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3d0f736551587/Documents/SMOC/Greensand/New Web/GSRR/"/>
    </mc:Choice>
  </mc:AlternateContent>
  <xr:revisionPtr revIDLastSave="92" documentId="8_{4739A442-5FE1-4E64-A45C-06BADE0432A4}" xr6:coauthVersionLast="47" xr6:coauthVersionMax="47" xr10:uidLastSave="{5FF1DB9F-0E05-428A-BF63-A41D4120FA16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Sheet1!$A$1:$W$7074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074" i="1" l="1"/>
  <c r="Q7074" i="1" s="1"/>
  <c r="N7074" i="1"/>
  <c r="P7073" i="1"/>
  <c r="Q7073" i="1" s="1"/>
  <c r="N7073" i="1"/>
  <c r="P7072" i="1"/>
  <c r="Q7072" i="1" s="1"/>
  <c r="N7072" i="1"/>
  <c r="P7071" i="1"/>
  <c r="Q7071" i="1" s="1"/>
  <c r="N7071" i="1"/>
  <c r="P7070" i="1"/>
  <c r="Q7070" i="1" s="1"/>
  <c r="N7070" i="1"/>
  <c r="P7069" i="1"/>
  <c r="Q7069" i="1" s="1"/>
  <c r="N7069" i="1"/>
  <c r="P7068" i="1"/>
  <c r="Q7068" i="1" s="1"/>
  <c r="N7068" i="1"/>
  <c r="P7067" i="1"/>
  <c r="Q7067" i="1" s="1"/>
  <c r="N7067" i="1"/>
  <c r="P7066" i="1"/>
  <c r="Q7066" i="1" s="1"/>
  <c r="N7066" i="1"/>
  <c r="P7065" i="1"/>
  <c r="Q7065" i="1" s="1"/>
  <c r="N7065" i="1"/>
  <c r="P7064" i="1"/>
  <c r="Q7064" i="1" s="1"/>
  <c r="N7064" i="1"/>
  <c r="P7063" i="1"/>
  <c r="Q7063" i="1" s="1"/>
  <c r="N7063" i="1"/>
  <c r="P7062" i="1"/>
  <c r="Q7062" i="1" s="1"/>
  <c r="N7062" i="1"/>
  <c r="P7061" i="1"/>
  <c r="Q7061" i="1" s="1"/>
  <c r="N7061" i="1"/>
  <c r="P7060" i="1"/>
  <c r="Q7060" i="1" s="1"/>
  <c r="N7060" i="1"/>
  <c r="P7059" i="1"/>
  <c r="Q7059" i="1" s="1"/>
  <c r="N7059" i="1"/>
  <c r="P7058" i="1"/>
  <c r="Q7058" i="1" s="1"/>
  <c r="N7058" i="1"/>
  <c r="P7057" i="1"/>
  <c r="Q7057" i="1" s="1"/>
  <c r="N7057" i="1"/>
  <c r="P7056" i="1"/>
  <c r="Q7056" i="1" s="1"/>
  <c r="N7056" i="1"/>
  <c r="P7055" i="1"/>
  <c r="Q7055" i="1" s="1"/>
  <c r="N7055" i="1"/>
  <c r="P7054" i="1"/>
  <c r="Q7054" i="1" s="1"/>
  <c r="N7054" i="1"/>
  <c r="P7053" i="1"/>
  <c r="Q7053" i="1" s="1"/>
  <c r="N7053" i="1"/>
  <c r="P7052" i="1"/>
  <c r="Q7052" i="1" s="1"/>
  <c r="N7052" i="1"/>
  <c r="P7051" i="1"/>
  <c r="Q7051" i="1" s="1"/>
  <c r="N7051" i="1"/>
  <c r="P7050" i="1"/>
  <c r="Q7050" i="1" s="1"/>
  <c r="N7050" i="1"/>
  <c r="P7049" i="1"/>
  <c r="Q7049" i="1" s="1"/>
  <c r="N7049" i="1"/>
  <c r="P7048" i="1"/>
  <c r="Q7048" i="1" s="1"/>
  <c r="N7048" i="1"/>
  <c r="P7047" i="1"/>
  <c r="Q7047" i="1" s="1"/>
  <c r="N7047" i="1"/>
  <c r="P7046" i="1"/>
  <c r="Q7046" i="1" s="1"/>
  <c r="N7046" i="1"/>
  <c r="P7045" i="1"/>
  <c r="Q7045" i="1" s="1"/>
  <c r="N7045" i="1"/>
  <c r="P7044" i="1"/>
  <c r="Q7044" i="1" s="1"/>
  <c r="N7044" i="1"/>
  <c r="P7043" i="1"/>
  <c r="Q7043" i="1" s="1"/>
  <c r="N7043" i="1"/>
  <c r="P7042" i="1"/>
  <c r="Q7042" i="1" s="1"/>
  <c r="N7042" i="1"/>
  <c r="P7041" i="1"/>
  <c r="Q7041" i="1" s="1"/>
  <c r="N7041" i="1"/>
  <c r="P7040" i="1"/>
  <c r="Q7040" i="1" s="1"/>
  <c r="N7040" i="1"/>
  <c r="P7039" i="1"/>
  <c r="Q7039" i="1" s="1"/>
  <c r="N7039" i="1"/>
  <c r="P7038" i="1"/>
  <c r="Q7038" i="1" s="1"/>
  <c r="N7038" i="1"/>
  <c r="P7037" i="1"/>
  <c r="Q7037" i="1" s="1"/>
  <c r="N7037" i="1"/>
  <c r="P7036" i="1"/>
  <c r="Q7036" i="1" s="1"/>
  <c r="N7036" i="1"/>
  <c r="P7035" i="1"/>
  <c r="Q7035" i="1" s="1"/>
  <c r="N7035" i="1"/>
  <c r="P7034" i="1"/>
  <c r="Q7034" i="1" s="1"/>
  <c r="N7034" i="1"/>
  <c r="P7033" i="1"/>
  <c r="Q7033" i="1" s="1"/>
  <c r="N7033" i="1"/>
  <c r="P7032" i="1"/>
  <c r="Q7032" i="1" s="1"/>
  <c r="N7032" i="1"/>
  <c r="P7031" i="1"/>
  <c r="Q7031" i="1" s="1"/>
  <c r="N7031" i="1"/>
  <c r="P7030" i="1"/>
  <c r="Q7030" i="1" s="1"/>
  <c r="N7030" i="1"/>
  <c r="P7029" i="1"/>
  <c r="Q7029" i="1" s="1"/>
  <c r="N7029" i="1"/>
  <c r="P7028" i="1"/>
  <c r="Q7028" i="1" s="1"/>
  <c r="N7028" i="1"/>
  <c r="P7027" i="1"/>
  <c r="Q7027" i="1" s="1"/>
  <c r="N7027" i="1"/>
  <c r="P7026" i="1"/>
  <c r="Q7026" i="1" s="1"/>
  <c r="N7026" i="1"/>
  <c r="P7025" i="1"/>
  <c r="Q7025" i="1" s="1"/>
  <c r="N7025" i="1"/>
  <c r="P7024" i="1"/>
  <c r="Q7024" i="1" s="1"/>
  <c r="N7024" i="1"/>
  <c r="P7023" i="1"/>
  <c r="Q7023" i="1" s="1"/>
  <c r="N7023" i="1"/>
  <c r="P7022" i="1"/>
  <c r="Q7022" i="1" s="1"/>
  <c r="N7022" i="1"/>
  <c r="P7021" i="1"/>
  <c r="Q7021" i="1" s="1"/>
  <c r="N7021" i="1"/>
  <c r="P7020" i="1"/>
  <c r="Q7020" i="1" s="1"/>
  <c r="N7020" i="1"/>
  <c r="P7019" i="1"/>
  <c r="Q7019" i="1" s="1"/>
  <c r="N7019" i="1"/>
  <c r="P7018" i="1"/>
  <c r="Q7018" i="1" s="1"/>
  <c r="N7018" i="1"/>
  <c r="P7017" i="1"/>
  <c r="Q7017" i="1" s="1"/>
  <c r="N7017" i="1"/>
  <c r="P7016" i="1"/>
  <c r="Q7016" i="1" s="1"/>
  <c r="N7016" i="1"/>
  <c r="P7015" i="1"/>
  <c r="Q7015" i="1" s="1"/>
  <c r="N7015" i="1"/>
  <c r="P7014" i="1"/>
  <c r="Q7014" i="1" s="1"/>
  <c r="N7014" i="1"/>
  <c r="P7013" i="1"/>
  <c r="Q7013" i="1" s="1"/>
  <c r="N7013" i="1"/>
  <c r="P7012" i="1"/>
  <c r="Q7012" i="1" s="1"/>
  <c r="N7012" i="1"/>
  <c r="P7011" i="1"/>
  <c r="Q7011" i="1" s="1"/>
  <c r="N7011" i="1"/>
  <c r="P7010" i="1"/>
  <c r="Q7010" i="1" s="1"/>
  <c r="N7010" i="1"/>
  <c r="P7009" i="1"/>
  <c r="Q7009" i="1" s="1"/>
  <c r="N7009" i="1"/>
  <c r="P7008" i="1"/>
  <c r="Q7008" i="1" s="1"/>
  <c r="N7008" i="1"/>
  <c r="P7007" i="1"/>
  <c r="Q7007" i="1" s="1"/>
  <c r="N7007" i="1"/>
  <c r="P7006" i="1"/>
  <c r="Q7006" i="1" s="1"/>
  <c r="N7006" i="1"/>
  <c r="P7005" i="1"/>
  <c r="Q7005" i="1" s="1"/>
  <c r="N7005" i="1"/>
  <c r="P7004" i="1"/>
  <c r="Q7004" i="1" s="1"/>
  <c r="N7004" i="1"/>
  <c r="P7003" i="1"/>
  <c r="Q7003" i="1" s="1"/>
  <c r="N7003" i="1"/>
  <c r="P7002" i="1"/>
  <c r="Q7002" i="1" s="1"/>
  <c r="N7002" i="1"/>
  <c r="P7001" i="1"/>
  <c r="Q7001" i="1" s="1"/>
  <c r="N7001" i="1"/>
  <c r="P7000" i="1"/>
  <c r="Q7000" i="1" s="1"/>
  <c r="N7000" i="1"/>
  <c r="P6999" i="1"/>
  <c r="Q6999" i="1" s="1"/>
  <c r="N6999" i="1"/>
  <c r="P6998" i="1"/>
  <c r="Q6998" i="1" s="1"/>
  <c r="N6998" i="1"/>
  <c r="P6997" i="1"/>
  <c r="Q6997" i="1" s="1"/>
  <c r="N6997" i="1"/>
  <c r="P6996" i="1"/>
  <c r="Q6996" i="1" s="1"/>
  <c r="N6996" i="1"/>
  <c r="P6995" i="1"/>
  <c r="Q6995" i="1" s="1"/>
  <c r="N6995" i="1"/>
  <c r="P6994" i="1"/>
  <c r="Q6994" i="1" s="1"/>
  <c r="N6994" i="1"/>
  <c r="P6993" i="1"/>
  <c r="Q6993" i="1" s="1"/>
  <c r="N6993" i="1"/>
  <c r="P6992" i="1"/>
  <c r="Q6992" i="1" s="1"/>
  <c r="N6992" i="1"/>
  <c r="P6991" i="1"/>
  <c r="Q6991" i="1" s="1"/>
  <c r="N6991" i="1"/>
  <c r="P6990" i="1"/>
  <c r="Q6990" i="1" s="1"/>
  <c r="N6990" i="1"/>
  <c r="P6989" i="1"/>
  <c r="Q6989" i="1" s="1"/>
  <c r="N6989" i="1"/>
  <c r="P6988" i="1"/>
  <c r="Q6988" i="1" s="1"/>
  <c r="N6988" i="1"/>
  <c r="P6987" i="1"/>
  <c r="Q6987" i="1" s="1"/>
  <c r="N6987" i="1"/>
  <c r="P6986" i="1"/>
  <c r="Q6986" i="1" s="1"/>
  <c r="N6986" i="1"/>
  <c r="P6985" i="1"/>
  <c r="Q6985" i="1" s="1"/>
  <c r="N6985" i="1"/>
  <c r="P6984" i="1"/>
  <c r="Q6984" i="1" s="1"/>
  <c r="N6984" i="1"/>
  <c r="P6983" i="1"/>
  <c r="Q6983" i="1" s="1"/>
  <c r="N6983" i="1"/>
  <c r="P6982" i="1"/>
  <c r="Q6982" i="1" s="1"/>
  <c r="N6982" i="1"/>
  <c r="P6981" i="1"/>
  <c r="Q6981" i="1" s="1"/>
  <c r="N6981" i="1"/>
  <c r="P6980" i="1"/>
  <c r="Q6980" i="1" s="1"/>
  <c r="N6980" i="1"/>
  <c r="P6979" i="1"/>
  <c r="Q6979" i="1" s="1"/>
  <c r="N6979" i="1"/>
  <c r="P6978" i="1"/>
  <c r="Q6978" i="1" s="1"/>
  <c r="N6978" i="1"/>
  <c r="P6977" i="1"/>
  <c r="Q6977" i="1" s="1"/>
  <c r="N6977" i="1"/>
  <c r="P6976" i="1"/>
  <c r="Q6976" i="1" s="1"/>
  <c r="N6976" i="1"/>
  <c r="P6975" i="1"/>
  <c r="Q6975" i="1" s="1"/>
  <c r="N6975" i="1"/>
  <c r="P6974" i="1"/>
  <c r="Q6974" i="1" s="1"/>
  <c r="N6974" i="1"/>
  <c r="P6973" i="1"/>
  <c r="Q6973" i="1" s="1"/>
  <c r="N6973" i="1"/>
  <c r="P6972" i="1"/>
  <c r="Q6972" i="1" s="1"/>
  <c r="N6972" i="1"/>
  <c r="P6971" i="1"/>
  <c r="Q6971" i="1" s="1"/>
  <c r="N6971" i="1"/>
  <c r="P6970" i="1"/>
  <c r="Q6970" i="1" s="1"/>
  <c r="N6970" i="1"/>
  <c r="P6969" i="1"/>
  <c r="Q6969" i="1" s="1"/>
  <c r="N6969" i="1"/>
  <c r="P6968" i="1"/>
  <c r="Q6968" i="1" s="1"/>
  <c r="N6968" i="1"/>
  <c r="P6967" i="1"/>
  <c r="Q6967" i="1" s="1"/>
  <c r="N6967" i="1"/>
  <c r="P6966" i="1"/>
  <c r="Q6966" i="1" s="1"/>
  <c r="N6966" i="1"/>
  <c r="P6965" i="1"/>
  <c r="Q6965" i="1" s="1"/>
  <c r="N6965" i="1"/>
  <c r="P6964" i="1"/>
  <c r="Q6964" i="1" s="1"/>
  <c r="N6964" i="1"/>
  <c r="P6963" i="1"/>
  <c r="Q6963" i="1" s="1"/>
  <c r="N6963" i="1"/>
  <c r="P6962" i="1"/>
  <c r="Q6962" i="1" s="1"/>
  <c r="N6962" i="1"/>
  <c r="P6961" i="1"/>
  <c r="Q6961" i="1" s="1"/>
  <c r="N6961" i="1"/>
  <c r="P6960" i="1"/>
  <c r="Q6960" i="1" s="1"/>
  <c r="N6960" i="1"/>
  <c r="P6959" i="1"/>
  <c r="Q6959" i="1" s="1"/>
  <c r="N6959" i="1"/>
  <c r="P6958" i="1"/>
  <c r="Q6958" i="1" s="1"/>
  <c r="N6958" i="1"/>
  <c r="P6957" i="1"/>
  <c r="Q6957" i="1" s="1"/>
  <c r="N6957" i="1"/>
  <c r="P6956" i="1"/>
  <c r="Q6956" i="1" s="1"/>
  <c r="N6956" i="1"/>
  <c r="P6955" i="1"/>
  <c r="Q6955" i="1" s="1"/>
  <c r="N6955" i="1"/>
  <c r="P6954" i="1"/>
  <c r="Q6954" i="1" s="1"/>
  <c r="N6954" i="1"/>
  <c r="P6953" i="1"/>
  <c r="Q6953" i="1" s="1"/>
  <c r="N6953" i="1"/>
  <c r="P6952" i="1"/>
  <c r="Q6952" i="1" s="1"/>
  <c r="N6952" i="1"/>
  <c r="P6951" i="1"/>
  <c r="Q6951" i="1" s="1"/>
  <c r="N6951" i="1"/>
  <c r="P6950" i="1"/>
  <c r="Q6950" i="1" s="1"/>
  <c r="N6950" i="1"/>
  <c r="P6949" i="1"/>
  <c r="Q6949" i="1" s="1"/>
  <c r="N6949" i="1"/>
  <c r="P6948" i="1"/>
  <c r="Q6948" i="1" s="1"/>
  <c r="N6948" i="1"/>
  <c r="P6947" i="1"/>
  <c r="Q6947" i="1" s="1"/>
  <c r="N6947" i="1"/>
  <c r="P6946" i="1"/>
  <c r="Q6946" i="1" s="1"/>
  <c r="N6946" i="1"/>
  <c r="P6945" i="1"/>
  <c r="Q6945" i="1" s="1"/>
  <c r="N6945" i="1"/>
  <c r="P6944" i="1"/>
  <c r="Q6944" i="1" s="1"/>
  <c r="N6944" i="1"/>
  <c r="P6943" i="1"/>
  <c r="Q6943" i="1" s="1"/>
  <c r="N6943" i="1"/>
  <c r="P6942" i="1"/>
  <c r="Q6942" i="1" s="1"/>
  <c r="N6942" i="1"/>
  <c r="P6941" i="1"/>
  <c r="Q6941" i="1" s="1"/>
  <c r="N6941" i="1"/>
  <c r="P6940" i="1"/>
  <c r="Q6940" i="1" s="1"/>
  <c r="N6940" i="1"/>
  <c r="P6939" i="1"/>
  <c r="Q6939" i="1" s="1"/>
  <c r="N6939" i="1"/>
  <c r="P6938" i="1"/>
  <c r="Q6938" i="1" s="1"/>
  <c r="N6938" i="1"/>
  <c r="P6937" i="1"/>
  <c r="Q6937" i="1" s="1"/>
  <c r="N6937" i="1"/>
  <c r="P6936" i="1"/>
  <c r="Q6936" i="1" s="1"/>
  <c r="N6936" i="1"/>
  <c r="P6935" i="1"/>
  <c r="Q6935" i="1" s="1"/>
  <c r="N6935" i="1"/>
  <c r="P6934" i="1"/>
  <c r="Q6934" i="1" s="1"/>
  <c r="N6934" i="1"/>
  <c r="P6933" i="1"/>
  <c r="Q6933" i="1" s="1"/>
  <c r="N6933" i="1"/>
  <c r="P6932" i="1"/>
  <c r="Q6932" i="1" s="1"/>
  <c r="N6932" i="1"/>
  <c r="P6931" i="1"/>
  <c r="Q6931" i="1" s="1"/>
  <c r="N6931" i="1"/>
  <c r="P6930" i="1"/>
  <c r="Q6930" i="1" s="1"/>
  <c r="N6930" i="1"/>
  <c r="P6929" i="1"/>
  <c r="Q6929" i="1" s="1"/>
  <c r="N6929" i="1"/>
  <c r="P6928" i="1"/>
  <c r="Q6928" i="1" s="1"/>
  <c r="N6928" i="1"/>
  <c r="P6927" i="1"/>
  <c r="Q6927" i="1" s="1"/>
  <c r="N6927" i="1"/>
  <c r="P6926" i="1"/>
  <c r="Q6926" i="1" s="1"/>
  <c r="N6926" i="1"/>
  <c r="P6925" i="1"/>
  <c r="Q6925" i="1" s="1"/>
  <c r="N6925" i="1"/>
  <c r="P6924" i="1"/>
  <c r="Q6924" i="1" s="1"/>
  <c r="N6924" i="1"/>
  <c r="P6923" i="1"/>
  <c r="Q6923" i="1" s="1"/>
  <c r="N6923" i="1"/>
  <c r="P6922" i="1"/>
  <c r="Q6922" i="1" s="1"/>
  <c r="N6922" i="1"/>
  <c r="P6921" i="1"/>
  <c r="Q6921" i="1" s="1"/>
  <c r="N6921" i="1"/>
  <c r="P6920" i="1"/>
  <c r="Q6920" i="1" s="1"/>
  <c r="N6920" i="1"/>
  <c r="P6919" i="1"/>
  <c r="Q6919" i="1" s="1"/>
  <c r="N6919" i="1"/>
  <c r="P6918" i="1"/>
  <c r="Q6918" i="1" s="1"/>
  <c r="N6918" i="1"/>
  <c r="P6917" i="1"/>
  <c r="Q6917" i="1" s="1"/>
  <c r="N6917" i="1"/>
  <c r="P6916" i="1"/>
  <c r="Q6916" i="1" s="1"/>
  <c r="N6916" i="1"/>
  <c r="P6915" i="1"/>
  <c r="Q6915" i="1" s="1"/>
  <c r="N6915" i="1"/>
  <c r="P6914" i="1"/>
  <c r="Q6914" i="1" s="1"/>
  <c r="N6914" i="1"/>
  <c r="P6913" i="1"/>
  <c r="Q6913" i="1" s="1"/>
  <c r="N6913" i="1"/>
  <c r="P6912" i="1"/>
  <c r="Q6912" i="1" s="1"/>
  <c r="N6912" i="1"/>
  <c r="P6911" i="1"/>
  <c r="Q6911" i="1" s="1"/>
  <c r="N6911" i="1"/>
  <c r="P6910" i="1"/>
  <c r="Q6910" i="1" s="1"/>
  <c r="N6910" i="1"/>
  <c r="P6909" i="1"/>
  <c r="Q6909" i="1" s="1"/>
  <c r="N6909" i="1"/>
  <c r="P6908" i="1"/>
  <c r="Q6908" i="1" s="1"/>
  <c r="N6908" i="1"/>
  <c r="P6907" i="1"/>
  <c r="Q6907" i="1" s="1"/>
  <c r="N6907" i="1"/>
  <c r="P6906" i="1"/>
  <c r="Q6906" i="1" s="1"/>
  <c r="N6906" i="1"/>
  <c r="P6905" i="1"/>
  <c r="Q6905" i="1" s="1"/>
  <c r="N6905" i="1"/>
  <c r="P6904" i="1"/>
  <c r="Q6904" i="1" s="1"/>
  <c r="N6904" i="1"/>
  <c r="P6903" i="1"/>
  <c r="Q6903" i="1" s="1"/>
  <c r="N6903" i="1"/>
  <c r="P6902" i="1"/>
  <c r="Q6902" i="1" s="1"/>
  <c r="N6902" i="1"/>
  <c r="P6901" i="1"/>
  <c r="Q6901" i="1" s="1"/>
  <c r="N6901" i="1"/>
  <c r="P6900" i="1"/>
  <c r="Q6900" i="1" s="1"/>
  <c r="N6900" i="1"/>
  <c r="P6899" i="1"/>
  <c r="Q6899" i="1" s="1"/>
  <c r="N6899" i="1"/>
  <c r="P6898" i="1"/>
  <c r="Q6898" i="1" s="1"/>
  <c r="N6898" i="1"/>
  <c r="P6897" i="1"/>
  <c r="Q6897" i="1" s="1"/>
  <c r="N6897" i="1"/>
  <c r="P6896" i="1"/>
  <c r="Q6896" i="1" s="1"/>
  <c r="N6896" i="1"/>
  <c r="P6895" i="1"/>
  <c r="Q6895" i="1" s="1"/>
  <c r="N6895" i="1"/>
  <c r="P6894" i="1"/>
  <c r="Q6894" i="1" s="1"/>
  <c r="N6894" i="1"/>
  <c r="P6893" i="1"/>
  <c r="Q6893" i="1" s="1"/>
  <c r="N6893" i="1"/>
  <c r="P6892" i="1"/>
  <c r="Q6892" i="1" s="1"/>
  <c r="N6892" i="1"/>
  <c r="P6891" i="1"/>
  <c r="Q6891" i="1" s="1"/>
  <c r="N6891" i="1"/>
  <c r="P6890" i="1"/>
  <c r="Q6890" i="1" s="1"/>
  <c r="N6890" i="1"/>
  <c r="P6889" i="1"/>
  <c r="Q6889" i="1" s="1"/>
  <c r="N6889" i="1"/>
  <c r="P6888" i="1"/>
  <c r="Q6888" i="1" s="1"/>
  <c r="N6888" i="1"/>
  <c r="P6887" i="1"/>
  <c r="Q6887" i="1" s="1"/>
  <c r="N6887" i="1"/>
  <c r="P6886" i="1"/>
  <c r="Q6886" i="1" s="1"/>
  <c r="N6886" i="1"/>
  <c r="P6885" i="1"/>
  <c r="Q6885" i="1" s="1"/>
  <c r="N6885" i="1"/>
  <c r="P6884" i="1"/>
  <c r="Q6884" i="1" s="1"/>
  <c r="N6884" i="1"/>
  <c r="P6883" i="1"/>
  <c r="Q6883" i="1" s="1"/>
  <c r="N6883" i="1"/>
  <c r="P6882" i="1"/>
  <c r="Q6882" i="1" s="1"/>
  <c r="N6882" i="1"/>
  <c r="P6881" i="1"/>
  <c r="Q6881" i="1" s="1"/>
  <c r="N6881" i="1"/>
  <c r="P6880" i="1"/>
  <c r="Q6880" i="1" s="1"/>
  <c r="N6880" i="1"/>
  <c r="P6879" i="1"/>
  <c r="Q6879" i="1" s="1"/>
  <c r="N6879" i="1"/>
  <c r="P6878" i="1"/>
  <c r="Q6878" i="1" s="1"/>
  <c r="N6878" i="1"/>
  <c r="P6877" i="1"/>
  <c r="Q6877" i="1" s="1"/>
  <c r="N6877" i="1"/>
  <c r="P6876" i="1"/>
  <c r="Q6876" i="1" s="1"/>
  <c r="N6876" i="1"/>
  <c r="P6875" i="1"/>
  <c r="Q6875" i="1" s="1"/>
  <c r="N6875" i="1"/>
  <c r="P6874" i="1"/>
  <c r="Q6874" i="1" s="1"/>
  <c r="N6874" i="1"/>
  <c r="P6873" i="1"/>
  <c r="Q6873" i="1" s="1"/>
  <c r="N6873" i="1"/>
  <c r="P6872" i="1"/>
  <c r="Q6872" i="1" s="1"/>
  <c r="N6872" i="1"/>
  <c r="P6871" i="1"/>
  <c r="Q6871" i="1" s="1"/>
  <c r="N6871" i="1"/>
  <c r="P6870" i="1"/>
  <c r="Q6870" i="1" s="1"/>
  <c r="N6870" i="1"/>
  <c r="P6869" i="1"/>
  <c r="Q6869" i="1" s="1"/>
  <c r="N6869" i="1"/>
  <c r="P6868" i="1"/>
  <c r="Q6868" i="1" s="1"/>
  <c r="N6868" i="1"/>
  <c r="P6867" i="1"/>
  <c r="Q6867" i="1" s="1"/>
  <c r="N6867" i="1"/>
  <c r="P6866" i="1"/>
  <c r="Q6866" i="1" s="1"/>
  <c r="N6866" i="1"/>
  <c r="P6865" i="1"/>
  <c r="Q6865" i="1" s="1"/>
  <c r="N6865" i="1"/>
  <c r="P6864" i="1"/>
  <c r="Q6864" i="1" s="1"/>
  <c r="N6864" i="1"/>
  <c r="P6863" i="1"/>
  <c r="Q6863" i="1" s="1"/>
  <c r="N6863" i="1"/>
  <c r="P6862" i="1"/>
  <c r="Q6862" i="1" s="1"/>
  <c r="N6862" i="1"/>
  <c r="P6861" i="1"/>
  <c r="Q6861" i="1" s="1"/>
  <c r="N6861" i="1"/>
  <c r="P6860" i="1"/>
  <c r="Q6860" i="1" s="1"/>
  <c r="N6860" i="1"/>
  <c r="P6859" i="1"/>
  <c r="Q6859" i="1" s="1"/>
  <c r="N6859" i="1"/>
  <c r="P6858" i="1"/>
  <c r="Q6858" i="1" s="1"/>
  <c r="N6858" i="1"/>
  <c r="P6857" i="1"/>
  <c r="Q6857" i="1" s="1"/>
  <c r="N6857" i="1"/>
  <c r="P6856" i="1"/>
  <c r="Q6856" i="1" s="1"/>
  <c r="N6856" i="1"/>
  <c r="P6855" i="1"/>
  <c r="Q6855" i="1" s="1"/>
  <c r="N6855" i="1"/>
  <c r="P6854" i="1"/>
  <c r="Q6854" i="1" s="1"/>
  <c r="N6854" i="1"/>
  <c r="P6853" i="1"/>
  <c r="Q6853" i="1" s="1"/>
  <c r="N6853" i="1"/>
  <c r="P6852" i="1"/>
  <c r="Q6852" i="1" s="1"/>
  <c r="N6852" i="1"/>
  <c r="P6851" i="1"/>
  <c r="Q6851" i="1" s="1"/>
  <c r="N6851" i="1"/>
  <c r="P6850" i="1"/>
  <c r="Q6850" i="1" s="1"/>
  <c r="N6850" i="1"/>
  <c r="P6849" i="1"/>
  <c r="Q6849" i="1" s="1"/>
  <c r="N6849" i="1"/>
  <c r="P6848" i="1"/>
  <c r="Q6848" i="1" s="1"/>
  <c r="N6848" i="1"/>
  <c r="P6847" i="1"/>
  <c r="Q6847" i="1" s="1"/>
  <c r="N6847" i="1"/>
  <c r="P6846" i="1"/>
  <c r="Q6846" i="1" s="1"/>
  <c r="N6846" i="1"/>
  <c r="P6845" i="1"/>
  <c r="Q6845" i="1" s="1"/>
  <c r="N6845" i="1"/>
  <c r="P6844" i="1"/>
  <c r="Q6844" i="1" s="1"/>
  <c r="N6844" i="1"/>
  <c r="P6843" i="1"/>
  <c r="Q6843" i="1" s="1"/>
  <c r="N6843" i="1"/>
  <c r="P6842" i="1"/>
  <c r="Q6842" i="1" s="1"/>
  <c r="N6842" i="1"/>
  <c r="P6841" i="1"/>
  <c r="Q6841" i="1" s="1"/>
  <c r="N6841" i="1"/>
  <c r="P6840" i="1"/>
  <c r="Q6840" i="1" s="1"/>
  <c r="N6840" i="1"/>
  <c r="P6839" i="1"/>
  <c r="Q6839" i="1" s="1"/>
  <c r="N6839" i="1"/>
  <c r="P6838" i="1"/>
  <c r="Q6838" i="1" s="1"/>
  <c r="N6838" i="1"/>
  <c r="P6837" i="1"/>
  <c r="Q6837" i="1" s="1"/>
  <c r="N6837" i="1"/>
  <c r="P6836" i="1"/>
  <c r="Q6836" i="1" s="1"/>
  <c r="N6836" i="1"/>
  <c r="P6835" i="1"/>
  <c r="Q6835" i="1" s="1"/>
  <c r="N6835" i="1"/>
  <c r="P6834" i="1"/>
  <c r="Q6834" i="1" s="1"/>
  <c r="N6834" i="1"/>
  <c r="P6833" i="1"/>
  <c r="Q6833" i="1" s="1"/>
  <c r="N6833" i="1"/>
  <c r="P6832" i="1"/>
  <c r="Q6832" i="1" s="1"/>
  <c r="N6832" i="1"/>
  <c r="P6831" i="1"/>
  <c r="Q6831" i="1" s="1"/>
  <c r="N6831" i="1"/>
  <c r="P6830" i="1"/>
  <c r="Q6830" i="1" s="1"/>
  <c r="N6830" i="1"/>
  <c r="P6829" i="1"/>
  <c r="Q6829" i="1" s="1"/>
  <c r="N6829" i="1"/>
  <c r="P6828" i="1"/>
  <c r="Q6828" i="1" s="1"/>
  <c r="N6828" i="1"/>
  <c r="P6827" i="1"/>
  <c r="Q6827" i="1" s="1"/>
  <c r="N6827" i="1"/>
  <c r="P6826" i="1"/>
  <c r="Q6826" i="1" s="1"/>
  <c r="N6826" i="1"/>
  <c r="P6825" i="1"/>
  <c r="Q6825" i="1" s="1"/>
  <c r="N6825" i="1"/>
  <c r="P6824" i="1"/>
  <c r="Q6824" i="1" s="1"/>
  <c r="N6824" i="1"/>
  <c r="P6823" i="1"/>
  <c r="Q6823" i="1" s="1"/>
  <c r="N6823" i="1"/>
  <c r="P6822" i="1"/>
  <c r="Q6822" i="1" s="1"/>
  <c r="N6822" i="1"/>
  <c r="P6821" i="1"/>
  <c r="Q6821" i="1" s="1"/>
  <c r="N6821" i="1"/>
  <c r="P6820" i="1"/>
  <c r="Q6820" i="1" s="1"/>
  <c r="N6820" i="1"/>
  <c r="P6819" i="1"/>
  <c r="Q6819" i="1" s="1"/>
  <c r="N6819" i="1"/>
  <c r="P6818" i="1"/>
  <c r="Q6818" i="1" s="1"/>
  <c r="N6818" i="1"/>
  <c r="P6817" i="1"/>
  <c r="Q6817" i="1" s="1"/>
  <c r="N6817" i="1"/>
  <c r="P6816" i="1"/>
  <c r="Q6816" i="1" s="1"/>
  <c r="N6816" i="1"/>
  <c r="P6815" i="1"/>
  <c r="Q6815" i="1" s="1"/>
  <c r="N6815" i="1"/>
  <c r="P6814" i="1"/>
  <c r="Q6814" i="1" s="1"/>
  <c r="N6814" i="1"/>
  <c r="P6813" i="1"/>
  <c r="Q6813" i="1" s="1"/>
  <c r="N6813" i="1"/>
  <c r="P6812" i="1"/>
  <c r="Q6812" i="1" s="1"/>
  <c r="N6812" i="1"/>
  <c r="P6811" i="1"/>
  <c r="Q6811" i="1" s="1"/>
  <c r="N6811" i="1"/>
  <c r="P6810" i="1"/>
  <c r="Q6810" i="1" s="1"/>
  <c r="N6810" i="1"/>
  <c r="P6809" i="1"/>
  <c r="Q6809" i="1" s="1"/>
  <c r="N6809" i="1"/>
  <c r="P6808" i="1"/>
  <c r="Q6808" i="1" s="1"/>
  <c r="N6808" i="1"/>
  <c r="P6807" i="1"/>
  <c r="Q6807" i="1" s="1"/>
  <c r="N6807" i="1"/>
  <c r="P6806" i="1"/>
  <c r="Q6806" i="1" s="1"/>
  <c r="N6806" i="1"/>
  <c r="P6805" i="1"/>
  <c r="Q6805" i="1" s="1"/>
  <c r="N6805" i="1"/>
  <c r="P6804" i="1"/>
  <c r="Q6804" i="1" s="1"/>
  <c r="N6804" i="1"/>
  <c r="P6803" i="1"/>
  <c r="Q6803" i="1" s="1"/>
  <c r="N6803" i="1"/>
  <c r="P6802" i="1"/>
  <c r="Q6802" i="1" s="1"/>
  <c r="N6802" i="1"/>
  <c r="P6801" i="1"/>
  <c r="Q6801" i="1" s="1"/>
  <c r="N6801" i="1"/>
  <c r="P6800" i="1"/>
  <c r="Q6800" i="1" s="1"/>
  <c r="N6800" i="1"/>
  <c r="P6799" i="1"/>
  <c r="Q6799" i="1" s="1"/>
  <c r="N6799" i="1"/>
  <c r="P6798" i="1"/>
  <c r="Q6798" i="1" s="1"/>
  <c r="N6798" i="1"/>
  <c r="P6797" i="1"/>
  <c r="Q6797" i="1" s="1"/>
  <c r="N6797" i="1"/>
  <c r="P6796" i="1"/>
  <c r="Q6796" i="1" s="1"/>
  <c r="N6796" i="1"/>
  <c r="P6795" i="1"/>
  <c r="Q6795" i="1" s="1"/>
  <c r="N6795" i="1"/>
  <c r="P6794" i="1"/>
  <c r="Q6794" i="1" s="1"/>
  <c r="N6794" i="1"/>
  <c r="P6793" i="1"/>
  <c r="Q6793" i="1" s="1"/>
  <c r="N6793" i="1"/>
  <c r="P6792" i="1"/>
  <c r="Q6792" i="1" s="1"/>
  <c r="N6792" i="1"/>
  <c r="P6791" i="1"/>
  <c r="Q6791" i="1" s="1"/>
  <c r="N6791" i="1"/>
  <c r="P6790" i="1"/>
  <c r="Q6790" i="1" s="1"/>
  <c r="N6790" i="1"/>
  <c r="P6789" i="1"/>
  <c r="Q6789" i="1" s="1"/>
  <c r="N6789" i="1"/>
  <c r="P6788" i="1"/>
  <c r="Q6788" i="1" s="1"/>
  <c r="N6788" i="1"/>
  <c r="P6787" i="1"/>
  <c r="Q6787" i="1" s="1"/>
  <c r="N6787" i="1"/>
  <c r="P6786" i="1"/>
  <c r="Q6786" i="1" s="1"/>
  <c r="N6786" i="1"/>
  <c r="P6785" i="1"/>
  <c r="Q6785" i="1" s="1"/>
  <c r="N6785" i="1"/>
  <c r="P6784" i="1"/>
  <c r="Q6784" i="1" s="1"/>
  <c r="N6784" i="1"/>
  <c r="P6783" i="1"/>
  <c r="Q6783" i="1" s="1"/>
  <c r="N6783" i="1"/>
  <c r="P6782" i="1"/>
  <c r="Q6782" i="1" s="1"/>
  <c r="N6782" i="1"/>
  <c r="P6781" i="1"/>
  <c r="Q6781" i="1" s="1"/>
  <c r="N6781" i="1"/>
  <c r="P6780" i="1"/>
  <c r="Q6780" i="1" s="1"/>
  <c r="N6780" i="1"/>
  <c r="P6779" i="1"/>
  <c r="Q6779" i="1" s="1"/>
  <c r="N6779" i="1"/>
  <c r="P6778" i="1"/>
  <c r="Q6778" i="1" s="1"/>
  <c r="N6778" i="1"/>
  <c r="P6777" i="1"/>
  <c r="Q6777" i="1" s="1"/>
  <c r="N6777" i="1"/>
  <c r="P6776" i="1"/>
  <c r="Q6776" i="1" s="1"/>
  <c r="N6776" i="1"/>
  <c r="P6775" i="1"/>
  <c r="Q6775" i="1" s="1"/>
  <c r="N6775" i="1"/>
  <c r="P6774" i="1"/>
  <c r="Q6774" i="1" s="1"/>
  <c r="N6774" i="1"/>
  <c r="P6773" i="1"/>
  <c r="Q6773" i="1" s="1"/>
  <c r="N6773" i="1"/>
  <c r="P6772" i="1"/>
  <c r="Q6772" i="1" s="1"/>
  <c r="N6772" i="1"/>
  <c r="P6771" i="1"/>
  <c r="Q6771" i="1" s="1"/>
  <c r="N6771" i="1"/>
  <c r="P6770" i="1"/>
  <c r="Q6770" i="1" s="1"/>
  <c r="N6770" i="1"/>
  <c r="P6769" i="1"/>
  <c r="Q6769" i="1" s="1"/>
  <c r="N6769" i="1"/>
  <c r="P6768" i="1"/>
  <c r="Q6768" i="1" s="1"/>
  <c r="N6768" i="1"/>
  <c r="P6767" i="1"/>
  <c r="Q6767" i="1" s="1"/>
  <c r="N6767" i="1"/>
  <c r="P6766" i="1"/>
  <c r="Q6766" i="1" s="1"/>
  <c r="N6766" i="1"/>
  <c r="P6765" i="1"/>
  <c r="Q6765" i="1" s="1"/>
  <c r="N6765" i="1"/>
  <c r="P6764" i="1"/>
  <c r="Q6764" i="1" s="1"/>
  <c r="N6764" i="1"/>
  <c r="P6763" i="1"/>
  <c r="Q6763" i="1" s="1"/>
  <c r="N6763" i="1"/>
  <c r="P6762" i="1"/>
  <c r="Q6762" i="1" s="1"/>
  <c r="N6762" i="1"/>
  <c r="P6761" i="1"/>
  <c r="Q6761" i="1" s="1"/>
  <c r="N6761" i="1"/>
  <c r="P6760" i="1"/>
  <c r="Q6760" i="1" s="1"/>
  <c r="N6760" i="1"/>
  <c r="P6759" i="1"/>
  <c r="Q6759" i="1" s="1"/>
  <c r="N6759" i="1"/>
  <c r="P6758" i="1"/>
  <c r="Q6758" i="1" s="1"/>
  <c r="N6758" i="1"/>
  <c r="P6757" i="1"/>
  <c r="Q6757" i="1" s="1"/>
  <c r="N6757" i="1"/>
  <c r="P6756" i="1"/>
  <c r="Q6756" i="1" s="1"/>
  <c r="N6756" i="1"/>
  <c r="P6755" i="1"/>
  <c r="Q6755" i="1" s="1"/>
  <c r="N6755" i="1"/>
  <c r="P6754" i="1"/>
  <c r="Q6754" i="1" s="1"/>
  <c r="N6754" i="1"/>
  <c r="P6753" i="1"/>
  <c r="Q6753" i="1" s="1"/>
  <c r="N6753" i="1"/>
  <c r="P6752" i="1"/>
  <c r="Q6752" i="1" s="1"/>
  <c r="N6752" i="1"/>
  <c r="P6751" i="1"/>
  <c r="Q6751" i="1" s="1"/>
  <c r="N6751" i="1"/>
  <c r="P6750" i="1"/>
  <c r="Q6750" i="1" s="1"/>
  <c r="N6750" i="1"/>
  <c r="P6749" i="1"/>
  <c r="Q6749" i="1" s="1"/>
  <c r="N6749" i="1"/>
  <c r="P6748" i="1"/>
  <c r="Q6748" i="1" s="1"/>
  <c r="N6748" i="1"/>
  <c r="P6747" i="1"/>
  <c r="Q6747" i="1" s="1"/>
  <c r="N6747" i="1"/>
  <c r="P6746" i="1"/>
  <c r="Q6746" i="1" s="1"/>
  <c r="N6746" i="1"/>
  <c r="P6745" i="1"/>
  <c r="Q6745" i="1" s="1"/>
  <c r="N6745" i="1"/>
  <c r="P6744" i="1"/>
  <c r="Q6744" i="1" s="1"/>
  <c r="N6744" i="1"/>
  <c r="P6743" i="1"/>
  <c r="Q6743" i="1" s="1"/>
  <c r="N6743" i="1"/>
  <c r="P6742" i="1"/>
  <c r="Q6742" i="1" s="1"/>
  <c r="N6742" i="1"/>
  <c r="P6741" i="1"/>
  <c r="Q6741" i="1" s="1"/>
  <c r="N6741" i="1"/>
  <c r="P6740" i="1"/>
  <c r="Q6740" i="1" s="1"/>
  <c r="N6740" i="1"/>
  <c r="P6739" i="1"/>
  <c r="Q6739" i="1" s="1"/>
  <c r="N6739" i="1"/>
  <c r="P6738" i="1"/>
  <c r="Q6738" i="1" s="1"/>
  <c r="N6738" i="1"/>
  <c r="P6737" i="1"/>
  <c r="Q6737" i="1" s="1"/>
  <c r="N6737" i="1"/>
  <c r="P6736" i="1"/>
  <c r="Q6736" i="1" s="1"/>
  <c r="N6736" i="1"/>
  <c r="P6735" i="1"/>
  <c r="Q6735" i="1" s="1"/>
  <c r="N6735" i="1"/>
  <c r="P6734" i="1"/>
  <c r="Q6734" i="1" s="1"/>
  <c r="N6734" i="1"/>
  <c r="P6733" i="1"/>
  <c r="Q6733" i="1" s="1"/>
  <c r="N6733" i="1"/>
  <c r="P6732" i="1"/>
  <c r="Q6732" i="1" s="1"/>
  <c r="N6732" i="1"/>
  <c r="P6731" i="1"/>
  <c r="Q6731" i="1" s="1"/>
  <c r="N6731" i="1"/>
  <c r="P6730" i="1"/>
  <c r="Q6730" i="1" s="1"/>
  <c r="N6730" i="1"/>
  <c r="P6729" i="1"/>
  <c r="Q6729" i="1" s="1"/>
  <c r="N6729" i="1"/>
  <c r="P6728" i="1"/>
  <c r="Q6728" i="1" s="1"/>
  <c r="N6728" i="1"/>
  <c r="P6727" i="1"/>
  <c r="Q6727" i="1" s="1"/>
  <c r="N6727" i="1"/>
  <c r="P6726" i="1"/>
  <c r="Q6726" i="1" s="1"/>
  <c r="N6726" i="1"/>
  <c r="P6725" i="1"/>
  <c r="Q6725" i="1" s="1"/>
  <c r="N6725" i="1"/>
  <c r="P6724" i="1"/>
  <c r="Q6724" i="1" s="1"/>
  <c r="N6724" i="1"/>
  <c r="P6723" i="1"/>
  <c r="Q6723" i="1" s="1"/>
  <c r="N6723" i="1"/>
  <c r="P6722" i="1"/>
  <c r="Q6722" i="1" s="1"/>
  <c r="N6722" i="1"/>
  <c r="P6721" i="1"/>
  <c r="Q6721" i="1" s="1"/>
  <c r="N6721" i="1"/>
  <c r="P6720" i="1"/>
  <c r="Q6720" i="1" s="1"/>
  <c r="N6720" i="1"/>
  <c r="P6719" i="1"/>
  <c r="Q6719" i="1" s="1"/>
  <c r="N6719" i="1"/>
  <c r="P6718" i="1"/>
  <c r="Q6718" i="1" s="1"/>
  <c r="N6718" i="1"/>
  <c r="P6717" i="1"/>
  <c r="Q6717" i="1" s="1"/>
  <c r="N6717" i="1"/>
  <c r="P6716" i="1"/>
  <c r="Q6716" i="1" s="1"/>
  <c r="N6716" i="1"/>
  <c r="P6715" i="1"/>
  <c r="Q6715" i="1" s="1"/>
  <c r="N6715" i="1"/>
  <c r="P6714" i="1"/>
  <c r="Q6714" i="1" s="1"/>
  <c r="N6714" i="1"/>
  <c r="P6713" i="1"/>
  <c r="Q6713" i="1" s="1"/>
  <c r="N6713" i="1"/>
  <c r="P6712" i="1"/>
  <c r="Q6712" i="1" s="1"/>
  <c r="N6712" i="1"/>
  <c r="P6711" i="1"/>
  <c r="Q6711" i="1" s="1"/>
  <c r="N6711" i="1"/>
  <c r="P6710" i="1"/>
  <c r="Q6710" i="1" s="1"/>
  <c r="N6710" i="1"/>
  <c r="P6709" i="1"/>
  <c r="Q6709" i="1" s="1"/>
  <c r="N6709" i="1"/>
  <c r="K7074" i="1"/>
  <c r="K7073" i="1"/>
  <c r="K7072" i="1"/>
  <c r="K7071" i="1"/>
  <c r="K7070" i="1"/>
  <c r="K7069" i="1"/>
  <c r="K7068" i="1"/>
  <c r="K7067" i="1"/>
  <c r="K7066" i="1"/>
  <c r="K7065" i="1"/>
  <c r="K7064" i="1"/>
  <c r="K7063" i="1"/>
  <c r="K7062" i="1"/>
  <c r="K7061" i="1"/>
  <c r="K7060" i="1"/>
  <c r="K7059" i="1"/>
  <c r="K7058" i="1"/>
  <c r="K7057" i="1"/>
  <c r="K7056" i="1"/>
  <c r="K7055" i="1"/>
  <c r="K7054" i="1"/>
  <c r="K7053" i="1"/>
  <c r="K7052" i="1"/>
  <c r="K7051" i="1"/>
  <c r="K7050" i="1"/>
  <c r="K7049" i="1"/>
  <c r="K7048" i="1"/>
  <c r="K7047" i="1"/>
  <c r="K7046" i="1"/>
  <c r="K7045" i="1"/>
  <c r="K7044" i="1"/>
  <c r="K7043" i="1"/>
  <c r="K7042" i="1"/>
  <c r="K7041" i="1"/>
  <c r="K7040" i="1"/>
  <c r="K7039" i="1"/>
  <c r="K7038" i="1"/>
  <c r="K7037" i="1"/>
  <c r="K7036" i="1"/>
  <c r="K7035" i="1"/>
  <c r="K7034" i="1"/>
  <c r="K7033" i="1"/>
  <c r="K7032" i="1"/>
  <c r="K7031" i="1"/>
  <c r="K7030" i="1"/>
  <c r="K7029" i="1"/>
  <c r="K7028" i="1"/>
  <c r="K7027" i="1"/>
  <c r="K7026" i="1"/>
  <c r="K7025" i="1"/>
  <c r="K7024" i="1"/>
  <c r="K7023" i="1"/>
  <c r="K7022" i="1"/>
  <c r="K7021" i="1"/>
  <c r="K7020" i="1"/>
  <c r="K7019" i="1"/>
  <c r="K7018" i="1"/>
  <c r="K7017" i="1"/>
  <c r="K7016" i="1"/>
  <c r="K7015" i="1"/>
  <c r="K7014" i="1"/>
  <c r="K7013" i="1"/>
  <c r="K7012" i="1"/>
  <c r="K7011" i="1"/>
  <c r="K7010" i="1"/>
  <c r="K7009" i="1"/>
  <c r="K7008" i="1"/>
  <c r="K7007" i="1"/>
  <c r="K7006" i="1"/>
  <c r="K7005" i="1"/>
  <c r="K7004" i="1"/>
  <c r="K7003" i="1"/>
  <c r="K7002" i="1"/>
  <c r="K7001" i="1"/>
  <c r="K7000" i="1"/>
  <c r="K6999" i="1"/>
  <c r="K6998" i="1"/>
  <c r="K6997" i="1"/>
  <c r="K6996" i="1"/>
  <c r="K6995" i="1"/>
  <c r="K6994" i="1"/>
  <c r="K6993" i="1"/>
  <c r="K6992" i="1"/>
  <c r="K6991" i="1"/>
  <c r="K6990" i="1"/>
  <c r="K6989" i="1"/>
  <c r="K6988" i="1"/>
  <c r="K6987" i="1"/>
  <c r="K6986" i="1"/>
  <c r="K6985" i="1"/>
  <c r="K6984" i="1"/>
  <c r="K6983" i="1"/>
  <c r="K6982" i="1"/>
  <c r="K6981" i="1"/>
  <c r="K6980" i="1"/>
  <c r="K6979" i="1"/>
  <c r="K6978" i="1"/>
  <c r="K6977" i="1"/>
  <c r="K6976" i="1"/>
  <c r="K6975" i="1"/>
  <c r="K6974" i="1"/>
  <c r="K6973" i="1"/>
  <c r="K6972" i="1"/>
  <c r="K6971" i="1"/>
  <c r="K6970" i="1"/>
  <c r="K6969" i="1"/>
  <c r="K6968" i="1"/>
  <c r="K6967" i="1"/>
  <c r="K6966" i="1"/>
  <c r="K6965" i="1"/>
  <c r="K6964" i="1"/>
  <c r="K6963" i="1"/>
  <c r="K6962" i="1"/>
  <c r="K6961" i="1"/>
  <c r="K6960" i="1"/>
  <c r="K6959" i="1"/>
  <c r="K6958" i="1"/>
  <c r="K6957" i="1"/>
  <c r="K6956" i="1"/>
  <c r="K6955" i="1"/>
  <c r="K6954" i="1"/>
  <c r="K6953" i="1"/>
  <c r="K6952" i="1"/>
  <c r="K6951" i="1"/>
  <c r="K6950" i="1"/>
  <c r="K6949" i="1"/>
  <c r="K6948" i="1"/>
  <c r="K6947" i="1"/>
  <c r="K6946" i="1"/>
  <c r="K6945" i="1"/>
  <c r="K6944" i="1"/>
  <c r="K6943" i="1"/>
  <c r="K6942" i="1"/>
  <c r="K6941" i="1"/>
  <c r="K6940" i="1"/>
  <c r="K6939" i="1"/>
  <c r="K6938" i="1"/>
  <c r="K6937" i="1"/>
  <c r="K6936" i="1"/>
  <c r="K6935" i="1"/>
  <c r="K6934" i="1"/>
  <c r="K6933" i="1"/>
  <c r="K6932" i="1"/>
  <c r="K6931" i="1"/>
  <c r="K6930" i="1"/>
  <c r="K6929" i="1"/>
  <c r="K6928" i="1"/>
  <c r="K6927" i="1"/>
  <c r="K6926" i="1"/>
  <c r="K6925" i="1"/>
  <c r="K6924" i="1"/>
  <c r="K6923" i="1"/>
  <c r="K6922" i="1"/>
  <c r="K6921" i="1"/>
  <c r="K6920" i="1"/>
  <c r="K6919" i="1"/>
  <c r="K6918" i="1"/>
  <c r="K6917" i="1"/>
  <c r="K6916" i="1"/>
  <c r="K6915" i="1"/>
  <c r="K6914" i="1"/>
  <c r="K6913" i="1"/>
  <c r="K6912" i="1"/>
  <c r="K6911" i="1"/>
  <c r="K6910" i="1"/>
  <c r="K6909" i="1"/>
  <c r="K6908" i="1"/>
  <c r="K6907" i="1"/>
  <c r="K6906" i="1"/>
  <c r="K6905" i="1"/>
  <c r="K6904" i="1"/>
  <c r="K6903" i="1"/>
  <c r="K6902" i="1"/>
  <c r="K6901" i="1"/>
  <c r="K6900" i="1"/>
  <c r="K6899" i="1"/>
  <c r="K6898" i="1"/>
  <c r="K6897" i="1"/>
  <c r="K6896" i="1"/>
  <c r="K6895" i="1"/>
  <c r="K6894" i="1"/>
  <c r="K6893" i="1"/>
  <c r="K6892" i="1"/>
  <c r="K6891" i="1"/>
  <c r="K6890" i="1"/>
  <c r="K6889" i="1"/>
  <c r="K6888" i="1"/>
  <c r="K6887" i="1"/>
  <c r="K6886" i="1"/>
  <c r="K6885" i="1"/>
  <c r="K6884" i="1"/>
  <c r="K6883" i="1"/>
  <c r="K6882" i="1"/>
  <c r="K6881" i="1"/>
  <c r="K6880" i="1"/>
  <c r="K6879" i="1"/>
  <c r="K6878" i="1"/>
  <c r="K6877" i="1"/>
  <c r="K6876" i="1"/>
  <c r="K6875" i="1"/>
  <c r="K6874" i="1"/>
  <c r="K6873" i="1"/>
  <c r="K6872" i="1"/>
  <c r="K6871" i="1"/>
  <c r="K6870" i="1"/>
  <c r="K6869" i="1"/>
  <c r="K6868" i="1"/>
  <c r="K6867" i="1"/>
  <c r="K6866" i="1"/>
  <c r="K6865" i="1"/>
  <c r="K6864" i="1"/>
  <c r="K6863" i="1"/>
  <c r="K6862" i="1"/>
  <c r="K6861" i="1"/>
  <c r="K6860" i="1"/>
  <c r="K6859" i="1"/>
  <c r="K6858" i="1"/>
  <c r="K6857" i="1"/>
  <c r="K6856" i="1"/>
  <c r="K6855" i="1"/>
  <c r="K6854" i="1"/>
  <c r="K6853" i="1"/>
  <c r="K6852" i="1"/>
  <c r="K6851" i="1"/>
  <c r="K6850" i="1"/>
  <c r="K6849" i="1"/>
  <c r="K6848" i="1"/>
  <c r="K6847" i="1"/>
  <c r="K6846" i="1"/>
  <c r="K6845" i="1"/>
  <c r="K6844" i="1"/>
  <c r="K6843" i="1"/>
  <c r="K6842" i="1"/>
  <c r="K6841" i="1"/>
  <c r="K6840" i="1"/>
  <c r="K6839" i="1"/>
  <c r="K6838" i="1"/>
  <c r="K6837" i="1"/>
  <c r="K6836" i="1"/>
  <c r="K6835" i="1"/>
  <c r="K6834" i="1"/>
  <c r="K6833" i="1"/>
  <c r="K6832" i="1"/>
  <c r="K6831" i="1"/>
  <c r="K6830" i="1"/>
  <c r="K6829" i="1"/>
  <c r="K6828" i="1"/>
  <c r="K6827" i="1"/>
  <c r="K6826" i="1"/>
  <c r="K6825" i="1"/>
  <c r="K6824" i="1"/>
  <c r="K6823" i="1"/>
  <c r="K6822" i="1"/>
  <c r="K6821" i="1"/>
  <c r="K6820" i="1"/>
  <c r="K6819" i="1"/>
  <c r="K6818" i="1"/>
  <c r="K6817" i="1"/>
  <c r="K6816" i="1"/>
  <c r="K6815" i="1"/>
  <c r="K6814" i="1"/>
  <c r="K6813" i="1"/>
  <c r="K6812" i="1"/>
  <c r="K6811" i="1"/>
  <c r="K6810" i="1"/>
  <c r="K6809" i="1"/>
  <c r="K6808" i="1"/>
  <c r="K6807" i="1"/>
  <c r="K6806" i="1"/>
  <c r="K6805" i="1"/>
  <c r="K6804" i="1"/>
  <c r="K6803" i="1"/>
  <c r="K6802" i="1"/>
  <c r="K6801" i="1"/>
  <c r="K6800" i="1"/>
  <c r="K6799" i="1"/>
  <c r="K6798" i="1"/>
  <c r="K6797" i="1"/>
  <c r="K6796" i="1"/>
  <c r="K6795" i="1"/>
  <c r="K6794" i="1"/>
  <c r="K6793" i="1"/>
  <c r="K6792" i="1"/>
  <c r="K6791" i="1"/>
  <c r="K6790" i="1"/>
  <c r="K6789" i="1"/>
  <c r="K6788" i="1"/>
  <c r="K6787" i="1"/>
  <c r="K6786" i="1"/>
  <c r="K6785" i="1"/>
  <c r="K6784" i="1"/>
  <c r="K6783" i="1"/>
  <c r="K6782" i="1"/>
  <c r="K6781" i="1"/>
  <c r="K6780" i="1"/>
  <c r="K6779" i="1"/>
  <c r="K6778" i="1"/>
  <c r="K6777" i="1"/>
  <c r="K6776" i="1"/>
  <c r="K6775" i="1"/>
  <c r="K6774" i="1"/>
  <c r="K6773" i="1"/>
  <c r="K6772" i="1"/>
  <c r="K6771" i="1"/>
  <c r="K6770" i="1"/>
  <c r="K6769" i="1"/>
  <c r="K6768" i="1"/>
  <c r="K6767" i="1"/>
  <c r="K6766" i="1"/>
  <c r="K6765" i="1"/>
  <c r="K6764" i="1"/>
  <c r="K6763" i="1"/>
  <c r="K6762" i="1"/>
  <c r="K6761" i="1"/>
  <c r="K6760" i="1"/>
  <c r="K6759" i="1"/>
  <c r="K6758" i="1"/>
  <c r="K6757" i="1"/>
  <c r="K6756" i="1"/>
  <c r="K6755" i="1"/>
  <c r="K6754" i="1"/>
  <c r="K6753" i="1"/>
  <c r="K6752" i="1"/>
  <c r="K6751" i="1"/>
  <c r="K6750" i="1"/>
  <c r="K6749" i="1"/>
  <c r="K6748" i="1"/>
  <c r="K6747" i="1"/>
  <c r="K6746" i="1"/>
  <c r="K6745" i="1"/>
  <c r="K6744" i="1"/>
  <c r="K6743" i="1"/>
  <c r="K6742" i="1"/>
  <c r="K6741" i="1"/>
  <c r="K6740" i="1"/>
  <c r="K6739" i="1"/>
  <c r="K6738" i="1"/>
  <c r="K6737" i="1"/>
  <c r="K6736" i="1"/>
  <c r="K6735" i="1"/>
  <c r="K6734" i="1"/>
  <c r="K6733" i="1"/>
  <c r="K6732" i="1"/>
  <c r="K6731" i="1"/>
  <c r="K6730" i="1"/>
  <c r="K6729" i="1"/>
  <c r="K6728" i="1"/>
  <c r="K6727" i="1"/>
  <c r="K6726" i="1"/>
  <c r="K6725" i="1"/>
  <c r="K6724" i="1"/>
  <c r="K6723" i="1"/>
  <c r="K6722" i="1"/>
  <c r="K6721" i="1"/>
  <c r="K6720" i="1"/>
  <c r="K6719" i="1"/>
  <c r="K6718" i="1"/>
  <c r="K6717" i="1"/>
  <c r="K6716" i="1"/>
  <c r="K6715" i="1"/>
  <c r="K6714" i="1"/>
  <c r="K6713" i="1"/>
  <c r="K6712" i="1"/>
  <c r="K6711" i="1"/>
  <c r="K6710" i="1"/>
  <c r="K6709" i="1"/>
  <c r="T5941" i="1" l="1" a="1"/>
  <c r="T5941" i="1" s="1"/>
  <c r="T5948" i="1" a="1"/>
  <c r="T5948" i="1" s="1"/>
  <c r="K6708" i="1"/>
  <c r="K6707" i="1"/>
  <c r="K6706" i="1"/>
  <c r="K6705" i="1"/>
  <c r="K6704" i="1"/>
  <c r="K6703" i="1"/>
  <c r="K6702" i="1"/>
  <c r="K6701" i="1"/>
  <c r="K6700" i="1"/>
  <c r="K6699" i="1"/>
  <c r="K6698" i="1"/>
  <c r="K6697" i="1"/>
  <c r="K6696" i="1"/>
  <c r="K6695" i="1"/>
  <c r="K6694" i="1"/>
  <c r="K6693" i="1"/>
  <c r="K6692" i="1"/>
  <c r="K6691" i="1"/>
  <c r="K6690" i="1"/>
  <c r="K6689" i="1"/>
  <c r="K6688" i="1"/>
  <c r="K6687" i="1"/>
  <c r="K6686" i="1"/>
  <c r="K6685" i="1"/>
  <c r="K6684" i="1"/>
  <c r="K6683" i="1"/>
  <c r="K6682" i="1"/>
  <c r="K6681" i="1"/>
  <c r="K6680" i="1"/>
  <c r="K6679" i="1"/>
  <c r="K6678" i="1"/>
  <c r="K6677" i="1"/>
  <c r="K6676" i="1"/>
  <c r="K6675" i="1"/>
  <c r="K6674" i="1"/>
  <c r="K6673" i="1"/>
  <c r="K6672" i="1"/>
  <c r="K6671" i="1"/>
  <c r="K6670" i="1"/>
  <c r="K6669" i="1"/>
  <c r="K6668" i="1"/>
  <c r="K6667" i="1"/>
  <c r="K6666" i="1"/>
  <c r="K6665" i="1"/>
  <c r="K6664" i="1"/>
  <c r="K6663" i="1"/>
  <c r="K6662" i="1"/>
  <c r="K6661" i="1"/>
  <c r="K6660" i="1"/>
  <c r="K6659" i="1"/>
  <c r="K6658" i="1"/>
  <c r="K6657" i="1"/>
  <c r="K6656" i="1"/>
  <c r="K6655" i="1"/>
  <c r="K6654" i="1"/>
  <c r="K6653" i="1"/>
  <c r="K6652" i="1"/>
  <c r="K6651" i="1"/>
  <c r="K6650" i="1"/>
  <c r="K6649" i="1"/>
  <c r="K6648" i="1"/>
  <c r="K6647" i="1"/>
  <c r="K6646" i="1"/>
  <c r="K6645" i="1"/>
  <c r="K6644" i="1"/>
  <c r="K6643" i="1"/>
  <c r="K6642" i="1"/>
  <c r="K6641" i="1"/>
  <c r="K6640" i="1"/>
  <c r="K6639" i="1"/>
  <c r="K6638" i="1"/>
  <c r="K6637" i="1"/>
  <c r="K6636" i="1"/>
  <c r="K6635" i="1"/>
  <c r="K6634" i="1"/>
  <c r="K6633" i="1"/>
  <c r="K6632" i="1"/>
  <c r="K6631" i="1"/>
  <c r="K6630" i="1"/>
  <c r="K6629" i="1"/>
  <c r="K6628" i="1"/>
  <c r="K6627" i="1"/>
  <c r="K6626" i="1"/>
  <c r="K6625" i="1"/>
  <c r="K6624" i="1"/>
  <c r="K6623" i="1"/>
  <c r="K6622" i="1"/>
  <c r="K6621" i="1"/>
  <c r="K6620" i="1"/>
  <c r="K6619" i="1"/>
  <c r="K6618" i="1"/>
  <c r="K6617" i="1"/>
  <c r="K6616" i="1"/>
  <c r="K6615" i="1"/>
  <c r="K6614" i="1"/>
  <c r="K6613" i="1"/>
  <c r="K6612" i="1"/>
  <c r="K6611" i="1"/>
  <c r="K6610" i="1"/>
  <c r="K6609" i="1"/>
  <c r="K6608" i="1"/>
  <c r="K6607" i="1"/>
  <c r="K6606" i="1"/>
  <c r="K6605" i="1"/>
  <c r="K6604" i="1"/>
  <c r="K6603" i="1"/>
  <c r="K6602" i="1"/>
  <c r="K6601" i="1"/>
  <c r="K6600" i="1"/>
  <c r="K6599" i="1"/>
  <c r="K6598" i="1"/>
  <c r="K6597" i="1"/>
  <c r="K6596" i="1"/>
  <c r="K6595" i="1"/>
  <c r="K6594" i="1"/>
  <c r="K6593" i="1"/>
  <c r="K6592" i="1"/>
  <c r="K6591" i="1"/>
  <c r="K6590" i="1"/>
  <c r="K6589" i="1"/>
  <c r="K6588" i="1"/>
  <c r="K6587" i="1"/>
  <c r="K6586" i="1"/>
  <c r="K6585" i="1"/>
  <c r="K6584" i="1"/>
  <c r="K6583" i="1"/>
  <c r="K6582" i="1"/>
  <c r="K6581" i="1"/>
  <c r="K6580" i="1"/>
  <c r="K6579" i="1"/>
  <c r="K6578" i="1"/>
  <c r="K6577" i="1"/>
  <c r="K6576" i="1"/>
  <c r="K6575" i="1"/>
  <c r="K6574" i="1"/>
  <c r="K6573" i="1"/>
  <c r="K6572" i="1"/>
  <c r="K6571" i="1"/>
  <c r="K6570" i="1"/>
  <c r="K6569" i="1"/>
  <c r="K6568" i="1"/>
  <c r="K6567" i="1"/>
  <c r="K6566" i="1"/>
  <c r="K6565" i="1"/>
  <c r="K6564" i="1"/>
  <c r="K6563" i="1"/>
  <c r="K6562" i="1"/>
  <c r="K6561" i="1"/>
  <c r="K6560" i="1"/>
  <c r="K6559" i="1"/>
  <c r="K6558" i="1"/>
  <c r="K6557" i="1"/>
  <c r="K6556" i="1"/>
  <c r="K6555" i="1"/>
  <c r="K6554" i="1"/>
  <c r="K6553" i="1"/>
  <c r="K6552" i="1"/>
  <c r="K6551" i="1"/>
  <c r="K6550" i="1"/>
  <c r="K6549" i="1"/>
  <c r="K6548" i="1"/>
  <c r="K6547" i="1"/>
  <c r="K6546" i="1"/>
  <c r="K6545" i="1"/>
  <c r="K6544" i="1"/>
  <c r="K6543" i="1"/>
  <c r="K6542" i="1"/>
  <c r="K6541" i="1"/>
  <c r="K6540" i="1"/>
  <c r="K6539" i="1"/>
  <c r="K6538" i="1"/>
  <c r="K6537" i="1"/>
  <c r="K6536" i="1"/>
  <c r="K6535" i="1"/>
  <c r="K6534" i="1"/>
  <c r="K6533" i="1"/>
  <c r="K6532" i="1"/>
  <c r="K6531" i="1"/>
  <c r="K6530" i="1"/>
  <c r="K6529" i="1"/>
  <c r="K6528" i="1"/>
  <c r="K6527" i="1"/>
  <c r="K6526" i="1"/>
  <c r="K6525" i="1"/>
  <c r="K6524" i="1"/>
  <c r="K6523" i="1"/>
  <c r="K6522" i="1"/>
  <c r="K6521" i="1"/>
  <c r="K6520" i="1"/>
  <c r="K6519" i="1"/>
  <c r="K6518" i="1"/>
  <c r="K6517" i="1"/>
  <c r="K6516" i="1"/>
  <c r="K6515" i="1"/>
  <c r="K6514" i="1"/>
  <c r="K6513" i="1"/>
  <c r="K6512" i="1"/>
  <c r="K6511" i="1"/>
  <c r="K6510" i="1"/>
  <c r="K6509" i="1"/>
  <c r="K6508" i="1"/>
  <c r="K6507" i="1"/>
  <c r="K6506" i="1"/>
  <c r="K6505" i="1"/>
  <c r="K6504" i="1"/>
  <c r="K6503" i="1"/>
  <c r="K6502" i="1"/>
  <c r="K6501" i="1"/>
  <c r="K6500" i="1"/>
  <c r="K6499" i="1"/>
  <c r="K6498" i="1"/>
  <c r="K6497" i="1"/>
  <c r="K6496" i="1"/>
  <c r="K6495" i="1"/>
  <c r="K6494" i="1"/>
  <c r="K6493" i="1"/>
  <c r="K6492" i="1"/>
  <c r="K6491" i="1"/>
  <c r="K6490" i="1"/>
  <c r="K6489" i="1"/>
  <c r="K6488" i="1"/>
  <c r="K6487" i="1"/>
  <c r="K6486" i="1"/>
  <c r="K6485" i="1"/>
  <c r="K6484" i="1"/>
  <c r="K6483" i="1"/>
  <c r="K6482" i="1"/>
  <c r="K6481" i="1"/>
  <c r="K6480" i="1"/>
  <c r="K6479" i="1"/>
  <c r="K6478" i="1"/>
  <c r="K6477" i="1"/>
  <c r="K6476" i="1"/>
  <c r="K6475" i="1"/>
  <c r="K6474" i="1"/>
  <c r="K6473" i="1"/>
  <c r="K6472" i="1"/>
  <c r="K6471" i="1"/>
  <c r="K6470" i="1"/>
  <c r="K6469" i="1"/>
  <c r="K6468" i="1"/>
  <c r="K6467" i="1"/>
  <c r="K6466" i="1"/>
  <c r="K6465" i="1"/>
  <c r="K6464" i="1"/>
  <c r="K6463" i="1"/>
  <c r="K6462" i="1"/>
  <c r="T6959" i="1" l="1" a="1"/>
  <c r="T6959" i="1" s="1"/>
  <c r="T6951" i="1" a="1"/>
  <c r="T6951" i="1" s="1"/>
  <c r="T6943" i="1" a="1"/>
  <c r="T6943" i="1" s="1"/>
  <c r="T6935" i="1" a="1"/>
  <c r="T6935" i="1" s="1"/>
  <c r="T6928" i="1" a="1"/>
  <c r="T6928" i="1" s="1"/>
  <c r="T6920" i="1" a="1"/>
  <c r="T6920" i="1" s="1"/>
  <c r="T6912" i="1" a="1"/>
  <c r="T6912" i="1" s="1"/>
  <c r="T6904" i="1" a="1"/>
  <c r="T6904" i="1" s="1"/>
  <c r="T6896" i="1" a="1"/>
  <c r="T6896" i="1" s="1"/>
  <c r="T6888" i="1" a="1"/>
  <c r="T6888" i="1" s="1"/>
  <c r="T6880" i="1" a="1"/>
  <c r="T6880" i="1" s="1"/>
  <c r="T6872" i="1" a="1"/>
  <c r="T6872" i="1" s="1"/>
  <c r="T6864" i="1" a="1"/>
  <c r="T6864" i="1" s="1"/>
  <c r="T6856" i="1" a="1"/>
  <c r="T6856" i="1" s="1"/>
  <c r="T6848" i="1" a="1"/>
  <c r="T6848" i="1" s="1"/>
  <c r="T6840" i="1" a="1"/>
  <c r="T6840" i="1" s="1"/>
  <c r="T6832" i="1" a="1"/>
  <c r="T6832" i="1" s="1"/>
  <c r="T6824" i="1" a="1"/>
  <c r="T6824" i="1" s="1"/>
  <c r="T6816" i="1" a="1"/>
  <c r="T6816" i="1" s="1"/>
  <c r="T6808" i="1" a="1"/>
  <c r="T6808" i="1" s="1"/>
  <c r="T6800" i="1" a="1"/>
  <c r="T6800" i="1" s="1"/>
  <c r="T6792" i="1" a="1"/>
  <c r="T6792" i="1" s="1"/>
  <c r="T6785" i="1" a="1"/>
  <c r="T6785" i="1" s="1"/>
  <c r="T6777" i="1" a="1"/>
  <c r="T6777" i="1" s="1"/>
  <c r="T6769" i="1" a="1"/>
  <c r="T6769" i="1" s="1"/>
  <c r="T6761" i="1" a="1"/>
  <c r="T6761" i="1" s="1"/>
  <c r="T6754" i="1" a="1"/>
  <c r="T6754" i="1" s="1"/>
  <c r="T6746" i="1" a="1"/>
  <c r="T6746" i="1" s="1"/>
  <c r="T6738" i="1" a="1"/>
  <c r="T6738" i="1" s="1"/>
  <c r="T6730" i="1" a="1"/>
  <c r="T6730" i="1" s="1"/>
  <c r="T6722" i="1" a="1"/>
  <c r="T6722" i="1" s="1"/>
  <c r="T6714" i="1" a="1"/>
  <c r="T6714" i="1" s="1"/>
  <c r="T6958" i="1" a="1"/>
  <c r="T6958" i="1" s="1"/>
  <c r="T6950" i="1" a="1"/>
  <c r="T6950" i="1" s="1"/>
  <c r="T6942" i="1" a="1"/>
  <c r="T6942" i="1" s="1"/>
  <c r="T6934" i="1" a="1"/>
  <c r="T6934" i="1" s="1"/>
  <c r="T6927" i="1" a="1"/>
  <c r="T6927" i="1" s="1"/>
  <c r="T6919" i="1" a="1"/>
  <c r="T6919" i="1" s="1"/>
  <c r="T6911" i="1" a="1"/>
  <c r="T6911" i="1" s="1"/>
  <c r="T6903" i="1" a="1"/>
  <c r="T6903" i="1" s="1"/>
  <c r="T6895" i="1" a="1"/>
  <c r="T6895" i="1" s="1"/>
  <c r="T6887" i="1" a="1"/>
  <c r="T6887" i="1" s="1"/>
  <c r="T6879" i="1" a="1"/>
  <c r="T6879" i="1" s="1"/>
  <c r="T6871" i="1" a="1"/>
  <c r="T6871" i="1" s="1"/>
  <c r="T6863" i="1" a="1"/>
  <c r="T6863" i="1" s="1"/>
  <c r="T6855" i="1" a="1"/>
  <c r="T6855" i="1" s="1"/>
  <c r="T6847" i="1" a="1"/>
  <c r="T6847" i="1" s="1"/>
  <c r="T6839" i="1" a="1"/>
  <c r="T6839" i="1" s="1"/>
  <c r="T6831" i="1" a="1"/>
  <c r="T6831" i="1" s="1"/>
  <c r="T6823" i="1" a="1"/>
  <c r="T6823" i="1" s="1"/>
  <c r="T6815" i="1" a="1"/>
  <c r="T6815" i="1" s="1"/>
  <c r="T6807" i="1" a="1"/>
  <c r="T6807" i="1" s="1"/>
  <c r="T6799" i="1" a="1"/>
  <c r="T6799" i="1" s="1"/>
  <c r="T6791" i="1" a="1"/>
  <c r="T6791" i="1" s="1"/>
  <c r="T6784" i="1" a="1"/>
  <c r="T6784" i="1" s="1"/>
  <c r="T6776" i="1" a="1"/>
  <c r="T6776" i="1" s="1"/>
  <c r="T6737" i="1" a="1"/>
  <c r="T6737" i="1" s="1"/>
  <c r="T6957" i="1" a="1"/>
  <c r="T6957" i="1" s="1"/>
  <c r="T6949" i="1" a="1"/>
  <c r="T6949" i="1" s="1"/>
  <c r="T6941" i="1" a="1"/>
  <c r="T6941" i="1" s="1"/>
  <c r="T6933" i="1" a="1"/>
  <c r="T6933" i="1" s="1"/>
  <c r="T6926" i="1" a="1"/>
  <c r="T6926" i="1" s="1"/>
  <c r="T6918" i="1" a="1"/>
  <c r="T6918" i="1" s="1"/>
  <c r="T6910" i="1" a="1"/>
  <c r="T6910" i="1" s="1"/>
  <c r="T6902" i="1" a="1"/>
  <c r="T6902" i="1" s="1"/>
  <c r="T6894" i="1" a="1"/>
  <c r="T6894" i="1" s="1"/>
  <c r="T6886" i="1" a="1"/>
  <c r="T6886" i="1" s="1"/>
  <c r="T6878" i="1" a="1"/>
  <c r="T6878" i="1" s="1"/>
  <c r="T6870" i="1" a="1"/>
  <c r="T6870" i="1" s="1"/>
  <c r="T6862" i="1" a="1"/>
  <c r="T6862" i="1" s="1"/>
  <c r="T6854" i="1" a="1"/>
  <c r="T6854" i="1" s="1"/>
  <c r="T6846" i="1" a="1"/>
  <c r="T6846" i="1" s="1"/>
  <c r="T6838" i="1" a="1"/>
  <c r="T6838" i="1" s="1"/>
  <c r="T6830" i="1" a="1"/>
  <c r="T6830" i="1" s="1"/>
  <c r="T6822" i="1" a="1"/>
  <c r="T6822" i="1" s="1"/>
  <c r="T6814" i="1" a="1"/>
  <c r="T6814" i="1" s="1"/>
  <c r="T6806" i="1" a="1"/>
  <c r="T6806" i="1" s="1"/>
  <c r="T6798" i="1" a="1"/>
  <c r="T6798" i="1" s="1"/>
  <c r="T6790" i="1" a="1"/>
  <c r="T6790" i="1" s="1"/>
  <c r="T6783" i="1" a="1"/>
  <c r="T6783" i="1" s="1"/>
  <c r="T6775" i="1" a="1"/>
  <c r="T6775" i="1" s="1"/>
  <c r="T6767" i="1" a="1"/>
  <c r="T6767" i="1" s="1"/>
  <c r="T6759" i="1" a="1"/>
  <c r="T6759" i="1" s="1"/>
  <c r="T6752" i="1" a="1"/>
  <c r="T6752" i="1" s="1"/>
  <c r="T6744" i="1" a="1"/>
  <c r="T6744" i="1" s="1"/>
  <c r="T6736" i="1" a="1"/>
  <c r="T6736" i="1" s="1"/>
  <c r="T6728" i="1" a="1"/>
  <c r="T6728" i="1" s="1"/>
  <c r="T6720" i="1" a="1"/>
  <c r="T6720" i="1" s="1"/>
  <c r="T6712" i="1" a="1"/>
  <c r="T6712" i="1" s="1"/>
  <c r="T6956" i="1" a="1"/>
  <c r="T6956" i="1" s="1"/>
  <c r="T6948" i="1" a="1"/>
  <c r="T6948" i="1" s="1"/>
  <c r="T6940" i="1" a="1"/>
  <c r="T6940" i="1" s="1"/>
  <c r="T6932" i="1" a="1"/>
  <c r="T6932" i="1" s="1"/>
  <c r="T6925" i="1" a="1"/>
  <c r="T6925" i="1" s="1"/>
  <c r="T6917" i="1" a="1"/>
  <c r="T6917" i="1" s="1"/>
  <c r="T6909" i="1" a="1"/>
  <c r="T6909" i="1" s="1"/>
  <c r="T6901" i="1" a="1"/>
  <c r="T6901" i="1" s="1"/>
  <c r="T6893" i="1" a="1"/>
  <c r="T6893" i="1" s="1"/>
  <c r="T6885" i="1" a="1"/>
  <c r="T6885" i="1" s="1"/>
  <c r="T6877" i="1" a="1"/>
  <c r="T6877" i="1" s="1"/>
  <c r="T6869" i="1" a="1"/>
  <c r="T6869" i="1" s="1"/>
  <c r="T6861" i="1" a="1"/>
  <c r="T6861" i="1" s="1"/>
  <c r="T6853" i="1" a="1"/>
  <c r="T6853" i="1" s="1"/>
  <c r="T6845" i="1" a="1"/>
  <c r="T6845" i="1" s="1"/>
  <c r="T6837" i="1" a="1"/>
  <c r="T6837" i="1" s="1"/>
  <c r="T6829" i="1" a="1"/>
  <c r="T6829" i="1" s="1"/>
  <c r="T6821" i="1" a="1"/>
  <c r="T6821" i="1" s="1"/>
  <c r="T6813" i="1" a="1"/>
  <c r="T6813" i="1" s="1"/>
  <c r="T6805" i="1" a="1"/>
  <c r="T6805" i="1" s="1"/>
  <c r="T6797" i="1" a="1"/>
  <c r="T6797" i="1" s="1"/>
  <c r="T6789" i="1" a="1"/>
  <c r="T6789" i="1" s="1"/>
  <c r="T6782" i="1" a="1"/>
  <c r="T6782" i="1" s="1"/>
  <c r="T6774" i="1" a="1"/>
  <c r="T6774" i="1" s="1"/>
  <c r="T6766" i="1" a="1"/>
  <c r="T6766" i="1" s="1"/>
  <c r="T6758" i="1" a="1"/>
  <c r="T6758" i="1" s="1"/>
  <c r="T6751" i="1" a="1"/>
  <c r="T6751" i="1" s="1"/>
  <c r="T6743" i="1" a="1"/>
  <c r="T6743" i="1" s="1"/>
  <c r="T6735" i="1" a="1"/>
  <c r="T6735" i="1" s="1"/>
  <c r="T6727" i="1" a="1"/>
  <c r="T6727" i="1" s="1"/>
  <c r="T6719" i="1" a="1"/>
  <c r="T6719" i="1" s="1"/>
  <c r="T6711" i="1" a="1"/>
  <c r="T6711" i="1" s="1"/>
  <c r="T6760" i="1" a="1"/>
  <c r="T6760" i="1" s="1"/>
  <c r="T6721" i="1" a="1"/>
  <c r="T6721" i="1" s="1"/>
  <c r="T6955" i="1" a="1"/>
  <c r="T6955" i="1" s="1"/>
  <c r="T6947" i="1" a="1"/>
  <c r="T6947" i="1" s="1"/>
  <c r="T6939" i="1" a="1"/>
  <c r="T6939" i="1" s="1"/>
  <c r="T6931" i="1" a="1"/>
  <c r="T6931" i="1" s="1"/>
  <c r="T6924" i="1" a="1"/>
  <c r="T6924" i="1" s="1"/>
  <c r="T6916" i="1" a="1"/>
  <c r="T6916" i="1" s="1"/>
  <c r="T6908" i="1" a="1"/>
  <c r="T6908" i="1" s="1"/>
  <c r="T6900" i="1" a="1"/>
  <c r="T6900" i="1" s="1"/>
  <c r="T6892" i="1" a="1"/>
  <c r="T6892" i="1" s="1"/>
  <c r="T6884" i="1" a="1"/>
  <c r="T6884" i="1" s="1"/>
  <c r="T6876" i="1" a="1"/>
  <c r="T6876" i="1" s="1"/>
  <c r="T6868" i="1" a="1"/>
  <c r="T6868" i="1" s="1"/>
  <c r="T6860" i="1" a="1"/>
  <c r="T6860" i="1" s="1"/>
  <c r="T6852" i="1" a="1"/>
  <c r="T6852" i="1" s="1"/>
  <c r="T6844" i="1" a="1"/>
  <c r="T6844" i="1" s="1"/>
  <c r="T6836" i="1" a="1"/>
  <c r="T6836" i="1" s="1"/>
  <c r="T6828" i="1" a="1"/>
  <c r="T6828" i="1" s="1"/>
  <c r="T6820" i="1" a="1"/>
  <c r="T6820" i="1" s="1"/>
  <c r="T6812" i="1" a="1"/>
  <c r="T6812" i="1" s="1"/>
  <c r="T6804" i="1" a="1"/>
  <c r="T6804" i="1" s="1"/>
  <c r="T6796" i="1" a="1"/>
  <c r="T6796" i="1" s="1"/>
  <c r="T6788" i="1" a="1"/>
  <c r="T6788" i="1" s="1"/>
  <c r="T6781" i="1" a="1"/>
  <c r="T6781" i="1" s="1"/>
  <c r="T6773" i="1" a="1"/>
  <c r="T6773" i="1" s="1"/>
  <c r="T6765" i="1" a="1"/>
  <c r="T6765" i="1" s="1"/>
  <c r="T6757" i="1" a="1"/>
  <c r="T6757" i="1" s="1"/>
  <c r="T6750" i="1" a="1"/>
  <c r="T6750" i="1" s="1"/>
  <c r="T6742" i="1" a="1"/>
  <c r="T6742" i="1" s="1"/>
  <c r="T6734" i="1" a="1"/>
  <c r="T6734" i="1" s="1"/>
  <c r="T6726" i="1" a="1"/>
  <c r="T6726" i="1" s="1"/>
  <c r="T6718" i="1" a="1"/>
  <c r="T6718" i="1" s="1"/>
  <c r="T6710" i="1" a="1"/>
  <c r="T6710" i="1" s="1"/>
  <c r="T6768" i="1" a="1"/>
  <c r="T6768" i="1" s="1"/>
  <c r="T6713" i="1" a="1"/>
  <c r="T6713" i="1" s="1"/>
  <c r="T6954" i="1" a="1"/>
  <c r="T6954" i="1" s="1"/>
  <c r="T6946" i="1" a="1"/>
  <c r="T6946" i="1" s="1"/>
  <c r="T6938" i="1" a="1"/>
  <c r="T6938" i="1" s="1"/>
  <c r="T6923" i="1" a="1"/>
  <c r="T6923" i="1" s="1"/>
  <c r="T6915" i="1" a="1"/>
  <c r="T6915" i="1" s="1"/>
  <c r="T6907" i="1" a="1"/>
  <c r="T6907" i="1" s="1"/>
  <c r="T6899" i="1" a="1"/>
  <c r="T6899" i="1" s="1"/>
  <c r="T6891" i="1" a="1"/>
  <c r="T6891" i="1" s="1"/>
  <c r="T6883" i="1" a="1"/>
  <c r="T6883" i="1" s="1"/>
  <c r="T6875" i="1" a="1"/>
  <c r="T6875" i="1" s="1"/>
  <c r="T6867" i="1" a="1"/>
  <c r="T6867" i="1" s="1"/>
  <c r="T6859" i="1" a="1"/>
  <c r="T6859" i="1" s="1"/>
  <c r="T6851" i="1" a="1"/>
  <c r="T6851" i="1" s="1"/>
  <c r="T6843" i="1" a="1"/>
  <c r="T6843" i="1" s="1"/>
  <c r="T6835" i="1" a="1"/>
  <c r="T6835" i="1" s="1"/>
  <c r="T6827" i="1" a="1"/>
  <c r="T6827" i="1" s="1"/>
  <c r="T6819" i="1" a="1"/>
  <c r="T6819" i="1" s="1"/>
  <c r="T6811" i="1" a="1"/>
  <c r="T6811" i="1" s="1"/>
  <c r="T6803" i="1" a="1"/>
  <c r="T6803" i="1" s="1"/>
  <c r="T6795" i="1" a="1"/>
  <c r="T6795" i="1" s="1"/>
  <c r="T6787" i="1" a="1"/>
  <c r="T6787" i="1" s="1"/>
  <c r="T6780" i="1" a="1"/>
  <c r="T6780" i="1" s="1"/>
  <c r="T6772" i="1" a="1"/>
  <c r="T6772" i="1" s="1"/>
  <c r="T6764" i="1" a="1"/>
  <c r="T6764" i="1" s="1"/>
  <c r="T6756" i="1" a="1"/>
  <c r="T6756" i="1" s="1"/>
  <c r="T6749" i="1" a="1"/>
  <c r="T6749" i="1" s="1"/>
  <c r="T6741" i="1" a="1"/>
  <c r="T6741" i="1" s="1"/>
  <c r="T6733" i="1" a="1"/>
  <c r="T6733" i="1" s="1"/>
  <c r="T6725" i="1" a="1"/>
  <c r="T6725" i="1" s="1"/>
  <c r="T6717" i="1" a="1"/>
  <c r="T6717" i="1" s="1"/>
  <c r="T6709" i="1" a="1"/>
  <c r="T6709" i="1" s="1"/>
  <c r="T6753" i="1" a="1"/>
  <c r="T6753" i="1" s="1"/>
  <c r="T6729" i="1" a="1"/>
  <c r="T6729" i="1" s="1"/>
  <c r="T6953" i="1" a="1"/>
  <c r="T6953" i="1" s="1"/>
  <c r="T6945" i="1" a="1"/>
  <c r="T6945" i="1" s="1"/>
  <c r="T6937" i="1" a="1"/>
  <c r="T6937" i="1" s="1"/>
  <c r="T6930" i="1" a="1"/>
  <c r="T6930" i="1" s="1"/>
  <c r="T6922" i="1" a="1"/>
  <c r="T6922" i="1" s="1"/>
  <c r="T6914" i="1" a="1"/>
  <c r="T6914" i="1" s="1"/>
  <c r="T6906" i="1" a="1"/>
  <c r="T6906" i="1" s="1"/>
  <c r="T6898" i="1" a="1"/>
  <c r="T6898" i="1" s="1"/>
  <c r="T6890" i="1" a="1"/>
  <c r="T6890" i="1" s="1"/>
  <c r="T6882" i="1" a="1"/>
  <c r="T6882" i="1" s="1"/>
  <c r="T6874" i="1" a="1"/>
  <c r="T6874" i="1" s="1"/>
  <c r="T6866" i="1" a="1"/>
  <c r="T6866" i="1" s="1"/>
  <c r="T6858" i="1" a="1"/>
  <c r="T6858" i="1" s="1"/>
  <c r="T6850" i="1" a="1"/>
  <c r="T6850" i="1" s="1"/>
  <c r="T6842" i="1" a="1"/>
  <c r="T6842" i="1" s="1"/>
  <c r="T6834" i="1" a="1"/>
  <c r="T6834" i="1" s="1"/>
  <c r="T6826" i="1" a="1"/>
  <c r="T6826" i="1" s="1"/>
  <c r="T6818" i="1" a="1"/>
  <c r="T6818" i="1" s="1"/>
  <c r="T6810" i="1" a="1"/>
  <c r="T6810" i="1" s="1"/>
  <c r="T6802" i="1" a="1"/>
  <c r="T6802" i="1" s="1"/>
  <c r="T6794" i="1" a="1"/>
  <c r="T6794" i="1" s="1"/>
  <c r="T6779" i="1" a="1"/>
  <c r="T6779" i="1" s="1"/>
  <c r="T6771" i="1" a="1"/>
  <c r="T6771" i="1" s="1"/>
  <c r="T6763" i="1" a="1"/>
  <c r="T6763" i="1" s="1"/>
  <c r="T6755" i="1" a="1"/>
  <c r="T6755" i="1" s="1"/>
  <c r="T6748" i="1" a="1"/>
  <c r="T6748" i="1" s="1"/>
  <c r="T6740" i="1" a="1"/>
  <c r="T6740" i="1" s="1"/>
  <c r="T6732" i="1" a="1"/>
  <c r="T6732" i="1" s="1"/>
  <c r="T6724" i="1" a="1"/>
  <c r="T6724" i="1" s="1"/>
  <c r="T6716" i="1" a="1"/>
  <c r="T6716" i="1" s="1"/>
  <c r="T6723" i="1" a="1"/>
  <c r="T6723" i="1" s="1"/>
  <c r="T6745" i="1" a="1"/>
  <c r="T6745" i="1" s="1"/>
  <c r="T6952" i="1" a="1"/>
  <c r="T6952" i="1" s="1"/>
  <c r="T6944" i="1" a="1"/>
  <c r="T6944" i="1" s="1"/>
  <c r="T6936" i="1" a="1"/>
  <c r="T6936" i="1" s="1"/>
  <c r="T6929" i="1" a="1"/>
  <c r="T6929" i="1" s="1"/>
  <c r="T6921" i="1" a="1"/>
  <c r="T6921" i="1" s="1"/>
  <c r="T6913" i="1" a="1"/>
  <c r="T6913" i="1" s="1"/>
  <c r="T6905" i="1" a="1"/>
  <c r="T6905" i="1" s="1"/>
  <c r="T6897" i="1" a="1"/>
  <c r="T6897" i="1" s="1"/>
  <c r="T6889" i="1" a="1"/>
  <c r="T6889" i="1" s="1"/>
  <c r="T6881" i="1" a="1"/>
  <c r="T6881" i="1" s="1"/>
  <c r="T6873" i="1" a="1"/>
  <c r="T6873" i="1" s="1"/>
  <c r="T6865" i="1" a="1"/>
  <c r="T6865" i="1" s="1"/>
  <c r="T6857" i="1" a="1"/>
  <c r="T6857" i="1" s="1"/>
  <c r="T6849" i="1" a="1"/>
  <c r="T6849" i="1" s="1"/>
  <c r="T6841" i="1" a="1"/>
  <c r="T6841" i="1" s="1"/>
  <c r="T6833" i="1" a="1"/>
  <c r="T6833" i="1" s="1"/>
  <c r="T6825" i="1" a="1"/>
  <c r="T6825" i="1" s="1"/>
  <c r="T6817" i="1" a="1"/>
  <c r="T6817" i="1" s="1"/>
  <c r="T6809" i="1" a="1"/>
  <c r="T6809" i="1" s="1"/>
  <c r="T6801" i="1" a="1"/>
  <c r="T6801" i="1" s="1"/>
  <c r="T6793" i="1" a="1"/>
  <c r="T6793" i="1" s="1"/>
  <c r="T6786" i="1" a="1"/>
  <c r="T6786" i="1" s="1"/>
  <c r="T6778" i="1" a="1"/>
  <c r="T6778" i="1" s="1"/>
  <c r="T6770" i="1" a="1"/>
  <c r="T6770" i="1" s="1"/>
  <c r="T6762" i="1" a="1"/>
  <c r="T6762" i="1" s="1"/>
  <c r="T6747" i="1" a="1"/>
  <c r="T6747" i="1" s="1"/>
  <c r="T6739" i="1" a="1"/>
  <c r="T6739" i="1" s="1"/>
  <c r="T6731" i="1" a="1"/>
  <c r="T6731" i="1" s="1"/>
  <c r="T6715" i="1" a="1"/>
  <c r="T6715" i="1" s="1"/>
  <c r="T5938" i="1" a="1"/>
  <c r="T5938" i="1" s="1"/>
  <c r="T5946" i="1" a="1"/>
  <c r="T5946" i="1" s="1"/>
  <c r="T5954" i="1" a="1"/>
  <c r="T5954" i="1" s="1"/>
  <c r="T5962" i="1" a="1"/>
  <c r="T5962" i="1" s="1"/>
  <c r="T5970" i="1" a="1"/>
  <c r="T5970" i="1" s="1"/>
  <c r="T5978" i="1" a="1"/>
  <c r="T5978" i="1" s="1"/>
  <c r="T5986" i="1" a="1"/>
  <c r="T5986" i="1" s="1"/>
  <c r="T5994" i="1" a="1"/>
  <c r="T5994" i="1" s="1"/>
  <c r="T6002" i="1" a="1"/>
  <c r="T6002" i="1" s="1"/>
  <c r="T6010" i="1" a="1"/>
  <c r="T6010" i="1" s="1"/>
  <c r="T6018" i="1" a="1"/>
  <c r="T6018" i="1" s="1"/>
  <c r="T6026" i="1" a="1"/>
  <c r="T6026" i="1" s="1"/>
  <c r="T6034" i="1" a="1"/>
  <c r="T6034" i="1" s="1"/>
  <c r="T6042" i="1" a="1"/>
  <c r="T6042" i="1" s="1"/>
  <c r="T6050" i="1" a="1"/>
  <c r="T6050" i="1" s="1"/>
  <c r="T6058" i="1" a="1"/>
  <c r="T6058" i="1" s="1"/>
  <c r="T6066" i="1" a="1"/>
  <c r="T6066" i="1" s="1"/>
  <c r="T6074" i="1" a="1"/>
  <c r="T6074" i="1" s="1"/>
  <c r="T6082" i="1" a="1"/>
  <c r="T6082" i="1" s="1"/>
  <c r="T6090" i="1" a="1"/>
  <c r="T6090" i="1" s="1"/>
  <c r="T6098" i="1" a="1"/>
  <c r="T6098" i="1" s="1"/>
  <c r="T6105" i="1" a="1"/>
  <c r="T6105" i="1" s="1"/>
  <c r="T6112" i="1" a="1"/>
  <c r="T6112" i="1" s="1"/>
  <c r="T6120" i="1" a="1"/>
  <c r="T6120" i="1" s="1"/>
  <c r="T6127" i="1" a="1"/>
  <c r="T6127" i="1" s="1"/>
  <c r="T6135" i="1" a="1"/>
  <c r="T6135" i="1" s="1"/>
  <c r="T6143" i="1" a="1"/>
  <c r="T6143" i="1" s="1"/>
  <c r="T5939" i="1" a="1"/>
  <c r="T5939" i="1" s="1"/>
  <c r="T5947" i="1" a="1"/>
  <c r="T5947" i="1" s="1"/>
  <c r="T5955" i="1" a="1"/>
  <c r="T5955" i="1" s="1"/>
  <c r="T5963" i="1" a="1"/>
  <c r="T5963" i="1" s="1"/>
  <c r="T5971" i="1" a="1"/>
  <c r="T5971" i="1" s="1"/>
  <c r="T5979" i="1" a="1"/>
  <c r="T5979" i="1" s="1"/>
  <c r="T5987" i="1" a="1"/>
  <c r="T5987" i="1" s="1"/>
  <c r="T5995" i="1" a="1"/>
  <c r="T5995" i="1" s="1"/>
  <c r="T6003" i="1" a="1"/>
  <c r="T6003" i="1" s="1"/>
  <c r="T6011" i="1" a="1"/>
  <c r="T6011" i="1" s="1"/>
  <c r="T6019" i="1" a="1"/>
  <c r="T6019" i="1" s="1"/>
  <c r="T6027" i="1" a="1"/>
  <c r="T6027" i="1" s="1"/>
  <c r="T6035" i="1" a="1"/>
  <c r="T6035" i="1" s="1"/>
  <c r="T6043" i="1" a="1"/>
  <c r="T6043" i="1" s="1"/>
  <c r="T6051" i="1" a="1"/>
  <c r="T6051" i="1" s="1"/>
  <c r="T6059" i="1" a="1"/>
  <c r="T6059" i="1" s="1"/>
  <c r="T6067" i="1" a="1"/>
  <c r="T6067" i="1" s="1"/>
  <c r="T6075" i="1" a="1"/>
  <c r="T6075" i="1" s="1"/>
  <c r="T6083" i="1" a="1"/>
  <c r="T6083" i="1" s="1"/>
  <c r="T6091" i="1" a="1"/>
  <c r="T6091" i="1" s="1"/>
  <c r="T6099" i="1" a="1"/>
  <c r="T6099" i="1" s="1"/>
  <c r="T6113" i="1" a="1"/>
  <c r="T6113" i="1" s="1"/>
  <c r="T6121" i="1" a="1"/>
  <c r="T6121" i="1" s="1"/>
  <c r="T6128" i="1" a="1"/>
  <c r="T6128" i="1" s="1"/>
  <c r="T6144" i="1" a="1"/>
  <c r="T6144" i="1" s="1"/>
  <c r="T5940" i="1" a="1"/>
  <c r="T5940" i="1" s="1"/>
  <c r="T5956" i="1" a="1"/>
  <c r="T5956" i="1" s="1"/>
  <c r="T5964" i="1" a="1"/>
  <c r="T5964" i="1" s="1"/>
  <c r="T5972" i="1" a="1"/>
  <c r="T5972" i="1" s="1"/>
  <c r="T5980" i="1" a="1"/>
  <c r="T5980" i="1" s="1"/>
  <c r="T5988" i="1" a="1"/>
  <c r="T5988" i="1" s="1"/>
  <c r="T5996" i="1" a="1"/>
  <c r="T5996" i="1" s="1"/>
  <c r="T6004" i="1" a="1"/>
  <c r="T6004" i="1" s="1"/>
  <c r="T6012" i="1" a="1"/>
  <c r="T6012" i="1" s="1"/>
  <c r="T6020" i="1" a="1"/>
  <c r="T6020" i="1" s="1"/>
  <c r="T6028" i="1" a="1"/>
  <c r="T6028" i="1" s="1"/>
  <c r="T6036" i="1" a="1"/>
  <c r="T6036" i="1" s="1"/>
  <c r="T6044" i="1" a="1"/>
  <c r="T6044" i="1" s="1"/>
  <c r="T6052" i="1" a="1"/>
  <c r="T6052" i="1" s="1"/>
  <c r="T6060" i="1" a="1"/>
  <c r="T6060" i="1" s="1"/>
  <c r="T6068" i="1" a="1"/>
  <c r="T6068" i="1" s="1"/>
  <c r="T6076" i="1" a="1"/>
  <c r="T6076" i="1" s="1"/>
  <c r="T6084" i="1" a="1"/>
  <c r="T6084" i="1" s="1"/>
  <c r="T6092" i="1" a="1"/>
  <c r="T6092" i="1" s="1"/>
  <c r="T6100" i="1" a="1"/>
  <c r="T6100" i="1" s="1"/>
  <c r="T6106" i="1" a="1"/>
  <c r="T6106" i="1" s="1"/>
  <c r="T6114" i="1" a="1"/>
  <c r="T6114" i="1" s="1"/>
  <c r="T6122" i="1" a="1"/>
  <c r="T6122" i="1" s="1"/>
  <c r="T6129" i="1" a="1"/>
  <c r="T6129" i="1" s="1"/>
  <c r="T6136" i="1" a="1"/>
  <c r="T6136" i="1" s="1"/>
  <c r="T6145" i="1" a="1"/>
  <c r="T6145" i="1" s="1"/>
  <c r="T5949" i="1" a="1"/>
  <c r="T5949" i="1" s="1"/>
  <c r="T5957" i="1" a="1"/>
  <c r="T5957" i="1" s="1"/>
  <c r="T5965" i="1" a="1"/>
  <c r="T5965" i="1" s="1"/>
  <c r="T5973" i="1" a="1"/>
  <c r="T5973" i="1" s="1"/>
  <c r="T5981" i="1" a="1"/>
  <c r="T5981" i="1" s="1"/>
  <c r="T5989" i="1" a="1"/>
  <c r="T5989" i="1" s="1"/>
  <c r="T5997" i="1" a="1"/>
  <c r="T5997" i="1" s="1"/>
  <c r="T6005" i="1" a="1"/>
  <c r="T6005" i="1" s="1"/>
  <c r="T6013" i="1" a="1"/>
  <c r="T6013" i="1" s="1"/>
  <c r="T6021" i="1" a="1"/>
  <c r="T6021" i="1" s="1"/>
  <c r="T6029" i="1" a="1"/>
  <c r="T6029" i="1" s="1"/>
  <c r="T6037" i="1" a="1"/>
  <c r="T6037" i="1" s="1"/>
  <c r="T6045" i="1" a="1"/>
  <c r="T6045" i="1" s="1"/>
  <c r="T6053" i="1" a="1"/>
  <c r="T6053" i="1" s="1"/>
  <c r="T6061" i="1" a="1"/>
  <c r="T6061" i="1" s="1"/>
  <c r="T6069" i="1" a="1"/>
  <c r="T6069" i="1" s="1"/>
  <c r="T6077" i="1" a="1"/>
  <c r="T6077" i="1" s="1"/>
  <c r="T6085" i="1" a="1"/>
  <c r="T6085" i="1" s="1"/>
  <c r="T6093" i="1" a="1"/>
  <c r="T6093" i="1" s="1"/>
  <c r="T6101" i="1" a="1"/>
  <c r="T6101" i="1" s="1"/>
  <c r="T6107" i="1" a="1"/>
  <c r="T6107" i="1" s="1"/>
  <c r="T6115" i="1" a="1"/>
  <c r="T6115" i="1" s="1"/>
  <c r="T6123" i="1" a="1"/>
  <c r="T6123" i="1" s="1"/>
  <c r="T6130" i="1" a="1"/>
  <c r="T6130" i="1" s="1"/>
  <c r="T6137" i="1" a="1"/>
  <c r="T6137" i="1" s="1"/>
  <c r="T6147" i="1" a="1"/>
  <c r="T6147" i="1" s="1"/>
  <c r="T5942" i="1" a="1"/>
  <c r="T5942" i="1" s="1"/>
  <c r="T5950" i="1" a="1"/>
  <c r="T5950" i="1" s="1"/>
  <c r="T5958" i="1" a="1"/>
  <c r="T5958" i="1" s="1"/>
  <c r="T5966" i="1" a="1"/>
  <c r="T5966" i="1" s="1"/>
  <c r="T5974" i="1" a="1"/>
  <c r="T5974" i="1" s="1"/>
  <c r="T5982" i="1" a="1"/>
  <c r="T5982" i="1" s="1"/>
  <c r="T5990" i="1" a="1"/>
  <c r="T5990" i="1" s="1"/>
  <c r="T5998" i="1" a="1"/>
  <c r="T5998" i="1" s="1"/>
  <c r="T6006" i="1" a="1"/>
  <c r="T6006" i="1" s="1"/>
  <c r="T6014" i="1" a="1"/>
  <c r="T6014" i="1" s="1"/>
  <c r="T6022" i="1" a="1"/>
  <c r="T6022" i="1" s="1"/>
  <c r="T6030" i="1" a="1"/>
  <c r="T6030" i="1" s="1"/>
  <c r="T6038" i="1" a="1"/>
  <c r="T6038" i="1" s="1"/>
  <c r="T6046" i="1" a="1"/>
  <c r="T6046" i="1" s="1"/>
  <c r="T6054" i="1" a="1"/>
  <c r="T6054" i="1" s="1"/>
  <c r="T6062" i="1" a="1"/>
  <c r="T6062" i="1" s="1"/>
  <c r="T6070" i="1" a="1"/>
  <c r="T6070" i="1" s="1"/>
  <c r="T6078" i="1" a="1"/>
  <c r="T6078" i="1" s="1"/>
  <c r="T6086" i="1" a="1"/>
  <c r="T6086" i="1" s="1"/>
  <c r="T6094" i="1" a="1"/>
  <c r="T6094" i="1" s="1"/>
  <c r="T6102" i="1" a="1"/>
  <c r="T6102" i="1" s="1"/>
  <c r="T6108" i="1" a="1"/>
  <c r="T6108" i="1" s="1"/>
  <c r="T6116" i="1" a="1"/>
  <c r="T6116" i="1" s="1"/>
  <c r="T6131" i="1" a="1"/>
  <c r="T6131" i="1" s="1"/>
  <c r="T6138" i="1" a="1"/>
  <c r="T6138" i="1" s="1"/>
  <c r="T6148" i="1" a="1"/>
  <c r="T6148" i="1" s="1"/>
  <c r="T5943" i="1" a="1"/>
  <c r="T5943" i="1" s="1"/>
  <c r="T5951" i="1" a="1"/>
  <c r="T5951" i="1" s="1"/>
  <c r="T5959" i="1" a="1"/>
  <c r="T5959" i="1" s="1"/>
  <c r="T5967" i="1" a="1"/>
  <c r="T5967" i="1" s="1"/>
  <c r="T5975" i="1" a="1"/>
  <c r="T5975" i="1" s="1"/>
  <c r="T5983" i="1" a="1"/>
  <c r="T5983" i="1" s="1"/>
  <c r="T5991" i="1" a="1"/>
  <c r="T5991" i="1" s="1"/>
  <c r="T5999" i="1" a="1"/>
  <c r="T5999" i="1" s="1"/>
  <c r="T6007" i="1" a="1"/>
  <c r="T6007" i="1" s="1"/>
  <c r="T6015" i="1" a="1"/>
  <c r="T6015" i="1" s="1"/>
  <c r="T6023" i="1" a="1"/>
  <c r="T6023" i="1" s="1"/>
  <c r="T6031" i="1" a="1"/>
  <c r="T6031" i="1" s="1"/>
  <c r="T6039" i="1" a="1"/>
  <c r="T6039" i="1" s="1"/>
  <c r="T6047" i="1" a="1"/>
  <c r="T6047" i="1" s="1"/>
  <c r="T6055" i="1" a="1"/>
  <c r="T6055" i="1" s="1"/>
  <c r="T6063" i="1" a="1"/>
  <c r="T6063" i="1" s="1"/>
  <c r="T6071" i="1" a="1"/>
  <c r="T6071" i="1" s="1"/>
  <c r="T6079" i="1" a="1"/>
  <c r="T6079" i="1" s="1"/>
  <c r="T6087" i="1" a="1"/>
  <c r="T6087" i="1" s="1"/>
  <c r="T6095" i="1" a="1"/>
  <c r="T6095" i="1" s="1"/>
  <c r="T6109" i="1" a="1"/>
  <c r="T6109" i="1" s="1"/>
  <c r="T6117" i="1" a="1"/>
  <c r="T6117" i="1" s="1"/>
  <c r="T6124" i="1" a="1"/>
  <c r="T6124" i="1" s="1"/>
  <c r="T6132" i="1" a="1"/>
  <c r="T6132" i="1" s="1"/>
  <c r="T6139" i="1" a="1"/>
  <c r="T6139" i="1" s="1"/>
  <c r="T6149" i="1" a="1"/>
  <c r="T6149" i="1" s="1"/>
  <c r="T3251" i="1" a="1"/>
  <c r="T3251" i="1" s="1"/>
  <c r="T3241" i="1" a="1"/>
  <c r="T3241" i="1" s="1"/>
  <c r="T3232" i="1" a="1"/>
  <c r="T3232" i="1" s="1"/>
  <c r="T3223" i="1" a="1"/>
  <c r="T3223" i="1" s="1"/>
  <c r="T3215" i="1" a="1"/>
  <c r="T3215" i="1" s="1"/>
  <c r="T3201" i="1" a="1"/>
  <c r="T3201" i="1" s="1"/>
  <c r="T3193" i="1" a="1"/>
  <c r="T3193" i="1" s="1"/>
  <c r="T3186" i="1" a="1"/>
  <c r="T3186" i="1" s="1"/>
  <c r="T3178" i="1" a="1"/>
  <c r="T3178" i="1" s="1"/>
  <c r="T3170" i="1" a="1"/>
  <c r="T3170" i="1" s="1"/>
  <c r="T3162" i="1" a="1"/>
  <c r="T3162" i="1" s="1"/>
  <c r="T3154" i="1" a="1"/>
  <c r="T3154" i="1" s="1"/>
  <c r="T3147" i="1" a="1"/>
  <c r="T3147" i="1" s="1"/>
  <c r="T3139" i="1" a="1"/>
  <c r="T3139" i="1" s="1"/>
  <c r="T3132" i="1" a="1"/>
  <c r="T3132" i="1" s="1"/>
  <c r="T3124" i="1" a="1"/>
  <c r="T3124" i="1" s="1"/>
  <c r="T3116" i="1" a="1"/>
  <c r="T3116" i="1" s="1"/>
  <c r="T3108" i="1" a="1"/>
  <c r="T3108" i="1" s="1"/>
  <c r="T3100" i="1" a="1"/>
  <c r="T3100" i="1" s="1"/>
  <c r="T3092" i="1" a="1"/>
  <c r="T3092" i="1" s="1"/>
  <c r="T3084" i="1" a="1"/>
  <c r="T3084" i="1" s="1"/>
  <c r="T3076" i="1" a="1"/>
  <c r="T3076" i="1" s="1"/>
  <c r="T3068" i="1" a="1"/>
  <c r="T3068" i="1" s="1"/>
  <c r="T3062" i="1" a="1"/>
  <c r="T3062" i="1" s="1"/>
  <c r="T3054" i="1" a="1"/>
  <c r="T3054" i="1" s="1"/>
  <c r="T3041" i="1" a="1"/>
  <c r="T3041" i="1" s="1"/>
  <c r="T3033" i="1" a="1"/>
  <c r="T3033" i="1" s="1"/>
  <c r="T3025" i="1" a="1"/>
  <c r="T3025" i="1" s="1"/>
  <c r="T3017" i="1" a="1"/>
  <c r="T3017" i="1" s="1"/>
  <c r="T3011" i="1" a="1"/>
  <c r="T3011" i="1" s="1"/>
  <c r="T3004" i="1" a="1"/>
  <c r="T3004" i="1" s="1"/>
  <c r="T2996" i="1" a="1"/>
  <c r="T2996" i="1" s="1"/>
  <c r="T2948" i="1" a="1"/>
  <c r="T2948" i="1" s="1"/>
  <c r="T2942" i="1" a="1"/>
  <c r="T2942" i="1" s="1"/>
  <c r="T2935" i="1" a="1"/>
  <c r="T2935" i="1" s="1"/>
  <c r="T2928" i="1" a="1"/>
  <c r="T2928" i="1" s="1"/>
  <c r="T2920" i="1" a="1"/>
  <c r="T2920" i="1" s="1"/>
  <c r="T2913" i="1" a="1"/>
  <c r="T2913" i="1" s="1"/>
  <c r="T2899" i="1" a="1"/>
  <c r="T2899" i="1" s="1"/>
  <c r="T2893" i="1" a="1"/>
  <c r="T2893" i="1" s="1"/>
  <c r="T2886" i="1" a="1"/>
  <c r="T2886" i="1" s="1"/>
  <c r="T2880" i="1" a="1"/>
  <c r="T2880" i="1" s="1"/>
  <c r="T2873" i="1" a="1"/>
  <c r="T2873" i="1" s="1"/>
  <c r="T2866" i="1" a="1"/>
  <c r="T2866" i="1" s="1"/>
  <c r="T2860" i="1" a="1"/>
  <c r="T2860" i="1" s="1"/>
  <c r="T2848" i="1" a="1"/>
  <c r="T2848" i="1" s="1"/>
  <c r="T2841" i="1" a="1"/>
  <c r="T2841" i="1" s="1"/>
  <c r="T2834" i="1" a="1"/>
  <c r="T2834" i="1" s="1"/>
  <c r="T2829" i="1" a="1"/>
  <c r="T2829" i="1" s="1"/>
  <c r="T2822" i="1" a="1"/>
  <c r="T2822" i="1" s="1"/>
  <c r="T2817" i="1" a="1"/>
  <c r="T2817" i="1" s="1"/>
  <c r="T2810" i="1" a="1"/>
  <c r="T2810" i="1" s="1"/>
  <c r="T2804" i="1" a="1"/>
  <c r="T2804" i="1" s="1"/>
  <c r="T2798" i="1" a="1"/>
  <c r="T2798" i="1" s="1"/>
  <c r="T2790" i="1" a="1"/>
  <c r="T2790" i="1" s="1"/>
  <c r="T2784" i="1" a="1"/>
  <c r="T2784" i="1" s="1"/>
  <c r="T2771" i="1" a="1"/>
  <c r="T2771" i="1" s="1"/>
  <c r="T2758" i="1" a="1"/>
  <c r="T2758" i="1" s="1"/>
  <c r="T2753" i="1" a="1"/>
  <c r="T2753" i="1" s="1"/>
  <c r="T2746" i="1" a="1"/>
  <c r="T2746" i="1" s="1"/>
  <c r="T2741" i="1" a="1"/>
  <c r="T2741" i="1" s="1"/>
  <c r="T2734" i="1" a="1"/>
  <c r="T2734" i="1" s="1"/>
  <c r="T2727" i="1" a="1"/>
  <c r="T2727" i="1" s="1"/>
  <c r="T2721" i="1" a="1"/>
  <c r="T2721" i="1" s="1"/>
  <c r="T2713" i="1" a="1"/>
  <c r="T2713" i="1" s="1"/>
  <c r="T3250" i="1" a="1"/>
  <c r="T3250" i="1" s="1"/>
  <c r="T3240" i="1" a="1"/>
  <c r="T3240" i="1" s="1"/>
  <c r="T3231" i="1" a="1"/>
  <c r="T3231" i="1" s="1"/>
  <c r="T3222" i="1" a="1"/>
  <c r="T3222" i="1" s="1"/>
  <c r="T3214" i="1" a="1"/>
  <c r="T3214" i="1" s="1"/>
  <c r="T3207" i="1" a="1"/>
  <c r="T3207" i="1" s="1"/>
  <c r="T3200" i="1" a="1"/>
  <c r="T3200" i="1" s="1"/>
  <c r="T3192" i="1" a="1"/>
  <c r="T3192" i="1" s="1"/>
  <c r="T3185" i="1" a="1"/>
  <c r="T3185" i="1" s="1"/>
  <c r="T3177" i="1" a="1"/>
  <c r="T3177" i="1" s="1"/>
  <c r="T3169" i="1" a="1"/>
  <c r="T3169" i="1" s="1"/>
  <c r="T3161" i="1" a="1"/>
  <c r="T3161" i="1" s="1"/>
  <c r="T3146" i="1" a="1"/>
  <c r="T3146" i="1" s="1"/>
  <c r="T3138" i="1" a="1"/>
  <c r="T3138" i="1" s="1"/>
  <c r="T3131" i="1" a="1"/>
  <c r="T3131" i="1" s="1"/>
  <c r="T3123" i="1" a="1"/>
  <c r="T3123" i="1" s="1"/>
  <c r="T3115" i="1" a="1"/>
  <c r="T3115" i="1" s="1"/>
  <c r="T3107" i="1" a="1"/>
  <c r="T3107" i="1" s="1"/>
  <c r="T3099" i="1" a="1"/>
  <c r="T3099" i="1" s="1"/>
  <c r="T3091" i="1" a="1"/>
  <c r="T3091" i="1" s="1"/>
  <c r="T3083" i="1" a="1"/>
  <c r="T3083" i="1" s="1"/>
  <c r="T3075" i="1" a="1"/>
  <c r="T3075" i="1" s="1"/>
  <c r="T3061" i="1" a="1"/>
  <c r="T3061" i="1" s="1"/>
  <c r="T3053" i="1" a="1"/>
  <c r="T3053" i="1" s="1"/>
  <c r="T3047" i="1" a="1"/>
  <c r="T3047" i="1" s="1"/>
  <c r="T3040" i="1" a="1"/>
  <c r="T3040" i="1" s="1"/>
  <c r="T3032" i="1" a="1"/>
  <c r="T3032" i="1" s="1"/>
  <c r="T3024" i="1" a="1"/>
  <c r="T3024" i="1" s="1"/>
  <c r="T3016" i="1" a="1"/>
  <c r="T3016" i="1" s="1"/>
  <c r="T3010" i="1" a="1"/>
  <c r="T3010" i="1" s="1"/>
  <c r="T3003" i="1" a="1"/>
  <c r="T3003" i="1" s="1"/>
  <c r="T2954" i="1" a="1"/>
  <c r="T2954" i="1" s="1"/>
  <c r="T2947" i="1" a="1"/>
  <c r="T2947" i="1" s="1"/>
  <c r="T2941" i="1" a="1"/>
  <c r="T2941" i="1" s="1"/>
  <c r="T2927" i="1" a="1"/>
  <c r="T2927" i="1" s="1"/>
  <c r="T2919" i="1" a="1"/>
  <c r="T2919" i="1" s="1"/>
  <c r="T2912" i="1" a="1"/>
  <c r="T2912" i="1" s="1"/>
  <c r="T2905" i="1" a="1"/>
  <c r="T2905" i="1" s="1"/>
  <c r="T2898" i="1" a="1"/>
  <c r="T2898" i="1" s="1"/>
  <c r="T2892" i="1" a="1"/>
  <c r="T2892" i="1" s="1"/>
  <c r="T2885" i="1" a="1"/>
  <c r="T2885" i="1" s="1"/>
  <c r="T2879" i="1" a="1"/>
  <c r="T2879" i="1" s="1"/>
  <c r="T2872" i="1" a="1"/>
  <c r="T2872" i="1" s="1"/>
  <c r="T2865" i="1" a="1"/>
  <c r="T2865" i="1" s="1"/>
  <c r="T2859" i="1" a="1"/>
  <c r="T2859" i="1" s="1"/>
  <c r="T2853" i="1" a="1"/>
  <c r="T2853" i="1" s="1"/>
  <c r="T2847" i="1" a="1"/>
  <c r="T2847" i="1" s="1"/>
  <c r="T2840" i="1" a="1"/>
  <c r="T2840" i="1" s="1"/>
  <c r="T2833" i="1" a="1"/>
  <c r="T2833" i="1" s="1"/>
  <c r="T2816" i="1" a="1"/>
  <c r="T2816" i="1" s="1"/>
  <c r="T2803" i="1" a="1"/>
  <c r="T2803" i="1" s="1"/>
  <c r="T2797" i="1" a="1"/>
  <c r="T2797" i="1" s="1"/>
  <c r="T2789" i="1" a="1"/>
  <c r="T2789" i="1" s="1"/>
  <c r="T2783" i="1" a="1"/>
  <c r="T2783" i="1" s="1"/>
  <c r="T2777" i="1" a="1"/>
  <c r="T2777" i="1" s="1"/>
  <c r="T2770" i="1" a="1"/>
  <c r="T2770" i="1" s="1"/>
  <c r="T2764" i="1" a="1"/>
  <c r="T2764" i="1" s="1"/>
  <c r="T2752" i="1" a="1"/>
  <c r="T2752" i="1" s="1"/>
  <c r="T2740" i="1" a="1"/>
  <c r="T2740" i="1" s="1"/>
  <c r="T2733" i="1" a="1"/>
  <c r="T2733" i="1" s="1"/>
  <c r="T2726" i="1" a="1"/>
  <c r="T2726" i="1" s="1"/>
  <c r="T2720" i="1" a="1"/>
  <c r="T2720" i="1" s="1"/>
  <c r="T2712" i="1" a="1"/>
  <c r="T2712" i="1" s="1"/>
  <c r="T3249" i="1" a="1"/>
  <c r="T3249" i="1" s="1"/>
  <c r="T3239" i="1" a="1"/>
  <c r="T3239" i="1" s="1"/>
  <c r="T3230" i="1" a="1"/>
  <c r="T3230" i="1" s="1"/>
  <c r="T3221" i="1" a="1"/>
  <c r="T3221" i="1" s="1"/>
  <c r="T3213" i="1" a="1"/>
  <c r="T3213" i="1" s="1"/>
  <c r="T3206" i="1" a="1"/>
  <c r="T3206" i="1" s="1"/>
  <c r="T3199" i="1" a="1"/>
  <c r="T3199" i="1" s="1"/>
  <c r="T3191" i="1" a="1"/>
  <c r="T3191" i="1" s="1"/>
  <c r="T3184" i="1" a="1"/>
  <c r="T3184" i="1" s="1"/>
  <c r="T3176" i="1" a="1"/>
  <c r="T3176" i="1" s="1"/>
  <c r="T3168" i="1" a="1"/>
  <c r="T3168" i="1" s="1"/>
  <c r="T3160" i="1" a="1"/>
  <c r="T3160" i="1" s="1"/>
  <c r="T3153" i="1" a="1"/>
  <c r="T3153" i="1" s="1"/>
  <c r="T3145" i="1" a="1"/>
  <c r="T3145" i="1" s="1"/>
  <c r="T3130" i="1" a="1"/>
  <c r="T3130" i="1" s="1"/>
  <c r="T3122" i="1" a="1"/>
  <c r="T3122" i="1" s="1"/>
  <c r="T3114" i="1" a="1"/>
  <c r="T3114" i="1" s="1"/>
  <c r="T3106" i="1" a="1"/>
  <c r="T3106" i="1" s="1"/>
  <c r="T3098" i="1" a="1"/>
  <c r="T3098" i="1" s="1"/>
  <c r="T3090" i="1" a="1"/>
  <c r="T3090" i="1" s="1"/>
  <c r="T3082" i="1" a="1"/>
  <c r="T3082" i="1" s="1"/>
  <c r="T3074" i="1" a="1"/>
  <c r="T3074" i="1" s="1"/>
  <c r="T3067" i="1" a="1"/>
  <c r="T3067" i="1" s="1"/>
  <c r="T3060" i="1" a="1"/>
  <c r="T3060" i="1" s="1"/>
  <c r="T3052" i="1" a="1"/>
  <c r="T3052" i="1" s="1"/>
  <c r="T3046" i="1" a="1"/>
  <c r="T3046" i="1" s="1"/>
  <c r="T3039" i="1" a="1"/>
  <c r="T3039" i="1" s="1"/>
  <c r="T3031" i="1" a="1"/>
  <c r="T3031" i="1" s="1"/>
  <c r="T3023" i="1" a="1"/>
  <c r="T3023" i="1" s="1"/>
  <c r="T3002" i="1" a="1"/>
  <c r="T3002" i="1" s="1"/>
  <c r="T2953" i="1" a="1"/>
  <c r="T2953" i="1" s="1"/>
  <c r="T2940" i="1" a="1"/>
  <c r="T2940" i="1" s="1"/>
  <c r="T2934" i="1" a="1"/>
  <c r="T2934" i="1" s="1"/>
  <c r="T2926" i="1" a="1"/>
  <c r="T2926" i="1" s="1"/>
  <c r="T2918" i="1" a="1"/>
  <c r="T2918" i="1" s="1"/>
  <c r="T2911" i="1" a="1"/>
  <c r="T2911" i="1" s="1"/>
  <c r="T2897" i="1" a="1"/>
  <c r="T2897" i="1" s="1"/>
  <c r="T2891" i="1" a="1"/>
  <c r="T2891" i="1" s="1"/>
  <c r="T2884" i="1" a="1"/>
  <c r="T2884" i="1" s="1"/>
  <c r="T2878" i="1" a="1"/>
  <c r="T2878" i="1" s="1"/>
  <c r="T2871" i="1" a="1"/>
  <c r="T2871" i="1" s="1"/>
  <c r="T2864" i="1" a="1"/>
  <c r="T2864" i="1" s="1"/>
  <c r="T2846" i="1" a="1"/>
  <c r="T2846" i="1" s="1"/>
  <c r="T2839" i="1" a="1"/>
  <c r="T2839" i="1" s="1"/>
  <c r="T2828" i="1" a="1"/>
  <c r="T2828" i="1" s="1"/>
  <c r="T2821" i="1" a="1"/>
  <c r="T2821" i="1" s="1"/>
  <c r="T2815" i="1" a="1"/>
  <c r="T2815" i="1" s="1"/>
  <c r="T2809" i="1" a="1"/>
  <c r="T2809" i="1" s="1"/>
  <c r="T2802" i="1" a="1"/>
  <c r="T2802" i="1" s="1"/>
  <c r="T2796" i="1" a="1"/>
  <c r="T2796" i="1" s="1"/>
  <c r="T2788" i="1" a="1"/>
  <c r="T2788" i="1" s="1"/>
  <c r="T2782" i="1" a="1"/>
  <c r="T2782" i="1" s="1"/>
  <c r="T2769" i="1" a="1"/>
  <c r="T2769" i="1" s="1"/>
  <c r="T2763" i="1" a="1"/>
  <c r="T2763" i="1" s="1"/>
  <c r="T2757" i="1" a="1"/>
  <c r="T2757" i="1" s="1"/>
  <c r="T2751" i="1" a="1"/>
  <c r="T2751" i="1" s="1"/>
  <c r="T2745" i="1" a="1"/>
  <c r="T2745" i="1" s="1"/>
  <c r="T2739" i="1" a="1"/>
  <c r="T2739" i="1" s="1"/>
  <c r="T2732" i="1" a="1"/>
  <c r="T2732" i="1" s="1"/>
  <c r="T2725" i="1" a="1"/>
  <c r="T2725" i="1" s="1"/>
  <c r="T2719" i="1" a="1"/>
  <c r="T2719" i="1" s="1"/>
  <c r="T2711" i="1" a="1"/>
  <c r="T2711" i="1" s="1"/>
  <c r="T2703" i="1" a="1"/>
  <c r="T2703" i="1" s="1"/>
  <c r="T3247" i="1" a="1"/>
  <c r="T3247" i="1" s="1"/>
  <c r="T3238" i="1" a="1"/>
  <c r="T3238" i="1" s="1"/>
  <c r="T3229" i="1" a="1"/>
  <c r="T3229" i="1" s="1"/>
  <c r="T3220" i="1" a="1"/>
  <c r="T3220" i="1" s="1"/>
  <c r="T3212" i="1" a="1"/>
  <c r="T3212" i="1" s="1"/>
  <c r="T3205" i="1" a="1"/>
  <c r="T3205" i="1" s="1"/>
  <c r="T3198" i="1" a="1"/>
  <c r="T3198" i="1" s="1"/>
  <c r="T3190" i="1" a="1"/>
  <c r="T3190" i="1" s="1"/>
  <c r="T3183" i="1" a="1"/>
  <c r="T3183" i="1" s="1"/>
  <c r="T3175" i="1" a="1"/>
  <c r="T3175" i="1" s="1"/>
  <c r="T3167" i="1" a="1"/>
  <c r="T3167" i="1" s="1"/>
  <c r="T3159" i="1" a="1"/>
  <c r="T3159" i="1" s="1"/>
  <c r="T3152" i="1" a="1"/>
  <c r="T3152" i="1" s="1"/>
  <c r="T3144" i="1" a="1"/>
  <c r="T3144" i="1" s="1"/>
  <c r="T3137" i="1" a="1"/>
  <c r="T3137" i="1" s="1"/>
  <c r="T3129" i="1" a="1"/>
  <c r="T3129" i="1" s="1"/>
  <c r="T3121" i="1" a="1"/>
  <c r="T3121" i="1" s="1"/>
  <c r="T3113" i="1" a="1"/>
  <c r="T3113" i="1" s="1"/>
  <c r="T3105" i="1" a="1"/>
  <c r="T3105" i="1" s="1"/>
  <c r="T3097" i="1" a="1"/>
  <c r="T3097" i="1" s="1"/>
  <c r="T3089" i="1" a="1"/>
  <c r="T3089" i="1" s="1"/>
  <c r="T3081" i="1" a="1"/>
  <c r="T3081" i="1" s="1"/>
  <c r="T3073" i="1" a="1"/>
  <c r="T3073" i="1" s="1"/>
  <c r="T3066" i="1" a="1"/>
  <c r="T3066" i="1" s="1"/>
  <c r="T3059" i="1" a="1"/>
  <c r="T3059" i="1" s="1"/>
  <c r="T3045" i="1" a="1"/>
  <c r="T3045" i="1" s="1"/>
  <c r="T3038" i="1" a="1"/>
  <c r="T3038" i="1" s="1"/>
  <c r="T3030" i="1" a="1"/>
  <c r="T3030" i="1" s="1"/>
  <c r="T3022" i="1" a="1"/>
  <c r="T3022" i="1" s="1"/>
  <c r="T3015" i="1" a="1"/>
  <c r="T3015" i="1" s="1"/>
  <c r="T3009" i="1" a="1"/>
  <c r="T3009" i="1" s="1"/>
  <c r="T3001" i="1" a="1"/>
  <c r="T3001" i="1" s="1"/>
  <c r="T2952" i="1" a="1"/>
  <c r="T2952" i="1" s="1"/>
  <c r="T2946" i="1" a="1"/>
  <c r="T2946" i="1" s="1"/>
  <c r="T2939" i="1" a="1"/>
  <c r="T2939" i="1" s="1"/>
  <c r="T2933" i="1" a="1"/>
  <c r="T2933" i="1" s="1"/>
  <c r="T2925" i="1" a="1"/>
  <c r="T2925" i="1" s="1"/>
  <c r="T2917" i="1" a="1"/>
  <c r="T2917" i="1" s="1"/>
  <c r="T2910" i="1" a="1"/>
  <c r="T2910" i="1" s="1"/>
  <c r="T2904" i="1" a="1"/>
  <c r="T2904" i="1" s="1"/>
  <c r="T2883" i="1" a="1"/>
  <c r="T2883" i="1" s="1"/>
  <c r="T2877" i="1" a="1"/>
  <c r="T2877" i="1" s="1"/>
  <c r="T2863" i="1" a="1"/>
  <c r="T2863" i="1" s="1"/>
  <c r="T2858" i="1" a="1"/>
  <c r="T2858" i="1" s="1"/>
  <c r="T2852" i="1" a="1"/>
  <c r="T2852" i="1" s="1"/>
  <c r="T2845" i="1" a="1"/>
  <c r="T2845" i="1" s="1"/>
  <c r="T2832" i="1" a="1"/>
  <c r="T2832" i="1" s="1"/>
  <c r="T2827" i="1" a="1"/>
  <c r="T2827" i="1" s="1"/>
  <c r="T2820" i="1" a="1"/>
  <c r="T2820" i="1" s="1"/>
  <c r="T2814" i="1" a="1"/>
  <c r="T2814" i="1" s="1"/>
  <c r="T2801" i="1" a="1"/>
  <c r="T2801" i="1" s="1"/>
  <c r="T2795" i="1" a="1"/>
  <c r="T2795" i="1" s="1"/>
  <c r="T2787" i="1" a="1"/>
  <c r="T2787" i="1" s="1"/>
  <c r="T2781" i="1" a="1"/>
  <c r="T2781" i="1" s="1"/>
  <c r="T2776" i="1" a="1"/>
  <c r="T2776" i="1" s="1"/>
  <c r="T2750" i="1" a="1"/>
  <c r="T2750" i="1" s="1"/>
  <c r="T2738" i="1" a="1"/>
  <c r="T2738" i="1" s="1"/>
  <c r="T2731" i="1" a="1"/>
  <c r="T2731" i="1" s="1"/>
  <c r="T2718" i="1" a="1"/>
  <c r="T2718" i="1" s="1"/>
  <c r="T2710" i="1" a="1"/>
  <c r="T2710" i="1" s="1"/>
  <c r="T3257" i="1" a="1"/>
  <c r="T3257" i="1" s="1"/>
  <c r="T3246" i="1" a="1"/>
  <c r="T3246" i="1" s="1"/>
  <c r="T3237" i="1" a="1"/>
  <c r="T3237" i="1" s="1"/>
  <c r="T3228" i="1" a="1"/>
  <c r="T3228" i="1" s="1"/>
  <c r="T3211" i="1" a="1"/>
  <c r="T3211" i="1" s="1"/>
  <c r="T3204" i="1" a="1"/>
  <c r="T3204" i="1" s="1"/>
  <c r="T3197" i="1" a="1"/>
  <c r="T3197" i="1" s="1"/>
  <c r="T3189" i="1" a="1"/>
  <c r="T3189" i="1" s="1"/>
  <c r="T3182" i="1" a="1"/>
  <c r="T3182" i="1" s="1"/>
  <c r="T3174" i="1" a="1"/>
  <c r="T3174" i="1" s="1"/>
  <c r="T3166" i="1" a="1"/>
  <c r="T3166" i="1" s="1"/>
  <c r="T3158" i="1" a="1"/>
  <c r="T3158" i="1" s="1"/>
  <c r="T3151" i="1" a="1"/>
  <c r="T3151" i="1" s="1"/>
  <c r="T3143" i="1" a="1"/>
  <c r="T3143" i="1" s="1"/>
  <c r="T3136" i="1" a="1"/>
  <c r="T3136" i="1" s="1"/>
  <c r="T3128" i="1" a="1"/>
  <c r="T3128" i="1" s="1"/>
  <c r="T3120" i="1" a="1"/>
  <c r="T3120" i="1" s="1"/>
  <c r="T3112" i="1" a="1"/>
  <c r="T3112" i="1" s="1"/>
  <c r="T3104" i="1" a="1"/>
  <c r="T3104" i="1" s="1"/>
  <c r="T3096" i="1" a="1"/>
  <c r="T3096" i="1" s="1"/>
  <c r="T3088" i="1" a="1"/>
  <c r="T3088" i="1" s="1"/>
  <c r="T3080" i="1" a="1"/>
  <c r="T3080" i="1" s="1"/>
  <c r="T3072" i="1" a="1"/>
  <c r="T3072" i="1" s="1"/>
  <c r="T3065" i="1" a="1"/>
  <c r="T3065" i="1" s="1"/>
  <c r="T3058" i="1" a="1"/>
  <c r="T3058" i="1" s="1"/>
  <c r="T3051" i="1" a="1"/>
  <c r="T3051" i="1" s="1"/>
  <c r="T3044" i="1" a="1"/>
  <c r="T3044" i="1" s="1"/>
  <c r="T3037" i="1" a="1"/>
  <c r="T3037" i="1" s="1"/>
  <c r="T3029" i="1" a="1"/>
  <c r="T3029" i="1" s="1"/>
  <c r="T3021" i="1" a="1"/>
  <c r="T3021" i="1" s="1"/>
  <c r="T3014" i="1" a="1"/>
  <c r="T3014" i="1" s="1"/>
  <c r="T3008" i="1" a="1"/>
  <c r="T3008" i="1" s="1"/>
  <c r="T3000" i="1" a="1"/>
  <c r="T3000" i="1" s="1"/>
  <c r="T2951" i="1" a="1"/>
  <c r="T2951" i="1" s="1"/>
  <c r="T2938" i="1" a="1"/>
  <c r="T2938" i="1" s="1"/>
  <c r="T2932" i="1" a="1"/>
  <c r="T2932" i="1" s="1"/>
  <c r="T2924" i="1" a="1"/>
  <c r="T2924" i="1" s="1"/>
  <c r="T2909" i="1" a="1"/>
  <c r="T2909" i="1" s="1"/>
  <c r="T2903" i="1" a="1"/>
  <c r="T2903" i="1" s="1"/>
  <c r="T2896" i="1" a="1"/>
  <c r="T2896" i="1" s="1"/>
  <c r="T2890" i="1" a="1"/>
  <c r="T2890" i="1" s="1"/>
  <c r="T2876" i="1" a="1"/>
  <c r="T2876" i="1" s="1"/>
  <c r="T2870" i="1" a="1"/>
  <c r="T2870" i="1" s="1"/>
  <c r="T2857" i="1" a="1"/>
  <c r="T2857" i="1" s="1"/>
  <c r="T2851" i="1" a="1"/>
  <c r="T2851" i="1" s="1"/>
  <c r="T2838" i="1" a="1"/>
  <c r="T2838" i="1" s="1"/>
  <c r="T2831" i="1" a="1"/>
  <c r="T2831" i="1" s="1"/>
  <c r="T2826" i="1" a="1"/>
  <c r="T2826" i="1" s="1"/>
  <c r="T2819" i="1" a="1"/>
  <c r="T2819" i="1" s="1"/>
  <c r="T2813" i="1" a="1"/>
  <c r="T2813" i="1" s="1"/>
  <c r="T2808" i="1" a="1"/>
  <c r="T2808" i="1" s="1"/>
  <c r="T2794" i="1" a="1"/>
  <c r="T2794" i="1" s="1"/>
  <c r="T2775" i="1" a="1"/>
  <c r="T2775" i="1" s="1"/>
  <c r="T2768" i="1" a="1"/>
  <c r="T2768" i="1" s="1"/>
  <c r="T2762" i="1" a="1"/>
  <c r="T2762" i="1" s="1"/>
  <c r="T2756" i="1" a="1"/>
  <c r="T2756" i="1" s="1"/>
  <c r="T2749" i="1" a="1"/>
  <c r="T2749" i="1" s="1"/>
  <c r="T2744" i="1" a="1"/>
  <c r="T2744" i="1" s="1"/>
  <c r="T3253" i="1" a="1"/>
  <c r="T3253" i="1" s="1"/>
  <c r="T3245" i="1" a="1"/>
  <c r="T3245" i="1" s="1"/>
  <c r="T3236" i="1" a="1"/>
  <c r="T3236" i="1" s="1"/>
  <c r="T3227" i="1" a="1"/>
  <c r="T3227" i="1" s="1"/>
  <c r="T3218" i="1" a="1"/>
  <c r="T3218" i="1" s="1"/>
  <c r="T3210" i="1" a="1"/>
  <c r="T3210" i="1" s="1"/>
  <c r="T3196" i="1" a="1"/>
  <c r="T3196" i="1" s="1"/>
  <c r="T3188" i="1" a="1"/>
  <c r="T3188" i="1" s="1"/>
  <c r="T3181" i="1" a="1"/>
  <c r="T3181" i="1" s="1"/>
  <c r="T3173" i="1" a="1"/>
  <c r="T3173" i="1" s="1"/>
  <c r="T3165" i="1" a="1"/>
  <c r="T3165" i="1" s="1"/>
  <c r="T3157" i="1" a="1"/>
  <c r="T3157" i="1" s="1"/>
  <c r="T3150" i="1" a="1"/>
  <c r="T3150" i="1" s="1"/>
  <c r="T3142" i="1" a="1"/>
  <c r="T3142" i="1" s="1"/>
  <c r="T3135" i="1" a="1"/>
  <c r="T3135" i="1" s="1"/>
  <c r="T3127" i="1" a="1"/>
  <c r="T3127" i="1" s="1"/>
  <c r="T3119" i="1" a="1"/>
  <c r="T3119" i="1" s="1"/>
  <c r="T3111" i="1" a="1"/>
  <c r="T3111" i="1" s="1"/>
  <c r="T3103" i="1" a="1"/>
  <c r="T3103" i="1" s="1"/>
  <c r="T3095" i="1" a="1"/>
  <c r="T3095" i="1" s="1"/>
  <c r="T3087" i="1" a="1"/>
  <c r="T3087" i="1" s="1"/>
  <c r="T3079" i="1" a="1"/>
  <c r="T3079" i="1" s="1"/>
  <c r="T3071" i="1" a="1"/>
  <c r="T3071" i="1" s="1"/>
  <c r="T3064" i="1" a="1"/>
  <c r="T3064" i="1" s="1"/>
  <c r="T3057" i="1" a="1"/>
  <c r="T3057" i="1" s="1"/>
  <c r="T3050" i="1" a="1"/>
  <c r="T3050" i="1" s="1"/>
  <c r="T3036" i="1" a="1"/>
  <c r="T3036" i="1" s="1"/>
  <c r="T3028" i="1" a="1"/>
  <c r="T3028" i="1" s="1"/>
  <c r="T3020" i="1" a="1"/>
  <c r="T3020" i="1" s="1"/>
  <c r="T3013" i="1" a="1"/>
  <c r="T3013" i="1" s="1"/>
  <c r="T3007" i="1" a="1"/>
  <c r="T3007" i="1" s="1"/>
  <c r="T2999" i="1" a="1"/>
  <c r="T2999" i="1" s="1"/>
  <c r="T2950" i="1" a="1"/>
  <c r="T2950" i="1" s="1"/>
  <c r="T2945" i="1" a="1"/>
  <c r="T2945" i="1" s="1"/>
  <c r="T2937" i="1" a="1"/>
  <c r="T2937" i="1" s="1"/>
  <c r="T2931" i="1" a="1"/>
  <c r="T2931" i="1" s="1"/>
  <c r="T2923" i="1" a="1"/>
  <c r="T2923" i="1" s="1"/>
  <c r="T2916" i="1" a="1"/>
  <c r="T2916" i="1" s="1"/>
  <c r="T2908" i="1" a="1"/>
  <c r="T2908" i="1" s="1"/>
  <c r="T2902" i="1" a="1"/>
  <c r="T2902" i="1" s="1"/>
  <c r="T2895" i="1" a="1"/>
  <c r="T2895" i="1" s="1"/>
  <c r="T2889" i="1" a="1"/>
  <c r="T2889" i="1" s="1"/>
  <c r="T2882" i="1" a="1"/>
  <c r="T2882" i="1" s="1"/>
  <c r="T2875" i="1" a="1"/>
  <c r="T2875" i="1" s="1"/>
  <c r="T2869" i="1" a="1"/>
  <c r="T2869" i="1" s="1"/>
  <c r="T2862" i="1" a="1"/>
  <c r="T2862" i="1" s="1"/>
  <c r="T2856" i="1" a="1"/>
  <c r="T2856" i="1" s="1"/>
  <c r="T2844" i="1" a="1"/>
  <c r="T2844" i="1" s="1"/>
  <c r="T2837" i="1" a="1"/>
  <c r="T2837" i="1" s="1"/>
  <c r="T2825" i="1" a="1"/>
  <c r="T2825" i="1" s="1"/>
  <c r="T2807" i="1" a="1"/>
  <c r="T2807" i="1" s="1"/>
  <c r="T2800" i="1" a="1"/>
  <c r="T2800" i="1" s="1"/>
  <c r="T2793" i="1" a="1"/>
  <c r="T2793" i="1" s="1"/>
  <c r="T2786" i="1" a="1"/>
  <c r="T2786" i="1" s="1"/>
  <c r="T2780" i="1" a="1"/>
  <c r="T2780" i="1" s="1"/>
  <c r="T2774" i="1" a="1"/>
  <c r="T2774" i="1" s="1"/>
  <c r="T2767" i="1" a="1"/>
  <c r="T2767" i="1" s="1"/>
  <c r="T2761" i="1" a="1"/>
  <c r="T2761" i="1" s="1"/>
  <c r="T2755" i="1" a="1"/>
  <c r="T2755" i="1" s="1"/>
  <c r="T2743" i="1" a="1"/>
  <c r="T2743" i="1" s="1"/>
  <c r="T2730" i="1" a="1"/>
  <c r="T2730" i="1" s="1"/>
  <c r="T2723" i="1" a="1"/>
  <c r="T2723" i="1" s="1"/>
  <c r="T2716" i="1" a="1"/>
  <c r="T2716" i="1" s="1"/>
  <c r="T2708" i="1" a="1"/>
  <c r="T2708" i="1" s="1"/>
  <c r="T3252" i="1" a="1"/>
  <c r="T3252" i="1" s="1"/>
  <c r="T3244" i="1" a="1"/>
  <c r="T3244" i="1" s="1"/>
  <c r="T3235" i="1" a="1"/>
  <c r="T3235" i="1" s="1"/>
  <c r="T3225" i="1" a="1"/>
  <c r="T3225" i="1" s="1"/>
  <c r="T3217" i="1" a="1"/>
  <c r="T3217" i="1" s="1"/>
  <c r="T3209" i="1" a="1"/>
  <c r="T3209" i="1" s="1"/>
  <c r="T3203" i="1" a="1"/>
  <c r="T3203" i="1" s="1"/>
  <c r="T3195" i="1" a="1"/>
  <c r="T3195" i="1" s="1"/>
  <c r="T3180" i="1" a="1"/>
  <c r="T3180" i="1" s="1"/>
  <c r="T3172" i="1" a="1"/>
  <c r="T3172" i="1" s="1"/>
  <c r="T3164" i="1" a="1"/>
  <c r="T3164" i="1" s="1"/>
  <c r="T3156" i="1" a="1"/>
  <c r="T3156" i="1" s="1"/>
  <c r="T3149" i="1" a="1"/>
  <c r="T3149" i="1" s="1"/>
  <c r="T3141" i="1" a="1"/>
  <c r="T3141" i="1" s="1"/>
  <c r="T3134" i="1" a="1"/>
  <c r="T3134" i="1" s="1"/>
  <c r="T3126" i="1" a="1"/>
  <c r="T3126" i="1" s="1"/>
  <c r="T3118" i="1" a="1"/>
  <c r="T3118" i="1" s="1"/>
  <c r="T3110" i="1" a="1"/>
  <c r="T3110" i="1" s="1"/>
  <c r="T3102" i="1" a="1"/>
  <c r="T3102" i="1" s="1"/>
  <c r="T3094" i="1" a="1"/>
  <c r="T3094" i="1" s="1"/>
  <c r="T3086" i="1" a="1"/>
  <c r="T3086" i="1" s="1"/>
  <c r="T3078" i="1" a="1"/>
  <c r="T3078" i="1" s="1"/>
  <c r="T3070" i="1" a="1"/>
  <c r="T3070" i="1" s="1"/>
  <c r="T3056" i="1" a="1"/>
  <c r="T3056" i="1" s="1"/>
  <c r="T3049" i="1" a="1"/>
  <c r="T3049" i="1" s="1"/>
  <c r="T3043" i="1" a="1"/>
  <c r="T3043" i="1" s="1"/>
  <c r="T3035" i="1" a="1"/>
  <c r="T3035" i="1" s="1"/>
  <c r="T3027" i="1" a="1"/>
  <c r="T3027" i="1" s="1"/>
  <c r="T3019" i="1" a="1"/>
  <c r="T3019" i="1" s="1"/>
  <c r="T3012" i="1" a="1"/>
  <c r="T3012" i="1" s="1"/>
  <c r="T3006" i="1" a="1"/>
  <c r="T3006" i="1" s="1"/>
  <c r="T2998" i="1" a="1"/>
  <c r="T2998" i="1" s="1"/>
  <c r="T2949" i="1" a="1"/>
  <c r="T2949" i="1" s="1"/>
  <c r="T2944" i="1" a="1"/>
  <c r="T2944" i="1" s="1"/>
  <c r="T2930" i="1" a="1"/>
  <c r="T2930" i="1" s="1"/>
  <c r="T2922" i="1" a="1"/>
  <c r="T2922" i="1" s="1"/>
  <c r="T2915" i="1" a="1"/>
  <c r="T2915" i="1" s="1"/>
  <c r="T2907" i="1" a="1"/>
  <c r="T2907" i="1" s="1"/>
  <c r="T2901" i="1" a="1"/>
  <c r="T2901" i="1" s="1"/>
  <c r="T2894" i="1" a="1"/>
  <c r="T2894" i="1" s="1"/>
  <c r="T2888" i="1" a="1"/>
  <c r="T2888" i="1" s="1"/>
  <c r="T2874" i="1" a="1"/>
  <c r="T2874" i="1" s="1"/>
  <c r="T2868" i="1" a="1"/>
  <c r="T2868" i="1" s="1"/>
  <c r="T2855" i="1" a="1"/>
  <c r="T2855" i="1" s="1"/>
  <c r="T2850" i="1" a="1"/>
  <c r="T2850" i="1" s="1"/>
  <c r="T2843" i="1" a="1"/>
  <c r="T2843" i="1" s="1"/>
  <c r="T2836" i="1" a="1"/>
  <c r="T2836" i="1" s="1"/>
  <c r="T2830" i="1" a="1"/>
  <c r="T2830" i="1" s="1"/>
  <c r="T2824" i="1" a="1"/>
  <c r="T2824" i="1" s="1"/>
  <c r="T2818" i="1" a="1"/>
  <c r="T2818" i="1" s="1"/>
  <c r="T2812" i="1" a="1"/>
  <c r="T2812" i="1" s="1"/>
  <c r="T2806" i="1" a="1"/>
  <c r="T2806" i="1" s="1"/>
  <c r="T2799" i="1" a="1"/>
  <c r="T2799" i="1" s="1"/>
  <c r="T2792" i="1" a="1"/>
  <c r="T2792" i="1" s="1"/>
  <c r="T2779" i="1" a="1"/>
  <c r="T2779" i="1" s="1"/>
  <c r="T2773" i="1" a="1"/>
  <c r="T2773" i="1" s="1"/>
  <c r="T2766" i="1" a="1"/>
  <c r="T2766" i="1" s="1"/>
  <c r="T2760" i="1" a="1"/>
  <c r="T2760" i="1" s="1"/>
  <c r="T2754" i="1" a="1"/>
  <c r="T2754" i="1" s="1"/>
  <c r="T2748" i="1" a="1"/>
  <c r="T2748" i="1" s="1"/>
  <c r="T2736" i="1" a="1"/>
  <c r="T2736" i="1" s="1"/>
  <c r="T2729" i="1" a="1"/>
  <c r="T2729" i="1" s="1"/>
  <c r="T2715" i="1" a="1"/>
  <c r="T2715" i="1" s="1"/>
  <c r="T2707" i="1" a="1"/>
  <c r="T2707" i="1" s="1"/>
  <c r="T2701" i="1" a="1"/>
  <c r="T2701" i="1" s="1"/>
  <c r="T3243" i="1" a="1"/>
  <c r="T3243" i="1" s="1"/>
  <c r="T3233" i="1" a="1"/>
  <c r="T3233" i="1" s="1"/>
  <c r="T3224" i="1" a="1"/>
  <c r="T3224" i="1" s="1"/>
  <c r="T3216" i="1" a="1"/>
  <c r="T3216" i="1" s="1"/>
  <c r="T3208" i="1" a="1"/>
  <c r="T3208" i="1" s="1"/>
  <c r="T3202" i="1" a="1"/>
  <c r="T3202" i="1" s="1"/>
  <c r="T3194" i="1" a="1"/>
  <c r="T3194" i="1" s="1"/>
  <c r="T3187" i="1" a="1"/>
  <c r="T3187" i="1" s="1"/>
  <c r="T3179" i="1" a="1"/>
  <c r="T3179" i="1" s="1"/>
  <c r="T3171" i="1" a="1"/>
  <c r="T3171" i="1" s="1"/>
  <c r="T3163" i="1" a="1"/>
  <c r="T3163" i="1" s="1"/>
  <c r="T3155" i="1" a="1"/>
  <c r="T3155" i="1" s="1"/>
  <c r="T3148" i="1" a="1"/>
  <c r="T3148" i="1" s="1"/>
  <c r="T3140" i="1" a="1"/>
  <c r="T3140" i="1" s="1"/>
  <c r="T3133" i="1" a="1"/>
  <c r="T3133" i="1" s="1"/>
  <c r="T3125" i="1" a="1"/>
  <c r="T3125" i="1" s="1"/>
  <c r="T3117" i="1" a="1"/>
  <c r="T3117" i="1" s="1"/>
  <c r="T3109" i="1" a="1"/>
  <c r="T3109" i="1" s="1"/>
  <c r="T3101" i="1" a="1"/>
  <c r="T3101" i="1" s="1"/>
  <c r="T3093" i="1" a="1"/>
  <c r="T3093" i="1" s="1"/>
  <c r="T3085" i="1" a="1"/>
  <c r="T3085" i="1" s="1"/>
  <c r="T3077" i="1" a="1"/>
  <c r="T3077" i="1" s="1"/>
  <c r="T3069" i="1" a="1"/>
  <c r="T3069" i="1" s="1"/>
  <c r="T3063" i="1" a="1"/>
  <c r="T3063" i="1" s="1"/>
  <c r="T3055" i="1" a="1"/>
  <c r="T3055" i="1" s="1"/>
  <c r="T3048" i="1" a="1"/>
  <c r="T3048" i="1" s="1"/>
  <c r="T3042" i="1" a="1"/>
  <c r="T3042" i="1" s="1"/>
  <c r="T3034" i="1" a="1"/>
  <c r="T3034" i="1" s="1"/>
  <c r="T3026" i="1" a="1"/>
  <c r="T3026" i="1" s="1"/>
  <c r="T3018" i="1" a="1"/>
  <c r="T3018" i="1" s="1"/>
  <c r="T3005" i="1" a="1"/>
  <c r="T3005" i="1" s="1"/>
  <c r="T2997" i="1" a="1"/>
  <c r="T2997" i="1" s="1"/>
  <c r="T2955" i="1" a="1"/>
  <c r="T2955" i="1" s="1"/>
  <c r="T2943" i="1" a="1"/>
  <c r="T2943" i="1" s="1"/>
  <c r="T2936" i="1" a="1"/>
  <c r="T2936" i="1" s="1"/>
  <c r="T2929" i="1" a="1"/>
  <c r="T2929" i="1" s="1"/>
  <c r="T2921" i="1" a="1"/>
  <c r="T2921" i="1" s="1"/>
  <c r="T2914" i="1" a="1"/>
  <c r="T2914" i="1" s="1"/>
  <c r="T2906" i="1" a="1"/>
  <c r="T2906" i="1" s="1"/>
  <c r="T2900" i="1" a="1"/>
  <c r="T2900" i="1" s="1"/>
  <c r="T2887" i="1" a="1"/>
  <c r="T2887" i="1" s="1"/>
  <c r="T2881" i="1" a="1"/>
  <c r="T2881" i="1" s="1"/>
  <c r="T2867" i="1" a="1"/>
  <c r="T2867" i="1" s="1"/>
  <c r="T2861" i="1" a="1"/>
  <c r="T2861" i="1" s="1"/>
  <c r="T2854" i="1" a="1"/>
  <c r="T2854" i="1" s="1"/>
  <c r="T2849" i="1" a="1"/>
  <c r="T2849" i="1" s="1"/>
  <c r="T2842" i="1" a="1"/>
  <c r="T2842" i="1" s="1"/>
  <c r="T2835" i="1" a="1"/>
  <c r="T2835" i="1" s="1"/>
  <c r="T2823" i="1" a="1"/>
  <c r="T2823" i="1" s="1"/>
  <c r="T2811" i="1" a="1"/>
  <c r="T2811" i="1" s="1"/>
  <c r="T2805" i="1" a="1"/>
  <c r="T2805" i="1" s="1"/>
  <c r="T2791" i="1" a="1"/>
  <c r="T2791" i="1" s="1"/>
  <c r="T2785" i="1" a="1"/>
  <c r="T2785" i="1" s="1"/>
  <c r="T2778" i="1" a="1"/>
  <c r="T2778" i="1" s="1"/>
  <c r="T2772" i="1" a="1"/>
  <c r="T2772" i="1" s="1"/>
  <c r="T2765" i="1" a="1"/>
  <c r="T2765" i="1" s="1"/>
  <c r="T2759" i="1" a="1"/>
  <c r="T2759" i="1" s="1"/>
  <c r="T2747" i="1" a="1"/>
  <c r="T2747" i="1" s="1"/>
  <c r="T2742" i="1" a="1"/>
  <c r="T2742" i="1" s="1"/>
  <c r="T2735" i="1" a="1"/>
  <c r="T2735" i="1" s="1"/>
  <c r="T2728" i="1" a="1"/>
  <c r="T2728" i="1" s="1"/>
  <c r="T2722" i="1" a="1"/>
  <c r="T2722" i="1" s="1"/>
  <c r="T2714" i="1" a="1"/>
  <c r="T2714" i="1" s="1"/>
  <c r="T2706" i="1" a="1"/>
  <c r="T2706" i="1" s="1"/>
  <c r="T2737" i="1" a="1"/>
  <c r="T2737" i="1" s="1"/>
  <c r="T2702" i="1" a="1"/>
  <c r="T2702" i="1" s="1"/>
  <c r="T2616" i="1" a="1"/>
  <c r="T2616" i="1" s="1"/>
  <c r="T2609" i="1" a="1"/>
  <c r="T2609" i="1" s="1"/>
  <c r="T2602" i="1" a="1"/>
  <c r="T2602" i="1" s="1"/>
  <c r="T2594" i="1" a="1"/>
  <c r="T2594" i="1" s="1"/>
  <c r="T2588" i="1" a="1"/>
  <c r="T2588" i="1" s="1"/>
  <c r="T2569" i="1" a="1"/>
  <c r="T2569" i="1" s="1"/>
  <c r="T2562" i="1" a="1"/>
  <c r="T2562" i="1" s="1"/>
  <c r="T2549" i="1" a="1"/>
  <c r="T2549" i="1" s="1"/>
  <c r="T2542" i="1" a="1"/>
  <c r="T2542" i="1" s="1"/>
  <c r="T2534" i="1" a="1"/>
  <c r="T2534" i="1" s="1"/>
  <c r="T2527" i="1" a="1"/>
  <c r="T2527" i="1" s="1"/>
  <c r="T2522" i="1" a="1"/>
  <c r="T2522" i="1" s="1"/>
  <c r="T2515" i="1" a="1"/>
  <c r="T2515" i="1" s="1"/>
  <c r="T2509" i="1" a="1"/>
  <c r="T2509" i="1" s="1"/>
  <c r="T2502" i="1" a="1"/>
  <c r="T2502" i="1" s="1"/>
  <c r="T2496" i="1" a="1"/>
  <c r="T2496" i="1" s="1"/>
  <c r="T2489" i="1" a="1"/>
  <c r="T2489" i="1" s="1"/>
  <c r="T2483" i="1" a="1"/>
  <c r="T2483" i="1" s="1"/>
  <c r="T2475" i="1" a="1"/>
  <c r="T2475" i="1" s="1"/>
  <c r="T2469" i="1" a="1"/>
  <c r="T2469" i="1" s="1"/>
  <c r="T2462" i="1" a="1"/>
  <c r="T2462" i="1" s="1"/>
  <c r="T2449" i="1" a="1"/>
  <c r="T2449" i="1" s="1"/>
  <c r="T2442" i="1" a="1"/>
  <c r="T2442" i="1" s="1"/>
  <c r="T2436" i="1" a="1"/>
  <c r="T2436" i="1" s="1"/>
  <c r="T2422" i="1" a="1"/>
  <c r="T2422" i="1" s="1"/>
  <c r="T2416" i="1" a="1"/>
  <c r="T2416" i="1" s="1"/>
  <c r="T2411" i="1" a="1"/>
  <c r="T2411" i="1" s="1"/>
  <c r="T2398" i="1" a="1"/>
  <c r="T2398" i="1" s="1"/>
  <c r="T2390" i="1" a="1"/>
  <c r="T2390" i="1" s="1"/>
  <c r="T2283" i="1" a="1"/>
  <c r="T2283" i="1" s="1"/>
  <c r="T2275" i="1" a="1"/>
  <c r="T2275" i="1" s="1"/>
  <c r="T2267" i="1" a="1"/>
  <c r="T2267" i="1" s="1"/>
  <c r="T2260" i="1" a="1"/>
  <c r="T2260" i="1" s="1"/>
  <c r="T2253" i="1" a="1"/>
  <c r="T2253" i="1" s="1"/>
  <c r="T2246" i="1" a="1"/>
  <c r="T2246" i="1" s="1"/>
  <c r="T2238" i="1" a="1"/>
  <c r="T2238" i="1" s="1"/>
  <c r="T2232" i="1" a="1"/>
  <c r="T2232" i="1" s="1"/>
  <c r="T2225" i="1" a="1"/>
  <c r="T2225" i="1" s="1"/>
  <c r="T2211" i="1" a="1"/>
  <c r="T2211" i="1" s="1"/>
  <c r="T2204" i="1" a="1"/>
  <c r="T2204" i="1" s="1"/>
  <c r="T2197" i="1" a="1"/>
  <c r="T2197" i="1" s="1"/>
  <c r="T2190" i="1" a="1"/>
  <c r="T2190" i="1" s="1"/>
  <c r="T2184" i="1" a="1"/>
  <c r="T2184" i="1" s="1"/>
  <c r="T2177" i="1" a="1"/>
  <c r="T2177" i="1" s="1"/>
  <c r="T2164" i="1" a="1"/>
  <c r="T2164" i="1" s="1"/>
  <c r="T2156" i="1" a="1"/>
  <c r="T2156" i="1" s="1"/>
  <c r="T2149" i="1" a="1"/>
  <c r="T2149" i="1" s="1"/>
  <c r="T2142" i="1" a="1"/>
  <c r="T2142" i="1" s="1"/>
  <c r="T2135" i="1" a="1"/>
  <c r="T2135" i="1" s="1"/>
  <c r="T2622" i="1" a="1"/>
  <c r="T2622" i="1" s="1"/>
  <c r="T2615" i="1" a="1"/>
  <c r="T2615" i="1" s="1"/>
  <c r="T2608" i="1" a="1"/>
  <c r="T2608" i="1" s="1"/>
  <c r="T2601" i="1" a="1"/>
  <c r="T2601" i="1" s="1"/>
  <c r="T2593" i="1" a="1"/>
  <c r="T2593" i="1" s="1"/>
  <c r="T2587" i="1" a="1"/>
  <c r="T2587" i="1" s="1"/>
  <c r="T2581" i="1" a="1"/>
  <c r="T2581" i="1" s="1"/>
  <c r="T2574" i="1" a="1"/>
  <c r="T2574" i="1" s="1"/>
  <c r="T2568" i="1" a="1"/>
  <c r="T2568" i="1" s="1"/>
  <c r="T2561" i="1" a="1"/>
  <c r="T2561" i="1" s="1"/>
  <c r="T2556" i="1" a="1"/>
  <c r="T2556" i="1" s="1"/>
  <c r="T2541" i="1" a="1"/>
  <c r="T2541" i="1" s="1"/>
  <c r="T2521" i="1" a="1"/>
  <c r="T2521" i="1" s="1"/>
  <c r="T2514" i="1" a="1"/>
  <c r="T2514" i="1" s="1"/>
  <c r="T2508" i="1" a="1"/>
  <c r="T2508" i="1" s="1"/>
  <c r="T2495" i="1" a="1"/>
  <c r="T2495" i="1" s="1"/>
  <c r="T2488" i="1" a="1"/>
  <c r="T2488" i="1" s="1"/>
  <c r="T2482" i="1" a="1"/>
  <c r="T2482" i="1" s="1"/>
  <c r="T2474" i="1" a="1"/>
  <c r="T2474" i="1" s="1"/>
  <c r="T2468" i="1" a="1"/>
  <c r="T2468" i="1" s="1"/>
  <c r="T2461" i="1" a="1"/>
  <c r="T2461" i="1" s="1"/>
  <c r="T2454" i="1" a="1"/>
  <c r="T2454" i="1" s="1"/>
  <c r="T2448" i="1" a="1"/>
  <c r="T2448" i="1" s="1"/>
  <c r="T2441" i="1" a="1"/>
  <c r="T2441" i="1" s="1"/>
  <c r="T2435" i="1" a="1"/>
  <c r="T2435" i="1" s="1"/>
  <c r="T2428" i="1" a="1"/>
  <c r="T2428" i="1" s="1"/>
  <c r="T2421" i="1" a="1"/>
  <c r="T2421" i="1" s="1"/>
  <c r="T2415" i="1" a="1"/>
  <c r="T2415" i="1" s="1"/>
  <c r="T2410" i="1" a="1"/>
  <c r="T2410" i="1" s="1"/>
  <c r="T2404" i="1" a="1"/>
  <c r="T2404" i="1" s="1"/>
  <c r="T2397" i="1" a="1"/>
  <c r="T2397" i="1" s="1"/>
  <c r="T2389" i="1" a="1"/>
  <c r="T2389" i="1" s="1"/>
  <c r="T2282" i="1" a="1"/>
  <c r="T2282" i="1" s="1"/>
  <c r="T2274" i="1" a="1"/>
  <c r="T2274" i="1" s="1"/>
  <c r="T2266" i="1" a="1"/>
  <c r="T2266" i="1" s="1"/>
  <c r="T2259" i="1" a="1"/>
  <c r="T2259" i="1" s="1"/>
  <c r="T2252" i="1" a="1"/>
  <c r="T2252" i="1" s="1"/>
  <c r="T2245" i="1" a="1"/>
  <c r="T2245" i="1" s="1"/>
  <c r="T2224" i="1" a="1"/>
  <c r="T2224" i="1" s="1"/>
  <c r="T2217" i="1" a="1"/>
  <c r="T2217" i="1" s="1"/>
  <c r="T2210" i="1" a="1"/>
  <c r="T2210" i="1" s="1"/>
  <c r="T2724" i="1" a="1"/>
  <c r="T2724" i="1" s="1"/>
  <c r="T2621" i="1" a="1"/>
  <c r="T2621" i="1" s="1"/>
  <c r="T2614" i="1" a="1"/>
  <c r="T2614" i="1" s="1"/>
  <c r="T2607" i="1" a="1"/>
  <c r="T2607" i="1" s="1"/>
  <c r="T2600" i="1" a="1"/>
  <c r="T2600" i="1" s="1"/>
  <c r="T2592" i="1" a="1"/>
  <c r="T2592" i="1" s="1"/>
  <c r="T2586" i="1" a="1"/>
  <c r="T2586" i="1" s="1"/>
  <c r="T2580" i="1" a="1"/>
  <c r="T2580" i="1" s="1"/>
  <c r="T2567" i="1" a="1"/>
  <c r="T2567" i="1" s="1"/>
  <c r="T2560" i="1" a="1"/>
  <c r="T2560" i="1" s="1"/>
  <c r="T2555" i="1" a="1"/>
  <c r="T2555" i="1" s="1"/>
  <c r="T2548" i="1" a="1"/>
  <c r="T2548" i="1" s="1"/>
  <c r="T2540" i="1" a="1"/>
  <c r="T2540" i="1" s="1"/>
  <c r="T2533" i="1" a="1"/>
  <c r="T2533" i="1" s="1"/>
  <c r="T2526" i="1" a="1"/>
  <c r="T2526" i="1" s="1"/>
  <c r="T2520" i="1" a="1"/>
  <c r="T2520" i="1" s="1"/>
  <c r="T2513" i="1" a="1"/>
  <c r="T2513" i="1" s="1"/>
  <c r="T2507" i="1" a="1"/>
  <c r="T2507" i="1" s="1"/>
  <c r="T2501" i="1" a="1"/>
  <c r="T2501" i="1" s="1"/>
  <c r="T2494" i="1" a="1"/>
  <c r="T2494" i="1" s="1"/>
  <c r="T2487" i="1" a="1"/>
  <c r="T2487" i="1" s="1"/>
  <c r="T2481" i="1" a="1"/>
  <c r="T2481" i="1" s="1"/>
  <c r="T2473" i="1" a="1"/>
  <c r="T2473" i="1" s="1"/>
  <c r="T2467" i="1" a="1"/>
  <c r="T2467" i="1" s="1"/>
  <c r="T2460" i="1" a="1"/>
  <c r="T2460" i="1" s="1"/>
  <c r="T2447" i="1" a="1"/>
  <c r="T2447" i="1" s="1"/>
  <c r="T2440" i="1" a="1"/>
  <c r="T2440" i="1" s="1"/>
  <c r="T2434" i="1" a="1"/>
  <c r="T2434" i="1" s="1"/>
  <c r="T2427" i="1" a="1"/>
  <c r="T2427" i="1" s="1"/>
  <c r="T2409" i="1" a="1"/>
  <c r="T2409" i="1" s="1"/>
  <c r="T2403" i="1" a="1"/>
  <c r="T2403" i="1" s="1"/>
  <c r="T2396" i="1" a="1"/>
  <c r="T2396" i="1" s="1"/>
  <c r="T2281" i="1" a="1"/>
  <c r="T2281" i="1" s="1"/>
  <c r="T2273" i="1" a="1"/>
  <c r="T2273" i="1" s="1"/>
  <c r="T2265" i="1" a="1"/>
  <c r="T2265" i="1" s="1"/>
  <c r="T2258" i="1" a="1"/>
  <c r="T2258" i="1" s="1"/>
  <c r="T2244" i="1" a="1"/>
  <c r="T2244" i="1" s="1"/>
  <c r="T2237" i="1" a="1"/>
  <c r="T2237" i="1" s="1"/>
  <c r="T2231" i="1" a="1"/>
  <c r="T2231" i="1" s="1"/>
  <c r="T2223" i="1" a="1"/>
  <c r="T2223" i="1" s="1"/>
  <c r="T2216" i="1" a="1"/>
  <c r="T2216" i="1" s="1"/>
  <c r="T2209" i="1" a="1"/>
  <c r="T2209" i="1" s="1"/>
  <c r="T2203" i="1" a="1"/>
  <c r="T2203" i="1" s="1"/>
  <c r="T2196" i="1" a="1"/>
  <c r="T2196" i="1" s="1"/>
  <c r="T2189" i="1" a="1"/>
  <c r="T2189" i="1" s="1"/>
  <c r="T2182" i="1" a="1"/>
  <c r="T2182" i="1" s="1"/>
  <c r="T2176" i="1" a="1"/>
  <c r="T2176" i="1" s="1"/>
  <c r="T2170" i="1" a="1"/>
  <c r="T2170" i="1" s="1"/>
  <c r="T2162" i="1" a="1"/>
  <c r="T2162" i="1" s="1"/>
  <c r="T2155" i="1" a="1"/>
  <c r="T2155" i="1" s="1"/>
  <c r="T2717" i="1" a="1"/>
  <c r="T2717" i="1" s="1"/>
  <c r="T2620" i="1" a="1"/>
  <c r="T2620" i="1" s="1"/>
  <c r="T2599" i="1" a="1"/>
  <c r="T2599" i="1" s="1"/>
  <c r="T2591" i="1" a="1"/>
  <c r="T2591" i="1" s="1"/>
  <c r="T2585" i="1" a="1"/>
  <c r="T2585" i="1" s="1"/>
  <c r="T2579" i="1" a="1"/>
  <c r="T2579" i="1" s="1"/>
  <c r="T2573" i="1" a="1"/>
  <c r="T2573" i="1" s="1"/>
  <c r="T2566" i="1" a="1"/>
  <c r="T2566" i="1" s="1"/>
  <c r="T2559" i="1" a="1"/>
  <c r="T2559" i="1" s="1"/>
  <c r="T2554" i="1" a="1"/>
  <c r="T2554" i="1" s="1"/>
  <c r="T2547" i="1" a="1"/>
  <c r="T2547" i="1" s="1"/>
  <c r="T2539" i="1" a="1"/>
  <c r="T2539" i="1" s="1"/>
  <c r="T2532" i="1" a="1"/>
  <c r="T2532" i="1" s="1"/>
  <c r="T2519" i="1" a="1"/>
  <c r="T2519" i="1" s="1"/>
  <c r="T2512" i="1" a="1"/>
  <c r="T2512" i="1" s="1"/>
  <c r="T2506" i="1" a="1"/>
  <c r="T2506" i="1" s="1"/>
  <c r="T2493" i="1" a="1"/>
  <c r="T2493" i="1" s="1"/>
  <c r="T2480" i="1" a="1"/>
  <c r="T2480" i="1" s="1"/>
  <c r="T2472" i="1" a="1"/>
  <c r="T2472" i="1" s="1"/>
  <c r="T2466" i="1" a="1"/>
  <c r="T2466" i="1" s="1"/>
  <c r="T2459" i="1" a="1"/>
  <c r="T2459" i="1" s="1"/>
  <c r="T2453" i="1" a="1"/>
  <c r="T2453" i="1" s="1"/>
  <c r="T2446" i="1" a="1"/>
  <c r="T2446" i="1" s="1"/>
  <c r="T2439" i="1" a="1"/>
  <c r="T2439" i="1" s="1"/>
  <c r="T2433" i="1" a="1"/>
  <c r="T2433" i="1" s="1"/>
  <c r="T2426" i="1" a="1"/>
  <c r="T2426" i="1" s="1"/>
  <c r="T2420" i="1" a="1"/>
  <c r="T2420" i="1" s="1"/>
  <c r="T2414" i="1" a="1"/>
  <c r="T2414" i="1" s="1"/>
  <c r="T2408" i="1" a="1"/>
  <c r="T2408" i="1" s="1"/>
  <c r="T2402" i="1" a="1"/>
  <c r="T2402" i="1" s="1"/>
  <c r="T2395" i="1" a="1"/>
  <c r="T2395" i="1" s="1"/>
  <c r="T2388" i="1" a="1"/>
  <c r="T2388" i="1" s="1"/>
  <c r="T2280" i="1" a="1"/>
  <c r="T2280" i="1" s="1"/>
  <c r="T2272" i="1" a="1"/>
  <c r="T2272" i="1" s="1"/>
  <c r="T2264" i="1" a="1"/>
  <c r="T2264" i="1" s="1"/>
  <c r="T2257" i="1" a="1"/>
  <c r="T2257" i="1" s="1"/>
  <c r="T2251" i="1" a="1"/>
  <c r="T2251" i="1" s="1"/>
  <c r="T2243" i="1" a="1"/>
  <c r="T2243" i="1" s="1"/>
  <c r="T2236" i="1" a="1"/>
  <c r="T2236" i="1" s="1"/>
  <c r="T2230" i="1" a="1"/>
  <c r="T2230" i="1" s="1"/>
  <c r="T2222" i="1" a="1"/>
  <c r="T2222" i="1" s="1"/>
  <c r="T2215" i="1" a="1"/>
  <c r="T2215" i="1" s="1"/>
  <c r="T2208" i="1" a="1"/>
  <c r="T2208" i="1" s="1"/>
  <c r="T2202" i="1" a="1"/>
  <c r="T2202" i="1" s="1"/>
  <c r="T2195" i="1" a="1"/>
  <c r="T2195" i="1" s="1"/>
  <c r="T2709" i="1" a="1"/>
  <c r="T2709" i="1" s="1"/>
  <c r="T2619" i="1" a="1"/>
  <c r="T2619" i="1" s="1"/>
  <c r="T2613" i="1" a="1"/>
  <c r="T2613" i="1" s="1"/>
  <c r="T2606" i="1" a="1"/>
  <c r="T2606" i="1" s="1"/>
  <c r="T2598" i="1" a="1"/>
  <c r="T2598" i="1" s="1"/>
  <c r="T2584" i="1" a="1"/>
  <c r="T2584" i="1" s="1"/>
  <c r="T2578" i="1" a="1"/>
  <c r="T2578" i="1" s="1"/>
  <c r="T2565" i="1" a="1"/>
  <c r="T2565" i="1" s="1"/>
  <c r="T2553" i="1" a="1"/>
  <c r="T2553" i="1" s="1"/>
  <c r="T2546" i="1" a="1"/>
  <c r="T2546" i="1" s="1"/>
  <c r="T2538" i="1" a="1"/>
  <c r="T2538" i="1" s="1"/>
  <c r="T2531" i="1" a="1"/>
  <c r="T2531" i="1" s="1"/>
  <c r="T2525" i="1" a="1"/>
  <c r="T2525" i="1" s="1"/>
  <c r="T2518" i="1" a="1"/>
  <c r="T2518" i="1" s="1"/>
  <c r="T2511" i="1" a="1"/>
  <c r="T2511" i="1" s="1"/>
  <c r="T2505" i="1" a="1"/>
  <c r="T2505" i="1" s="1"/>
  <c r="T2500" i="1" a="1"/>
  <c r="T2500" i="1" s="1"/>
  <c r="T2486" i="1" a="1"/>
  <c r="T2486" i="1" s="1"/>
  <c r="T2479" i="1" a="1"/>
  <c r="T2479" i="1" s="1"/>
  <c r="T2471" i="1" a="1"/>
  <c r="T2471" i="1" s="1"/>
  <c r="T2465" i="1" a="1"/>
  <c r="T2465" i="1" s="1"/>
  <c r="T2458" i="1" a="1"/>
  <c r="T2458" i="1" s="1"/>
  <c r="T2438" i="1" a="1"/>
  <c r="T2438" i="1" s="1"/>
  <c r="T2432" i="1" a="1"/>
  <c r="T2432" i="1" s="1"/>
  <c r="T2425" i="1" a="1"/>
  <c r="T2425" i="1" s="1"/>
  <c r="T2419" i="1" a="1"/>
  <c r="T2419" i="1" s="1"/>
  <c r="T2407" i="1" a="1"/>
  <c r="T2407" i="1" s="1"/>
  <c r="T2394" i="1" a="1"/>
  <c r="T2394" i="1" s="1"/>
  <c r="T2387" i="1" a="1"/>
  <c r="T2387" i="1" s="1"/>
  <c r="T2279" i="1" a="1"/>
  <c r="T2279" i="1" s="1"/>
  <c r="T2271" i="1" a="1"/>
  <c r="T2271" i="1" s="1"/>
  <c r="T2263" i="1" a="1"/>
  <c r="T2263" i="1" s="1"/>
  <c r="T2256" i="1" a="1"/>
  <c r="T2256" i="1" s="1"/>
  <c r="T2250" i="1" a="1"/>
  <c r="T2250" i="1" s="1"/>
  <c r="T2242" i="1" a="1"/>
  <c r="T2242" i="1" s="1"/>
  <c r="T2229" i="1" a="1"/>
  <c r="T2229" i="1" s="1"/>
  <c r="T2221" i="1" a="1"/>
  <c r="T2221" i="1" s="1"/>
  <c r="T2214" i="1" a="1"/>
  <c r="T2214" i="1" s="1"/>
  <c r="T2207" i="1" a="1"/>
  <c r="T2207" i="1" s="1"/>
  <c r="T2201" i="1" a="1"/>
  <c r="T2201" i="1" s="1"/>
  <c r="T2194" i="1" a="1"/>
  <c r="T2194" i="1" s="1"/>
  <c r="T2174" i="1" a="1"/>
  <c r="T2174" i="1" s="1"/>
  <c r="T2168" i="1" a="1"/>
  <c r="T2168" i="1" s="1"/>
  <c r="T2160" i="1" a="1"/>
  <c r="T2160" i="1" s="1"/>
  <c r="T2153" i="1" a="1"/>
  <c r="T2153" i="1" s="1"/>
  <c r="T2146" i="1" a="1"/>
  <c r="T2146" i="1" s="1"/>
  <c r="T2705" i="1" a="1"/>
  <c r="T2705" i="1" s="1"/>
  <c r="T2618" i="1" a="1"/>
  <c r="T2618" i="1" s="1"/>
  <c r="T2612" i="1" a="1"/>
  <c r="T2612" i="1" s="1"/>
  <c r="T2605" i="1" a="1"/>
  <c r="T2605" i="1" s="1"/>
  <c r="T2597" i="1" a="1"/>
  <c r="T2597" i="1" s="1"/>
  <c r="T2590" i="1" a="1"/>
  <c r="T2590" i="1" s="1"/>
  <c r="T2583" i="1" a="1"/>
  <c r="T2583" i="1" s="1"/>
  <c r="T2577" i="1" a="1"/>
  <c r="T2577" i="1" s="1"/>
  <c r="T2572" i="1" a="1"/>
  <c r="T2572" i="1" s="1"/>
  <c r="T2558" i="1" a="1"/>
  <c r="T2558" i="1" s="1"/>
  <c r="T2552" i="1" a="1"/>
  <c r="T2552" i="1" s="1"/>
  <c r="T2545" i="1" a="1"/>
  <c r="T2545" i="1" s="1"/>
  <c r="T2537" i="1" a="1"/>
  <c r="T2537" i="1" s="1"/>
  <c r="T2530" i="1" a="1"/>
  <c r="T2530" i="1" s="1"/>
  <c r="T2517" i="1" a="1"/>
  <c r="T2517" i="1" s="1"/>
  <c r="T2504" i="1" a="1"/>
  <c r="T2504" i="1" s="1"/>
  <c r="T2499" i="1" a="1"/>
  <c r="T2499" i="1" s="1"/>
  <c r="T2492" i="1" a="1"/>
  <c r="T2492" i="1" s="1"/>
  <c r="T2485" i="1" a="1"/>
  <c r="T2485" i="1" s="1"/>
  <c r="T2478" i="1" a="1"/>
  <c r="T2478" i="1" s="1"/>
  <c r="T2464" i="1" a="1"/>
  <c r="T2464" i="1" s="1"/>
  <c r="T2457" i="1" a="1"/>
  <c r="T2457" i="1" s="1"/>
  <c r="T2452" i="1" a="1"/>
  <c r="T2452" i="1" s="1"/>
  <c r="T2445" i="1" a="1"/>
  <c r="T2445" i="1" s="1"/>
  <c r="T2431" i="1" a="1"/>
  <c r="T2431" i="1" s="1"/>
  <c r="T2424" i="1" a="1"/>
  <c r="T2424" i="1" s="1"/>
  <c r="T2418" i="1" a="1"/>
  <c r="T2418" i="1" s="1"/>
  <c r="T2413" i="1" a="1"/>
  <c r="T2413" i="1" s="1"/>
  <c r="T2401" i="1" a="1"/>
  <c r="T2401" i="1" s="1"/>
  <c r="T2393" i="1" a="1"/>
  <c r="T2393" i="1" s="1"/>
  <c r="T2386" i="1" a="1"/>
  <c r="T2386" i="1" s="1"/>
  <c r="T2285" i="1" a="1"/>
  <c r="T2285" i="1" s="1"/>
  <c r="T2278" i="1" a="1"/>
  <c r="T2278" i="1" s="1"/>
  <c r="T2270" i="1" a="1"/>
  <c r="T2270" i="1" s="1"/>
  <c r="T2262" i="1" a="1"/>
  <c r="T2262" i="1" s="1"/>
  <c r="T2255" i="1" a="1"/>
  <c r="T2255" i="1" s="1"/>
  <c r="T2249" i="1" a="1"/>
  <c r="T2249" i="1" s="1"/>
  <c r="T2241" i="1" a="1"/>
  <c r="T2241" i="1" s="1"/>
  <c r="T2235" i="1" a="1"/>
  <c r="T2235" i="1" s="1"/>
  <c r="T2228" i="1" a="1"/>
  <c r="T2228" i="1" s="1"/>
  <c r="T2220" i="1" a="1"/>
  <c r="T2220" i="1" s="1"/>
  <c r="T2213" i="1" a="1"/>
  <c r="T2213" i="1" s="1"/>
  <c r="T2704" i="1" a="1"/>
  <c r="T2704" i="1" s="1"/>
  <c r="T2617" i="1" a="1"/>
  <c r="T2617" i="1" s="1"/>
  <c r="T2611" i="1" a="1"/>
  <c r="T2611" i="1" s="1"/>
  <c r="T2604" i="1" a="1"/>
  <c r="T2604" i="1" s="1"/>
  <c r="T2596" i="1" a="1"/>
  <c r="T2596" i="1" s="1"/>
  <c r="T2589" i="1" a="1"/>
  <c r="T2589" i="1" s="1"/>
  <c r="T2576" i="1" a="1"/>
  <c r="T2576" i="1" s="1"/>
  <c r="T2571" i="1" a="1"/>
  <c r="T2571" i="1" s="1"/>
  <c r="T2564" i="1" a="1"/>
  <c r="T2564" i="1" s="1"/>
  <c r="T2551" i="1" a="1"/>
  <c r="T2551" i="1" s="1"/>
  <c r="T2544" i="1" a="1"/>
  <c r="T2544" i="1" s="1"/>
  <c r="T2536" i="1" a="1"/>
  <c r="T2536" i="1" s="1"/>
  <c r="T2529" i="1" a="1"/>
  <c r="T2529" i="1" s="1"/>
  <c r="T2524" i="1" a="1"/>
  <c r="T2524" i="1" s="1"/>
  <c r="T2510" i="1" a="1"/>
  <c r="T2510" i="1" s="1"/>
  <c r="T2503" i="1" a="1"/>
  <c r="T2503" i="1" s="1"/>
  <c r="T2498" i="1" a="1"/>
  <c r="T2498" i="1" s="1"/>
  <c r="T2491" i="1" a="1"/>
  <c r="T2491" i="1" s="1"/>
  <c r="T2477" i="1" a="1"/>
  <c r="T2477" i="1" s="1"/>
  <c r="T2470" i="1" a="1"/>
  <c r="T2470" i="1" s="1"/>
  <c r="T2463" i="1" a="1"/>
  <c r="T2463" i="1" s="1"/>
  <c r="T2456" i="1" a="1"/>
  <c r="T2456" i="1" s="1"/>
  <c r="T2451" i="1" a="1"/>
  <c r="T2451" i="1" s="1"/>
  <c r="T2444" i="1" a="1"/>
  <c r="T2444" i="1" s="1"/>
  <c r="T2437" i="1" a="1"/>
  <c r="T2437" i="1" s="1"/>
  <c r="T2430" i="1" a="1"/>
  <c r="T2430" i="1" s="1"/>
  <c r="T2423" i="1" a="1"/>
  <c r="T2423" i="1" s="1"/>
  <c r="T2417" i="1" a="1"/>
  <c r="T2417" i="1" s="1"/>
  <c r="T2406" i="1" a="1"/>
  <c r="T2406" i="1" s="1"/>
  <c r="T2400" i="1" a="1"/>
  <c r="T2400" i="1" s="1"/>
  <c r="T2392" i="1" a="1"/>
  <c r="T2392" i="1" s="1"/>
  <c r="T2385" i="1" a="1"/>
  <c r="T2385" i="1" s="1"/>
  <c r="T2277" i="1" a="1"/>
  <c r="T2277" i="1" s="1"/>
  <c r="T2269" i="1" a="1"/>
  <c r="T2269" i="1" s="1"/>
  <c r="T2261" i="1" a="1"/>
  <c r="T2261" i="1" s="1"/>
  <c r="T2254" i="1" a="1"/>
  <c r="T2254" i="1" s="1"/>
  <c r="T2248" i="1" a="1"/>
  <c r="T2248" i="1" s="1"/>
  <c r="T2240" i="1" a="1"/>
  <c r="T2240" i="1" s="1"/>
  <c r="T2234" i="1" a="1"/>
  <c r="T2234" i="1" s="1"/>
  <c r="T2227" i="1" a="1"/>
  <c r="T2227" i="1" s="1"/>
  <c r="T2219" i="1" a="1"/>
  <c r="T2219" i="1" s="1"/>
  <c r="T2199" i="1" a="1"/>
  <c r="T2199" i="1" s="1"/>
  <c r="T2192" i="1" a="1"/>
  <c r="T2192" i="1" s="1"/>
  <c r="T2186" i="1" a="1"/>
  <c r="T2186" i="1" s="1"/>
  <c r="T2179" i="1" a="1"/>
  <c r="T2179" i="1" s="1"/>
  <c r="T2173" i="1" a="1"/>
  <c r="T2173" i="1" s="1"/>
  <c r="T2166" i="1" a="1"/>
  <c r="T2166" i="1" s="1"/>
  <c r="T2158" i="1" a="1"/>
  <c r="T2158" i="1" s="1"/>
  <c r="T2151" i="1" a="1"/>
  <c r="T2151" i="1" s="1"/>
  <c r="T2144" i="1" a="1"/>
  <c r="T2144" i="1" s="1"/>
  <c r="T2610" i="1" a="1"/>
  <c r="T2610" i="1" s="1"/>
  <c r="T2603" i="1" a="1"/>
  <c r="T2603" i="1" s="1"/>
  <c r="T2595" i="1" a="1"/>
  <c r="T2595" i="1" s="1"/>
  <c r="T2582" i="1" a="1"/>
  <c r="T2582" i="1" s="1"/>
  <c r="T2575" i="1" a="1"/>
  <c r="T2575" i="1" s="1"/>
  <c r="T2570" i="1" a="1"/>
  <c r="T2570" i="1" s="1"/>
  <c r="T2563" i="1" a="1"/>
  <c r="T2563" i="1" s="1"/>
  <c r="T2557" i="1" a="1"/>
  <c r="T2557" i="1" s="1"/>
  <c r="T2550" i="1" a="1"/>
  <c r="T2550" i="1" s="1"/>
  <c r="T2543" i="1" a="1"/>
  <c r="T2543" i="1" s="1"/>
  <c r="T2535" i="1" a="1"/>
  <c r="T2535" i="1" s="1"/>
  <c r="T2528" i="1" a="1"/>
  <c r="T2528" i="1" s="1"/>
  <c r="T2523" i="1" a="1"/>
  <c r="T2523" i="1" s="1"/>
  <c r="T2516" i="1" a="1"/>
  <c r="T2516" i="1" s="1"/>
  <c r="T2497" i="1" a="1"/>
  <c r="T2497" i="1" s="1"/>
  <c r="T2490" i="1" a="1"/>
  <c r="T2490" i="1" s="1"/>
  <c r="T2484" i="1" a="1"/>
  <c r="T2484" i="1" s="1"/>
  <c r="T2476" i="1" a="1"/>
  <c r="T2476" i="1" s="1"/>
  <c r="T2455" i="1" a="1"/>
  <c r="T2455" i="1" s="1"/>
  <c r="T2450" i="1" a="1"/>
  <c r="T2450" i="1" s="1"/>
  <c r="T2443" i="1" a="1"/>
  <c r="T2443" i="1" s="1"/>
  <c r="T2429" i="1" a="1"/>
  <c r="T2429" i="1" s="1"/>
  <c r="T2412" i="1" a="1"/>
  <c r="T2412" i="1" s="1"/>
  <c r="T2405" i="1" a="1"/>
  <c r="T2405" i="1" s="1"/>
  <c r="T2399" i="1" a="1"/>
  <c r="T2399" i="1" s="1"/>
  <c r="T2391" i="1" a="1"/>
  <c r="T2391" i="1" s="1"/>
  <c r="T2384" i="1" a="1"/>
  <c r="T2384" i="1" s="1"/>
  <c r="T2284" i="1" a="1"/>
  <c r="T2284" i="1" s="1"/>
  <c r="T2276" i="1" a="1"/>
  <c r="T2276" i="1" s="1"/>
  <c r="T2268" i="1" a="1"/>
  <c r="T2268" i="1" s="1"/>
  <c r="T2247" i="1" a="1"/>
  <c r="T2247" i="1" s="1"/>
  <c r="T2239" i="1" a="1"/>
  <c r="T2239" i="1" s="1"/>
  <c r="T2233" i="1" a="1"/>
  <c r="T2233" i="1" s="1"/>
  <c r="T2226" i="1" a="1"/>
  <c r="T2226" i="1" s="1"/>
  <c r="T2218" i="1" a="1"/>
  <c r="T2218" i="1" s="1"/>
  <c r="T2212" i="1" a="1"/>
  <c r="T2212" i="1" s="1"/>
  <c r="T2205" i="1" a="1"/>
  <c r="T2205" i="1" s="1"/>
  <c r="T2198" i="1" a="1"/>
  <c r="T2198" i="1" s="1"/>
  <c r="T2191" i="1" a="1"/>
  <c r="T2191" i="1" s="1"/>
  <c r="T2185" i="1" a="1"/>
  <c r="T2185" i="1" s="1"/>
  <c r="T2178" i="1" a="1"/>
  <c r="T2178" i="1" s="1"/>
  <c r="T2172" i="1" a="1"/>
  <c r="T2172" i="1" s="1"/>
  <c r="T2165" i="1" a="1"/>
  <c r="T2165" i="1" s="1"/>
  <c r="T2157" i="1" a="1"/>
  <c r="T2157" i="1" s="1"/>
  <c r="T2150" i="1" a="1"/>
  <c r="T2150" i="1" s="1"/>
  <c r="T2143" i="1" a="1"/>
  <c r="T2143" i="1" s="1"/>
  <c r="T2136" i="1" a="1"/>
  <c r="T2136" i="1" s="1"/>
  <c r="T2206" i="1" a="1"/>
  <c r="T2206" i="1" s="1"/>
  <c r="T2183" i="1" a="1"/>
  <c r="T2183" i="1" s="1"/>
  <c r="T2167" i="1" a="1"/>
  <c r="T2167" i="1" s="1"/>
  <c r="T2148" i="1" a="1"/>
  <c r="T2148" i="1" s="1"/>
  <c r="T2137" i="1" a="1"/>
  <c r="T2137" i="1" s="1"/>
  <c r="T2127" i="1" a="1"/>
  <c r="T2127" i="1" s="1"/>
  <c r="T2120" i="1" a="1"/>
  <c r="T2120" i="1" s="1"/>
  <c r="T2107" i="1" a="1"/>
  <c r="T2107" i="1" s="1"/>
  <c r="T2100" i="1" a="1"/>
  <c r="T2100" i="1" s="1"/>
  <c r="T2092" i="1" a="1"/>
  <c r="T2092" i="1" s="1"/>
  <c r="T2085" i="1" a="1"/>
  <c r="T2085" i="1" s="1"/>
  <c r="T2071" i="1" a="1"/>
  <c r="T2071" i="1" s="1"/>
  <c r="T2058" i="1" a="1"/>
  <c r="T2058" i="1" s="1"/>
  <c r="T2051" i="1" a="1"/>
  <c r="T2051" i="1" s="1"/>
  <c r="T2043" i="1" a="1"/>
  <c r="T2043" i="1" s="1"/>
  <c r="T2035" i="1" a="1"/>
  <c r="T2035" i="1" s="1"/>
  <c r="T2027" i="1" a="1"/>
  <c r="T2027" i="1" s="1"/>
  <c r="T2019" i="1" a="1"/>
  <c r="T2019" i="1" s="1"/>
  <c r="T2011" i="1" a="1"/>
  <c r="T2011" i="1" s="1"/>
  <c r="T2003" i="1" a="1"/>
  <c r="T2003" i="1" s="1"/>
  <c r="T1996" i="1" a="1"/>
  <c r="T1996" i="1" s="1"/>
  <c r="T1988" i="1" a="1"/>
  <c r="T1988" i="1" s="1"/>
  <c r="T1980" i="1" a="1"/>
  <c r="T1980" i="1" s="1"/>
  <c r="T1972" i="1" a="1"/>
  <c r="T1972" i="1" s="1"/>
  <c r="T1964" i="1" a="1"/>
  <c r="T1964" i="1" s="1"/>
  <c r="T1958" i="1" a="1"/>
  <c r="T1958" i="1" s="1"/>
  <c r="T1951" i="1" a="1"/>
  <c r="T1951" i="1" s="1"/>
  <c r="T1945" i="1" a="1"/>
  <c r="T1945" i="1" s="1"/>
  <c r="T1937" i="1" a="1"/>
  <c r="T1937" i="1" s="1"/>
  <c r="T1929" i="1" a="1"/>
  <c r="T1929" i="1" s="1"/>
  <c r="T1921" i="1" a="1"/>
  <c r="T1921" i="1" s="1"/>
  <c r="T1913" i="1" a="1"/>
  <c r="T1913" i="1" s="1"/>
  <c r="T1905" i="1" a="1"/>
  <c r="T1905" i="1" s="1"/>
  <c r="T1897" i="1" a="1"/>
  <c r="T1897" i="1" s="1"/>
  <c r="T1889" i="1" a="1"/>
  <c r="T1889" i="1" s="1"/>
  <c r="T1881" i="1" a="1"/>
  <c r="T1881" i="1" s="1"/>
  <c r="T1873" i="1" a="1"/>
  <c r="T1873" i="1" s="1"/>
  <c r="T1865" i="1" a="1"/>
  <c r="T1865" i="1" s="1"/>
  <c r="T1857" i="1" a="1"/>
  <c r="T1857" i="1" s="1"/>
  <c r="T1753" i="1" a="1"/>
  <c r="T1753" i="1" s="1"/>
  <c r="T1745" i="1" a="1"/>
  <c r="T1745" i="1" s="1"/>
  <c r="T1737" i="1" a="1"/>
  <c r="T1737" i="1" s="1"/>
  <c r="T1729" i="1" a="1"/>
  <c r="T1729" i="1" s="1"/>
  <c r="T1721" i="1" a="1"/>
  <c r="T1721" i="1" s="1"/>
  <c r="T1713" i="1" a="1"/>
  <c r="T1713" i="1" s="1"/>
  <c r="T1705" i="1" a="1"/>
  <c r="T1705" i="1" s="1"/>
  <c r="T1697" i="1" a="1"/>
  <c r="T1697" i="1" s="1"/>
  <c r="T1689" i="1" a="1"/>
  <c r="T1689" i="1" s="1"/>
  <c r="T1681" i="1" a="1"/>
  <c r="T1681" i="1" s="1"/>
  <c r="T1673" i="1" a="1"/>
  <c r="T1673" i="1" s="1"/>
  <c r="T1665" i="1" a="1"/>
  <c r="T1665" i="1" s="1"/>
  <c r="T1657" i="1" a="1"/>
  <c r="T1657" i="1" s="1"/>
  <c r="T1649" i="1" a="1"/>
  <c r="T1649" i="1" s="1"/>
  <c r="T1641" i="1" a="1"/>
  <c r="T1641" i="1" s="1"/>
  <c r="T1633" i="1" a="1"/>
  <c r="T1633" i="1" s="1"/>
  <c r="T1625" i="1" a="1"/>
  <c r="T1625" i="1" s="1"/>
  <c r="T1617" i="1" a="1"/>
  <c r="T1617" i="1" s="1"/>
  <c r="T1609" i="1" a="1"/>
  <c r="T1609" i="1" s="1"/>
  <c r="T1601" i="1" a="1"/>
  <c r="T1601" i="1" s="1"/>
  <c r="T1593" i="1" a="1"/>
  <c r="T1593" i="1" s="1"/>
  <c r="T1585" i="1" a="1"/>
  <c r="T1585" i="1" s="1"/>
  <c r="T1577" i="1" a="1"/>
  <c r="T1577" i="1" s="1"/>
  <c r="T1570" i="1" a="1"/>
  <c r="T1570" i="1" s="1"/>
  <c r="T1562" i="1" a="1"/>
  <c r="T1562" i="1" s="1"/>
  <c r="T1554" i="1" a="1"/>
  <c r="T1554" i="1" s="1"/>
  <c r="T1546" i="1" a="1"/>
  <c r="T1546" i="1" s="1"/>
  <c r="T1538" i="1" a="1"/>
  <c r="T1538" i="1" s="1"/>
  <c r="T1530" i="1" a="1"/>
  <c r="T1530" i="1" s="1"/>
  <c r="T2181" i="1" a="1"/>
  <c r="T2181" i="1" s="1"/>
  <c r="T2163" i="1" a="1"/>
  <c r="T2163" i="1" s="1"/>
  <c r="T2147" i="1" a="1"/>
  <c r="T2147" i="1" s="1"/>
  <c r="T2134" i="1" a="1"/>
  <c r="T2134" i="1" s="1"/>
  <c r="T2126" i="1" a="1"/>
  <c r="T2126" i="1" s="1"/>
  <c r="T2119" i="1" a="1"/>
  <c r="T2119" i="1" s="1"/>
  <c r="T2112" i="1" a="1"/>
  <c r="T2112" i="1" s="1"/>
  <c r="T2106" i="1" a="1"/>
  <c r="T2106" i="1" s="1"/>
  <c r="T2099" i="1" a="1"/>
  <c r="T2099" i="1" s="1"/>
  <c r="T2084" i="1" a="1"/>
  <c r="T2084" i="1" s="1"/>
  <c r="T2077" i="1" a="1"/>
  <c r="T2077" i="1" s="1"/>
  <c r="T2070" i="1" a="1"/>
  <c r="T2070" i="1" s="1"/>
  <c r="T2057" i="1" a="1"/>
  <c r="T2057" i="1" s="1"/>
  <c r="T2050" i="1" a="1"/>
  <c r="T2050" i="1" s="1"/>
  <c r="T2042" i="1" a="1"/>
  <c r="T2042" i="1" s="1"/>
  <c r="T2034" i="1" a="1"/>
  <c r="T2034" i="1" s="1"/>
  <c r="T2026" i="1" a="1"/>
  <c r="T2026" i="1" s="1"/>
  <c r="T2018" i="1" a="1"/>
  <c r="T2018" i="1" s="1"/>
  <c r="T2010" i="1" a="1"/>
  <c r="T2010" i="1" s="1"/>
  <c r="T2002" i="1" a="1"/>
  <c r="T2002" i="1" s="1"/>
  <c r="T1995" i="1" a="1"/>
  <c r="T1995" i="1" s="1"/>
  <c r="T1987" i="1" a="1"/>
  <c r="T1987" i="1" s="1"/>
  <c r="T1979" i="1" a="1"/>
  <c r="T1979" i="1" s="1"/>
  <c r="T1971" i="1" a="1"/>
  <c r="T1971" i="1" s="1"/>
  <c r="T1963" i="1" a="1"/>
  <c r="T1963" i="1" s="1"/>
  <c r="T1957" i="1" a="1"/>
  <c r="T1957" i="1" s="1"/>
  <c r="T1950" i="1" a="1"/>
  <c r="T1950" i="1" s="1"/>
  <c r="T1944" i="1" a="1"/>
  <c r="T1944" i="1" s="1"/>
  <c r="T1936" i="1" a="1"/>
  <c r="T1936" i="1" s="1"/>
  <c r="T1928" i="1" a="1"/>
  <c r="T1928" i="1" s="1"/>
  <c r="T1920" i="1" a="1"/>
  <c r="T1920" i="1" s="1"/>
  <c r="T1912" i="1" a="1"/>
  <c r="T1912" i="1" s="1"/>
  <c r="T1904" i="1" a="1"/>
  <c r="T1904" i="1" s="1"/>
  <c r="T1896" i="1" a="1"/>
  <c r="T1896" i="1" s="1"/>
  <c r="T1888" i="1" a="1"/>
  <c r="T1888" i="1" s="1"/>
  <c r="T1880" i="1" a="1"/>
  <c r="T1880" i="1" s="1"/>
  <c r="T1872" i="1" a="1"/>
  <c r="T1872" i="1" s="1"/>
  <c r="T1864" i="1" a="1"/>
  <c r="T1864" i="1" s="1"/>
  <c r="T1856" i="1" a="1"/>
  <c r="T1856" i="1" s="1"/>
  <c r="T1752" i="1" a="1"/>
  <c r="T1752" i="1" s="1"/>
  <c r="T1744" i="1" a="1"/>
  <c r="T1744" i="1" s="1"/>
  <c r="T1736" i="1" a="1"/>
  <c r="T1736" i="1" s="1"/>
  <c r="T1728" i="1" a="1"/>
  <c r="T1728" i="1" s="1"/>
  <c r="T1720" i="1" a="1"/>
  <c r="T1720" i="1" s="1"/>
  <c r="T1712" i="1" a="1"/>
  <c r="T1712" i="1" s="1"/>
  <c r="T1704" i="1" a="1"/>
  <c r="T1704" i="1" s="1"/>
  <c r="T1696" i="1" a="1"/>
  <c r="T1696" i="1" s="1"/>
  <c r="T1688" i="1" a="1"/>
  <c r="T1688" i="1" s="1"/>
  <c r="T1680" i="1" a="1"/>
  <c r="T1680" i="1" s="1"/>
  <c r="T1672" i="1" a="1"/>
  <c r="T1672" i="1" s="1"/>
  <c r="T1664" i="1" a="1"/>
  <c r="T1664" i="1" s="1"/>
  <c r="T1656" i="1" a="1"/>
  <c r="T1656" i="1" s="1"/>
  <c r="T1648" i="1" a="1"/>
  <c r="T1648" i="1" s="1"/>
  <c r="T1640" i="1" a="1"/>
  <c r="T1640" i="1" s="1"/>
  <c r="T1632" i="1" a="1"/>
  <c r="T1632" i="1" s="1"/>
  <c r="T1624" i="1" a="1"/>
  <c r="T1624" i="1" s="1"/>
  <c r="T1616" i="1" a="1"/>
  <c r="T1616" i="1" s="1"/>
  <c r="T1608" i="1" a="1"/>
  <c r="T1608" i="1" s="1"/>
  <c r="T1600" i="1" a="1"/>
  <c r="T1600" i="1" s="1"/>
  <c r="T1592" i="1" a="1"/>
  <c r="T1592" i="1" s="1"/>
  <c r="T1584" i="1" a="1"/>
  <c r="T1584" i="1" s="1"/>
  <c r="T1576" i="1" a="1"/>
  <c r="T1576" i="1" s="1"/>
  <c r="T2200" i="1" a="1"/>
  <c r="T2200" i="1" s="1"/>
  <c r="T2180" i="1" a="1"/>
  <c r="T2180" i="1" s="1"/>
  <c r="T2161" i="1" a="1"/>
  <c r="T2161" i="1" s="1"/>
  <c r="T2145" i="1" a="1"/>
  <c r="T2145" i="1" s="1"/>
  <c r="T2133" i="1" a="1"/>
  <c r="T2133" i="1" s="1"/>
  <c r="T2125" i="1" a="1"/>
  <c r="T2125" i="1" s="1"/>
  <c r="T2118" i="1" a="1"/>
  <c r="T2118" i="1" s="1"/>
  <c r="T2105" i="1" a="1"/>
  <c r="T2105" i="1" s="1"/>
  <c r="T2098" i="1" a="1"/>
  <c r="T2098" i="1" s="1"/>
  <c r="T2091" i="1" a="1"/>
  <c r="T2091" i="1" s="1"/>
  <c r="T2083" i="1" a="1"/>
  <c r="T2083" i="1" s="1"/>
  <c r="T2076" i="1" a="1"/>
  <c r="T2076" i="1" s="1"/>
  <c r="T2069" i="1" a="1"/>
  <c r="T2069" i="1" s="1"/>
  <c r="T2049" i="1" a="1"/>
  <c r="T2049" i="1" s="1"/>
  <c r="T2041" i="1" a="1"/>
  <c r="T2041" i="1" s="1"/>
  <c r="T2033" i="1" a="1"/>
  <c r="T2033" i="1" s="1"/>
  <c r="T2025" i="1" a="1"/>
  <c r="T2025" i="1" s="1"/>
  <c r="T2017" i="1" a="1"/>
  <c r="T2017" i="1" s="1"/>
  <c r="T2009" i="1" a="1"/>
  <c r="T2009" i="1" s="1"/>
  <c r="T2001" i="1" a="1"/>
  <c r="T2001" i="1" s="1"/>
  <c r="T1994" i="1" a="1"/>
  <c r="T1994" i="1" s="1"/>
  <c r="T1986" i="1" a="1"/>
  <c r="T1986" i="1" s="1"/>
  <c r="T1978" i="1" a="1"/>
  <c r="T1978" i="1" s="1"/>
  <c r="T1970" i="1" a="1"/>
  <c r="T1970" i="1" s="1"/>
  <c r="T1962" i="1" a="1"/>
  <c r="T1962" i="1" s="1"/>
  <c r="T1956" i="1" a="1"/>
  <c r="T1956" i="1" s="1"/>
  <c r="T1949" i="1" a="1"/>
  <c r="T1949" i="1" s="1"/>
  <c r="T1943" i="1" a="1"/>
  <c r="T1943" i="1" s="1"/>
  <c r="T1935" i="1" a="1"/>
  <c r="T1935" i="1" s="1"/>
  <c r="T1927" i="1" a="1"/>
  <c r="T1927" i="1" s="1"/>
  <c r="T1919" i="1" a="1"/>
  <c r="T1919" i="1" s="1"/>
  <c r="T1911" i="1" a="1"/>
  <c r="T1911" i="1" s="1"/>
  <c r="T1903" i="1" a="1"/>
  <c r="T1903" i="1" s="1"/>
  <c r="T1895" i="1" a="1"/>
  <c r="T1895" i="1" s="1"/>
  <c r="T1887" i="1" a="1"/>
  <c r="T1887" i="1" s="1"/>
  <c r="T1879" i="1" a="1"/>
  <c r="T1879" i="1" s="1"/>
  <c r="T1871" i="1" a="1"/>
  <c r="T1871" i="1" s="1"/>
  <c r="T1863" i="1" a="1"/>
  <c r="T1863" i="1" s="1"/>
  <c r="T1855" i="1" a="1"/>
  <c r="T1855" i="1" s="1"/>
  <c r="T1751" i="1" a="1"/>
  <c r="T1751" i="1" s="1"/>
  <c r="T1743" i="1" a="1"/>
  <c r="T1743" i="1" s="1"/>
  <c r="T1735" i="1" a="1"/>
  <c r="T1735" i="1" s="1"/>
  <c r="T1727" i="1" a="1"/>
  <c r="T1727" i="1" s="1"/>
  <c r="T1719" i="1" a="1"/>
  <c r="T1719" i="1" s="1"/>
  <c r="T1711" i="1" a="1"/>
  <c r="T1711" i="1" s="1"/>
  <c r="T1703" i="1" a="1"/>
  <c r="T1703" i="1" s="1"/>
  <c r="T1695" i="1" a="1"/>
  <c r="T1695" i="1" s="1"/>
  <c r="T1687" i="1" a="1"/>
  <c r="T1687" i="1" s="1"/>
  <c r="T1679" i="1" a="1"/>
  <c r="T1679" i="1" s="1"/>
  <c r="T1671" i="1" a="1"/>
  <c r="T1671" i="1" s="1"/>
  <c r="T1663" i="1" a="1"/>
  <c r="T1663" i="1" s="1"/>
  <c r="T1655" i="1" a="1"/>
  <c r="T1655" i="1" s="1"/>
  <c r="T1647" i="1" a="1"/>
  <c r="T1647" i="1" s="1"/>
  <c r="T1639" i="1" a="1"/>
  <c r="T1639" i="1" s="1"/>
  <c r="T1631" i="1" a="1"/>
  <c r="T1631" i="1" s="1"/>
  <c r="T1623" i="1" a="1"/>
  <c r="T1623" i="1" s="1"/>
  <c r="T1615" i="1" a="1"/>
  <c r="T1615" i="1" s="1"/>
  <c r="T1607" i="1" a="1"/>
  <c r="T1607" i="1" s="1"/>
  <c r="T1599" i="1" a="1"/>
  <c r="T1599" i="1" s="1"/>
  <c r="T1591" i="1" a="1"/>
  <c r="T1591" i="1" s="1"/>
  <c r="T1583" i="1" a="1"/>
  <c r="T1583" i="1" s="1"/>
  <c r="T1568" i="1" a="1"/>
  <c r="T1568" i="1" s="1"/>
  <c r="T1560" i="1" a="1"/>
  <c r="T1560" i="1" s="1"/>
  <c r="T1552" i="1" a="1"/>
  <c r="T1552" i="1" s="1"/>
  <c r="T1544" i="1" a="1"/>
  <c r="T1544" i="1" s="1"/>
  <c r="T2159" i="1" a="1"/>
  <c r="T2159" i="1" s="1"/>
  <c r="T2132" i="1" a="1"/>
  <c r="T2132" i="1" s="1"/>
  <c r="T2124" i="1" a="1"/>
  <c r="T2124" i="1" s="1"/>
  <c r="T2117" i="1" a="1"/>
  <c r="T2117" i="1" s="1"/>
  <c r="T2111" i="1" a="1"/>
  <c r="T2111" i="1" s="1"/>
  <c r="T2104" i="1" a="1"/>
  <c r="T2104" i="1" s="1"/>
  <c r="T2097" i="1" a="1"/>
  <c r="T2097" i="1" s="1"/>
  <c r="T2090" i="1" a="1"/>
  <c r="T2090" i="1" s="1"/>
  <c r="T2082" i="1" a="1"/>
  <c r="T2082" i="1" s="1"/>
  <c r="T2075" i="1" a="1"/>
  <c r="T2075" i="1" s="1"/>
  <c r="T2062" i="1" a="1"/>
  <c r="T2062" i="1" s="1"/>
  <c r="T2056" i="1" a="1"/>
  <c r="T2056" i="1" s="1"/>
  <c r="T2048" i="1" a="1"/>
  <c r="T2048" i="1" s="1"/>
  <c r="T2040" i="1" a="1"/>
  <c r="T2040" i="1" s="1"/>
  <c r="T2032" i="1" a="1"/>
  <c r="T2032" i="1" s="1"/>
  <c r="T2024" i="1" a="1"/>
  <c r="T2024" i="1" s="1"/>
  <c r="T2016" i="1" a="1"/>
  <c r="T2016" i="1" s="1"/>
  <c r="T2008" i="1" a="1"/>
  <c r="T2008" i="1" s="1"/>
  <c r="T2000" i="1" a="1"/>
  <c r="T2000" i="1" s="1"/>
  <c r="T1993" i="1" a="1"/>
  <c r="T1993" i="1" s="1"/>
  <c r="T1985" i="1" a="1"/>
  <c r="T1985" i="1" s="1"/>
  <c r="T1977" i="1" a="1"/>
  <c r="T1977" i="1" s="1"/>
  <c r="T1969" i="1" a="1"/>
  <c r="T1969" i="1" s="1"/>
  <c r="T1955" i="1" a="1"/>
  <c r="T1955" i="1" s="1"/>
  <c r="T1948" i="1" a="1"/>
  <c r="T1948" i="1" s="1"/>
  <c r="T1942" i="1" a="1"/>
  <c r="T1942" i="1" s="1"/>
  <c r="T1934" i="1" a="1"/>
  <c r="T1934" i="1" s="1"/>
  <c r="T1926" i="1" a="1"/>
  <c r="T1926" i="1" s="1"/>
  <c r="T1918" i="1" a="1"/>
  <c r="T1918" i="1" s="1"/>
  <c r="T1910" i="1" a="1"/>
  <c r="T1910" i="1" s="1"/>
  <c r="T1902" i="1" a="1"/>
  <c r="T1902" i="1" s="1"/>
  <c r="T1894" i="1" a="1"/>
  <c r="T1894" i="1" s="1"/>
  <c r="T1886" i="1" a="1"/>
  <c r="T1886" i="1" s="1"/>
  <c r="T1878" i="1" a="1"/>
  <c r="T1878" i="1" s="1"/>
  <c r="T1870" i="1" a="1"/>
  <c r="T1870" i="1" s="1"/>
  <c r="T1862" i="1" a="1"/>
  <c r="T1862" i="1" s="1"/>
  <c r="T1854" i="1" a="1"/>
  <c r="T1854" i="1" s="1"/>
  <c r="T1750" i="1" a="1"/>
  <c r="T1750" i="1" s="1"/>
  <c r="T1742" i="1" a="1"/>
  <c r="T1742" i="1" s="1"/>
  <c r="T1734" i="1" a="1"/>
  <c r="T1734" i="1" s="1"/>
  <c r="T1726" i="1" a="1"/>
  <c r="T1726" i="1" s="1"/>
  <c r="T1718" i="1" a="1"/>
  <c r="T1718" i="1" s="1"/>
  <c r="T1710" i="1" a="1"/>
  <c r="T1710" i="1" s="1"/>
  <c r="T1702" i="1" a="1"/>
  <c r="T1702" i="1" s="1"/>
  <c r="T1694" i="1" a="1"/>
  <c r="T1694" i="1" s="1"/>
  <c r="T1686" i="1" a="1"/>
  <c r="T1686" i="1" s="1"/>
  <c r="T1678" i="1" a="1"/>
  <c r="T1678" i="1" s="1"/>
  <c r="T1670" i="1" a="1"/>
  <c r="T1670" i="1" s="1"/>
  <c r="T1662" i="1" a="1"/>
  <c r="T1662" i="1" s="1"/>
  <c r="T1654" i="1" a="1"/>
  <c r="T1654" i="1" s="1"/>
  <c r="T1646" i="1" a="1"/>
  <c r="T1646" i="1" s="1"/>
  <c r="T1638" i="1" a="1"/>
  <c r="T1638" i="1" s="1"/>
  <c r="T1630" i="1" a="1"/>
  <c r="T1630" i="1" s="1"/>
  <c r="T1622" i="1" a="1"/>
  <c r="T1622" i="1" s="1"/>
  <c r="T1614" i="1" a="1"/>
  <c r="T1614" i="1" s="1"/>
  <c r="T1606" i="1" a="1"/>
  <c r="T1606" i="1" s="1"/>
  <c r="T1598" i="1" a="1"/>
  <c r="T1598" i="1" s="1"/>
  <c r="T1590" i="1" a="1"/>
  <c r="T1590" i="1" s="1"/>
  <c r="T1582" i="1" a="1"/>
  <c r="T1582" i="1" s="1"/>
  <c r="T1575" i="1" a="1"/>
  <c r="T1575" i="1" s="1"/>
  <c r="T1567" i="1" a="1"/>
  <c r="T1567" i="1" s="1"/>
  <c r="T1559" i="1" a="1"/>
  <c r="T1559" i="1" s="1"/>
  <c r="T1551" i="1" a="1"/>
  <c r="T1551" i="1" s="1"/>
  <c r="T1543" i="1" a="1"/>
  <c r="T1543" i="1" s="1"/>
  <c r="T1535" i="1" a="1"/>
  <c r="T1535" i="1" s="1"/>
  <c r="T1527" i="1" a="1"/>
  <c r="T1527" i="1" s="1"/>
  <c r="T1512" i="1" a="1"/>
  <c r="T1512" i="1" s="1"/>
  <c r="T2193" i="1" a="1"/>
  <c r="T2193" i="1" s="1"/>
  <c r="T2175" i="1" a="1"/>
  <c r="T2175" i="1" s="1"/>
  <c r="T2141" i="1" a="1"/>
  <c r="T2141" i="1" s="1"/>
  <c r="T2131" i="1" a="1"/>
  <c r="T2131" i="1" s="1"/>
  <c r="T2116" i="1" a="1"/>
  <c r="T2116" i="1" s="1"/>
  <c r="T2110" i="1" a="1"/>
  <c r="T2110" i="1" s="1"/>
  <c r="T2103" i="1" a="1"/>
  <c r="T2103" i="1" s="1"/>
  <c r="T2096" i="1" a="1"/>
  <c r="T2096" i="1" s="1"/>
  <c r="T2089" i="1" a="1"/>
  <c r="T2089" i="1" s="1"/>
  <c r="T2081" i="1" a="1"/>
  <c r="T2081" i="1" s="1"/>
  <c r="T2074" i="1" a="1"/>
  <c r="T2074" i="1" s="1"/>
  <c r="T2061" i="1" a="1"/>
  <c r="T2061" i="1" s="1"/>
  <c r="T2055" i="1" a="1"/>
  <c r="T2055" i="1" s="1"/>
  <c r="T2047" i="1" a="1"/>
  <c r="T2047" i="1" s="1"/>
  <c r="T2039" i="1" a="1"/>
  <c r="T2039" i="1" s="1"/>
  <c r="T2031" i="1" a="1"/>
  <c r="T2031" i="1" s="1"/>
  <c r="T2023" i="1" a="1"/>
  <c r="T2023" i="1" s="1"/>
  <c r="T2015" i="1" a="1"/>
  <c r="T2015" i="1" s="1"/>
  <c r="T2007" i="1" a="1"/>
  <c r="T2007" i="1" s="1"/>
  <c r="T1999" i="1" a="1"/>
  <c r="T1999" i="1" s="1"/>
  <c r="T1992" i="1" a="1"/>
  <c r="T1992" i="1" s="1"/>
  <c r="T1984" i="1" a="1"/>
  <c r="T1984" i="1" s="1"/>
  <c r="T1976" i="1" a="1"/>
  <c r="T1976" i="1" s="1"/>
  <c r="T1968" i="1" a="1"/>
  <c r="T1968" i="1" s="1"/>
  <c r="T1961" i="1" a="1"/>
  <c r="T1961" i="1" s="1"/>
  <c r="T1954" i="1" a="1"/>
  <c r="T1954" i="1" s="1"/>
  <c r="T1941" i="1" a="1"/>
  <c r="T1941" i="1" s="1"/>
  <c r="T1933" i="1" a="1"/>
  <c r="T1933" i="1" s="1"/>
  <c r="T1925" i="1" a="1"/>
  <c r="T1925" i="1" s="1"/>
  <c r="T1917" i="1" a="1"/>
  <c r="T1917" i="1" s="1"/>
  <c r="T1909" i="1" a="1"/>
  <c r="T1909" i="1" s="1"/>
  <c r="T1901" i="1" a="1"/>
  <c r="T1901" i="1" s="1"/>
  <c r="T1893" i="1" a="1"/>
  <c r="T1893" i="1" s="1"/>
  <c r="T1885" i="1" a="1"/>
  <c r="T1885" i="1" s="1"/>
  <c r="T1877" i="1" a="1"/>
  <c r="T1877" i="1" s="1"/>
  <c r="T1869" i="1" a="1"/>
  <c r="T1869" i="1" s="1"/>
  <c r="T1861" i="1" a="1"/>
  <c r="T1861" i="1" s="1"/>
  <c r="T1853" i="1" a="1"/>
  <c r="T1853" i="1" s="1"/>
  <c r="T1749" i="1" a="1"/>
  <c r="T1749" i="1" s="1"/>
  <c r="T1741" i="1" a="1"/>
  <c r="T1741" i="1" s="1"/>
  <c r="T1733" i="1" a="1"/>
  <c r="T1733" i="1" s="1"/>
  <c r="T1725" i="1" a="1"/>
  <c r="T1725" i="1" s="1"/>
  <c r="T1717" i="1" a="1"/>
  <c r="T1717" i="1" s="1"/>
  <c r="T1709" i="1" a="1"/>
  <c r="T1709" i="1" s="1"/>
  <c r="T1701" i="1" a="1"/>
  <c r="T1701" i="1" s="1"/>
  <c r="T1693" i="1" a="1"/>
  <c r="T1693" i="1" s="1"/>
  <c r="T1685" i="1" a="1"/>
  <c r="T1685" i="1" s="1"/>
  <c r="T1677" i="1" a="1"/>
  <c r="T1677" i="1" s="1"/>
  <c r="T1669" i="1" a="1"/>
  <c r="T1669" i="1" s="1"/>
  <c r="T1661" i="1" a="1"/>
  <c r="T1661" i="1" s="1"/>
  <c r="T1653" i="1" a="1"/>
  <c r="T1653" i="1" s="1"/>
  <c r="T1645" i="1" a="1"/>
  <c r="T1645" i="1" s="1"/>
  <c r="T1637" i="1" a="1"/>
  <c r="T1637" i="1" s="1"/>
  <c r="T1629" i="1" a="1"/>
  <c r="T1629" i="1" s="1"/>
  <c r="T1621" i="1" a="1"/>
  <c r="T1621" i="1" s="1"/>
  <c r="T1613" i="1" a="1"/>
  <c r="T1613" i="1" s="1"/>
  <c r="T1605" i="1" a="1"/>
  <c r="T1605" i="1" s="1"/>
  <c r="T1597" i="1" a="1"/>
  <c r="T1597" i="1" s="1"/>
  <c r="T1589" i="1" a="1"/>
  <c r="T1589" i="1" s="1"/>
  <c r="T2154" i="1" a="1"/>
  <c r="T2154" i="1" s="1"/>
  <c r="T2140" i="1" a="1"/>
  <c r="T2140" i="1" s="1"/>
  <c r="T2130" i="1" a="1"/>
  <c r="T2130" i="1" s="1"/>
  <c r="T2123" i="1" a="1"/>
  <c r="T2123" i="1" s="1"/>
  <c r="T2115" i="1" a="1"/>
  <c r="T2115" i="1" s="1"/>
  <c r="T2109" i="1" a="1"/>
  <c r="T2109" i="1" s="1"/>
  <c r="T2102" i="1" a="1"/>
  <c r="T2102" i="1" s="1"/>
  <c r="T2095" i="1" a="1"/>
  <c r="T2095" i="1" s="1"/>
  <c r="T2088" i="1" a="1"/>
  <c r="T2088" i="1" s="1"/>
  <c r="T2080" i="1" a="1"/>
  <c r="T2080" i="1" s="1"/>
  <c r="T2073" i="1" a="1"/>
  <c r="T2073" i="1" s="1"/>
  <c r="T2060" i="1" a="1"/>
  <c r="T2060" i="1" s="1"/>
  <c r="T2054" i="1" a="1"/>
  <c r="T2054" i="1" s="1"/>
  <c r="T2046" i="1" a="1"/>
  <c r="T2046" i="1" s="1"/>
  <c r="T2038" i="1" a="1"/>
  <c r="T2038" i="1" s="1"/>
  <c r="T2030" i="1" a="1"/>
  <c r="T2030" i="1" s="1"/>
  <c r="T2022" i="1" a="1"/>
  <c r="T2022" i="1" s="1"/>
  <c r="T2014" i="1" a="1"/>
  <c r="T2014" i="1" s="1"/>
  <c r="T2006" i="1" a="1"/>
  <c r="T2006" i="1" s="1"/>
  <c r="T1998" i="1" a="1"/>
  <c r="T1998" i="1" s="1"/>
  <c r="T1991" i="1" a="1"/>
  <c r="T1991" i="1" s="1"/>
  <c r="T1983" i="1" a="1"/>
  <c r="T1983" i="1" s="1"/>
  <c r="T1975" i="1" a="1"/>
  <c r="T1975" i="1" s="1"/>
  <c r="T1967" i="1" a="1"/>
  <c r="T1967" i="1" s="1"/>
  <c r="T1960" i="1" a="1"/>
  <c r="T1960" i="1" s="1"/>
  <c r="T1953" i="1" a="1"/>
  <c r="T1953" i="1" s="1"/>
  <c r="T1947" i="1" a="1"/>
  <c r="T1947" i="1" s="1"/>
  <c r="T1940" i="1" a="1"/>
  <c r="T1940" i="1" s="1"/>
  <c r="T1932" i="1" a="1"/>
  <c r="T1932" i="1" s="1"/>
  <c r="T1924" i="1" a="1"/>
  <c r="T1924" i="1" s="1"/>
  <c r="T1916" i="1" a="1"/>
  <c r="T1916" i="1" s="1"/>
  <c r="T1908" i="1" a="1"/>
  <c r="T1908" i="1" s="1"/>
  <c r="T1900" i="1" a="1"/>
  <c r="T1900" i="1" s="1"/>
  <c r="T1892" i="1" a="1"/>
  <c r="T1892" i="1" s="1"/>
  <c r="T1884" i="1" a="1"/>
  <c r="T1884" i="1" s="1"/>
  <c r="T1876" i="1" a="1"/>
  <c r="T1876" i="1" s="1"/>
  <c r="T1868" i="1" a="1"/>
  <c r="T1868" i="1" s="1"/>
  <c r="T1860" i="1" a="1"/>
  <c r="T1860" i="1" s="1"/>
  <c r="T1756" i="1" a="1"/>
  <c r="T1756" i="1" s="1"/>
  <c r="T1748" i="1" a="1"/>
  <c r="T1748" i="1" s="1"/>
  <c r="T1740" i="1" a="1"/>
  <c r="T1740" i="1" s="1"/>
  <c r="T1732" i="1" a="1"/>
  <c r="T1732" i="1" s="1"/>
  <c r="T1724" i="1" a="1"/>
  <c r="T1724" i="1" s="1"/>
  <c r="T1716" i="1" a="1"/>
  <c r="T1716" i="1" s="1"/>
  <c r="T1708" i="1" a="1"/>
  <c r="T1708" i="1" s="1"/>
  <c r="T1700" i="1" a="1"/>
  <c r="T1700" i="1" s="1"/>
  <c r="T1692" i="1" a="1"/>
  <c r="T1692" i="1" s="1"/>
  <c r="T1684" i="1" a="1"/>
  <c r="T1684" i="1" s="1"/>
  <c r="T1676" i="1" a="1"/>
  <c r="T1676" i="1" s="1"/>
  <c r="T1668" i="1" a="1"/>
  <c r="T1668" i="1" s="1"/>
  <c r="T1660" i="1" a="1"/>
  <c r="T1660" i="1" s="1"/>
  <c r="T1652" i="1" a="1"/>
  <c r="T1652" i="1" s="1"/>
  <c r="T1644" i="1" a="1"/>
  <c r="T1644" i="1" s="1"/>
  <c r="T1636" i="1" a="1"/>
  <c r="T1636" i="1" s="1"/>
  <c r="T1628" i="1" a="1"/>
  <c r="T1628" i="1" s="1"/>
  <c r="T1620" i="1" a="1"/>
  <c r="T1620" i="1" s="1"/>
  <c r="T1612" i="1" a="1"/>
  <c r="T1612" i="1" s="1"/>
  <c r="T1604" i="1" a="1"/>
  <c r="T1604" i="1" s="1"/>
  <c r="T1596" i="1" a="1"/>
  <c r="T1596" i="1" s="1"/>
  <c r="T1588" i="1" a="1"/>
  <c r="T1588" i="1" s="1"/>
  <c r="T1580" i="1" a="1"/>
  <c r="T1580" i="1" s="1"/>
  <c r="T1573" i="1" a="1"/>
  <c r="T1573" i="1" s="1"/>
  <c r="T1565" i="1" a="1"/>
  <c r="T1565" i="1" s="1"/>
  <c r="T1557" i="1" a="1"/>
  <c r="T1557" i="1" s="1"/>
  <c r="T1549" i="1" a="1"/>
  <c r="T1549" i="1" s="1"/>
  <c r="T2188" i="1" a="1"/>
  <c r="T2188" i="1" s="1"/>
  <c r="T2171" i="1" a="1"/>
  <c r="T2171" i="1" s="1"/>
  <c r="T2152" i="1" a="1"/>
  <c r="T2152" i="1" s="1"/>
  <c r="T2139" i="1" a="1"/>
  <c r="T2139" i="1" s="1"/>
  <c r="T2129" i="1" a="1"/>
  <c r="T2129" i="1" s="1"/>
  <c r="T2122" i="1" a="1"/>
  <c r="T2122" i="1" s="1"/>
  <c r="T2114" i="1" a="1"/>
  <c r="T2114" i="1" s="1"/>
  <c r="T2108" i="1" a="1"/>
  <c r="T2108" i="1" s="1"/>
  <c r="T2101" i="1" a="1"/>
  <c r="T2101" i="1" s="1"/>
  <c r="T2094" i="1" a="1"/>
  <c r="T2094" i="1" s="1"/>
  <c r="T2087" i="1" a="1"/>
  <c r="T2087" i="1" s="1"/>
  <c r="T2079" i="1" a="1"/>
  <c r="T2079" i="1" s="1"/>
  <c r="T2072" i="1" a="1"/>
  <c r="T2072" i="1" s="1"/>
  <c r="T2053" i="1" a="1"/>
  <c r="T2053" i="1" s="1"/>
  <c r="T2045" i="1" a="1"/>
  <c r="T2045" i="1" s="1"/>
  <c r="T2037" i="1" a="1"/>
  <c r="T2037" i="1" s="1"/>
  <c r="T2029" i="1" a="1"/>
  <c r="T2029" i="1" s="1"/>
  <c r="T2021" i="1" a="1"/>
  <c r="T2021" i="1" s="1"/>
  <c r="T2013" i="1" a="1"/>
  <c r="T2013" i="1" s="1"/>
  <c r="T2005" i="1" a="1"/>
  <c r="T2005" i="1" s="1"/>
  <c r="T1990" i="1" a="1"/>
  <c r="T1990" i="1" s="1"/>
  <c r="T1982" i="1" a="1"/>
  <c r="T1982" i="1" s="1"/>
  <c r="T1974" i="1" a="1"/>
  <c r="T1974" i="1" s="1"/>
  <c r="T1966" i="1" a="1"/>
  <c r="T1966" i="1" s="1"/>
  <c r="T1952" i="1" a="1"/>
  <c r="T1952" i="1" s="1"/>
  <c r="T1946" i="1" a="1"/>
  <c r="T1946" i="1" s="1"/>
  <c r="T1939" i="1" a="1"/>
  <c r="T1939" i="1" s="1"/>
  <c r="T1931" i="1" a="1"/>
  <c r="T1931" i="1" s="1"/>
  <c r="T1923" i="1" a="1"/>
  <c r="T1923" i="1" s="1"/>
  <c r="T1915" i="1" a="1"/>
  <c r="T1915" i="1" s="1"/>
  <c r="T1907" i="1" a="1"/>
  <c r="T1907" i="1" s="1"/>
  <c r="T1899" i="1" a="1"/>
  <c r="T1899" i="1" s="1"/>
  <c r="T1891" i="1" a="1"/>
  <c r="T1891" i="1" s="1"/>
  <c r="T1883" i="1" a="1"/>
  <c r="T1883" i="1" s="1"/>
  <c r="T1875" i="1" a="1"/>
  <c r="T1875" i="1" s="1"/>
  <c r="T1867" i="1" a="1"/>
  <c r="T1867" i="1" s="1"/>
  <c r="T1859" i="1" a="1"/>
  <c r="T1859" i="1" s="1"/>
  <c r="T1755" i="1" a="1"/>
  <c r="T1755" i="1" s="1"/>
  <c r="T1747" i="1" a="1"/>
  <c r="T1747" i="1" s="1"/>
  <c r="T1739" i="1" a="1"/>
  <c r="T1739" i="1" s="1"/>
  <c r="T1731" i="1" a="1"/>
  <c r="T1731" i="1" s="1"/>
  <c r="T1723" i="1" a="1"/>
  <c r="T1723" i="1" s="1"/>
  <c r="T1715" i="1" a="1"/>
  <c r="T1715" i="1" s="1"/>
  <c r="T1707" i="1" a="1"/>
  <c r="T1707" i="1" s="1"/>
  <c r="T1699" i="1" a="1"/>
  <c r="T1699" i="1" s="1"/>
  <c r="T1691" i="1" a="1"/>
  <c r="T1691" i="1" s="1"/>
  <c r="T1683" i="1" a="1"/>
  <c r="T1683" i="1" s="1"/>
  <c r="T1675" i="1" a="1"/>
  <c r="T1675" i="1" s="1"/>
  <c r="T1667" i="1" a="1"/>
  <c r="T1667" i="1" s="1"/>
  <c r="T1659" i="1" a="1"/>
  <c r="T1659" i="1" s="1"/>
  <c r="T1651" i="1" a="1"/>
  <c r="T1651" i="1" s="1"/>
  <c r="T1643" i="1" a="1"/>
  <c r="T1643" i="1" s="1"/>
  <c r="T1635" i="1" a="1"/>
  <c r="T1635" i="1" s="1"/>
  <c r="T1627" i="1" a="1"/>
  <c r="T1627" i="1" s="1"/>
  <c r="T1619" i="1" a="1"/>
  <c r="T1619" i="1" s="1"/>
  <c r="T1611" i="1" a="1"/>
  <c r="T1611" i="1" s="1"/>
  <c r="T1603" i="1" a="1"/>
  <c r="T1603" i="1" s="1"/>
  <c r="T1595" i="1" a="1"/>
  <c r="T1595" i="1" s="1"/>
  <c r="T1587" i="1" a="1"/>
  <c r="T1587" i="1" s="1"/>
  <c r="T1579" i="1" a="1"/>
  <c r="T1579" i="1" s="1"/>
  <c r="T1572" i="1" a="1"/>
  <c r="T1572" i="1" s="1"/>
  <c r="T1564" i="1" a="1"/>
  <c r="T1564" i="1" s="1"/>
  <c r="T1556" i="1" a="1"/>
  <c r="T1556" i="1" s="1"/>
  <c r="T1548" i="1" a="1"/>
  <c r="T1548" i="1" s="1"/>
  <c r="T1540" i="1" a="1"/>
  <c r="T1540" i="1" s="1"/>
  <c r="T1532" i="1" a="1"/>
  <c r="T1532" i="1" s="1"/>
  <c r="T1524" i="1" a="1"/>
  <c r="T1524" i="1" s="1"/>
  <c r="T2187" i="1" a="1"/>
  <c r="T2187" i="1" s="1"/>
  <c r="T2169" i="1" a="1"/>
  <c r="T2169" i="1" s="1"/>
  <c r="T2138" i="1" a="1"/>
  <c r="T2138" i="1" s="1"/>
  <c r="T2128" i="1" a="1"/>
  <c r="T2128" i="1" s="1"/>
  <c r="T2121" i="1" a="1"/>
  <c r="T2121" i="1" s="1"/>
  <c r="T2113" i="1" a="1"/>
  <c r="T2113" i="1" s="1"/>
  <c r="T2093" i="1" a="1"/>
  <c r="T2093" i="1" s="1"/>
  <c r="T2086" i="1" a="1"/>
  <c r="T2086" i="1" s="1"/>
  <c r="T2078" i="1" a="1"/>
  <c r="T2078" i="1" s="1"/>
  <c r="T2059" i="1" a="1"/>
  <c r="T2059" i="1" s="1"/>
  <c r="T2052" i="1" a="1"/>
  <c r="T2052" i="1" s="1"/>
  <c r="T2044" i="1" a="1"/>
  <c r="T2044" i="1" s="1"/>
  <c r="T2036" i="1" a="1"/>
  <c r="T2036" i="1" s="1"/>
  <c r="T2028" i="1" a="1"/>
  <c r="T2028" i="1" s="1"/>
  <c r="T2020" i="1" a="1"/>
  <c r="T2020" i="1" s="1"/>
  <c r="T2012" i="1" a="1"/>
  <c r="T2012" i="1" s="1"/>
  <c r="T2004" i="1" a="1"/>
  <c r="T2004" i="1" s="1"/>
  <c r="T1997" i="1" a="1"/>
  <c r="T1997" i="1" s="1"/>
  <c r="T1989" i="1" a="1"/>
  <c r="T1989" i="1" s="1"/>
  <c r="T1981" i="1" a="1"/>
  <c r="T1981" i="1" s="1"/>
  <c r="T1973" i="1" a="1"/>
  <c r="T1973" i="1" s="1"/>
  <c r="T1965" i="1" a="1"/>
  <c r="T1965" i="1" s="1"/>
  <c r="T1959" i="1" a="1"/>
  <c r="T1959" i="1" s="1"/>
  <c r="T1938" i="1" a="1"/>
  <c r="T1938" i="1" s="1"/>
  <c r="T1930" i="1" a="1"/>
  <c r="T1930" i="1" s="1"/>
  <c r="T1922" i="1" a="1"/>
  <c r="T1922" i="1" s="1"/>
  <c r="T1914" i="1" a="1"/>
  <c r="T1914" i="1" s="1"/>
  <c r="T1906" i="1" a="1"/>
  <c r="T1906" i="1" s="1"/>
  <c r="T1898" i="1" a="1"/>
  <c r="T1898" i="1" s="1"/>
  <c r="T1890" i="1" a="1"/>
  <c r="T1890" i="1" s="1"/>
  <c r="T1882" i="1" a="1"/>
  <c r="T1882" i="1" s="1"/>
  <c r="T1874" i="1" a="1"/>
  <c r="T1874" i="1" s="1"/>
  <c r="T1866" i="1" a="1"/>
  <c r="T1866" i="1" s="1"/>
  <c r="T1858" i="1" a="1"/>
  <c r="T1858" i="1" s="1"/>
  <c r="T1754" i="1" a="1"/>
  <c r="T1754" i="1" s="1"/>
  <c r="T1746" i="1" a="1"/>
  <c r="T1746" i="1" s="1"/>
  <c r="T1738" i="1" a="1"/>
  <c r="T1738" i="1" s="1"/>
  <c r="T1730" i="1" a="1"/>
  <c r="T1730" i="1" s="1"/>
  <c r="T1722" i="1" a="1"/>
  <c r="T1722" i="1" s="1"/>
  <c r="T1714" i="1" a="1"/>
  <c r="T1714" i="1" s="1"/>
  <c r="T1706" i="1" a="1"/>
  <c r="T1706" i="1" s="1"/>
  <c r="T1698" i="1" a="1"/>
  <c r="T1698" i="1" s="1"/>
  <c r="T1690" i="1" a="1"/>
  <c r="T1690" i="1" s="1"/>
  <c r="T1682" i="1" a="1"/>
  <c r="T1682" i="1" s="1"/>
  <c r="T1674" i="1" a="1"/>
  <c r="T1674" i="1" s="1"/>
  <c r="T1666" i="1" a="1"/>
  <c r="T1666" i="1" s="1"/>
  <c r="T1658" i="1" a="1"/>
  <c r="T1658" i="1" s="1"/>
  <c r="T1650" i="1" a="1"/>
  <c r="T1650" i="1" s="1"/>
  <c r="T1642" i="1" a="1"/>
  <c r="T1642" i="1" s="1"/>
  <c r="T1634" i="1" a="1"/>
  <c r="T1634" i="1" s="1"/>
  <c r="T1626" i="1" a="1"/>
  <c r="T1626" i="1" s="1"/>
  <c r="T1618" i="1" a="1"/>
  <c r="T1618" i="1" s="1"/>
  <c r="T1610" i="1" a="1"/>
  <c r="T1610" i="1" s="1"/>
  <c r="T1602" i="1" a="1"/>
  <c r="T1602" i="1" s="1"/>
  <c r="T1594" i="1" a="1"/>
  <c r="T1594" i="1" s="1"/>
  <c r="T1586" i="1" a="1"/>
  <c r="T1586" i="1" s="1"/>
  <c r="T1578" i="1" a="1"/>
  <c r="T1578" i="1" s="1"/>
  <c r="T1571" i="1" a="1"/>
  <c r="T1571" i="1" s="1"/>
  <c r="T1563" i="1" a="1"/>
  <c r="T1563" i="1" s="1"/>
  <c r="T1555" i="1" a="1"/>
  <c r="T1555" i="1" s="1"/>
  <c r="T1547" i="1" a="1"/>
  <c r="T1547" i="1" s="1"/>
  <c r="T1539" i="1" a="1"/>
  <c r="T1539" i="1" s="1"/>
  <c r="T1531" i="1" a="1"/>
  <c r="T1531" i="1" s="1"/>
  <c r="T1523" i="1" a="1"/>
  <c r="T1523" i="1" s="1"/>
  <c r="T1516" i="1" a="1"/>
  <c r="T1516" i="1" s="1"/>
  <c r="T1581" i="1" a="1"/>
  <c r="T1581" i="1" s="1"/>
  <c r="T1545" i="1" a="1"/>
  <c r="T1545" i="1" s="1"/>
  <c r="T1528" i="1" a="1"/>
  <c r="T1528" i="1" s="1"/>
  <c r="T1517" i="1" a="1"/>
  <c r="T1517" i="1" s="1"/>
  <c r="T1507" i="1" a="1"/>
  <c r="T1507" i="1" s="1"/>
  <c r="T1499" i="1" a="1"/>
  <c r="T1499" i="1" s="1"/>
  <c r="T1491" i="1" a="1"/>
  <c r="T1491" i="1" s="1"/>
  <c r="T1483" i="1" a="1"/>
  <c r="T1483" i="1" s="1"/>
  <c r="T1475" i="1" a="1"/>
  <c r="T1475" i="1" s="1"/>
  <c r="T1467" i="1" a="1"/>
  <c r="T1467" i="1" s="1"/>
  <c r="T1459" i="1" a="1"/>
  <c r="T1459" i="1" s="1"/>
  <c r="T1452" i="1" a="1"/>
  <c r="T1452" i="1" s="1"/>
  <c r="T1444" i="1" a="1"/>
  <c r="T1444" i="1" s="1"/>
  <c r="T1436" i="1" a="1"/>
  <c r="T1436" i="1" s="1"/>
  <c r="T1428" i="1" a="1"/>
  <c r="T1428" i="1" s="1"/>
  <c r="T1420" i="1" a="1"/>
  <c r="T1420" i="1" s="1"/>
  <c r="T1412" i="1" a="1"/>
  <c r="T1412" i="1" s="1"/>
  <c r="T1404" i="1" a="1"/>
  <c r="T1404" i="1" s="1"/>
  <c r="T1397" i="1" a="1"/>
  <c r="T1397" i="1" s="1"/>
  <c r="T1390" i="1" a="1"/>
  <c r="T1390" i="1" s="1"/>
  <c r="T1382" i="1" a="1"/>
  <c r="T1382" i="1" s="1"/>
  <c r="T1374" i="1" a="1"/>
  <c r="T1374" i="1" s="1"/>
  <c r="T1366" i="1" a="1"/>
  <c r="T1366" i="1" s="1"/>
  <c r="T1358" i="1" a="1"/>
  <c r="T1358" i="1" s="1"/>
  <c r="T1350" i="1" a="1"/>
  <c r="T1350" i="1" s="1"/>
  <c r="T1342" i="1" a="1"/>
  <c r="T1342" i="1" s="1"/>
  <c r="T1335" i="1" a="1"/>
  <c r="T1335" i="1" s="1"/>
  <c r="T1327" i="1" a="1"/>
  <c r="T1327" i="1" s="1"/>
  <c r="T1319" i="1" a="1"/>
  <c r="T1319" i="1" s="1"/>
  <c r="T1311" i="1" a="1"/>
  <c r="T1311" i="1" s="1"/>
  <c r="T1303" i="1" a="1"/>
  <c r="T1303" i="1" s="1"/>
  <c r="T1295" i="1" a="1"/>
  <c r="T1295" i="1" s="1"/>
  <c r="T1280" i="1" a="1"/>
  <c r="T1280" i="1" s="1"/>
  <c r="T1272" i="1" a="1"/>
  <c r="T1272" i="1" s="1"/>
  <c r="T1265" i="1" a="1"/>
  <c r="T1265" i="1" s="1"/>
  <c r="T1257" i="1" a="1"/>
  <c r="T1257" i="1" s="1"/>
  <c r="T1249" i="1" a="1"/>
  <c r="T1249" i="1" s="1"/>
  <c r="T1241" i="1" a="1"/>
  <c r="T1241" i="1" s="1"/>
  <c r="T1233" i="1" a="1"/>
  <c r="T1233" i="1" s="1"/>
  <c r="T1225" i="1" a="1"/>
  <c r="T1225" i="1" s="1"/>
  <c r="T1217" i="1" a="1"/>
  <c r="T1217" i="1" s="1"/>
  <c r="T1209" i="1" a="1"/>
  <c r="T1209" i="1" s="1"/>
  <c r="T1202" i="1" a="1"/>
  <c r="T1202" i="1" s="1"/>
  <c r="T1194" i="1" a="1"/>
  <c r="T1194" i="1" s="1"/>
  <c r="T1186" i="1" a="1"/>
  <c r="T1186" i="1" s="1"/>
  <c r="T1178" i="1" a="1"/>
  <c r="T1178" i="1" s="1"/>
  <c r="T1170" i="1" a="1"/>
  <c r="T1170" i="1" s="1"/>
  <c r="T1163" i="1" a="1"/>
  <c r="T1163" i="1" s="1"/>
  <c r="T1155" i="1" a="1"/>
  <c r="T1155" i="1" s="1"/>
  <c r="T1147" i="1" a="1"/>
  <c r="T1147" i="1" s="1"/>
  <c r="T1139" i="1" a="1"/>
  <c r="T1139" i="1" s="1"/>
  <c r="T1131" i="1" a="1"/>
  <c r="T1131" i="1" s="1"/>
  <c r="T1123" i="1" a="1"/>
  <c r="T1123" i="1" s="1"/>
  <c r="T1115" i="1" a="1"/>
  <c r="T1115" i="1" s="1"/>
  <c r="T1107" i="1" a="1"/>
  <c r="T1107" i="1" s="1"/>
  <c r="T1099" i="1" a="1"/>
  <c r="T1099" i="1" s="1"/>
  <c r="T1092" i="1" a="1"/>
  <c r="T1092" i="1" s="1"/>
  <c r="T1084" i="1" a="1"/>
  <c r="T1084" i="1" s="1"/>
  <c r="T1076" i="1" a="1"/>
  <c r="T1076" i="1" s="1"/>
  <c r="T1068" i="1" a="1"/>
  <c r="T1068" i="1" s="1"/>
  <c r="T1060" i="1" a="1"/>
  <c r="T1060" i="1" s="1"/>
  <c r="T1052" i="1" a="1"/>
  <c r="T1052" i="1" s="1"/>
  <c r="T1044" i="1" a="1"/>
  <c r="T1044" i="1" s="1"/>
  <c r="T1037" i="1" a="1"/>
  <c r="T1037" i="1" s="1"/>
  <c r="T1029" i="1" a="1"/>
  <c r="T1029" i="1" s="1"/>
  <c r="T1021" i="1" a="1"/>
  <c r="T1021" i="1" s="1"/>
  <c r="T1013" i="1" a="1"/>
  <c r="T1013" i="1" s="1"/>
  <c r="T1005" i="1" a="1"/>
  <c r="T1005" i="1" s="1"/>
  <c r="T997" i="1" a="1"/>
  <c r="T997" i="1" s="1"/>
  <c r="T989" i="1" a="1"/>
  <c r="T989" i="1" s="1"/>
  <c r="T981" i="1" a="1"/>
  <c r="T981" i="1" s="1"/>
  <c r="T973" i="1" a="1"/>
  <c r="T973" i="1" s="1"/>
  <c r="T966" i="1" a="1"/>
  <c r="T966" i="1" s="1"/>
  <c r="T958" i="1" a="1"/>
  <c r="T958" i="1" s="1"/>
  <c r="T950" i="1" a="1"/>
  <c r="T950" i="1" s="1"/>
  <c r="T942" i="1" a="1"/>
  <c r="T942" i="1" s="1"/>
  <c r="T935" i="1" a="1"/>
  <c r="T935" i="1" s="1"/>
  <c r="T927" i="1" a="1"/>
  <c r="T927" i="1" s="1"/>
  <c r="T919" i="1" a="1"/>
  <c r="T919" i="1" s="1"/>
  <c r="T911" i="1" a="1"/>
  <c r="T911" i="1" s="1"/>
  <c r="T903" i="1" a="1"/>
  <c r="T903" i="1" s="1"/>
  <c r="T895" i="1" a="1"/>
  <c r="T895" i="1" s="1"/>
  <c r="T887" i="1" a="1"/>
  <c r="T887" i="1" s="1"/>
  <c r="T1574" i="1" a="1"/>
  <c r="T1574" i="1" s="1"/>
  <c r="T1542" i="1" a="1"/>
  <c r="T1542" i="1" s="1"/>
  <c r="T1526" i="1" a="1"/>
  <c r="T1526" i="1" s="1"/>
  <c r="T1515" i="1" a="1"/>
  <c r="T1515" i="1" s="1"/>
  <c r="T1506" i="1" a="1"/>
  <c r="T1506" i="1" s="1"/>
  <c r="T1498" i="1" a="1"/>
  <c r="T1498" i="1" s="1"/>
  <c r="T1490" i="1" a="1"/>
  <c r="T1490" i="1" s="1"/>
  <c r="T1482" i="1" a="1"/>
  <c r="T1482" i="1" s="1"/>
  <c r="T1474" i="1" a="1"/>
  <c r="T1474" i="1" s="1"/>
  <c r="T1466" i="1" a="1"/>
  <c r="T1466" i="1" s="1"/>
  <c r="T1458" i="1" a="1"/>
  <c r="T1458" i="1" s="1"/>
  <c r="T1451" i="1" a="1"/>
  <c r="T1451" i="1" s="1"/>
  <c r="T1443" i="1" a="1"/>
  <c r="T1443" i="1" s="1"/>
  <c r="T1435" i="1" a="1"/>
  <c r="T1435" i="1" s="1"/>
  <c r="T1427" i="1" a="1"/>
  <c r="T1427" i="1" s="1"/>
  <c r="T1419" i="1" a="1"/>
  <c r="T1419" i="1" s="1"/>
  <c r="T1411" i="1" a="1"/>
  <c r="T1411" i="1" s="1"/>
  <c r="T1403" i="1" a="1"/>
  <c r="T1403" i="1" s="1"/>
  <c r="T1396" i="1" a="1"/>
  <c r="T1396" i="1" s="1"/>
  <c r="T1389" i="1" a="1"/>
  <c r="T1389" i="1" s="1"/>
  <c r="T1381" i="1" a="1"/>
  <c r="T1381" i="1" s="1"/>
  <c r="T1373" i="1" a="1"/>
  <c r="T1373" i="1" s="1"/>
  <c r="T1365" i="1" a="1"/>
  <c r="T1365" i="1" s="1"/>
  <c r="T1357" i="1" a="1"/>
  <c r="T1357" i="1" s="1"/>
  <c r="T1349" i="1" a="1"/>
  <c r="T1349" i="1" s="1"/>
  <c r="T1341" i="1" a="1"/>
  <c r="T1341" i="1" s="1"/>
  <c r="T1334" i="1" a="1"/>
  <c r="T1334" i="1" s="1"/>
  <c r="T1326" i="1" a="1"/>
  <c r="T1326" i="1" s="1"/>
  <c r="T1318" i="1" a="1"/>
  <c r="T1318" i="1" s="1"/>
  <c r="T1310" i="1" a="1"/>
  <c r="T1310" i="1" s="1"/>
  <c r="T1302" i="1" a="1"/>
  <c r="T1302" i="1" s="1"/>
  <c r="T1294" i="1" a="1"/>
  <c r="T1294" i="1" s="1"/>
  <c r="T1287" i="1" a="1"/>
  <c r="T1287" i="1" s="1"/>
  <c r="T1279" i="1" a="1"/>
  <c r="T1279" i="1" s="1"/>
  <c r="T1264" i="1" a="1"/>
  <c r="T1264" i="1" s="1"/>
  <c r="T1256" i="1" a="1"/>
  <c r="T1256" i="1" s="1"/>
  <c r="T1248" i="1" a="1"/>
  <c r="T1248" i="1" s="1"/>
  <c r="T1240" i="1" a="1"/>
  <c r="T1240" i="1" s="1"/>
  <c r="T1232" i="1" a="1"/>
  <c r="T1232" i="1" s="1"/>
  <c r="T1224" i="1" a="1"/>
  <c r="T1224" i="1" s="1"/>
  <c r="T1216" i="1" a="1"/>
  <c r="T1216" i="1" s="1"/>
  <c r="T1208" i="1" a="1"/>
  <c r="T1208" i="1" s="1"/>
  <c r="T1201" i="1" a="1"/>
  <c r="T1201" i="1" s="1"/>
  <c r="T1193" i="1" a="1"/>
  <c r="T1193" i="1" s="1"/>
  <c r="T1185" i="1" a="1"/>
  <c r="T1185" i="1" s="1"/>
  <c r="T1177" i="1" a="1"/>
  <c r="T1177" i="1" s="1"/>
  <c r="T1169" i="1" a="1"/>
  <c r="T1169" i="1" s="1"/>
  <c r="T1162" i="1" a="1"/>
  <c r="T1162" i="1" s="1"/>
  <c r="T1154" i="1" a="1"/>
  <c r="T1154" i="1" s="1"/>
  <c r="T1146" i="1" a="1"/>
  <c r="T1146" i="1" s="1"/>
  <c r="T1138" i="1" a="1"/>
  <c r="T1138" i="1" s="1"/>
  <c r="T1130" i="1" a="1"/>
  <c r="T1130" i="1" s="1"/>
  <c r="T1122" i="1" a="1"/>
  <c r="T1122" i="1" s="1"/>
  <c r="T1114" i="1" a="1"/>
  <c r="T1114" i="1" s="1"/>
  <c r="T1106" i="1" a="1"/>
  <c r="T1106" i="1" s="1"/>
  <c r="T1098" i="1" a="1"/>
  <c r="T1098" i="1" s="1"/>
  <c r="T1091" i="1" a="1"/>
  <c r="T1091" i="1" s="1"/>
  <c r="T1083" i="1" a="1"/>
  <c r="T1083" i="1" s="1"/>
  <c r="T1075" i="1" a="1"/>
  <c r="T1075" i="1" s="1"/>
  <c r="T1067" i="1" a="1"/>
  <c r="T1067" i="1" s="1"/>
  <c r="T1059" i="1" a="1"/>
  <c r="T1059" i="1" s="1"/>
  <c r="T1051" i="1" a="1"/>
  <c r="T1051" i="1" s="1"/>
  <c r="T1043" i="1" a="1"/>
  <c r="T1043" i="1" s="1"/>
  <c r="T1036" i="1" a="1"/>
  <c r="T1036" i="1" s="1"/>
  <c r="T1028" i="1" a="1"/>
  <c r="T1028" i="1" s="1"/>
  <c r="T1020" i="1" a="1"/>
  <c r="T1020" i="1" s="1"/>
  <c r="T1012" i="1" a="1"/>
  <c r="T1012" i="1" s="1"/>
  <c r="T1004" i="1" a="1"/>
  <c r="T1004" i="1" s="1"/>
  <c r="T996" i="1" a="1"/>
  <c r="T996" i="1" s="1"/>
  <c r="T988" i="1" a="1"/>
  <c r="T988" i="1" s="1"/>
  <c r="T980" i="1" a="1"/>
  <c r="T980" i="1" s="1"/>
  <c r="T972" i="1" a="1"/>
  <c r="T972" i="1" s="1"/>
  <c r="T965" i="1" a="1"/>
  <c r="T965" i="1" s="1"/>
  <c r="T957" i="1" a="1"/>
  <c r="T957" i="1" s="1"/>
  <c r="T949" i="1" a="1"/>
  <c r="T949" i="1" s="1"/>
  <c r="T941" i="1" a="1"/>
  <c r="T941" i="1" s="1"/>
  <c r="T934" i="1" a="1"/>
  <c r="T934" i="1" s="1"/>
  <c r="T926" i="1" a="1"/>
  <c r="T926" i="1" s="1"/>
  <c r="T1569" i="1" a="1"/>
  <c r="T1569" i="1" s="1"/>
  <c r="T1541" i="1" a="1"/>
  <c r="T1541" i="1" s="1"/>
  <c r="T1525" i="1" a="1"/>
  <c r="T1525" i="1" s="1"/>
  <c r="T1514" i="1" a="1"/>
  <c r="T1514" i="1" s="1"/>
  <c r="T1505" i="1" a="1"/>
  <c r="T1505" i="1" s="1"/>
  <c r="T1497" i="1" a="1"/>
  <c r="T1497" i="1" s="1"/>
  <c r="T1489" i="1" a="1"/>
  <c r="T1489" i="1" s="1"/>
  <c r="T1481" i="1" a="1"/>
  <c r="T1481" i="1" s="1"/>
  <c r="T1473" i="1" a="1"/>
  <c r="T1473" i="1" s="1"/>
  <c r="T1465" i="1" a="1"/>
  <c r="T1465" i="1" s="1"/>
  <c r="T1457" i="1" a="1"/>
  <c r="T1457" i="1" s="1"/>
  <c r="T1450" i="1" a="1"/>
  <c r="T1450" i="1" s="1"/>
  <c r="T1442" i="1" a="1"/>
  <c r="T1442" i="1" s="1"/>
  <c r="T1434" i="1" a="1"/>
  <c r="T1434" i="1" s="1"/>
  <c r="T1426" i="1" a="1"/>
  <c r="T1426" i="1" s="1"/>
  <c r="T1418" i="1" a="1"/>
  <c r="T1418" i="1" s="1"/>
  <c r="T1410" i="1" a="1"/>
  <c r="T1410" i="1" s="1"/>
  <c r="T1402" i="1" a="1"/>
  <c r="T1402" i="1" s="1"/>
  <c r="T1395" i="1" a="1"/>
  <c r="T1395" i="1" s="1"/>
  <c r="T1388" i="1" a="1"/>
  <c r="T1388" i="1" s="1"/>
  <c r="T1380" i="1" a="1"/>
  <c r="T1380" i="1" s="1"/>
  <c r="T1372" i="1" a="1"/>
  <c r="T1372" i="1" s="1"/>
  <c r="T1364" i="1" a="1"/>
  <c r="T1364" i="1" s="1"/>
  <c r="T1356" i="1" a="1"/>
  <c r="T1356" i="1" s="1"/>
  <c r="T1348" i="1" a="1"/>
  <c r="T1348" i="1" s="1"/>
  <c r="T1340" i="1" a="1"/>
  <c r="T1340" i="1" s="1"/>
  <c r="T1333" i="1" a="1"/>
  <c r="T1333" i="1" s="1"/>
  <c r="T1325" i="1" a="1"/>
  <c r="T1325" i="1" s="1"/>
  <c r="T1317" i="1" a="1"/>
  <c r="T1317" i="1" s="1"/>
  <c r="T1309" i="1" a="1"/>
  <c r="T1309" i="1" s="1"/>
  <c r="T1301" i="1" a="1"/>
  <c r="T1301" i="1" s="1"/>
  <c r="T1293" i="1" a="1"/>
  <c r="T1293" i="1" s="1"/>
  <c r="T1286" i="1" a="1"/>
  <c r="T1286" i="1" s="1"/>
  <c r="T1278" i="1" a="1"/>
  <c r="T1278" i="1" s="1"/>
  <c r="T1271" i="1" a="1"/>
  <c r="T1271" i="1" s="1"/>
  <c r="T1263" i="1" a="1"/>
  <c r="T1263" i="1" s="1"/>
  <c r="T1255" i="1" a="1"/>
  <c r="T1255" i="1" s="1"/>
  <c r="T1247" i="1" a="1"/>
  <c r="T1247" i="1" s="1"/>
  <c r="T1239" i="1" a="1"/>
  <c r="T1239" i="1" s="1"/>
  <c r="T1231" i="1" a="1"/>
  <c r="T1231" i="1" s="1"/>
  <c r="T1223" i="1" a="1"/>
  <c r="T1223" i="1" s="1"/>
  <c r="T1215" i="1" a="1"/>
  <c r="T1215" i="1" s="1"/>
  <c r="T1200" i="1" a="1"/>
  <c r="T1200" i="1" s="1"/>
  <c r="T1192" i="1" a="1"/>
  <c r="T1192" i="1" s="1"/>
  <c r="T1184" i="1" a="1"/>
  <c r="T1184" i="1" s="1"/>
  <c r="T1176" i="1" a="1"/>
  <c r="T1176" i="1" s="1"/>
  <c r="T1168" i="1" a="1"/>
  <c r="T1168" i="1" s="1"/>
  <c r="T1161" i="1" a="1"/>
  <c r="T1161" i="1" s="1"/>
  <c r="T1153" i="1" a="1"/>
  <c r="T1153" i="1" s="1"/>
  <c r="T1145" i="1" a="1"/>
  <c r="T1145" i="1" s="1"/>
  <c r="T1137" i="1" a="1"/>
  <c r="T1137" i="1" s="1"/>
  <c r="T1129" i="1" a="1"/>
  <c r="T1129" i="1" s="1"/>
  <c r="T1121" i="1" a="1"/>
  <c r="T1121" i="1" s="1"/>
  <c r="T1113" i="1" a="1"/>
  <c r="T1113" i="1" s="1"/>
  <c r="T1105" i="1" a="1"/>
  <c r="T1105" i="1" s="1"/>
  <c r="T1097" i="1" a="1"/>
  <c r="T1097" i="1" s="1"/>
  <c r="T1090" i="1" a="1"/>
  <c r="T1090" i="1" s="1"/>
  <c r="T1082" i="1" a="1"/>
  <c r="T1082" i="1" s="1"/>
  <c r="T1074" i="1" a="1"/>
  <c r="T1074" i="1" s="1"/>
  <c r="T1066" i="1" a="1"/>
  <c r="T1066" i="1" s="1"/>
  <c r="T1058" i="1" a="1"/>
  <c r="T1058" i="1" s="1"/>
  <c r="T1050" i="1" a="1"/>
  <c r="T1050" i="1" s="1"/>
  <c r="T1042" i="1" a="1"/>
  <c r="T1042" i="1" s="1"/>
  <c r="T1035" i="1" a="1"/>
  <c r="T1035" i="1" s="1"/>
  <c r="T1027" i="1" a="1"/>
  <c r="T1027" i="1" s="1"/>
  <c r="T1019" i="1" a="1"/>
  <c r="T1019" i="1" s="1"/>
  <c r="T1011" i="1" a="1"/>
  <c r="T1011" i="1" s="1"/>
  <c r="T1003" i="1" a="1"/>
  <c r="T1003" i="1" s="1"/>
  <c r="T995" i="1" a="1"/>
  <c r="T995" i="1" s="1"/>
  <c r="T987" i="1" a="1"/>
  <c r="T987" i="1" s="1"/>
  <c r="T979" i="1" a="1"/>
  <c r="T979" i="1" s="1"/>
  <c r="T964" i="1" a="1"/>
  <c r="T964" i="1" s="1"/>
  <c r="T956" i="1" a="1"/>
  <c r="T956" i="1" s="1"/>
  <c r="T948" i="1" a="1"/>
  <c r="T948" i="1" s="1"/>
  <c r="T940" i="1" a="1"/>
  <c r="T940" i="1" s="1"/>
  <c r="T933" i="1" a="1"/>
  <c r="T933" i="1" s="1"/>
  <c r="T925" i="1" a="1"/>
  <c r="T925" i="1" s="1"/>
  <c r="T917" i="1" a="1"/>
  <c r="T917" i="1" s="1"/>
  <c r="T909" i="1" a="1"/>
  <c r="T909" i="1" s="1"/>
  <c r="T901" i="1" a="1"/>
  <c r="T901" i="1" s="1"/>
  <c r="T893" i="1" a="1"/>
  <c r="T893" i="1" s="1"/>
  <c r="T885" i="1" a="1"/>
  <c r="T885" i="1" s="1"/>
  <c r="T877" i="1" a="1"/>
  <c r="T877" i="1" s="1"/>
  <c r="T869" i="1" a="1"/>
  <c r="T869" i="1" s="1"/>
  <c r="T1566" i="1" a="1"/>
  <c r="T1566" i="1" s="1"/>
  <c r="T1537" i="1" a="1"/>
  <c r="T1537" i="1" s="1"/>
  <c r="T1522" i="1" a="1"/>
  <c r="T1522" i="1" s="1"/>
  <c r="T1513" i="1" a="1"/>
  <c r="T1513" i="1" s="1"/>
  <c r="T1504" i="1" a="1"/>
  <c r="T1504" i="1" s="1"/>
  <c r="T1496" i="1" a="1"/>
  <c r="T1496" i="1" s="1"/>
  <c r="T1488" i="1" a="1"/>
  <c r="T1488" i="1" s="1"/>
  <c r="T1480" i="1" a="1"/>
  <c r="T1480" i="1" s="1"/>
  <c r="T1472" i="1" a="1"/>
  <c r="T1472" i="1" s="1"/>
  <c r="T1464" i="1" a="1"/>
  <c r="T1464" i="1" s="1"/>
  <c r="T1456" i="1" a="1"/>
  <c r="T1456" i="1" s="1"/>
  <c r="T1449" i="1" a="1"/>
  <c r="T1449" i="1" s="1"/>
  <c r="T1441" i="1" a="1"/>
  <c r="T1441" i="1" s="1"/>
  <c r="T1433" i="1" a="1"/>
  <c r="T1433" i="1" s="1"/>
  <c r="T1425" i="1" a="1"/>
  <c r="T1425" i="1" s="1"/>
  <c r="T1417" i="1" a="1"/>
  <c r="T1417" i="1" s="1"/>
  <c r="T1409" i="1" a="1"/>
  <c r="T1409" i="1" s="1"/>
  <c r="T1401" i="1" a="1"/>
  <c r="T1401" i="1" s="1"/>
  <c r="T1394" i="1" a="1"/>
  <c r="T1394" i="1" s="1"/>
  <c r="T1387" i="1" a="1"/>
  <c r="T1387" i="1" s="1"/>
  <c r="T1379" i="1" a="1"/>
  <c r="T1379" i="1" s="1"/>
  <c r="T1371" i="1" a="1"/>
  <c r="T1371" i="1" s="1"/>
  <c r="T1363" i="1" a="1"/>
  <c r="T1363" i="1" s="1"/>
  <c r="T1355" i="1" a="1"/>
  <c r="T1355" i="1" s="1"/>
  <c r="T1347" i="1" a="1"/>
  <c r="T1347" i="1" s="1"/>
  <c r="T1339" i="1" a="1"/>
  <c r="T1339" i="1" s="1"/>
  <c r="T1332" i="1" a="1"/>
  <c r="T1332" i="1" s="1"/>
  <c r="T1324" i="1" a="1"/>
  <c r="T1324" i="1" s="1"/>
  <c r="T1316" i="1" a="1"/>
  <c r="T1316" i="1" s="1"/>
  <c r="T1308" i="1" a="1"/>
  <c r="T1308" i="1" s="1"/>
  <c r="T1300" i="1" a="1"/>
  <c r="T1300" i="1" s="1"/>
  <c r="T1292" i="1" a="1"/>
  <c r="T1292" i="1" s="1"/>
  <c r="T1285" i="1" a="1"/>
  <c r="T1285" i="1" s="1"/>
  <c r="T1277" i="1" a="1"/>
  <c r="T1277" i="1" s="1"/>
  <c r="T1270" i="1" a="1"/>
  <c r="T1270" i="1" s="1"/>
  <c r="T1262" i="1" a="1"/>
  <c r="T1262" i="1" s="1"/>
  <c r="T1254" i="1" a="1"/>
  <c r="T1254" i="1" s="1"/>
  <c r="T1246" i="1" a="1"/>
  <c r="T1246" i="1" s="1"/>
  <c r="T1238" i="1" a="1"/>
  <c r="T1238" i="1" s="1"/>
  <c r="T1230" i="1" a="1"/>
  <c r="T1230" i="1" s="1"/>
  <c r="T1222" i="1" a="1"/>
  <c r="T1222" i="1" s="1"/>
  <c r="T1214" i="1" a="1"/>
  <c r="T1214" i="1" s="1"/>
  <c r="T1207" i="1" a="1"/>
  <c r="T1207" i="1" s="1"/>
  <c r="T1199" i="1" a="1"/>
  <c r="T1199" i="1" s="1"/>
  <c r="T1191" i="1" a="1"/>
  <c r="T1191" i="1" s="1"/>
  <c r="T1183" i="1" a="1"/>
  <c r="T1183" i="1" s="1"/>
  <c r="T1175" i="1" a="1"/>
  <c r="T1175" i="1" s="1"/>
  <c r="T1167" i="1" a="1"/>
  <c r="T1167" i="1" s="1"/>
  <c r="T1160" i="1" a="1"/>
  <c r="T1160" i="1" s="1"/>
  <c r="T1152" i="1" a="1"/>
  <c r="T1152" i="1" s="1"/>
  <c r="T1144" i="1" a="1"/>
  <c r="T1144" i="1" s="1"/>
  <c r="T1136" i="1" a="1"/>
  <c r="T1136" i="1" s="1"/>
  <c r="T1128" i="1" a="1"/>
  <c r="T1128" i="1" s="1"/>
  <c r="T1120" i="1" a="1"/>
  <c r="T1120" i="1" s="1"/>
  <c r="T1112" i="1" a="1"/>
  <c r="T1112" i="1" s="1"/>
  <c r="T1104" i="1" a="1"/>
  <c r="T1104" i="1" s="1"/>
  <c r="T1096" i="1" a="1"/>
  <c r="T1096" i="1" s="1"/>
  <c r="T1089" i="1" a="1"/>
  <c r="T1089" i="1" s="1"/>
  <c r="T1081" i="1" a="1"/>
  <c r="T1081" i="1" s="1"/>
  <c r="T1073" i="1" a="1"/>
  <c r="T1073" i="1" s="1"/>
  <c r="T1065" i="1" a="1"/>
  <c r="T1065" i="1" s="1"/>
  <c r="T1057" i="1" a="1"/>
  <c r="T1057" i="1" s="1"/>
  <c r="T1049" i="1" a="1"/>
  <c r="T1049" i="1" s="1"/>
  <c r="T1041" i="1" a="1"/>
  <c r="T1041" i="1" s="1"/>
  <c r="T1034" i="1" a="1"/>
  <c r="T1034" i="1" s="1"/>
  <c r="T1026" i="1" a="1"/>
  <c r="T1026" i="1" s="1"/>
  <c r="T1018" i="1" a="1"/>
  <c r="T1018" i="1" s="1"/>
  <c r="T1010" i="1" a="1"/>
  <c r="T1010" i="1" s="1"/>
  <c r="T1002" i="1" a="1"/>
  <c r="T1002" i="1" s="1"/>
  <c r="T994" i="1" a="1"/>
  <c r="T994" i="1" s="1"/>
  <c r="T986" i="1" a="1"/>
  <c r="T986" i="1" s="1"/>
  <c r="T978" i="1" a="1"/>
  <c r="T978" i="1" s="1"/>
  <c r="T971" i="1" a="1"/>
  <c r="T971" i="1" s="1"/>
  <c r="T963" i="1" a="1"/>
  <c r="T963" i="1" s="1"/>
  <c r="T955" i="1" a="1"/>
  <c r="T955" i="1" s="1"/>
  <c r="T947" i="1" a="1"/>
  <c r="T947" i="1" s="1"/>
  <c r="T939" i="1" a="1"/>
  <c r="T939" i="1" s="1"/>
  <c r="T932" i="1" a="1"/>
  <c r="T932" i="1" s="1"/>
  <c r="T924" i="1" a="1"/>
  <c r="T924" i="1" s="1"/>
  <c r="T916" i="1" a="1"/>
  <c r="T916" i="1" s="1"/>
  <c r="T908" i="1" a="1"/>
  <c r="T908" i="1" s="1"/>
  <c r="T1561" i="1" a="1"/>
  <c r="T1561" i="1" s="1"/>
  <c r="T1536" i="1" a="1"/>
  <c r="T1536" i="1" s="1"/>
  <c r="T1521" i="1" a="1"/>
  <c r="T1521" i="1" s="1"/>
  <c r="T1511" i="1" a="1"/>
  <c r="T1511" i="1" s="1"/>
  <c r="T1503" i="1" a="1"/>
  <c r="T1503" i="1" s="1"/>
  <c r="T1495" i="1" a="1"/>
  <c r="T1495" i="1" s="1"/>
  <c r="T1487" i="1" a="1"/>
  <c r="T1487" i="1" s="1"/>
  <c r="T1479" i="1" a="1"/>
  <c r="T1479" i="1" s="1"/>
  <c r="T1471" i="1" a="1"/>
  <c r="T1471" i="1" s="1"/>
  <c r="T1463" i="1" a="1"/>
  <c r="T1463" i="1" s="1"/>
  <c r="T1448" i="1" a="1"/>
  <c r="T1448" i="1" s="1"/>
  <c r="T1440" i="1" a="1"/>
  <c r="T1440" i="1" s="1"/>
  <c r="T1432" i="1" a="1"/>
  <c r="T1432" i="1" s="1"/>
  <c r="T1424" i="1" a="1"/>
  <c r="T1424" i="1" s="1"/>
  <c r="T1416" i="1" a="1"/>
  <c r="T1416" i="1" s="1"/>
  <c r="T1408" i="1" a="1"/>
  <c r="T1408" i="1" s="1"/>
  <c r="T1400" i="1" a="1"/>
  <c r="T1400" i="1" s="1"/>
  <c r="T1393" i="1" a="1"/>
  <c r="T1393" i="1" s="1"/>
  <c r="T1386" i="1" a="1"/>
  <c r="T1386" i="1" s="1"/>
  <c r="T1378" i="1" a="1"/>
  <c r="T1378" i="1" s="1"/>
  <c r="T1370" i="1" a="1"/>
  <c r="T1370" i="1" s="1"/>
  <c r="T1362" i="1" a="1"/>
  <c r="T1362" i="1" s="1"/>
  <c r="T1354" i="1" a="1"/>
  <c r="T1354" i="1" s="1"/>
  <c r="T1346" i="1" a="1"/>
  <c r="T1346" i="1" s="1"/>
  <c r="T1338" i="1" a="1"/>
  <c r="T1338" i="1" s="1"/>
  <c r="T1331" i="1" a="1"/>
  <c r="T1331" i="1" s="1"/>
  <c r="T1323" i="1" a="1"/>
  <c r="T1323" i="1" s="1"/>
  <c r="T1315" i="1" a="1"/>
  <c r="T1315" i="1" s="1"/>
  <c r="T1307" i="1" a="1"/>
  <c r="T1307" i="1" s="1"/>
  <c r="T1299" i="1" a="1"/>
  <c r="T1299" i="1" s="1"/>
  <c r="T1291" i="1" a="1"/>
  <c r="T1291" i="1" s="1"/>
  <c r="T1284" i="1" a="1"/>
  <c r="T1284" i="1" s="1"/>
  <c r="T1276" i="1" a="1"/>
  <c r="T1276" i="1" s="1"/>
  <c r="T1269" i="1" a="1"/>
  <c r="T1269" i="1" s="1"/>
  <c r="T1261" i="1" a="1"/>
  <c r="T1261" i="1" s="1"/>
  <c r="T1253" i="1" a="1"/>
  <c r="T1253" i="1" s="1"/>
  <c r="T1245" i="1" a="1"/>
  <c r="T1245" i="1" s="1"/>
  <c r="T1237" i="1" a="1"/>
  <c r="T1237" i="1" s="1"/>
  <c r="T1229" i="1" a="1"/>
  <c r="T1229" i="1" s="1"/>
  <c r="T1221" i="1" a="1"/>
  <c r="T1221" i="1" s="1"/>
  <c r="T1213" i="1" a="1"/>
  <c r="T1213" i="1" s="1"/>
  <c r="T1206" i="1" a="1"/>
  <c r="T1206" i="1" s="1"/>
  <c r="T1198" i="1" a="1"/>
  <c r="T1198" i="1" s="1"/>
  <c r="T1190" i="1" a="1"/>
  <c r="T1190" i="1" s="1"/>
  <c r="T1182" i="1" a="1"/>
  <c r="T1182" i="1" s="1"/>
  <c r="T1174" i="1" a="1"/>
  <c r="T1174" i="1" s="1"/>
  <c r="T1166" i="1" a="1"/>
  <c r="T1166" i="1" s="1"/>
  <c r="T1159" i="1" a="1"/>
  <c r="T1159" i="1" s="1"/>
  <c r="T1151" i="1" a="1"/>
  <c r="T1151" i="1" s="1"/>
  <c r="T1143" i="1" a="1"/>
  <c r="T1143" i="1" s="1"/>
  <c r="T1135" i="1" a="1"/>
  <c r="T1135" i="1" s="1"/>
  <c r="T1127" i="1" a="1"/>
  <c r="T1127" i="1" s="1"/>
  <c r="T1119" i="1" a="1"/>
  <c r="T1119" i="1" s="1"/>
  <c r="T1111" i="1" a="1"/>
  <c r="T1111" i="1" s="1"/>
  <c r="T1103" i="1" a="1"/>
  <c r="T1103" i="1" s="1"/>
  <c r="T1088" i="1" a="1"/>
  <c r="T1088" i="1" s="1"/>
  <c r="T1080" i="1" a="1"/>
  <c r="T1080" i="1" s="1"/>
  <c r="T1072" i="1" a="1"/>
  <c r="T1072" i="1" s="1"/>
  <c r="T1064" i="1" a="1"/>
  <c r="T1064" i="1" s="1"/>
  <c r="T1056" i="1" a="1"/>
  <c r="T1056" i="1" s="1"/>
  <c r="T1048" i="1" a="1"/>
  <c r="T1048" i="1" s="1"/>
  <c r="T1040" i="1" a="1"/>
  <c r="T1040" i="1" s="1"/>
  <c r="T1033" i="1" a="1"/>
  <c r="T1033" i="1" s="1"/>
  <c r="T1025" i="1" a="1"/>
  <c r="T1025" i="1" s="1"/>
  <c r="T1017" i="1" a="1"/>
  <c r="T1017" i="1" s="1"/>
  <c r="T1009" i="1" a="1"/>
  <c r="T1009" i="1" s="1"/>
  <c r="T1001" i="1" a="1"/>
  <c r="T1001" i="1" s="1"/>
  <c r="T993" i="1" a="1"/>
  <c r="T993" i="1" s="1"/>
  <c r="T985" i="1" a="1"/>
  <c r="T985" i="1" s="1"/>
  <c r="T977" i="1" a="1"/>
  <c r="T977" i="1" s="1"/>
  <c r="T970" i="1" a="1"/>
  <c r="T970" i="1" s="1"/>
  <c r="T962" i="1" a="1"/>
  <c r="T962" i="1" s="1"/>
  <c r="T954" i="1" a="1"/>
  <c r="T954" i="1" s="1"/>
  <c r="T946" i="1" a="1"/>
  <c r="T946" i="1" s="1"/>
  <c r="T938" i="1" a="1"/>
  <c r="T938" i="1" s="1"/>
  <c r="T931" i="1" a="1"/>
  <c r="T931" i="1" s="1"/>
  <c r="T923" i="1" a="1"/>
  <c r="T923" i="1" s="1"/>
  <c r="T915" i="1" a="1"/>
  <c r="T915" i="1" s="1"/>
  <c r="T907" i="1" a="1"/>
  <c r="T907" i="1" s="1"/>
  <c r="T899" i="1" a="1"/>
  <c r="T899" i="1" s="1"/>
  <c r="T891" i="1" a="1"/>
  <c r="T891" i="1" s="1"/>
  <c r="T1558" i="1" a="1"/>
  <c r="T1558" i="1" s="1"/>
  <c r="T1534" i="1" a="1"/>
  <c r="T1534" i="1" s="1"/>
  <c r="T1520" i="1" a="1"/>
  <c r="T1520" i="1" s="1"/>
  <c r="T1510" i="1" a="1"/>
  <c r="T1510" i="1" s="1"/>
  <c r="T1502" i="1" a="1"/>
  <c r="T1502" i="1" s="1"/>
  <c r="T1494" i="1" a="1"/>
  <c r="T1494" i="1" s="1"/>
  <c r="T1486" i="1" a="1"/>
  <c r="T1486" i="1" s="1"/>
  <c r="T1478" i="1" a="1"/>
  <c r="T1478" i="1" s="1"/>
  <c r="T1470" i="1" a="1"/>
  <c r="T1470" i="1" s="1"/>
  <c r="T1462" i="1" a="1"/>
  <c r="T1462" i="1" s="1"/>
  <c r="T1455" i="1" a="1"/>
  <c r="T1455" i="1" s="1"/>
  <c r="T1447" i="1" a="1"/>
  <c r="T1447" i="1" s="1"/>
  <c r="T1439" i="1" a="1"/>
  <c r="T1439" i="1" s="1"/>
  <c r="T1431" i="1" a="1"/>
  <c r="T1431" i="1" s="1"/>
  <c r="T1423" i="1" a="1"/>
  <c r="T1423" i="1" s="1"/>
  <c r="T1415" i="1" a="1"/>
  <c r="T1415" i="1" s="1"/>
  <c r="T1407" i="1" a="1"/>
  <c r="T1407" i="1" s="1"/>
  <c r="T1392" i="1" a="1"/>
  <c r="T1392" i="1" s="1"/>
  <c r="T1385" i="1" a="1"/>
  <c r="T1385" i="1" s="1"/>
  <c r="T1377" i="1" a="1"/>
  <c r="T1377" i="1" s="1"/>
  <c r="T1369" i="1" a="1"/>
  <c r="T1369" i="1" s="1"/>
  <c r="T1361" i="1" a="1"/>
  <c r="T1361" i="1" s="1"/>
  <c r="T1353" i="1" a="1"/>
  <c r="T1353" i="1" s="1"/>
  <c r="T1345" i="1" a="1"/>
  <c r="T1345" i="1" s="1"/>
  <c r="T1337" i="1" a="1"/>
  <c r="T1337" i="1" s="1"/>
  <c r="T1330" i="1" a="1"/>
  <c r="T1330" i="1" s="1"/>
  <c r="T1322" i="1" a="1"/>
  <c r="T1322" i="1" s="1"/>
  <c r="T1314" i="1" a="1"/>
  <c r="T1314" i="1" s="1"/>
  <c r="T1306" i="1" a="1"/>
  <c r="T1306" i="1" s="1"/>
  <c r="T1298" i="1" a="1"/>
  <c r="T1298" i="1" s="1"/>
  <c r="T1290" i="1" a="1"/>
  <c r="T1290" i="1" s="1"/>
  <c r="T1283" i="1" a="1"/>
  <c r="T1283" i="1" s="1"/>
  <c r="T1275" i="1" a="1"/>
  <c r="T1275" i="1" s="1"/>
  <c r="T1268" i="1" a="1"/>
  <c r="T1268" i="1" s="1"/>
  <c r="T1260" i="1" a="1"/>
  <c r="T1260" i="1" s="1"/>
  <c r="T1252" i="1" a="1"/>
  <c r="T1252" i="1" s="1"/>
  <c r="T1244" i="1" a="1"/>
  <c r="T1244" i="1" s="1"/>
  <c r="T1236" i="1" a="1"/>
  <c r="T1236" i="1" s="1"/>
  <c r="T1228" i="1" a="1"/>
  <c r="T1228" i="1" s="1"/>
  <c r="T1220" i="1" a="1"/>
  <c r="T1220" i="1" s="1"/>
  <c r="T1212" i="1" a="1"/>
  <c r="T1212" i="1" s="1"/>
  <c r="T1205" i="1" a="1"/>
  <c r="T1205" i="1" s="1"/>
  <c r="T1197" i="1" a="1"/>
  <c r="T1197" i="1" s="1"/>
  <c r="T1189" i="1" a="1"/>
  <c r="T1189" i="1" s="1"/>
  <c r="T1181" i="1" a="1"/>
  <c r="T1181" i="1" s="1"/>
  <c r="T1173" i="1" a="1"/>
  <c r="T1173" i="1" s="1"/>
  <c r="T1165" i="1" a="1"/>
  <c r="T1165" i="1" s="1"/>
  <c r="T1158" i="1" a="1"/>
  <c r="T1158" i="1" s="1"/>
  <c r="T1150" i="1" a="1"/>
  <c r="T1150" i="1" s="1"/>
  <c r="T1142" i="1" a="1"/>
  <c r="T1142" i="1" s="1"/>
  <c r="T1134" i="1" a="1"/>
  <c r="T1134" i="1" s="1"/>
  <c r="T1126" i="1" a="1"/>
  <c r="T1126" i="1" s="1"/>
  <c r="T1118" i="1" a="1"/>
  <c r="T1118" i="1" s="1"/>
  <c r="T1110" i="1" a="1"/>
  <c r="T1110" i="1" s="1"/>
  <c r="T1102" i="1" a="1"/>
  <c r="T1102" i="1" s="1"/>
  <c r="T1095" i="1" a="1"/>
  <c r="T1095" i="1" s="1"/>
  <c r="T1087" i="1" a="1"/>
  <c r="T1087" i="1" s="1"/>
  <c r="T1079" i="1" a="1"/>
  <c r="T1079" i="1" s="1"/>
  <c r="T1071" i="1" a="1"/>
  <c r="T1071" i="1" s="1"/>
  <c r="T1063" i="1" a="1"/>
  <c r="T1063" i="1" s="1"/>
  <c r="T1055" i="1" a="1"/>
  <c r="T1055" i="1" s="1"/>
  <c r="T1047" i="1" a="1"/>
  <c r="T1047" i="1" s="1"/>
  <c r="T1032" i="1" a="1"/>
  <c r="T1032" i="1" s="1"/>
  <c r="T1024" i="1" a="1"/>
  <c r="T1024" i="1" s="1"/>
  <c r="T1016" i="1" a="1"/>
  <c r="T1016" i="1" s="1"/>
  <c r="T1008" i="1" a="1"/>
  <c r="T1008" i="1" s="1"/>
  <c r="T1000" i="1" a="1"/>
  <c r="T1000" i="1" s="1"/>
  <c r="T992" i="1" a="1"/>
  <c r="T992" i="1" s="1"/>
  <c r="T984" i="1" a="1"/>
  <c r="T984" i="1" s="1"/>
  <c r="T976" i="1" a="1"/>
  <c r="T976" i="1" s="1"/>
  <c r="T969" i="1" a="1"/>
  <c r="T969" i="1" s="1"/>
  <c r="T961" i="1" a="1"/>
  <c r="T961" i="1" s="1"/>
  <c r="T953" i="1" a="1"/>
  <c r="T953" i="1" s="1"/>
  <c r="T945" i="1" a="1"/>
  <c r="T945" i="1" s="1"/>
  <c r="T937" i="1" a="1"/>
  <c r="T937" i="1" s="1"/>
  <c r="T930" i="1" a="1"/>
  <c r="T930" i="1" s="1"/>
  <c r="T1553" i="1" a="1"/>
  <c r="T1553" i="1" s="1"/>
  <c r="T1533" i="1" a="1"/>
  <c r="T1533" i="1" s="1"/>
  <c r="T1519" i="1" a="1"/>
  <c r="T1519" i="1" s="1"/>
  <c r="T1509" i="1" a="1"/>
  <c r="T1509" i="1" s="1"/>
  <c r="T1501" i="1" a="1"/>
  <c r="T1501" i="1" s="1"/>
  <c r="T1493" i="1" a="1"/>
  <c r="T1493" i="1" s="1"/>
  <c r="T1485" i="1" a="1"/>
  <c r="T1485" i="1" s="1"/>
  <c r="T1477" i="1" a="1"/>
  <c r="T1477" i="1" s="1"/>
  <c r="T1469" i="1" a="1"/>
  <c r="T1469" i="1" s="1"/>
  <c r="T1461" i="1" a="1"/>
  <c r="T1461" i="1" s="1"/>
  <c r="T1454" i="1" a="1"/>
  <c r="T1454" i="1" s="1"/>
  <c r="T1446" i="1" a="1"/>
  <c r="T1446" i="1" s="1"/>
  <c r="T1438" i="1" a="1"/>
  <c r="T1438" i="1" s="1"/>
  <c r="T1430" i="1" a="1"/>
  <c r="T1430" i="1" s="1"/>
  <c r="T1422" i="1" a="1"/>
  <c r="T1422" i="1" s="1"/>
  <c r="T1414" i="1" a="1"/>
  <c r="T1414" i="1" s="1"/>
  <c r="T1406" i="1" a="1"/>
  <c r="T1406" i="1" s="1"/>
  <c r="T1399" i="1" a="1"/>
  <c r="T1399" i="1" s="1"/>
  <c r="T1384" i="1" a="1"/>
  <c r="T1384" i="1" s="1"/>
  <c r="T1376" i="1" a="1"/>
  <c r="T1376" i="1" s="1"/>
  <c r="T1368" i="1" a="1"/>
  <c r="T1368" i="1" s="1"/>
  <c r="T1360" i="1" a="1"/>
  <c r="T1360" i="1" s="1"/>
  <c r="T1352" i="1" a="1"/>
  <c r="T1352" i="1" s="1"/>
  <c r="T1344" i="1" a="1"/>
  <c r="T1344" i="1" s="1"/>
  <c r="T1336" i="1" a="1"/>
  <c r="T1336" i="1" s="1"/>
  <c r="T1329" i="1" a="1"/>
  <c r="T1329" i="1" s="1"/>
  <c r="T1321" i="1" a="1"/>
  <c r="T1321" i="1" s="1"/>
  <c r="T1313" i="1" a="1"/>
  <c r="T1313" i="1" s="1"/>
  <c r="T1305" i="1" a="1"/>
  <c r="T1305" i="1" s="1"/>
  <c r="T1297" i="1" a="1"/>
  <c r="T1297" i="1" s="1"/>
  <c r="T1289" i="1" a="1"/>
  <c r="T1289" i="1" s="1"/>
  <c r="T1282" i="1" a="1"/>
  <c r="T1282" i="1" s="1"/>
  <c r="T1274" i="1" a="1"/>
  <c r="T1274" i="1" s="1"/>
  <c r="T1267" i="1" a="1"/>
  <c r="T1267" i="1" s="1"/>
  <c r="T1259" i="1" a="1"/>
  <c r="T1259" i="1" s="1"/>
  <c r="T1251" i="1" a="1"/>
  <c r="T1251" i="1" s="1"/>
  <c r="T1243" i="1" a="1"/>
  <c r="T1243" i="1" s="1"/>
  <c r="T1235" i="1" a="1"/>
  <c r="T1235" i="1" s="1"/>
  <c r="T1227" i="1" a="1"/>
  <c r="T1227" i="1" s="1"/>
  <c r="T1219" i="1" a="1"/>
  <c r="T1219" i="1" s="1"/>
  <c r="T1211" i="1" a="1"/>
  <c r="T1211" i="1" s="1"/>
  <c r="T1204" i="1" a="1"/>
  <c r="T1204" i="1" s="1"/>
  <c r="T1196" i="1" a="1"/>
  <c r="T1196" i="1" s="1"/>
  <c r="T1188" i="1" a="1"/>
  <c r="T1188" i="1" s="1"/>
  <c r="T1180" i="1" a="1"/>
  <c r="T1180" i="1" s="1"/>
  <c r="T1172" i="1" a="1"/>
  <c r="T1172" i="1" s="1"/>
  <c r="T1164" i="1" a="1"/>
  <c r="T1164" i="1" s="1"/>
  <c r="T1157" i="1" a="1"/>
  <c r="T1157" i="1" s="1"/>
  <c r="T1149" i="1" a="1"/>
  <c r="T1149" i="1" s="1"/>
  <c r="T1141" i="1" a="1"/>
  <c r="T1141" i="1" s="1"/>
  <c r="T1133" i="1" a="1"/>
  <c r="T1133" i="1" s="1"/>
  <c r="T1125" i="1" a="1"/>
  <c r="T1125" i="1" s="1"/>
  <c r="T1117" i="1" a="1"/>
  <c r="T1117" i="1" s="1"/>
  <c r="T1109" i="1" a="1"/>
  <c r="T1109" i="1" s="1"/>
  <c r="T1101" i="1" a="1"/>
  <c r="T1101" i="1" s="1"/>
  <c r="T1094" i="1" a="1"/>
  <c r="T1094" i="1" s="1"/>
  <c r="T1086" i="1" a="1"/>
  <c r="T1086" i="1" s="1"/>
  <c r="T1078" i="1" a="1"/>
  <c r="T1078" i="1" s="1"/>
  <c r="T1070" i="1" a="1"/>
  <c r="T1070" i="1" s="1"/>
  <c r="T1062" i="1" a="1"/>
  <c r="T1062" i="1" s="1"/>
  <c r="T1054" i="1" a="1"/>
  <c r="T1054" i="1" s="1"/>
  <c r="T1046" i="1" a="1"/>
  <c r="T1046" i="1" s="1"/>
  <c r="T1039" i="1" a="1"/>
  <c r="T1039" i="1" s="1"/>
  <c r="T1031" i="1" a="1"/>
  <c r="T1031" i="1" s="1"/>
  <c r="T1023" i="1" a="1"/>
  <c r="T1023" i="1" s="1"/>
  <c r="T1015" i="1" a="1"/>
  <c r="T1015" i="1" s="1"/>
  <c r="T1007" i="1" a="1"/>
  <c r="T1007" i="1" s="1"/>
  <c r="T999" i="1" a="1"/>
  <c r="T999" i="1" s="1"/>
  <c r="T991" i="1" a="1"/>
  <c r="T991" i="1" s="1"/>
  <c r="T983" i="1" a="1"/>
  <c r="T983" i="1" s="1"/>
  <c r="T975" i="1" a="1"/>
  <c r="T975" i="1" s="1"/>
  <c r="T968" i="1" a="1"/>
  <c r="T968" i="1" s="1"/>
  <c r="T960" i="1" a="1"/>
  <c r="T960" i="1" s="1"/>
  <c r="T952" i="1" a="1"/>
  <c r="T952" i="1" s="1"/>
  <c r="T944" i="1" a="1"/>
  <c r="T944" i="1" s="1"/>
  <c r="T936" i="1" a="1"/>
  <c r="T936" i="1" s="1"/>
  <c r="T929" i="1" a="1"/>
  <c r="T929" i="1" s="1"/>
  <c r="T921" i="1" a="1"/>
  <c r="T921" i="1" s="1"/>
  <c r="T913" i="1" a="1"/>
  <c r="T913" i="1" s="1"/>
  <c r="T905" i="1" a="1"/>
  <c r="T905" i="1" s="1"/>
  <c r="T897" i="1" a="1"/>
  <c r="T897" i="1" s="1"/>
  <c r="T889" i="1" a="1"/>
  <c r="T889" i="1" s="1"/>
  <c r="T881" i="1" a="1"/>
  <c r="T881" i="1" s="1"/>
  <c r="T873" i="1" a="1"/>
  <c r="T873" i="1" s="1"/>
  <c r="T1550" i="1" a="1"/>
  <c r="T1550" i="1" s="1"/>
  <c r="T1529" i="1" a="1"/>
  <c r="T1529" i="1" s="1"/>
  <c r="T1518" i="1" a="1"/>
  <c r="T1518" i="1" s="1"/>
  <c r="T1508" i="1" a="1"/>
  <c r="T1508" i="1" s="1"/>
  <c r="T1500" i="1" a="1"/>
  <c r="T1500" i="1" s="1"/>
  <c r="T1492" i="1" a="1"/>
  <c r="T1492" i="1" s="1"/>
  <c r="T1484" i="1" a="1"/>
  <c r="T1484" i="1" s="1"/>
  <c r="T1476" i="1" a="1"/>
  <c r="T1476" i="1" s="1"/>
  <c r="T1468" i="1" a="1"/>
  <c r="T1468" i="1" s="1"/>
  <c r="T1460" i="1" a="1"/>
  <c r="T1460" i="1" s="1"/>
  <c r="T1453" i="1" a="1"/>
  <c r="T1453" i="1" s="1"/>
  <c r="T1445" i="1" a="1"/>
  <c r="T1445" i="1" s="1"/>
  <c r="T1437" i="1" a="1"/>
  <c r="T1437" i="1" s="1"/>
  <c r="T1429" i="1" a="1"/>
  <c r="T1429" i="1" s="1"/>
  <c r="T1421" i="1" a="1"/>
  <c r="T1421" i="1" s="1"/>
  <c r="T1413" i="1" a="1"/>
  <c r="T1413" i="1" s="1"/>
  <c r="T1405" i="1" a="1"/>
  <c r="T1405" i="1" s="1"/>
  <c r="T1398" i="1" a="1"/>
  <c r="T1398" i="1" s="1"/>
  <c r="T1391" i="1" a="1"/>
  <c r="T1391" i="1" s="1"/>
  <c r="T1383" i="1" a="1"/>
  <c r="T1383" i="1" s="1"/>
  <c r="T1375" i="1" a="1"/>
  <c r="T1375" i="1" s="1"/>
  <c r="T1367" i="1" a="1"/>
  <c r="T1367" i="1" s="1"/>
  <c r="T1359" i="1" a="1"/>
  <c r="T1359" i="1" s="1"/>
  <c r="T1351" i="1" a="1"/>
  <c r="T1351" i="1" s="1"/>
  <c r="T1343" i="1" a="1"/>
  <c r="T1343" i="1" s="1"/>
  <c r="T1328" i="1" a="1"/>
  <c r="T1328" i="1" s="1"/>
  <c r="T1320" i="1" a="1"/>
  <c r="T1320" i="1" s="1"/>
  <c r="T1312" i="1" a="1"/>
  <c r="T1312" i="1" s="1"/>
  <c r="T1304" i="1" a="1"/>
  <c r="T1304" i="1" s="1"/>
  <c r="T1296" i="1" a="1"/>
  <c r="T1296" i="1" s="1"/>
  <c r="T1288" i="1" a="1"/>
  <c r="T1288" i="1" s="1"/>
  <c r="T1281" i="1" a="1"/>
  <c r="T1281" i="1" s="1"/>
  <c r="T1273" i="1" a="1"/>
  <c r="T1273" i="1" s="1"/>
  <c r="T1266" i="1" a="1"/>
  <c r="T1266" i="1" s="1"/>
  <c r="T1258" i="1" a="1"/>
  <c r="T1258" i="1" s="1"/>
  <c r="T1250" i="1" a="1"/>
  <c r="T1250" i="1" s="1"/>
  <c r="T1242" i="1" a="1"/>
  <c r="T1242" i="1" s="1"/>
  <c r="T1234" i="1" a="1"/>
  <c r="T1234" i="1" s="1"/>
  <c r="T1226" i="1" a="1"/>
  <c r="T1226" i="1" s="1"/>
  <c r="T1218" i="1" a="1"/>
  <c r="T1218" i="1" s="1"/>
  <c r="T1210" i="1" a="1"/>
  <c r="T1210" i="1" s="1"/>
  <c r="T1203" i="1" a="1"/>
  <c r="T1203" i="1" s="1"/>
  <c r="T1195" i="1" a="1"/>
  <c r="T1195" i="1" s="1"/>
  <c r="T1187" i="1" a="1"/>
  <c r="T1187" i="1" s="1"/>
  <c r="T1179" i="1" a="1"/>
  <c r="T1179" i="1" s="1"/>
  <c r="T1171" i="1" a="1"/>
  <c r="T1171" i="1" s="1"/>
  <c r="T1156" i="1" a="1"/>
  <c r="T1156" i="1" s="1"/>
  <c r="T1148" i="1" a="1"/>
  <c r="T1148" i="1" s="1"/>
  <c r="T1140" i="1" a="1"/>
  <c r="T1140" i="1" s="1"/>
  <c r="T1132" i="1" a="1"/>
  <c r="T1132" i="1" s="1"/>
  <c r="T1124" i="1" a="1"/>
  <c r="T1124" i="1" s="1"/>
  <c r="T1116" i="1" a="1"/>
  <c r="T1116" i="1" s="1"/>
  <c r="T1108" i="1" a="1"/>
  <c r="T1108" i="1" s="1"/>
  <c r="T1100" i="1" a="1"/>
  <c r="T1100" i="1" s="1"/>
  <c r="T1093" i="1" a="1"/>
  <c r="T1093" i="1" s="1"/>
  <c r="T1085" i="1" a="1"/>
  <c r="T1085" i="1" s="1"/>
  <c r="T1077" i="1" a="1"/>
  <c r="T1077" i="1" s="1"/>
  <c r="T1069" i="1" a="1"/>
  <c r="T1069" i="1" s="1"/>
  <c r="T1061" i="1" a="1"/>
  <c r="T1061" i="1" s="1"/>
  <c r="T1053" i="1" a="1"/>
  <c r="T1053" i="1" s="1"/>
  <c r="T1045" i="1" a="1"/>
  <c r="T1045" i="1" s="1"/>
  <c r="T1038" i="1" a="1"/>
  <c r="T1038" i="1" s="1"/>
  <c r="T1030" i="1" a="1"/>
  <c r="T1030" i="1" s="1"/>
  <c r="T1022" i="1" a="1"/>
  <c r="T1022" i="1" s="1"/>
  <c r="T1014" i="1" a="1"/>
  <c r="T1014" i="1" s="1"/>
  <c r="T1006" i="1" a="1"/>
  <c r="T1006" i="1" s="1"/>
  <c r="T998" i="1" a="1"/>
  <c r="T998" i="1" s="1"/>
  <c r="T990" i="1" a="1"/>
  <c r="T990" i="1" s="1"/>
  <c r="T982" i="1" a="1"/>
  <c r="T982" i="1" s="1"/>
  <c r="T974" i="1" a="1"/>
  <c r="T974" i="1" s="1"/>
  <c r="T967" i="1" a="1"/>
  <c r="T967" i="1" s="1"/>
  <c r="T959" i="1" a="1"/>
  <c r="T959" i="1" s="1"/>
  <c r="T951" i="1" a="1"/>
  <c r="T951" i="1" s="1"/>
  <c r="T943" i="1" a="1"/>
  <c r="T943" i="1" s="1"/>
  <c r="T928" i="1" a="1"/>
  <c r="T928" i="1" s="1"/>
  <c r="T920" i="1" a="1"/>
  <c r="T920" i="1" s="1"/>
  <c r="T912" i="1" a="1"/>
  <c r="T912" i="1" s="1"/>
  <c r="T904" i="1" a="1"/>
  <c r="T904" i="1" s="1"/>
  <c r="T896" i="1" a="1"/>
  <c r="T896" i="1" s="1"/>
  <c r="T888" i="1" a="1"/>
  <c r="T888" i="1" s="1"/>
  <c r="T880" i="1" a="1"/>
  <c r="T880" i="1" s="1"/>
  <c r="T872" i="1" a="1"/>
  <c r="T872" i="1" s="1"/>
  <c r="T922" i="1" a="1"/>
  <c r="T922" i="1" s="1"/>
  <c r="T894" i="1" a="1"/>
  <c r="T894" i="1" s="1"/>
  <c r="T878" i="1" a="1"/>
  <c r="T878" i="1" s="1"/>
  <c r="T866" i="1" a="1"/>
  <c r="T866" i="1" s="1"/>
  <c r="T858" i="1" a="1"/>
  <c r="T858" i="1" s="1"/>
  <c r="T850" i="1" a="1"/>
  <c r="T850" i="1" s="1"/>
  <c r="T843" i="1" a="1"/>
  <c r="T843" i="1" s="1"/>
  <c r="T835" i="1" a="1"/>
  <c r="T835" i="1" s="1"/>
  <c r="T827" i="1" a="1"/>
  <c r="T827" i="1" s="1"/>
  <c r="T819" i="1" a="1"/>
  <c r="T819" i="1" s="1"/>
  <c r="T811" i="1" a="1"/>
  <c r="T811" i="1" s="1"/>
  <c r="T804" i="1" a="1"/>
  <c r="T804" i="1" s="1"/>
  <c r="T796" i="1" a="1"/>
  <c r="T796" i="1" s="1"/>
  <c r="T788" i="1" a="1"/>
  <c r="T788" i="1" s="1"/>
  <c r="T780" i="1" a="1"/>
  <c r="T780" i="1" s="1"/>
  <c r="T6553" i="1" a="1"/>
  <c r="T6553" i="1" s="1"/>
  <c r="T6545" i="1" a="1"/>
  <c r="T6545" i="1" s="1"/>
  <c r="T6537" i="1" a="1"/>
  <c r="T6537" i="1" s="1"/>
  <c r="T6522" i="1" a="1"/>
  <c r="T6522" i="1" s="1"/>
  <c r="T6514" i="1" a="1"/>
  <c r="T6514" i="1" s="1"/>
  <c r="T6506" i="1" a="1"/>
  <c r="T6506" i="1" s="1"/>
  <c r="T6498" i="1" a="1"/>
  <c r="T6498" i="1" s="1"/>
  <c r="T6490" i="1" a="1"/>
  <c r="T6490" i="1" s="1"/>
  <c r="T6482" i="1" a="1"/>
  <c r="T6482" i="1" s="1"/>
  <c r="T6474" i="1" a="1"/>
  <c r="T6474" i="1" s="1"/>
  <c r="T6466" i="1" a="1"/>
  <c r="T6466" i="1" s="1"/>
  <c r="T6458" i="1" a="1"/>
  <c r="T6458" i="1" s="1"/>
  <c r="T6450" i="1" a="1"/>
  <c r="T6450" i="1" s="1"/>
  <c r="T6442" i="1" a="1"/>
  <c r="T6442" i="1" s="1"/>
  <c r="T6434" i="1" a="1"/>
  <c r="T6434" i="1" s="1"/>
  <c r="T6426" i="1" a="1"/>
  <c r="T6426" i="1" s="1"/>
  <c r="T6418" i="1" a="1"/>
  <c r="T6418" i="1" s="1"/>
  <c r="T6410" i="1" a="1"/>
  <c r="T6410" i="1" s="1"/>
  <c r="T6402" i="1" a="1"/>
  <c r="T6402" i="1" s="1"/>
  <c r="T6394" i="1" a="1"/>
  <c r="T6394" i="1" s="1"/>
  <c r="T6386" i="1" a="1"/>
  <c r="T6386" i="1" s="1"/>
  <c r="T6378" i="1" a="1"/>
  <c r="T6378" i="1" s="1"/>
  <c r="T6370" i="1" a="1"/>
  <c r="T6370" i="1" s="1"/>
  <c r="T6362" i="1" a="1"/>
  <c r="T6362" i="1" s="1"/>
  <c r="T6354" i="1" a="1"/>
  <c r="T6354" i="1" s="1"/>
  <c r="T6346" i="1" a="1"/>
  <c r="T6346" i="1" s="1"/>
  <c r="T6338" i="1" a="1"/>
  <c r="T6338" i="1" s="1"/>
  <c r="T6330" i="1" a="1"/>
  <c r="T6330" i="1" s="1"/>
  <c r="T6322" i="1" a="1"/>
  <c r="T6322" i="1" s="1"/>
  <c r="T6314" i="1" a="1"/>
  <c r="T6314" i="1" s="1"/>
  <c r="T6306" i="1" a="1"/>
  <c r="T6306" i="1" s="1"/>
  <c r="T6298" i="1" a="1"/>
  <c r="T6298" i="1" s="1"/>
  <c r="T918" i="1" a="1"/>
  <c r="T918" i="1" s="1"/>
  <c r="T892" i="1" a="1"/>
  <c r="T892" i="1" s="1"/>
  <c r="T876" i="1" a="1"/>
  <c r="T876" i="1" s="1"/>
  <c r="T865" i="1" a="1"/>
  <c r="T865" i="1" s="1"/>
  <c r="T857" i="1" a="1"/>
  <c r="T857" i="1" s="1"/>
  <c r="T849" i="1" a="1"/>
  <c r="T849" i="1" s="1"/>
  <c r="T842" i="1" a="1"/>
  <c r="T842" i="1" s="1"/>
  <c r="T834" i="1" a="1"/>
  <c r="T834" i="1" s="1"/>
  <c r="T826" i="1" a="1"/>
  <c r="T826" i="1" s="1"/>
  <c r="T818" i="1" a="1"/>
  <c r="T818" i="1" s="1"/>
  <c r="T810" i="1" a="1"/>
  <c r="T810" i="1" s="1"/>
  <c r="T803" i="1" a="1"/>
  <c r="T803" i="1" s="1"/>
  <c r="T795" i="1" a="1"/>
  <c r="T795" i="1" s="1"/>
  <c r="T787" i="1" a="1"/>
  <c r="T787" i="1" s="1"/>
  <c r="T779" i="1" a="1"/>
  <c r="T779" i="1" s="1"/>
  <c r="T6552" i="1" a="1"/>
  <c r="T6552" i="1" s="1"/>
  <c r="T6544" i="1" a="1"/>
  <c r="T6544" i="1" s="1"/>
  <c r="T6536" i="1" a="1"/>
  <c r="T6536" i="1" s="1"/>
  <c r="T6529" i="1" a="1"/>
  <c r="T6529" i="1" s="1"/>
  <c r="T6521" i="1" a="1"/>
  <c r="T6521" i="1" s="1"/>
  <c r="T6513" i="1" a="1"/>
  <c r="T6513" i="1" s="1"/>
  <c r="T6505" i="1" a="1"/>
  <c r="T6505" i="1" s="1"/>
  <c r="T6497" i="1" a="1"/>
  <c r="T6497" i="1" s="1"/>
  <c r="T6489" i="1" a="1"/>
  <c r="T6489" i="1" s="1"/>
  <c r="T6481" i="1" a="1"/>
  <c r="T6481" i="1" s="1"/>
  <c r="T6473" i="1" a="1"/>
  <c r="T6473" i="1" s="1"/>
  <c r="T6465" i="1" a="1"/>
  <c r="T6465" i="1" s="1"/>
  <c r="T6457" i="1" a="1"/>
  <c r="T6457" i="1" s="1"/>
  <c r="T6449" i="1" a="1"/>
  <c r="T6449" i="1" s="1"/>
  <c r="T6441" i="1" a="1"/>
  <c r="T6441" i="1" s="1"/>
  <c r="T6433" i="1" a="1"/>
  <c r="T6433" i="1" s="1"/>
  <c r="T6425" i="1" a="1"/>
  <c r="T6425" i="1" s="1"/>
  <c r="T6417" i="1" a="1"/>
  <c r="T6417" i="1" s="1"/>
  <c r="T6409" i="1" a="1"/>
  <c r="T6409" i="1" s="1"/>
  <c r="T6401" i="1" a="1"/>
  <c r="T6401" i="1" s="1"/>
  <c r="T6393" i="1" a="1"/>
  <c r="T6393" i="1" s="1"/>
  <c r="T6385" i="1" a="1"/>
  <c r="T6385" i="1" s="1"/>
  <c r="T6377" i="1" a="1"/>
  <c r="T6377" i="1" s="1"/>
  <c r="T6369" i="1" a="1"/>
  <c r="T6369" i="1" s="1"/>
  <c r="T6361" i="1" a="1"/>
  <c r="T6361" i="1" s="1"/>
  <c r="T6353" i="1" a="1"/>
  <c r="T6353" i="1" s="1"/>
  <c r="T6345" i="1" a="1"/>
  <c r="T6345" i="1" s="1"/>
  <c r="T6337" i="1" a="1"/>
  <c r="T6337" i="1" s="1"/>
  <c r="T6329" i="1" a="1"/>
  <c r="T6329" i="1" s="1"/>
  <c r="T6321" i="1" a="1"/>
  <c r="T6321" i="1" s="1"/>
  <c r="T6313" i="1" a="1"/>
  <c r="T6313" i="1" s="1"/>
  <c r="T6305" i="1" a="1"/>
  <c r="T6305" i="1" s="1"/>
  <c r="T6297" i="1" a="1"/>
  <c r="T6297" i="1" s="1"/>
  <c r="T914" i="1" a="1"/>
  <c r="T914" i="1" s="1"/>
  <c r="T890" i="1" a="1"/>
  <c r="T890" i="1" s="1"/>
  <c r="T875" i="1" a="1"/>
  <c r="T875" i="1" s="1"/>
  <c r="T864" i="1" a="1"/>
  <c r="T864" i="1" s="1"/>
  <c r="T856" i="1" a="1"/>
  <c r="T856" i="1" s="1"/>
  <c r="T848" i="1" a="1"/>
  <c r="T848" i="1" s="1"/>
  <c r="T841" i="1" a="1"/>
  <c r="T841" i="1" s="1"/>
  <c r="T833" i="1" a="1"/>
  <c r="T833" i="1" s="1"/>
  <c r="T825" i="1" a="1"/>
  <c r="T825" i="1" s="1"/>
  <c r="T817" i="1" a="1"/>
  <c r="T817" i="1" s="1"/>
  <c r="T809" i="1" a="1"/>
  <c r="T809" i="1" s="1"/>
  <c r="T802" i="1" a="1"/>
  <c r="T802" i="1" s="1"/>
  <c r="T794" i="1" a="1"/>
  <c r="T794" i="1" s="1"/>
  <c r="T786" i="1" a="1"/>
  <c r="T786" i="1" s="1"/>
  <c r="T778" i="1" a="1"/>
  <c r="T778" i="1" s="1"/>
  <c r="T6551" i="1" a="1"/>
  <c r="T6551" i="1" s="1"/>
  <c r="T6543" i="1" a="1"/>
  <c r="T6543" i="1" s="1"/>
  <c r="T6535" i="1" a="1"/>
  <c r="T6535" i="1" s="1"/>
  <c r="T6528" i="1" a="1"/>
  <c r="T6528" i="1" s="1"/>
  <c r="T6520" i="1" a="1"/>
  <c r="T6520" i="1" s="1"/>
  <c r="T6512" i="1" a="1"/>
  <c r="T6512" i="1" s="1"/>
  <c r="T6504" i="1" a="1"/>
  <c r="T6504" i="1" s="1"/>
  <c r="T6496" i="1" a="1"/>
  <c r="T6496" i="1" s="1"/>
  <c r="T6488" i="1" a="1"/>
  <c r="T6488" i="1" s="1"/>
  <c r="T6480" i="1" a="1"/>
  <c r="T6480" i="1" s="1"/>
  <c r="T6472" i="1" a="1"/>
  <c r="T6472" i="1" s="1"/>
  <c r="T6464" i="1" a="1"/>
  <c r="T6464" i="1" s="1"/>
  <c r="T6456" i="1" a="1"/>
  <c r="T6456" i="1" s="1"/>
  <c r="T6448" i="1" a="1"/>
  <c r="T6448" i="1" s="1"/>
  <c r="T6440" i="1" a="1"/>
  <c r="T6440" i="1" s="1"/>
  <c r="T6432" i="1" a="1"/>
  <c r="T6432" i="1" s="1"/>
  <c r="T6424" i="1" a="1"/>
  <c r="T6424" i="1" s="1"/>
  <c r="T6416" i="1" a="1"/>
  <c r="T6416" i="1" s="1"/>
  <c r="T6408" i="1" a="1"/>
  <c r="T6408" i="1" s="1"/>
  <c r="T6400" i="1" a="1"/>
  <c r="T6400" i="1" s="1"/>
  <c r="T6392" i="1" a="1"/>
  <c r="T6392" i="1" s="1"/>
  <c r="T6384" i="1" a="1"/>
  <c r="T6384" i="1" s="1"/>
  <c r="T6376" i="1" a="1"/>
  <c r="T6376" i="1" s="1"/>
  <c r="T6368" i="1" a="1"/>
  <c r="T6368" i="1" s="1"/>
  <c r="T6360" i="1" a="1"/>
  <c r="T6360" i="1" s="1"/>
  <c r="T6352" i="1" a="1"/>
  <c r="T6352" i="1" s="1"/>
  <c r="T6344" i="1" a="1"/>
  <c r="T6344" i="1" s="1"/>
  <c r="T6336" i="1" a="1"/>
  <c r="T6336" i="1" s="1"/>
  <c r="T6328" i="1" a="1"/>
  <c r="T6328" i="1" s="1"/>
  <c r="T6320" i="1" a="1"/>
  <c r="T6320" i="1" s="1"/>
  <c r="T6312" i="1" a="1"/>
  <c r="T6312" i="1" s="1"/>
  <c r="T6304" i="1" a="1"/>
  <c r="T6304" i="1" s="1"/>
  <c r="T6296" i="1" a="1"/>
  <c r="T6296" i="1" s="1"/>
  <c r="T910" i="1" a="1"/>
  <c r="T910" i="1" s="1"/>
  <c r="T886" i="1" a="1"/>
  <c r="T886" i="1" s="1"/>
  <c r="T874" i="1" a="1"/>
  <c r="T874" i="1" s="1"/>
  <c r="T863" i="1" a="1"/>
  <c r="T863" i="1" s="1"/>
  <c r="T855" i="1" a="1"/>
  <c r="T855" i="1" s="1"/>
  <c r="T847" i="1" a="1"/>
  <c r="T847" i="1" s="1"/>
  <c r="T840" i="1" a="1"/>
  <c r="T840" i="1" s="1"/>
  <c r="T832" i="1" a="1"/>
  <c r="T832" i="1" s="1"/>
  <c r="T824" i="1" a="1"/>
  <c r="T824" i="1" s="1"/>
  <c r="T816" i="1" a="1"/>
  <c r="T816" i="1" s="1"/>
  <c r="T808" i="1" a="1"/>
  <c r="T808" i="1" s="1"/>
  <c r="T801" i="1" a="1"/>
  <c r="T801" i="1" s="1"/>
  <c r="T793" i="1" a="1"/>
  <c r="T793" i="1" s="1"/>
  <c r="T785" i="1" a="1"/>
  <c r="T785" i="1" s="1"/>
  <c r="T777" i="1" a="1"/>
  <c r="T777" i="1" s="1"/>
  <c r="T6550" i="1" a="1"/>
  <c r="T6550" i="1" s="1"/>
  <c r="T6542" i="1" a="1"/>
  <c r="T6542" i="1" s="1"/>
  <c r="T6534" i="1" a="1"/>
  <c r="T6534" i="1" s="1"/>
  <c r="T6527" i="1" a="1"/>
  <c r="T6527" i="1" s="1"/>
  <c r="T6519" i="1" a="1"/>
  <c r="T6519" i="1" s="1"/>
  <c r="T6511" i="1" a="1"/>
  <c r="T6511" i="1" s="1"/>
  <c r="T6503" i="1" a="1"/>
  <c r="T6503" i="1" s="1"/>
  <c r="T6495" i="1" a="1"/>
  <c r="T6495" i="1" s="1"/>
  <c r="T6487" i="1" a="1"/>
  <c r="T6487" i="1" s="1"/>
  <c r="T6479" i="1" a="1"/>
  <c r="T6479" i="1" s="1"/>
  <c r="T6471" i="1" a="1"/>
  <c r="T6471" i="1" s="1"/>
  <c r="T6463" i="1" a="1"/>
  <c r="T6463" i="1" s="1"/>
  <c r="T6455" i="1" a="1"/>
  <c r="T6455" i="1" s="1"/>
  <c r="T6447" i="1" a="1"/>
  <c r="T6447" i="1" s="1"/>
  <c r="T6439" i="1" a="1"/>
  <c r="T6439" i="1" s="1"/>
  <c r="T6431" i="1" a="1"/>
  <c r="T6431" i="1" s="1"/>
  <c r="T6423" i="1" a="1"/>
  <c r="T6423" i="1" s="1"/>
  <c r="T6415" i="1" a="1"/>
  <c r="T6415" i="1" s="1"/>
  <c r="T6407" i="1" a="1"/>
  <c r="T6407" i="1" s="1"/>
  <c r="T6399" i="1" a="1"/>
  <c r="T6399" i="1" s="1"/>
  <c r="T6391" i="1" a="1"/>
  <c r="T6391" i="1" s="1"/>
  <c r="T6383" i="1" a="1"/>
  <c r="T6383" i="1" s="1"/>
  <c r="T6375" i="1" a="1"/>
  <c r="T6375" i="1" s="1"/>
  <c r="T6367" i="1" a="1"/>
  <c r="T6367" i="1" s="1"/>
  <c r="T6359" i="1" a="1"/>
  <c r="T6359" i="1" s="1"/>
  <c r="T6351" i="1" a="1"/>
  <c r="T6351" i="1" s="1"/>
  <c r="T6343" i="1" a="1"/>
  <c r="T6343" i="1" s="1"/>
  <c r="T6335" i="1" a="1"/>
  <c r="T6335" i="1" s="1"/>
  <c r="T6327" i="1" a="1"/>
  <c r="T6327" i="1" s="1"/>
  <c r="T6319" i="1" a="1"/>
  <c r="T6319" i="1" s="1"/>
  <c r="T6311" i="1" a="1"/>
  <c r="T6311" i="1" s="1"/>
  <c r="T6303" i="1" a="1"/>
  <c r="T6303" i="1" s="1"/>
  <c r="T6295" i="1" a="1"/>
  <c r="T6295" i="1" s="1"/>
  <c r="T6153" i="1" a="1"/>
  <c r="T6153" i="1" s="1"/>
  <c r="T6146" i="1" a="1"/>
  <c r="T6146" i="1" s="1"/>
  <c r="T906" i="1" a="1"/>
  <c r="T906" i="1" s="1"/>
  <c r="T884" i="1" a="1"/>
  <c r="T884" i="1" s="1"/>
  <c r="T871" i="1" a="1"/>
  <c r="T871" i="1" s="1"/>
  <c r="T862" i="1" a="1"/>
  <c r="T862" i="1" s="1"/>
  <c r="T854" i="1" a="1"/>
  <c r="T854" i="1" s="1"/>
  <c r="T846" i="1" a="1"/>
  <c r="T846" i="1" s="1"/>
  <c r="T839" i="1" a="1"/>
  <c r="T839" i="1" s="1"/>
  <c r="T831" i="1" a="1"/>
  <c r="T831" i="1" s="1"/>
  <c r="T823" i="1" a="1"/>
  <c r="T823" i="1" s="1"/>
  <c r="T815" i="1" a="1"/>
  <c r="T815" i="1" s="1"/>
  <c r="T800" i="1" a="1"/>
  <c r="T800" i="1" s="1"/>
  <c r="T792" i="1" a="1"/>
  <c r="T792" i="1" s="1"/>
  <c r="T784" i="1" a="1"/>
  <c r="T784" i="1" s="1"/>
  <c r="T776" i="1" a="1"/>
  <c r="T776" i="1" s="1"/>
  <c r="T6549" i="1" a="1"/>
  <c r="T6549" i="1" s="1"/>
  <c r="T6541" i="1" a="1"/>
  <c r="T6541" i="1" s="1"/>
  <c r="T6533" i="1" a="1"/>
  <c r="T6533" i="1" s="1"/>
  <c r="T6526" i="1" a="1"/>
  <c r="T6526" i="1" s="1"/>
  <c r="T6518" i="1" a="1"/>
  <c r="T6518" i="1" s="1"/>
  <c r="T6510" i="1" a="1"/>
  <c r="T6510" i="1" s="1"/>
  <c r="T6502" i="1" a="1"/>
  <c r="T6502" i="1" s="1"/>
  <c r="T6494" i="1" a="1"/>
  <c r="T6494" i="1" s="1"/>
  <c r="T6486" i="1" a="1"/>
  <c r="T6486" i="1" s="1"/>
  <c r="T6478" i="1" a="1"/>
  <c r="T6478" i="1" s="1"/>
  <c r="T6470" i="1" a="1"/>
  <c r="T6470" i="1" s="1"/>
  <c r="T6462" i="1" a="1"/>
  <c r="T6462" i="1" s="1"/>
  <c r="T6454" i="1" a="1"/>
  <c r="T6454" i="1" s="1"/>
  <c r="T6446" i="1" a="1"/>
  <c r="T6446" i="1" s="1"/>
  <c r="T6438" i="1" a="1"/>
  <c r="T6438" i="1" s="1"/>
  <c r="T6430" i="1" a="1"/>
  <c r="T6430" i="1" s="1"/>
  <c r="T6422" i="1" a="1"/>
  <c r="T6422" i="1" s="1"/>
  <c r="T6414" i="1" a="1"/>
  <c r="T6414" i="1" s="1"/>
  <c r="T6406" i="1" a="1"/>
  <c r="T6406" i="1" s="1"/>
  <c r="T6398" i="1" a="1"/>
  <c r="T6398" i="1" s="1"/>
  <c r="T6390" i="1" a="1"/>
  <c r="T6390" i="1" s="1"/>
  <c r="T6382" i="1" a="1"/>
  <c r="T6382" i="1" s="1"/>
  <c r="T6374" i="1" a="1"/>
  <c r="T6374" i="1" s="1"/>
  <c r="T6366" i="1" a="1"/>
  <c r="T6366" i="1" s="1"/>
  <c r="T6358" i="1" a="1"/>
  <c r="T6358" i="1" s="1"/>
  <c r="T6350" i="1" a="1"/>
  <c r="T6350" i="1" s="1"/>
  <c r="T6342" i="1" a="1"/>
  <c r="T6342" i="1" s="1"/>
  <c r="T6334" i="1" a="1"/>
  <c r="T6334" i="1" s="1"/>
  <c r="T6326" i="1" a="1"/>
  <c r="T6326" i="1" s="1"/>
  <c r="T6318" i="1" a="1"/>
  <c r="T6318" i="1" s="1"/>
  <c r="T6310" i="1" a="1"/>
  <c r="T6310" i="1" s="1"/>
  <c r="T6302" i="1" a="1"/>
  <c r="T6302" i="1" s="1"/>
  <c r="T6294" i="1" a="1"/>
  <c r="T6294" i="1" s="1"/>
  <c r="T902" i="1" a="1"/>
  <c r="T902" i="1" s="1"/>
  <c r="T883" i="1" a="1"/>
  <c r="T883" i="1" s="1"/>
  <c r="T870" i="1" a="1"/>
  <c r="T870" i="1" s="1"/>
  <c r="T861" i="1" a="1"/>
  <c r="T861" i="1" s="1"/>
  <c r="T853" i="1" a="1"/>
  <c r="T853" i="1" s="1"/>
  <c r="T845" i="1" a="1"/>
  <c r="T845" i="1" s="1"/>
  <c r="T838" i="1" a="1"/>
  <c r="T838" i="1" s="1"/>
  <c r="T830" i="1" a="1"/>
  <c r="T830" i="1" s="1"/>
  <c r="T822" i="1" a="1"/>
  <c r="T822" i="1" s="1"/>
  <c r="T814" i="1" a="1"/>
  <c r="T814" i="1" s="1"/>
  <c r="T807" i="1" a="1"/>
  <c r="T807" i="1" s="1"/>
  <c r="T799" i="1" a="1"/>
  <c r="T799" i="1" s="1"/>
  <c r="T791" i="1" a="1"/>
  <c r="T791" i="1" s="1"/>
  <c r="T783" i="1" a="1"/>
  <c r="T783" i="1" s="1"/>
  <c r="T6548" i="1" a="1"/>
  <c r="T6548" i="1" s="1"/>
  <c r="T6540" i="1" a="1"/>
  <c r="T6540" i="1" s="1"/>
  <c r="T6532" i="1" a="1"/>
  <c r="T6532" i="1" s="1"/>
  <c r="T6525" i="1" a="1"/>
  <c r="T6525" i="1" s="1"/>
  <c r="T6517" i="1" a="1"/>
  <c r="T6517" i="1" s="1"/>
  <c r="T6509" i="1" a="1"/>
  <c r="T6509" i="1" s="1"/>
  <c r="T6501" i="1" a="1"/>
  <c r="T6501" i="1" s="1"/>
  <c r="T6493" i="1" a="1"/>
  <c r="T6493" i="1" s="1"/>
  <c r="T6485" i="1" a="1"/>
  <c r="T6485" i="1" s="1"/>
  <c r="T6477" i="1" a="1"/>
  <c r="T6477" i="1" s="1"/>
  <c r="T6469" i="1" a="1"/>
  <c r="T6469" i="1" s="1"/>
  <c r="T6461" i="1" a="1"/>
  <c r="T6461" i="1" s="1"/>
  <c r="T6453" i="1" a="1"/>
  <c r="T6453" i="1" s="1"/>
  <c r="T6445" i="1" a="1"/>
  <c r="T6445" i="1" s="1"/>
  <c r="T6437" i="1" a="1"/>
  <c r="T6437" i="1" s="1"/>
  <c r="T6429" i="1" a="1"/>
  <c r="T6429" i="1" s="1"/>
  <c r="T6421" i="1" a="1"/>
  <c r="T6421" i="1" s="1"/>
  <c r="T6413" i="1" a="1"/>
  <c r="T6413" i="1" s="1"/>
  <c r="T6405" i="1" a="1"/>
  <c r="T6405" i="1" s="1"/>
  <c r="T6397" i="1" a="1"/>
  <c r="T6397" i="1" s="1"/>
  <c r="T6389" i="1" a="1"/>
  <c r="T6389" i="1" s="1"/>
  <c r="T6381" i="1" a="1"/>
  <c r="T6381" i="1" s="1"/>
  <c r="T6373" i="1" a="1"/>
  <c r="T6373" i="1" s="1"/>
  <c r="T6365" i="1" a="1"/>
  <c r="T6365" i="1" s="1"/>
  <c r="T6357" i="1" a="1"/>
  <c r="T6357" i="1" s="1"/>
  <c r="T6349" i="1" a="1"/>
  <c r="T6349" i="1" s="1"/>
  <c r="T6341" i="1" a="1"/>
  <c r="T6341" i="1" s="1"/>
  <c r="T6333" i="1" a="1"/>
  <c r="T6333" i="1" s="1"/>
  <c r="T6325" i="1" a="1"/>
  <c r="T6325" i="1" s="1"/>
  <c r="T6317" i="1" a="1"/>
  <c r="T6317" i="1" s="1"/>
  <c r="T6309" i="1" a="1"/>
  <c r="T6309" i="1" s="1"/>
  <c r="T6301" i="1" a="1"/>
  <c r="T6301" i="1" s="1"/>
  <c r="T6293" i="1" a="1"/>
  <c r="T6293" i="1" s="1"/>
  <c r="T900" i="1" a="1"/>
  <c r="T900" i="1" s="1"/>
  <c r="T882" i="1" a="1"/>
  <c r="T882" i="1" s="1"/>
  <c r="T868" i="1" a="1"/>
  <c r="T868" i="1" s="1"/>
  <c r="T860" i="1" a="1"/>
  <c r="T860" i="1" s="1"/>
  <c r="T852" i="1" a="1"/>
  <c r="T852" i="1" s="1"/>
  <c r="T844" i="1" a="1"/>
  <c r="T844" i="1" s="1"/>
  <c r="T837" i="1" a="1"/>
  <c r="T837" i="1" s="1"/>
  <c r="T829" i="1" a="1"/>
  <c r="T829" i="1" s="1"/>
  <c r="T821" i="1" a="1"/>
  <c r="T821" i="1" s="1"/>
  <c r="T813" i="1" a="1"/>
  <c r="T813" i="1" s="1"/>
  <c r="T806" i="1" a="1"/>
  <c r="T806" i="1" s="1"/>
  <c r="T798" i="1" a="1"/>
  <c r="T798" i="1" s="1"/>
  <c r="T790" i="1" a="1"/>
  <c r="T790" i="1" s="1"/>
  <c r="T782" i="1" a="1"/>
  <c r="T782" i="1" s="1"/>
  <c r="T6547" i="1" a="1"/>
  <c r="T6547" i="1" s="1"/>
  <c r="T6539" i="1" a="1"/>
  <c r="T6539" i="1" s="1"/>
  <c r="T6531" i="1" a="1"/>
  <c r="T6531" i="1" s="1"/>
  <c r="T6524" i="1" a="1"/>
  <c r="T6524" i="1" s="1"/>
  <c r="T6516" i="1" a="1"/>
  <c r="T6516" i="1" s="1"/>
  <c r="T6508" i="1" a="1"/>
  <c r="T6508" i="1" s="1"/>
  <c r="T6500" i="1" a="1"/>
  <c r="T6500" i="1" s="1"/>
  <c r="T6492" i="1" a="1"/>
  <c r="T6492" i="1" s="1"/>
  <c r="T6484" i="1" a="1"/>
  <c r="T6484" i="1" s="1"/>
  <c r="T6476" i="1" a="1"/>
  <c r="T6476" i="1" s="1"/>
  <c r="T6468" i="1" a="1"/>
  <c r="T6468" i="1" s="1"/>
  <c r="T6460" i="1" a="1"/>
  <c r="T6460" i="1" s="1"/>
  <c r="T6452" i="1" a="1"/>
  <c r="T6452" i="1" s="1"/>
  <c r="T6444" i="1" a="1"/>
  <c r="T6444" i="1" s="1"/>
  <c r="T6436" i="1" a="1"/>
  <c r="T6436" i="1" s="1"/>
  <c r="T6428" i="1" a="1"/>
  <c r="T6428" i="1" s="1"/>
  <c r="T6420" i="1" a="1"/>
  <c r="T6420" i="1" s="1"/>
  <c r="T6412" i="1" a="1"/>
  <c r="T6412" i="1" s="1"/>
  <c r="T6404" i="1" a="1"/>
  <c r="T6404" i="1" s="1"/>
  <c r="T6396" i="1" a="1"/>
  <c r="T6396" i="1" s="1"/>
  <c r="T6388" i="1" a="1"/>
  <c r="T6388" i="1" s="1"/>
  <c r="T6380" i="1" a="1"/>
  <c r="T6380" i="1" s="1"/>
  <c r="T6372" i="1" a="1"/>
  <c r="T6372" i="1" s="1"/>
  <c r="T6364" i="1" a="1"/>
  <c r="T6364" i="1" s="1"/>
  <c r="T6356" i="1" a="1"/>
  <c r="T6356" i="1" s="1"/>
  <c r="T6348" i="1" a="1"/>
  <c r="T6348" i="1" s="1"/>
  <c r="T6340" i="1" a="1"/>
  <c r="T6340" i="1" s="1"/>
  <c r="T6332" i="1" a="1"/>
  <c r="T6332" i="1" s="1"/>
  <c r="T6324" i="1" a="1"/>
  <c r="T6324" i="1" s="1"/>
  <c r="T6316" i="1" a="1"/>
  <c r="T6316" i="1" s="1"/>
  <c r="T6308" i="1" a="1"/>
  <c r="T6308" i="1" s="1"/>
  <c r="T6300" i="1" a="1"/>
  <c r="T6300" i="1" s="1"/>
  <c r="T6292" i="1" a="1"/>
  <c r="T6292" i="1" s="1"/>
  <c r="T6151" i="1" a="1"/>
  <c r="T6151" i="1" s="1"/>
  <c r="T898" i="1" a="1"/>
  <c r="T898" i="1" s="1"/>
  <c r="T879" i="1" a="1"/>
  <c r="T879" i="1" s="1"/>
  <c r="T867" i="1" a="1"/>
  <c r="T867" i="1" s="1"/>
  <c r="T859" i="1" a="1"/>
  <c r="T859" i="1" s="1"/>
  <c r="T851" i="1" a="1"/>
  <c r="T851" i="1" s="1"/>
  <c r="T836" i="1" a="1"/>
  <c r="T836" i="1" s="1"/>
  <c r="T828" i="1" a="1"/>
  <c r="T828" i="1" s="1"/>
  <c r="T820" i="1" a="1"/>
  <c r="T820" i="1" s="1"/>
  <c r="T812" i="1" a="1"/>
  <c r="T812" i="1" s="1"/>
  <c r="T805" i="1" a="1"/>
  <c r="T805" i="1" s="1"/>
  <c r="T797" i="1" a="1"/>
  <c r="T797" i="1" s="1"/>
  <c r="T789" i="1" a="1"/>
  <c r="T789" i="1" s="1"/>
  <c r="T781" i="1" a="1"/>
  <c r="T781" i="1" s="1"/>
  <c r="T6546" i="1" a="1"/>
  <c r="T6546" i="1" s="1"/>
  <c r="T6538" i="1" a="1"/>
  <c r="T6538" i="1" s="1"/>
  <c r="T6530" i="1" a="1"/>
  <c r="T6530" i="1" s="1"/>
  <c r="T6523" i="1" a="1"/>
  <c r="T6523" i="1" s="1"/>
  <c r="T6515" i="1" a="1"/>
  <c r="T6515" i="1" s="1"/>
  <c r="T6507" i="1" a="1"/>
  <c r="T6507" i="1" s="1"/>
  <c r="T6499" i="1" a="1"/>
  <c r="T6499" i="1" s="1"/>
  <c r="T6491" i="1" a="1"/>
  <c r="T6491" i="1" s="1"/>
  <c r="T6483" i="1" a="1"/>
  <c r="T6483" i="1" s="1"/>
  <c r="T6475" i="1" a="1"/>
  <c r="T6475" i="1" s="1"/>
  <c r="T6467" i="1" a="1"/>
  <c r="T6467" i="1" s="1"/>
  <c r="T6459" i="1" a="1"/>
  <c r="T6459" i="1" s="1"/>
  <c r="T6451" i="1" a="1"/>
  <c r="T6451" i="1" s="1"/>
  <c r="T6443" i="1" a="1"/>
  <c r="T6443" i="1" s="1"/>
  <c r="T6435" i="1" a="1"/>
  <c r="T6435" i="1" s="1"/>
  <c r="T6427" i="1" a="1"/>
  <c r="T6427" i="1" s="1"/>
  <c r="T6419" i="1" a="1"/>
  <c r="T6419" i="1" s="1"/>
  <c r="T6411" i="1" a="1"/>
  <c r="T6411" i="1" s="1"/>
  <c r="T6403" i="1" a="1"/>
  <c r="T6403" i="1" s="1"/>
  <c r="T6395" i="1" a="1"/>
  <c r="T6395" i="1" s="1"/>
  <c r="T6387" i="1" a="1"/>
  <c r="T6387" i="1" s="1"/>
  <c r="T6379" i="1" a="1"/>
  <c r="T6379" i="1" s="1"/>
  <c r="T6371" i="1" a="1"/>
  <c r="T6371" i="1" s="1"/>
  <c r="T6363" i="1" a="1"/>
  <c r="T6363" i="1" s="1"/>
  <c r="T6355" i="1" a="1"/>
  <c r="T6355" i="1" s="1"/>
  <c r="T6347" i="1" a="1"/>
  <c r="T6347" i="1" s="1"/>
  <c r="T6339" i="1" a="1"/>
  <c r="T6339" i="1" s="1"/>
  <c r="T6331" i="1" a="1"/>
  <c r="T6331" i="1" s="1"/>
  <c r="T6323" i="1" a="1"/>
  <c r="T6323" i="1" s="1"/>
  <c r="T6315" i="1" a="1"/>
  <c r="T6315" i="1" s="1"/>
  <c r="T6307" i="1" a="1"/>
  <c r="T6307" i="1" s="1"/>
  <c r="T6299" i="1" a="1"/>
  <c r="T6299" i="1" s="1"/>
  <c r="T6150" i="1" a="1"/>
  <c r="T6150" i="1" s="1"/>
  <c r="T6142" i="1" a="1"/>
  <c r="T6142" i="1" s="1"/>
  <c r="T5944" i="1" a="1"/>
  <c r="T5944" i="1" s="1"/>
  <c r="T5952" i="1" a="1"/>
  <c r="T5952" i="1" s="1"/>
  <c r="T5960" i="1" a="1"/>
  <c r="T5960" i="1" s="1"/>
  <c r="T5968" i="1" a="1"/>
  <c r="T5968" i="1" s="1"/>
  <c r="T5976" i="1" a="1"/>
  <c r="T5976" i="1" s="1"/>
  <c r="T5984" i="1" a="1"/>
  <c r="T5984" i="1" s="1"/>
  <c r="T5992" i="1" a="1"/>
  <c r="T5992" i="1" s="1"/>
  <c r="T6000" i="1" a="1"/>
  <c r="T6000" i="1" s="1"/>
  <c r="T6008" i="1" a="1"/>
  <c r="T6008" i="1" s="1"/>
  <c r="T6016" i="1" a="1"/>
  <c r="T6016" i="1" s="1"/>
  <c r="T6024" i="1" a="1"/>
  <c r="T6024" i="1" s="1"/>
  <c r="T6032" i="1" a="1"/>
  <c r="T6032" i="1" s="1"/>
  <c r="T6040" i="1" a="1"/>
  <c r="T6040" i="1" s="1"/>
  <c r="T6048" i="1" a="1"/>
  <c r="T6048" i="1" s="1"/>
  <c r="T6056" i="1" a="1"/>
  <c r="T6056" i="1" s="1"/>
  <c r="T6064" i="1" a="1"/>
  <c r="T6064" i="1" s="1"/>
  <c r="T6072" i="1" a="1"/>
  <c r="T6072" i="1" s="1"/>
  <c r="T6080" i="1" a="1"/>
  <c r="T6080" i="1" s="1"/>
  <c r="T6088" i="1" a="1"/>
  <c r="T6088" i="1" s="1"/>
  <c r="T6096" i="1" a="1"/>
  <c r="T6096" i="1" s="1"/>
  <c r="T6103" i="1" a="1"/>
  <c r="T6103" i="1" s="1"/>
  <c r="T6110" i="1" a="1"/>
  <c r="T6110" i="1" s="1"/>
  <c r="T6118" i="1" a="1"/>
  <c r="T6118" i="1" s="1"/>
  <c r="T6125" i="1" a="1"/>
  <c r="T6125" i="1" s="1"/>
  <c r="T6133" i="1" a="1"/>
  <c r="T6133" i="1" s="1"/>
  <c r="T6140" i="1" a="1"/>
  <c r="T6140" i="1" s="1"/>
  <c r="T5937" i="1" a="1"/>
  <c r="T5937" i="1" s="1"/>
  <c r="T5945" i="1" a="1"/>
  <c r="T5945" i="1" s="1"/>
  <c r="T5953" i="1" a="1"/>
  <c r="T5953" i="1" s="1"/>
  <c r="T5961" i="1" a="1"/>
  <c r="T5961" i="1" s="1"/>
  <c r="T5969" i="1" a="1"/>
  <c r="T5969" i="1" s="1"/>
  <c r="T5977" i="1" a="1"/>
  <c r="T5977" i="1" s="1"/>
  <c r="T5985" i="1" a="1"/>
  <c r="T5985" i="1" s="1"/>
  <c r="T5993" i="1" a="1"/>
  <c r="T5993" i="1" s="1"/>
  <c r="T6001" i="1" a="1"/>
  <c r="T6001" i="1" s="1"/>
  <c r="T6009" i="1" a="1"/>
  <c r="T6009" i="1" s="1"/>
  <c r="T6017" i="1" a="1"/>
  <c r="T6017" i="1" s="1"/>
  <c r="T6025" i="1" a="1"/>
  <c r="T6025" i="1" s="1"/>
  <c r="T6033" i="1" a="1"/>
  <c r="T6033" i="1" s="1"/>
  <c r="T6041" i="1" a="1"/>
  <c r="T6041" i="1" s="1"/>
  <c r="T6049" i="1" a="1"/>
  <c r="T6049" i="1" s="1"/>
  <c r="T6057" i="1" a="1"/>
  <c r="T6057" i="1" s="1"/>
  <c r="T6065" i="1" a="1"/>
  <c r="T6065" i="1" s="1"/>
  <c r="T6073" i="1" a="1"/>
  <c r="T6073" i="1" s="1"/>
  <c r="T6081" i="1" a="1"/>
  <c r="T6081" i="1" s="1"/>
  <c r="T6089" i="1" a="1"/>
  <c r="T6089" i="1" s="1"/>
  <c r="T6097" i="1" a="1"/>
  <c r="T6097" i="1" s="1"/>
  <c r="T6104" i="1" a="1"/>
  <c r="T6104" i="1" s="1"/>
  <c r="T6111" i="1" a="1"/>
  <c r="T6111" i="1" s="1"/>
  <c r="T6119" i="1" a="1"/>
  <c r="T6119" i="1" s="1"/>
  <c r="T6126" i="1" a="1"/>
  <c r="T6126" i="1" s="1"/>
  <c r="T6134" i="1" a="1"/>
  <c r="T6134" i="1" s="1"/>
  <c r="T6141" i="1" a="1"/>
  <c r="T6141" i="1" s="1"/>
  <c r="T6152" i="1" a="1"/>
  <c r="T6152" i="1" s="1"/>
  <c r="T3865" i="1" a="1"/>
  <c r="T3865" i="1" s="1"/>
  <c r="T3839" i="1" a="1"/>
  <c r="T3839" i="1" s="1"/>
  <c r="T3822" i="1" a="1"/>
  <c r="T3822" i="1" s="1"/>
  <c r="T3813" i="1" a="1"/>
  <c r="T3813" i="1" s="1"/>
  <c r="T3805" i="1" a="1"/>
  <c r="T3805" i="1" s="1"/>
  <c r="T3799" i="1" a="1"/>
  <c r="T3799" i="1" s="1"/>
  <c r="T3792" i="1" a="1"/>
  <c r="T3792" i="1" s="1"/>
  <c r="T3785" i="1" a="1"/>
  <c r="T3785" i="1" s="1"/>
  <c r="T3778" i="1" a="1"/>
  <c r="T3778" i="1" s="1"/>
  <c r="T3622" i="1" a="1"/>
  <c r="T3622" i="1" s="1"/>
  <c r="T3616" i="1" a="1"/>
  <c r="T3616" i="1" s="1"/>
  <c r="T3609" i="1" a="1"/>
  <c r="T3609" i="1" s="1"/>
  <c r="T3601" i="1" a="1"/>
  <c r="T3601" i="1" s="1"/>
  <c r="T3587" i="1" a="1"/>
  <c r="T3587" i="1" s="1"/>
  <c r="T3580" i="1" a="1"/>
  <c r="T3580" i="1" s="1"/>
  <c r="T3573" i="1" a="1"/>
  <c r="T3573" i="1" s="1"/>
  <c r="T3565" i="1" a="1"/>
  <c r="T3565" i="1" s="1"/>
  <c r="T3558" i="1" a="1"/>
  <c r="T3558" i="1" s="1"/>
  <c r="T3550" i="1" a="1"/>
  <c r="T3550" i="1" s="1"/>
  <c r="T3542" i="1" a="1"/>
  <c r="T3542" i="1" s="1"/>
  <c r="T3534" i="1" a="1"/>
  <c r="T3534" i="1" s="1"/>
  <c r="T3519" i="1" a="1"/>
  <c r="T3519" i="1" s="1"/>
  <c r="T3513" i="1" a="1"/>
  <c r="T3513" i="1" s="1"/>
  <c r="T3506" i="1" a="1"/>
  <c r="T3506" i="1" s="1"/>
  <c r="T3498" i="1" a="1"/>
  <c r="T3498" i="1" s="1"/>
  <c r="T3491" i="1" a="1"/>
  <c r="T3491" i="1" s="1"/>
  <c r="T3483" i="1" a="1"/>
  <c r="T3483" i="1" s="1"/>
  <c r="T3476" i="1" a="1"/>
  <c r="T3476" i="1" s="1"/>
  <c r="T3468" i="1" a="1"/>
  <c r="T3468" i="1" s="1"/>
  <c r="T3461" i="1" a="1"/>
  <c r="T3461" i="1" s="1"/>
  <c r="T3455" i="1" a="1"/>
  <c r="T3455" i="1" s="1"/>
  <c r="T3448" i="1" a="1"/>
  <c r="T3448" i="1" s="1"/>
  <c r="T3442" i="1" a="1"/>
  <c r="T3442" i="1" s="1"/>
  <c r="T3437" i="1" a="1"/>
  <c r="T3437" i="1" s="1"/>
  <c r="T3430" i="1" a="1"/>
  <c r="T3430" i="1" s="1"/>
  <c r="T3422" i="1" a="1"/>
  <c r="T3422" i="1" s="1"/>
  <c r="T3415" i="1" a="1"/>
  <c r="T3415" i="1" s="1"/>
  <c r="T3408" i="1" a="1"/>
  <c r="T3408" i="1" s="1"/>
  <c r="T3401" i="1" a="1"/>
  <c r="T3401" i="1" s="1"/>
  <c r="T3394" i="1" a="1"/>
  <c r="T3394" i="1" s="1"/>
  <c r="T3386" i="1" a="1"/>
  <c r="T3386" i="1" s="1"/>
  <c r="T3378" i="1" a="1"/>
  <c r="T3378" i="1" s="1"/>
  <c r="T3857" i="1" a="1"/>
  <c r="T3857" i="1" s="1"/>
  <c r="T3836" i="1" a="1"/>
  <c r="T3836" i="1" s="1"/>
  <c r="T3821" i="1" a="1"/>
  <c r="T3821" i="1" s="1"/>
  <c r="T3812" i="1" a="1"/>
  <c r="T3812" i="1" s="1"/>
  <c r="T3798" i="1" a="1"/>
  <c r="T3798" i="1" s="1"/>
  <c r="T3791" i="1" a="1"/>
  <c r="T3791" i="1" s="1"/>
  <c r="T3784" i="1" a="1"/>
  <c r="T3784" i="1" s="1"/>
  <c r="T3777" i="1" a="1"/>
  <c r="T3777" i="1" s="1"/>
  <c r="T3621" i="1" a="1"/>
  <c r="T3621" i="1" s="1"/>
  <c r="T3615" i="1" a="1"/>
  <c r="T3615" i="1" s="1"/>
  <c r="T3608" i="1" a="1"/>
  <c r="T3608" i="1" s="1"/>
  <c r="T3600" i="1" a="1"/>
  <c r="T3600" i="1" s="1"/>
  <c r="T3593" i="1" a="1"/>
  <c r="T3593" i="1" s="1"/>
  <c r="T3586" i="1" a="1"/>
  <c r="T3586" i="1" s="1"/>
  <c r="T3579" i="1" a="1"/>
  <c r="T3579" i="1" s="1"/>
  <c r="T3572" i="1" a="1"/>
  <c r="T3572" i="1" s="1"/>
  <c r="T3564" i="1" a="1"/>
  <c r="T3564" i="1" s="1"/>
  <c r="T3557" i="1" a="1"/>
  <c r="T3557" i="1" s="1"/>
  <c r="T3549" i="1" a="1"/>
  <c r="T3549" i="1" s="1"/>
  <c r="T3541" i="1" a="1"/>
  <c r="T3541" i="1" s="1"/>
  <c r="T3533" i="1" a="1"/>
  <c r="T3533" i="1" s="1"/>
  <c r="T3526" i="1" a="1"/>
  <c r="T3526" i="1" s="1"/>
  <c r="T3518" i="1" a="1"/>
  <c r="T3518" i="1" s="1"/>
  <c r="T3512" i="1" a="1"/>
  <c r="T3512" i="1" s="1"/>
  <c r="T3505" i="1" a="1"/>
  <c r="T3505" i="1" s="1"/>
  <c r="T3497" i="1" a="1"/>
  <c r="T3497" i="1" s="1"/>
  <c r="T3490" i="1" a="1"/>
  <c r="T3490" i="1" s="1"/>
  <c r="T3482" i="1" a="1"/>
  <c r="T3482" i="1" s="1"/>
  <c r="T3475" i="1" a="1"/>
  <c r="T3475" i="1" s="1"/>
  <c r="T3467" i="1" a="1"/>
  <c r="T3467" i="1" s="1"/>
  <c r="T3454" i="1" a="1"/>
  <c r="T3454" i="1" s="1"/>
  <c r="T3447" i="1" a="1"/>
  <c r="T3447" i="1" s="1"/>
  <c r="T3441" i="1" a="1"/>
  <c r="T3441" i="1" s="1"/>
  <c r="T3436" i="1" a="1"/>
  <c r="T3436" i="1" s="1"/>
  <c r="T3429" i="1" a="1"/>
  <c r="T3429" i="1" s="1"/>
  <c r="T3421" i="1" a="1"/>
  <c r="T3421" i="1" s="1"/>
  <c r="T3414" i="1" a="1"/>
  <c r="T3414" i="1" s="1"/>
  <c r="T3407" i="1" a="1"/>
  <c r="T3407" i="1" s="1"/>
  <c r="T3400" i="1" a="1"/>
  <c r="T3400" i="1" s="1"/>
  <c r="T3393" i="1" a="1"/>
  <c r="T3393" i="1" s="1"/>
  <c r="T3385" i="1" a="1"/>
  <c r="T3385" i="1" s="1"/>
  <c r="T3855" i="1" a="1"/>
  <c r="T3855" i="1" s="1"/>
  <c r="T3834" i="1" a="1"/>
  <c r="T3834" i="1" s="1"/>
  <c r="T3820" i="1" a="1"/>
  <c r="T3820" i="1" s="1"/>
  <c r="T3804" i="1" a="1"/>
  <c r="T3804" i="1" s="1"/>
  <c r="T3797" i="1" a="1"/>
  <c r="T3797" i="1" s="1"/>
  <c r="T3790" i="1" a="1"/>
  <c r="T3790" i="1" s="1"/>
  <c r="T3783" i="1" a="1"/>
  <c r="T3783" i="1" s="1"/>
  <c r="T3776" i="1" a="1"/>
  <c r="T3776" i="1" s="1"/>
  <c r="T3620" i="1" a="1"/>
  <c r="T3620" i="1" s="1"/>
  <c r="T3614" i="1" a="1"/>
  <c r="T3614" i="1" s="1"/>
  <c r="T3607" i="1" a="1"/>
  <c r="T3607" i="1" s="1"/>
  <c r="T3599" i="1" a="1"/>
  <c r="T3599" i="1" s="1"/>
  <c r="T3592" i="1" a="1"/>
  <c r="T3592" i="1" s="1"/>
  <c r="T3585" i="1" a="1"/>
  <c r="T3585" i="1" s="1"/>
  <c r="T3578" i="1" a="1"/>
  <c r="T3578" i="1" s="1"/>
  <c r="T3571" i="1" a="1"/>
  <c r="T3571" i="1" s="1"/>
  <c r="T3563" i="1" a="1"/>
  <c r="T3563" i="1" s="1"/>
  <c r="T3556" i="1" a="1"/>
  <c r="T3556" i="1" s="1"/>
  <c r="T3548" i="1" a="1"/>
  <c r="T3548" i="1" s="1"/>
  <c r="T3540" i="1" a="1"/>
  <c r="T3540" i="1" s="1"/>
  <c r="T3532" i="1" a="1"/>
  <c r="T3532" i="1" s="1"/>
  <c r="T3525" i="1" a="1"/>
  <c r="T3525" i="1" s="1"/>
  <c r="T3511" i="1" a="1"/>
  <c r="T3511" i="1" s="1"/>
  <c r="T3504" i="1" a="1"/>
  <c r="T3504" i="1" s="1"/>
  <c r="T3496" i="1" a="1"/>
  <c r="T3496" i="1" s="1"/>
  <c r="T3489" i="1" a="1"/>
  <c r="T3489" i="1" s="1"/>
  <c r="T3474" i="1" a="1"/>
  <c r="T3474" i="1" s="1"/>
  <c r="T3466" i="1" a="1"/>
  <c r="T3466" i="1" s="1"/>
  <c r="T3460" i="1" a="1"/>
  <c r="T3460" i="1" s="1"/>
  <c r="T3453" i="1" a="1"/>
  <c r="T3453" i="1" s="1"/>
  <c r="T3435" i="1" a="1"/>
  <c r="T3435" i="1" s="1"/>
  <c r="T3428" i="1" a="1"/>
  <c r="T3428" i="1" s="1"/>
  <c r="T3413" i="1" a="1"/>
  <c r="T3413" i="1" s="1"/>
  <c r="T3399" i="1" a="1"/>
  <c r="T3399" i="1" s="1"/>
  <c r="T3392" i="1" a="1"/>
  <c r="T3392" i="1" s="1"/>
  <c r="T3384" i="1" a="1"/>
  <c r="T3384" i="1" s="1"/>
  <c r="T3852" i="1" a="1"/>
  <c r="T3852" i="1" s="1"/>
  <c r="T3832" i="1" a="1"/>
  <c r="T3832" i="1" s="1"/>
  <c r="T3819" i="1" a="1"/>
  <c r="T3819" i="1" s="1"/>
  <c r="T3811" i="1" a="1"/>
  <c r="T3811" i="1" s="1"/>
  <c r="T3803" i="1" a="1"/>
  <c r="T3803" i="1" s="1"/>
  <c r="T3796" i="1" a="1"/>
  <c r="T3796" i="1" s="1"/>
  <c r="T3789" i="1" a="1"/>
  <c r="T3789" i="1" s="1"/>
  <c r="T3782" i="1" a="1"/>
  <c r="T3782" i="1" s="1"/>
  <c r="T3775" i="1" a="1"/>
  <c r="T3775" i="1" s="1"/>
  <c r="T3626" i="1" a="1"/>
  <c r="T3626" i="1" s="1"/>
  <c r="T3619" i="1" a="1"/>
  <c r="T3619" i="1" s="1"/>
  <c r="T3606" i="1" a="1"/>
  <c r="T3606" i="1" s="1"/>
  <c r="T3598" i="1" a="1"/>
  <c r="T3598" i="1" s="1"/>
  <c r="T3591" i="1" a="1"/>
  <c r="T3591" i="1" s="1"/>
  <c r="T3584" i="1" a="1"/>
  <c r="T3584" i="1" s="1"/>
  <c r="T3577" i="1" a="1"/>
  <c r="T3577" i="1" s="1"/>
  <c r="T3570" i="1" a="1"/>
  <c r="T3570" i="1" s="1"/>
  <c r="T3562" i="1" a="1"/>
  <c r="T3562" i="1" s="1"/>
  <c r="T3555" i="1" a="1"/>
  <c r="T3555" i="1" s="1"/>
  <c r="T3547" i="1" a="1"/>
  <c r="T3547" i="1" s="1"/>
  <c r="T3539" i="1" a="1"/>
  <c r="T3539" i="1" s="1"/>
  <c r="T3531" i="1" a="1"/>
  <c r="T3531" i="1" s="1"/>
  <c r="T3524" i="1" a="1"/>
  <c r="T3524" i="1" s="1"/>
  <c r="T3517" i="1" a="1"/>
  <c r="T3517" i="1" s="1"/>
  <c r="T3510" i="1" a="1"/>
  <c r="T3510" i="1" s="1"/>
  <c r="T3503" i="1" a="1"/>
  <c r="T3503" i="1" s="1"/>
  <c r="T3495" i="1" a="1"/>
  <c r="T3495" i="1" s="1"/>
  <c r="T3488" i="1" a="1"/>
  <c r="T3488" i="1" s="1"/>
  <c r="T3481" i="1" a="1"/>
  <c r="T3481" i="1" s="1"/>
  <c r="T3473" i="1" a="1"/>
  <c r="T3473" i="1" s="1"/>
  <c r="T3465" i="1" a="1"/>
  <c r="T3465" i="1" s="1"/>
  <c r="T3459" i="1" a="1"/>
  <c r="T3459" i="1" s="1"/>
  <c r="T3446" i="1" a="1"/>
  <c r="T3446" i="1" s="1"/>
  <c r="T3440" i="1" a="1"/>
  <c r="T3440" i="1" s="1"/>
  <c r="T3434" i="1" a="1"/>
  <c r="T3434" i="1" s="1"/>
  <c r="T3427" i="1" a="1"/>
  <c r="T3427" i="1" s="1"/>
  <c r="T3420" i="1" a="1"/>
  <c r="T3420" i="1" s="1"/>
  <c r="T3406" i="1" a="1"/>
  <c r="T3406" i="1" s="1"/>
  <c r="T3398" i="1" a="1"/>
  <c r="T3398" i="1" s="1"/>
  <c r="T3391" i="1" a="1"/>
  <c r="T3391" i="1" s="1"/>
  <c r="T3383" i="1" a="1"/>
  <c r="T3383" i="1" s="1"/>
  <c r="T3256" i="1" a="1"/>
  <c r="T3256" i="1" s="1"/>
  <c r="T3242" i="1" a="1"/>
  <c r="T3242" i="1" s="1"/>
  <c r="T3234" i="1" a="1"/>
  <c r="T3234" i="1" s="1"/>
  <c r="T3226" i="1" a="1"/>
  <c r="T3226" i="1" s="1"/>
  <c r="T3219" i="1" a="1"/>
  <c r="T3219" i="1" s="1"/>
  <c r="T3849" i="1" a="1"/>
  <c r="T3849" i="1" s="1"/>
  <c r="T3829" i="1" a="1"/>
  <c r="T3829" i="1" s="1"/>
  <c r="T3809" i="1" a="1"/>
  <c r="T3809" i="1" s="1"/>
  <c r="T3781" i="1" a="1"/>
  <c r="T3781" i="1" s="1"/>
  <c r="T3625" i="1" a="1"/>
  <c r="T3625" i="1" s="1"/>
  <c r="T3618" i="1" a="1"/>
  <c r="T3618" i="1" s="1"/>
  <c r="T3613" i="1" a="1"/>
  <c r="T3613" i="1" s="1"/>
  <c r="T3605" i="1" a="1"/>
  <c r="T3605" i="1" s="1"/>
  <c r="T3597" i="1" a="1"/>
  <c r="T3597" i="1" s="1"/>
  <c r="T3583" i="1" a="1"/>
  <c r="T3583" i="1" s="1"/>
  <c r="T3576" i="1" a="1"/>
  <c r="T3576" i="1" s="1"/>
  <c r="T3569" i="1" a="1"/>
  <c r="T3569" i="1" s="1"/>
  <c r="T3554" i="1" a="1"/>
  <c r="T3554" i="1" s="1"/>
  <c r="T3546" i="1" a="1"/>
  <c r="T3546" i="1" s="1"/>
  <c r="T3538" i="1" a="1"/>
  <c r="T3538" i="1" s="1"/>
  <c r="T3530" i="1" a="1"/>
  <c r="T3530" i="1" s="1"/>
  <c r="T3523" i="1" a="1"/>
  <c r="T3523" i="1" s="1"/>
  <c r="T3516" i="1" a="1"/>
  <c r="T3516" i="1" s="1"/>
  <c r="T3509" i="1" a="1"/>
  <c r="T3509" i="1" s="1"/>
  <c r="T3502" i="1" a="1"/>
  <c r="T3502" i="1" s="1"/>
  <c r="T3494" i="1" a="1"/>
  <c r="T3494" i="1" s="1"/>
  <c r="T3487" i="1" a="1"/>
  <c r="T3487" i="1" s="1"/>
  <c r="T3480" i="1" a="1"/>
  <c r="T3480" i="1" s="1"/>
  <c r="T3472" i="1" a="1"/>
  <c r="T3472" i="1" s="1"/>
  <c r="T3464" i="1" a="1"/>
  <c r="T3464" i="1" s="1"/>
  <c r="T3452" i="1" a="1"/>
  <c r="T3452" i="1" s="1"/>
  <c r="T3445" i="1" a="1"/>
  <c r="T3445" i="1" s="1"/>
  <c r="T3439" i="1" a="1"/>
  <c r="T3439" i="1" s="1"/>
  <c r="T3433" i="1" a="1"/>
  <c r="T3433" i="1" s="1"/>
  <c r="T3426" i="1" a="1"/>
  <c r="T3426" i="1" s="1"/>
  <c r="T3419" i="1" a="1"/>
  <c r="T3419" i="1" s="1"/>
  <c r="T3412" i="1" a="1"/>
  <c r="T3412" i="1" s="1"/>
  <c r="T3405" i="1" a="1"/>
  <c r="T3405" i="1" s="1"/>
  <c r="T3397" i="1" a="1"/>
  <c r="T3397" i="1" s="1"/>
  <c r="T3390" i="1" a="1"/>
  <c r="T3390" i="1" s="1"/>
  <c r="T3382" i="1" a="1"/>
  <c r="T3382" i="1" s="1"/>
  <c r="T3255" i="1" a="1"/>
  <c r="T3255" i="1" s="1"/>
  <c r="T3847" i="1" a="1"/>
  <c r="T3847" i="1" s="1"/>
  <c r="T3828" i="1" a="1"/>
  <c r="T3828" i="1" s="1"/>
  <c r="T3818" i="1" a="1"/>
  <c r="T3818" i="1" s="1"/>
  <c r="T3808" i="1" a="1"/>
  <c r="T3808" i="1" s="1"/>
  <c r="T3802" i="1" a="1"/>
  <c r="T3802" i="1" s="1"/>
  <c r="T3795" i="1" a="1"/>
  <c r="T3795" i="1" s="1"/>
  <c r="T3788" i="1" a="1"/>
  <c r="T3788" i="1" s="1"/>
  <c r="T3780" i="1" a="1"/>
  <c r="T3780" i="1" s="1"/>
  <c r="T3774" i="1" a="1"/>
  <c r="T3774" i="1" s="1"/>
  <c r="T3612" i="1" a="1"/>
  <c r="T3612" i="1" s="1"/>
  <c r="T3604" i="1" a="1"/>
  <c r="T3604" i="1" s="1"/>
  <c r="T3596" i="1" a="1"/>
  <c r="T3596" i="1" s="1"/>
  <c r="T3590" i="1" a="1"/>
  <c r="T3590" i="1" s="1"/>
  <c r="T3582" i="1" a="1"/>
  <c r="T3582" i="1" s="1"/>
  <c r="T3575" i="1" a="1"/>
  <c r="T3575" i="1" s="1"/>
  <c r="T3568" i="1" a="1"/>
  <c r="T3568" i="1" s="1"/>
  <c r="T3561" i="1" a="1"/>
  <c r="T3561" i="1" s="1"/>
  <c r="T3553" i="1" a="1"/>
  <c r="T3553" i="1" s="1"/>
  <c r="T3545" i="1" a="1"/>
  <c r="T3545" i="1" s="1"/>
  <c r="T3537" i="1" a="1"/>
  <c r="T3537" i="1" s="1"/>
  <c r="T3529" i="1" a="1"/>
  <c r="T3529" i="1" s="1"/>
  <c r="T3522" i="1" a="1"/>
  <c r="T3522" i="1" s="1"/>
  <c r="T3515" i="1" a="1"/>
  <c r="T3515" i="1" s="1"/>
  <c r="T3501" i="1" a="1"/>
  <c r="T3501" i="1" s="1"/>
  <c r="T3486" i="1" a="1"/>
  <c r="T3486" i="1" s="1"/>
  <c r="T3479" i="1" a="1"/>
  <c r="T3479" i="1" s="1"/>
  <c r="T3471" i="1" a="1"/>
  <c r="T3471" i="1" s="1"/>
  <c r="T3463" i="1" a="1"/>
  <c r="T3463" i="1" s="1"/>
  <c r="T3458" i="1" a="1"/>
  <c r="T3458" i="1" s="1"/>
  <c r="T3451" i="1" a="1"/>
  <c r="T3451" i="1" s="1"/>
  <c r="T3432" i="1" a="1"/>
  <c r="T3432" i="1" s="1"/>
  <c r="T3425" i="1" a="1"/>
  <c r="T3425" i="1" s="1"/>
  <c r="T3418" i="1" a="1"/>
  <c r="T3418" i="1" s="1"/>
  <c r="T3411" i="1" a="1"/>
  <c r="T3411" i="1" s="1"/>
  <c r="T3404" i="1" a="1"/>
  <c r="T3404" i="1" s="1"/>
  <c r="T3389" i="1" a="1"/>
  <c r="T3389" i="1" s="1"/>
  <c r="T3381" i="1" a="1"/>
  <c r="T3381" i="1" s="1"/>
  <c r="T3254" i="1" a="1"/>
  <c r="T3254" i="1" s="1"/>
  <c r="T3248" i="1" a="1"/>
  <c r="T3248" i="1" s="1"/>
  <c r="T3844" i="1" a="1"/>
  <c r="T3844" i="1" s="1"/>
  <c r="T3827" i="1" a="1"/>
  <c r="T3827" i="1" s="1"/>
  <c r="T3816" i="1" a="1"/>
  <c r="T3816" i="1" s="1"/>
  <c r="T3807" i="1" a="1"/>
  <c r="T3807" i="1" s="1"/>
  <c r="T3801" i="1" a="1"/>
  <c r="T3801" i="1" s="1"/>
  <c r="T3794" i="1" a="1"/>
  <c r="T3794" i="1" s="1"/>
  <c r="T3787" i="1" a="1"/>
  <c r="T3787" i="1" s="1"/>
  <c r="T3624" i="1" a="1"/>
  <c r="T3624" i="1" s="1"/>
  <c r="T3617" i="1" a="1"/>
  <c r="T3617" i="1" s="1"/>
  <c r="T3611" i="1" a="1"/>
  <c r="T3611" i="1" s="1"/>
  <c r="T3603" i="1" a="1"/>
  <c r="T3603" i="1" s="1"/>
  <c r="T3595" i="1" a="1"/>
  <c r="T3595" i="1" s="1"/>
  <c r="T3589" i="1" a="1"/>
  <c r="T3589" i="1" s="1"/>
  <c r="T3567" i="1" a="1"/>
  <c r="T3567" i="1" s="1"/>
  <c r="T3560" i="1" a="1"/>
  <c r="T3560" i="1" s="1"/>
  <c r="T3552" i="1" a="1"/>
  <c r="T3552" i="1" s="1"/>
  <c r="T3544" i="1" a="1"/>
  <c r="T3544" i="1" s="1"/>
  <c r="T3536" i="1" a="1"/>
  <c r="T3536" i="1" s="1"/>
  <c r="T3528" i="1" a="1"/>
  <c r="T3528" i="1" s="1"/>
  <c r="T3521" i="1" a="1"/>
  <c r="T3521" i="1" s="1"/>
  <c r="T3514" i="1" a="1"/>
  <c r="T3514" i="1" s="1"/>
  <c r="T3508" i="1" a="1"/>
  <c r="T3508" i="1" s="1"/>
  <c r="T3500" i="1" a="1"/>
  <c r="T3500" i="1" s="1"/>
  <c r="T3493" i="1" a="1"/>
  <c r="T3493" i="1" s="1"/>
  <c r="T3485" i="1" a="1"/>
  <c r="T3485" i="1" s="1"/>
  <c r="T3478" i="1" a="1"/>
  <c r="T3478" i="1" s="1"/>
  <c r="T3470" i="1" a="1"/>
  <c r="T3470" i="1" s="1"/>
  <c r="T3462" i="1" a="1"/>
  <c r="T3462" i="1" s="1"/>
  <c r="T3457" i="1" a="1"/>
  <c r="T3457" i="1" s="1"/>
  <c r="T3450" i="1" a="1"/>
  <c r="T3450" i="1" s="1"/>
  <c r="T3444" i="1" a="1"/>
  <c r="T3444" i="1" s="1"/>
  <c r="T3438" i="1" a="1"/>
  <c r="T3438" i="1" s="1"/>
  <c r="T3431" i="1" a="1"/>
  <c r="T3431" i="1" s="1"/>
  <c r="T3424" i="1" a="1"/>
  <c r="T3424" i="1" s="1"/>
  <c r="T3417" i="1" a="1"/>
  <c r="T3417" i="1" s="1"/>
  <c r="T3410" i="1" a="1"/>
  <c r="T3410" i="1" s="1"/>
  <c r="T3403" i="1" a="1"/>
  <c r="T3403" i="1" s="1"/>
  <c r="T3396" i="1" a="1"/>
  <c r="T3396" i="1" s="1"/>
  <c r="T3388" i="1" a="1"/>
  <c r="T3388" i="1" s="1"/>
  <c r="T3380" i="1" a="1"/>
  <c r="T3380" i="1" s="1"/>
  <c r="T3841" i="1" a="1"/>
  <c r="T3841" i="1" s="1"/>
  <c r="T3825" i="1" a="1"/>
  <c r="T3825" i="1" s="1"/>
  <c r="T3815" i="1" a="1"/>
  <c r="T3815" i="1" s="1"/>
  <c r="T3806" i="1" a="1"/>
  <c r="T3806" i="1" s="1"/>
  <c r="T3800" i="1" a="1"/>
  <c r="T3800" i="1" s="1"/>
  <c r="T3793" i="1" a="1"/>
  <c r="T3793" i="1" s="1"/>
  <c r="T3786" i="1" a="1"/>
  <c r="T3786" i="1" s="1"/>
  <c r="T3779" i="1" a="1"/>
  <c r="T3779" i="1" s="1"/>
  <c r="T3623" i="1" a="1"/>
  <c r="T3623" i="1" s="1"/>
  <c r="T3610" i="1" a="1"/>
  <c r="T3610" i="1" s="1"/>
  <c r="T3602" i="1" a="1"/>
  <c r="T3602" i="1" s="1"/>
  <c r="T3594" i="1" a="1"/>
  <c r="T3594" i="1" s="1"/>
  <c r="T3588" i="1" a="1"/>
  <c r="T3588" i="1" s="1"/>
  <c r="T3581" i="1" a="1"/>
  <c r="T3581" i="1" s="1"/>
  <c r="T3574" i="1" a="1"/>
  <c r="T3574" i="1" s="1"/>
  <c r="T3566" i="1" a="1"/>
  <c r="T3566" i="1" s="1"/>
  <c r="T3559" i="1" a="1"/>
  <c r="T3559" i="1" s="1"/>
  <c r="T3551" i="1" a="1"/>
  <c r="T3551" i="1" s="1"/>
  <c r="T3543" i="1" a="1"/>
  <c r="T3543" i="1" s="1"/>
  <c r="T3535" i="1" a="1"/>
  <c r="T3535" i="1" s="1"/>
  <c r="T3527" i="1" a="1"/>
  <c r="T3527" i="1" s="1"/>
  <c r="T3520" i="1" a="1"/>
  <c r="T3520" i="1" s="1"/>
  <c r="T3507" i="1" a="1"/>
  <c r="T3507" i="1" s="1"/>
  <c r="T3499" i="1" a="1"/>
  <c r="T3499" i="1" s="1"/>
  <c r="T3492" i="1" a="1"/>
  <c r="T3492" i="1" s="1"/>
  <c r="T3484" i="1" a="1"/>
  <c r="T3484" i="1" s="1"/>
  <c r="T3477" i="1" a="1"/>
  <c r="T3477" i="1" s="1"/>
  <c r="T3469" i="1" a="1"/>
  <c r="T3469" i="1" s="1"/>
  <c r="T3456" i="1" a="1"/>
  <c r="T3456" i="1" s="1"/>
  <c r="T3449" i="1" a="1"/>
  <c r="T3449" i="1" s="1"/>
  <c r="T3443" i="1" a="1"/>
  <c r="T3443" i="1" s="1"/>
  <c r="T3423" i="1" a="1"/>
  <c r="T3423" i="1" s="1"/>
  <c r="T3416" i="1" a="1"/>
  <c r="T3416" i="1" s="1"/>
  <c r="T3409" i="1" a="1"/>
  <c r="T3409" i="1" s="1"/>
  <c r="T3402" i="1" a="1"/>
  <c r="T3402" i="1" s="1"/>
  <c r="T3395" i="1" a="1"/>
  <c r="T3395" i="1" s="1"/>
  <c r="T3387" i="1" a="1"/>
  <c r="T3387" i="1" s="1"/>
  <c r="T3379" i="1" a="1"/>
  <c r="T3379" i="1" s="1"/>
  <c r="T4447" i="1" a="1"/>
  <c r="T4447" i="1" s="1"/>
  <c r="T4362" i="1" a="1"/>
  <c r="T4362" i="1" s="1"/>
  <c r="T4355" i="1" a="1"/>
  <c r="T4355" i="1" s="1"/>
  <c r="T4347" i="1" a="1"/>
  <c r="T4347" i="1" s="1"/>
  <c r="T4339" i="1" a="1"/>
  <c r="T4339" i="1" s="1"/>
  <c r="T4331" i="1" a="1"/>
  <c r="T4331" i="1" s="1"/>
  <c r="T4323" i="1" a="1"/>
  <c r="T4323" i="1" s="1"/>
  <c r="T4315" i="1" a="1"/>
  <c r="T4315" i="1" s="1"/>
  <c r="T4307" i="1" a="1"/>
  <c r="T4307" i="1" s="1"/>
  <c r="T4299" i="1" a="1"/>
  <c r="T4299" i="1" s="1"/>
  <c r="T4291" i="1" a="1"/>
  <c r="T4291" i="1" s="1"/>
  <c r="T4283" i="1" a="1"/>
  <c r="T4283" i="1" s="1"/>
  <c r="T4275" i="1" a="1"/>
  <c r="T4275" i="1" s="1"/>
  <c r="T4267" i="1" a="1"/>
  <c r="T4267" i="1" s="1"/>
  <c r="T4260" i="1" a="1"/>
  <c r="T4260" i="1" s="1"/>
  <c r="T4253" i="1" a="1"/>
  <c r="T4253" i="1" s="1"/>
  <c r="T4247" i="1" a="1"/>
  <c r="T4247" i="1" s="1"/>
  <c r="T4239" i="1" a="1"/>
  <c r="T4239" i="1" s="1"/>
  <c r="T4233" i="1" a="1"/>
  <c r="T4233" i="1" s="1"/>
  <c r="T4219" i="1" a="1"/>
  <c r="T4219" i="1" s="1"/>
  <c r="T4211" i="1" a="1"/>
  <c r="T4211" i="1" s="1"/>
  <c r="T4203" i="1" a="1"/>
  <c r="T4203" i="1" s="1"/>
  <c r="T4195" i="1" a="1"/>
  <c r="T4195" i="1" s="1"/>
  <c r="T4187" i="1" a="1"/>
  <c r="T4187" i="1" s="1"/>
  <c r="T4180" i="1" a="1"/>
  <c r="T4180" i="1" s="1"/>
  <c r="T4172" i="1" a="1"/>
  <c r="T4172" i="1" s="1"/>
  <c r="T4164" i="1" a="1"/>
  <c r="T4164" i="1" s="1"/>
  <c r="T4149" i="1" a="1"/>
  <c r="T4149" i="1" s="1"/>
  <c r="T4142" i="1" a="1"/>
  <c r="T4142" i="1" s="1"/>
  <c r="T4134" i="1" a="1"/>
  <c r="T4134" i="1" s="1"/>
  <c r="T4126" i="1" a="1"/>
  <c r="T4126" i="1" s="1"/>
  <c r="T4118" i="1" a="1"/>
  <c r="T4118" i="1" s="1"/>
  <c r="T4110" i="1" a="1"/>
  <c r="T4110" i="1" s="1"/>
  <c r="T4035" i="1" a="1"/>
  <c r="T4035" i="1" s="1"/>
  <c r="T4028" i="1" a="1"/>
  <c r="T4028" i="1" s="1"/>
  <c r="T4021" i="1" a="1"/>
  <c r="T4021" i="1" s="1"/>
  <c r="T4014" i="1" a="1"/>
  <c r="T4014" i="1" s="1"/>
  <c r="T4007" i="1" a="1"/>
  <c r="T4007" i="1" s="1"/>
  <c r="T3999" i="1" a="1"/>
  <c r="T3999" i="1" s="1"/>
  <c r="T3991" i="1" a="1"/>
  <c r="T3991" i="1" s="1"/>
  <c r="T3983" i="1" a="1"/>
  <c r="T3983" i="1" s="1"/>
  <c r="T3976" i="1" a="1"/>
  <c r="T3976" i="1" s="1"/>
  <c r="T3969" i="1" a="1"/>
  <c r="T3969" i="1" s="1"/>
  <c r="T3962" i="1" a="1"/>
  <c r="T3962" i="1" s="1"/>
  <c r="T3955" i="1" a="1"/>
  <c r="T3955" i="1" s="1"/>
  <c r="T3948" i="1" a="1"/>
  <c r="T3948" i="1" s="1"/>
  <c r="T3940" i="1" a="1"/>
  <c r="T3940" i="1" s="1"/>
  <c r="T3932" i="1" a="1"/>
  <c r="T3932" i="1" s="1"/>
  <c r="T3924" i="1" a="1"/>
  <c r="T3924" i="1" s="1"/>
  <c r="T3916" i="1" a="1"/>
  <c r="T3916" i="1" s="1"/>
  <c r="T3908" i="1" a="1"/>
  <c r="T3908" i="1" s="1"/>
  <c r="T3900" i="1" a="1"/>
  <c r="T3900" i="1" s="1"/>
  <c r="T3892" i="1" a="1"/>
  <c r="T3892" i="1" s="1"/>
  <c r="T3884" i="1" a="1"/>
  <c r="T3884" i="1" s="1"/>
  <c r="T3876" i="1" a="1"/>
  <c r="T3876" i="1" s="1"/>
  <c r="T3868" i="1" a="1"/>
  <c r="T3868" i="1" s="1"/>
  <c r="T3860" i="1" a="1"/>
  <c r="T3860" i="1" s="1"/>
  <c r="T4466" i="1" a="1"/>
  <c r="T4466" i="1" s="1"/>
  <c r="T4446" i="1" a="1"/>
  <c r="T4446" i="1" s="1"/>
  <c r="T4354" i="1" a="1"/>
  <c r="T4354" i="1" s="1"/>
  <c r="T4346" i="1" a="1"/>
  <c r="T4346" i="1" s="1"/>
  <c r="T4338" i="1" a="1"/>
  <c r="T4338" i="1" s="1"/>
  <c r="T4330" i="1" a="1"/>
  <c r="T4330" i="1" s="1"/>
  <c r="T4322" i="1" a="1"/>
  <c r="T4322" i="1" s="1"/>
  <c r="T4314" i="1" a="1"/>
  <c r="T4314" i="1" s="1"/>
  <c r="T4306" i="1" a="1"/>
  <c r="T4306" i="1" s="1"/>
  <c r="T4298" i="1" a="1"/>
  <c r="T4298" i="1" s="1"/>
  <c r="T4290" i="1" a="1"/>
  <c r="T4290" i="1" s="1"/>
  <c r="T4282" i="1" a="1"/>
  <c r="T4282" i="1" s="1"/>
  <c r="T4274" i="1" a="1"/>
  <c r="T4274" i="1" s="1"/>
  <c r="T4246" i="1" a="1"/>
  <c r="T4246" i="1" s="1"/>
  <c r="T4238" i="1" a="1"/>
  <c r="T4238" i="1" s="1"/>
  <c r="T4232" i="1" a="1"/>
  <c r="T4232" i="1" s="1"/>
  <c r="T4226" i="1" a="1"/>
  <c r="T4226" i="1" s="1"/>
  <c r="T4218" i="1" a="1"/>
  <c r="T4218" i="1" s="1"/>
  <c r="T4210" i="1" a="1"/>
  <c r="T4210" i="1" s="1"/>
  <c r="T4202" i="1" a="1"/>
  <c r="T4202" i="1" s="1"/>
  <c r="T4194" i="1" a="1"/>
  <c r="T4194" i="1" s="1"/>
  <c r="T4186" i="1" a="1"/>
  <c r="T4186" i="1" s="1"/>
  <c r="T4179" i="1" a="1"/>
  <c r="T4179" i="1" s="1"/>
  <c r="T4171" i="1" a="1"/>
  <c r="T4171" i="1" s="1"/>
  <c r="T4163" i="1" a="1"/>
  <c r="T4163" i="1" s="1"/>
  <c r="T4156" i="1" a="1"/>
  <c r="T4156" i="1" s="1"/>
  <c r="T4148" i="1" a="1"/>
  <c r="T4148" i="1" s="1"/>
  <c r="T4141" i="1" a="1"/>
  <c r="T4141" i="1" s="1"/>
  <c r="T4133" i="1" a="1"/>
  <c r="T4133" i="1" s="1"/>
  <c r="T4125" i="1" a="1"/>
  <c r="T4125" i="1" s="1"/>
  <c r="T4117" i="1" a="1"/>
  <c r="T4117" i="1" s="1"/>
  <c r="T4109" i="1" a="1"/>
  <c r="T4109" i="1" s="1"/>
  <c r="T4034" i="1" a="1"/>
  <c r="T4034" i="1" s="1"/>
  <c r="T4027" i="1" a="1"/>
  <c r="T4027" i="1" s="1"/>
  <c r="T4020" i="1" a="1"/>
  <c r="T4020" i="1" s="1"/>
  <c r="T4013" i="1" a="1"/>
  <c r="T4013" i="1" s="1"/>
  <c r="T4006" i="1" a="1"/>
  <c r="T4006" i="1" s="1"/>
  <c r="T3998" i="1" a="1"/>
  <c r="T3998" i="1" s="1"/>
  <c r="T3990" i="1" a="1"/>
  <c r="T3990" i="1" s="1"/>
  <c r="T3982" i="1" a="1"/>
  <c r="T3982" i="1" s="1"/>
  <c r="T3975" i="1" a="1"/>
  <c r="T3975" i="1" s="1"/>
  <c r="T3968" i="1" a="1"/>
  <c r="T3968" i="1" s="1"/>
  <c r="T3961" i="1" a="1"/>
  <c r="T3961" i="1" s="1"/>
  <c r="T3954" i="1" a="1"/>
  <c r="T3954" i="1" s="1"/>
  <c r="T3947" i="1" a="1"/>
  <c r="T3947" i="1" s="1"/>
  <c r="T3939" i="1" a="1"/>
  <c r="T3939" i="1" s="1"/>
  <c r="T3931" i="1" a="1"/>
  <c r="T3931" i="1" s="1"/>
  <c r="T3923" i="1" a="1"/>
  <c r="T3923" i="1" s="1"/>
  <c r="T3915" i="1" a="1"/>
  <c r="T3915" i="1" s="1"/>
  <c r="T3907" i="1" a="1"/>
  <c r="T3907" i="1" s="1"/>
  <c r="T3899" i="1" a="1"/>
  <c r="T3899" i="1" s="1"/>
  <c r="T3891" i="1" a="1"/>
  <c r="T3891" i="1" s="1"/>
  <c r="T3883" i="1" a="1"/>
  <c r="T3883" i="1" s="1"/>
  <c r="T3875" i="1" a="1"/>
  <c r="T3875" i="1" s="1"/>
  <c r="T3867" i="1" a="1"/>
  <c r="T3867" i="1" s="1"/>
  <c r="T3859" i="1" a="1"/>
  <c r="T3859" i="1" s="1"/>
  <c r="T3851" i="1" a="1"/>
  <c r="T3851" i="1" s="1"/>
  <c r="T3843" i="1" a="1"/>
  <c r="T3843" i="1" s="1"/>
  <c r="T3835" i="1" a="1"/>
  <c r="T3835" i="1" s="1"/>
  <c r="T4461" i="1" a="1"/>
  <c r="T4461" i="1" s="1"/>
  <c r="T4444" i="1" a="1"/>
  <c r="T4444" i="1" s="1"/>
  <c r="T4361" i="1" a="1"/>
  <c r="T4361" i="1" s="1"/>
  <c r="T4353" i="1" a="1"/>
  <c r="T4353" i="1" s="1"/>
  <c r="T4345" i="1" a="1"/>
  <c r="T4345" i="1" s="1"/>
  <c r="T4337" i="1" a="1"/>
  <c r="T4337" i="1" s="1"/>
  <c r="T4329" i="1" a="1"/>
  <c r="T4329" i="1" s="1"/>
  <c r="T4321" i="1" a="1"/>
  <c r="T4321" i="1" s="1"/>
  <c r="T4313" i="1" a="1"/>
  <c r="T4313" i="1" s="1"/>
  <c r="T4305" i="1" a="1"/>
  <c r="T4305" i="1" s="1"/>
  <c r="T4297" i="1" a="1"/>
  <c r="T4297" i="1" s="1"/>
  <c r="T4289" i="1" a="1"/>
  <c r="T4289" i="1" s="1"/>
  <c r="T4281" i="1" a="1"/>
  <c r="T4281" i="1" s="1"/>
  <c r="T4273" i="1" a="1"/>
  <c r="T4273" i="1" s="1"/>
  <c r="T4266" i="1" a="1"/>
  <c r="T4266" i="1" s="1"/>
  <c r="T4259" i="1" a="1"/>
  <c r="T4259" i="1" s="1"/>
  <c r="T4252" i="1" a="1"/>
  <c r="T4252" i="1" s="1"/>
  <c r="T4245" i="1" a="1"/>
  <c r="T4245" i="1" s="1"/>
  <c r="T4237" i="1" a="1"/>
  <c r="T4237" i="1" s="1"/>
  <c r="T4231" i="1" a="1"/>
  <c r="T4231" i="1" s="1"/>
  <c r="T4225" i="1" a="1"/>
  <c r="T4225" i="1" s="1"/>
  <c r="T4217" i="1" a="1"/>
  <c r="T4217" i="1" s="1"/>
  <c r="T4209" i="1" a="1"/>
  <c r="T4209" i="1" s="1"/>
  <c r="T4201" i="1" a="1"/>
  <c r="T4201" i="1" s="1"/>
  <c r="T4193" i="1" a="1"/>
  <c r="T4193" i="1" s="1"/>
  <c r="T4185" i="1" a="1"/>
  <c r="T4185" i="1" s="1"/>
  <c r="T4178" i="1" a="1"/>
  <c r="T4178" i="1" s="1"/>
  <c r="T4170" i="1" a="1"/>
  <c r="T4170" i="1" s="1"/>
  <c r="T4162" i="1" a="1"/>
  <c r="T4162" i="1" s="1"/>
  <c r="T4155" i="1" a="1"/>
  <c r="T4155" i="1" s="1"/>
  <c r="T4140" i="1" a="1"/>
  <c r="T4140" i="1" s="1"/>
  <c r="T4132" i="1" a="1"/>
  <c r="T4132" i="1" s="1"/>
  <c r="T4124" i="1" a="1"/>
  <c r="T4124" i="1" s="1"/>
  <c r="T4116" i="1" a="1"/>
  <c r="T4116" i="1" s="1"/>
  <c r="T4108" i="1" a="1"/>
  <c r="T4108" i="1" s="1"/>
  <c r="T4033" i="1" a="1"/>
  <c r="T4033" i="1" s="1"/>
  <c r="T4005" i="1" a="1"/>
  <c r="T4005" i="1" s="1"/>
  <c r="T3997" i="1" a="1"/>
  <c r="T3997" i="1" s="1"/>
  <c r="T3989" i="1" a="1"/>
  <c r="T3989" i="1" s="1"/>
  <c r="T3981" i="1" a="1"/>
  <c r="T3981" i="1" s="1"/>
  <c r="T3974" i="1" a="1"/>
  <c r="T3974" i="1" s="1"/>
  <c r="T3967" i="1" a="1"/>
  <c r="T3967" i="1" s="1"/>
  <c r="T3960" i="1" a="1"/>
  <c r="T3960" i="1" s="1"/>
  <c r="T3953" i="1" a="1"/>
  <c r="T3953" i="1" s="1"/>
  <c r="T3946" i="1" a="1"/>
  <c r="T3946" i="1" s="1"/>
  <c r="T3938" i="1" a="1"/>
  <c r="T3938" i="1" s="1"/>
  <c r="T3930" i="1" a="1"/>
  <c r="T3930" i="1" s="1"/>
  <c r="T3922" i="1" a="1"/>
  <c r="T3922" i="1" s="1"/>
  <c r="T3914" i="1" a="1"/>
  <c r="T3914" i="1" s="1"/>
  <c r="T3906" i="1" a="1"/>
  <c r="T3906" i="1" s="1"/>
  <c r="T3898" i="1" a="1"/>
  <c r="T3898" i="1" s="1"/>
  <c r="T3890" i="1" a="1"/>
  <c r="T3890" i="1" s="1"/>
  <c r="T3882" i="1" a="1"/>
  <c r="T3882" i="1" s="1"/>
  <c r="T3874" i="1" a="1"/>
  <c r="T3874" i="1" s="1"/>
  <c r="T3866" i="1" a="1"/>
  <c r="T3866" i="1" s="1"/>
  <c r="T3858" i="1" a="1"/>
  <c r="T3858" i="1" s="1"/>
  <c r="T3850" i="1" a="1"/>
  <c r="T3850" i="1" s="1"/>
  <c r="T3842" i="1" a="1"/>
  <c r="T3842" i="1" s="1"/>
  <c r="T3814" i="1" a="1"/>
  <c r="T3814" i="1" s="1"/>
  <c r="T4458" i="1" a="1"/>
  <c r="T4458" i="1" s="1"/>
  <c r="T4443" i="1" a="1"/>
  <c r="T4443" i="1" s="1"/>
  <c r="T4366" i="1" a="1"/>
  <c r="T4366" i="1" s="1"/>
  <c r="T4360" i="1" a="1"/>
  <c r="T4360" i="1" s="1"/>
  <c r="T4352" i="1" a="1"/>
  <c r="T4352" i="1" s="1"/>
  <c r="T4344" i="1" a="1"/>
  <c r="T4344" i="1" s="1"/>
  <c r="T4336" i="1" a="1"/>
  <c r="T4336" i="1" s="1"/>
  <c r="T4328" i="1" a="1"/>
  <c r="T4328" i="1" s="1"/>
  <c r="T4320" i="1" a="1"/>
  <c r="T4320" i="1" s="1"/>
  <c r="T4312" i="1" a="1"/>
  <c r="T4312" i="1" s="1"/>
  <c r="T4304" i="1" a="1"/>
  <c r="T4304" i="1" s="1"/>
  <c r="T4296" i="1" a="1"/>
  <c r="T4296" i="1" s="1"/>
  <c r="T4288" i="1" a="1"/>
  <c r="T4288" i="1" s="1"/>
  <c r="T4280" i="1" a="1"/>
  <c r="T4280" i="1" s="1"/>
  <c r="T4272" i="1" a="1"/>
  <c r="T4272" i="1" s="1"/>
  <c r="T4265" i="1" a="1"/>
  <c r="T4265" i="1" s="1"/>
  <c r="T4258" i="1" a="1"/>
  <c r="T4258" i="1" s="1"/>
  <c r="T4251" i="1" a="1"/>
  <c r="T4251" i="1" s="1"/>
  <c r="T4244" i="1" a="1"/>
  <c r="T4244" i="1" s="1"/>
  <c r="T4236" i="1" a="1"/>
  <c r="T4236" i="1" s="1"/>
  <c r="T4230" i="1" a="1"/>
  <c r="T4230" i="1" s="1"/>
  <c r="T4224" i="1" a="1"/>
  <c r="T4224" i="1" s="1"/>
  <c r="T4216" i="1" a="1"/>
  <c r="T4216" i="1" s="1"/>
  <c r="T4208" i="1" a="1"/>
  <c r="T4208" i="1" s="1"/>
  <c r="T4200" i="1" a="1"/>
  <c r="T4200" i="1" s="1"/>
  <c r="T4192" i="1" a="1"/>
  <c r="T4192" i="1" s="1"/>
  <c r="T4184" i="1" a="1"/>
  <c r="T4184" i="1" s="1"/>
  <c r="T4177" i="1" a="1"/>
  <c r="T4177" i="1" s="1"/>
  <c r="T4169" i="1" a="1"/>
  <c r="T4169" i="1" s="1"/>
  <c r="T4161" i="1" a="1"/>
  <c r="T4161" i="1" s="1"/>
  <c r="T4154" i="1" a="1"/>
  <c r="T4154" i="1" s="1"/>
  <c r="T4147" i="1" a="1"/>
  <c r="T4147" i="1" s="1"/>
  <c r="T4139" i="1" a="1"/>
  <c r="T4139" i="1" s="1"/>
  <c r="T4131" i="1" a="1"/>
  <c r="T4131" i="1" s="1"/>
  <c r="T4123" i="1" a="1"/>
  <c r="T4123" i="1" s="1"/>
  <c r="T4115" i="1" a="1"/>
  <c r="T4115" i="1" s="1"/>
  <c r="T4107" i="1" a="1"/>
  <c r="T4107" i="1" s="1"/>
  <c r="T4032" i="1" a="1"/>
  <c r="T4032" i="1" s="1"/>
  <c r="T4026" i="1" a="1"/>
  <c r="T4026" i="1" s="1"/>
  <c r="T4019" i="1" a="1"/>
  <c r="T4019" i="1" s="1"/>
  <c r="T4012" i="1" a="1"/>
  <c r="T4012" i="1" s="1"/>
  <c r="T4004" i="1" a="1"/>
  <c r="T4004" i="1" s="1"/>
  <c r="T3996" i="1" a="1"/>
  <c r="T3996" i="1" s="1"/>
  <c r="T3988" i="1" a="1"/>
  <c r="T3988" i="1" s="1"/>
  <c r="T3980" i="1" a="1"/>
  <c r="T3980" i="1" s="1"/>
  <c r="T3973" i="1" a="1"/>
  <c r="T3973" i="1" s="1"/>
  <c r="T3966" i="1" a="1"/>
  <c r="T3966" i="1" s="1"/>
  <c r="T3959" i="1" a="1"/>
  <c r="T3959" i="1" s="1"/>
  <c r="T3952" i="1" a="1"/>
  <c r="T3952" i="1" s="1"/>
  <c r="T3945" i="1" a="1"/>
  <c r="T3945" i="1" s="1"/>
  <c r="T3937" i="1" a="1"/>
  <c r="T3937" i="1" s="1"/>
  <c r="T3929" i="1" a="1"/>
  <c r="T3929" i="1" s="1"/>
  <c r="T3921" i="1" a="1"/>
  <c r="T3921" i="1" s="1"/>
  <c r="T3913" i="1" a="1"/>
  <c r="T3913" i="1" s="1"/>
  <c r="T3905" i="1" a="1"/>
  <c r="T3905" i="1" s="1"/>
  <c r="T3897" i="1" a="1"/>
  <c r="T3897" i="1" s="1"/>
  <c r="T3889" i="1" a="1"/>
  <c r="T3889" i="1" s="1"/>
  <c r="T3881" i="1" a="1"/>
  <c r="T3881" i="1" s="1"/>
  <c r="T3873" i="1" a="1"/>
  <c r="T3873" i="1" s="1"/>
  <c r="T4455" i="1" a="1"/>
  <c r="T4455" i="1" s="1"/>
  <c r="T4365" i="1" a="1"/>
  <c r="T4365" i="1" s="1"/>
  <c r="T4359" i="1" a="1"/>
  <c r="T4359" i="1" s="1"/>
  <c r="T4351" i="1" a="1"/>
  <c r="T4351" i="1" s="1"/>
  <c r="T4343" i="1" a="1"/>
  <c r="T4343" i="1" s="1"/>
  <c r="T4335" i="1" a="1"/>
  <c r="T4335" i="1" s="1"/>
  <c r="T4327" i="1" a="1"/>
  <c r="T4327" i="1" s="1"/>
  <c r="T4319" i="1" a="1"/>
  <c r="T4319" i="1" s="1"/>
  <c r="T4311" i="1" a="1"/>
  <c r="T4311" i="1" s="1"/>
  <c r="T4303" i="1" a="1"/>
  <c r="T4303" i="1" s="1"/>
  <c r="T4295" i="1" a="1"/>
  <c r="T4295" i="1" s="1"/>
  <c r="T4287" i="1" a="1"/>
  <c r="T4287" i="1" s="1"/>
  <c r="T4279" i="1" a="1"/>
  <c r="T4279" i="1" s="1"/>
  <c r="T4271" i="1" a="1"/>
  <c r="T4271" i="1" s="1"/>
  <c r="T4264" i="1" a="1"/>
  <c r="T4264" i="1" s="1"/>
  <c r="T4257" i="1" a="1"/>
  <c r="T4257" i="1" s="1"/>
  <c r="T4243" i="1" a="1"/>
  <c r="T4243" i="1" s="1"/>
  <c r="T4229" i="1" a="1"/>
  <c r="T4229" i="1" s="1"/>
  <c r="T4223" i="1" a="1"/>
  <c r="T4223" i="1" s="1"/>
  <c r="T4215" i="1" a="1"/>
  <c r="T4215" i="1" s="1"/>
  <c r="T4207" i="1" a="1"/>
  <c r="T4207" i="1" s="1"/>
  <c r="T4199" i="1" a="1"/>
  <c r="T4199" i="1" s="1"/>
  <c r="T4191" i="1" a="1"/>
  <c r="T4191" i="1" s="1"/>
  <c r="T4183" i="1" a="1"/>
  <c r="T4183" i="1" s="1"/>
  <c r="T4176" i="1" a="1"/>
  <c r="T4176" i="1" s="1"/>
  <c r="T4168" i="1" a="1"/>
  <c r="T4168" i="1" s="1"/>
  <c r="T4160" i="1" a="1"/>
  <c r="T4160" i="1" s="1"/>
  <c r="T4153" i="1" a="1"/>
  <c r="T4153" i="1" s="1"/>
  <c r="T4146" i="1" a="1"/>
  <c r="T4146" i="1" s="1"/>
  <c r="T4138" i="1" a="1"/>
  <c r="T4138" i="1" s="1"/>
  <c r="T4130" i="1" a="1"/>
  <c r="T4130" i="1" s="1"/>
  <c r="T4122" i="1" a="1"/>
  <c r="T4122" i="1" s="1"/>
  <c r="T4114" i="1" a="1"/>
  <c r="T4114" i="1" s="1"/>
  <c r="T4106" i="1" a="1"/>
  <c r="T4106" i="1" s="1"/>
  <c r="T4031" i="1" a="1"/>
  <c r="T4031" i="1" s="1"/>
  <c r="T4025" i="1" a="1"/>
  <c r="T4025" i="1" s="1"/>
  <c r="T4018" i="1" a="1"/>
  <c r="T4018" i="1" s="1"/>
  <c r="T4011" i="1" a="1"/>
  <c r="T4011" i="1" s="1"/>
  <c r="T4003" i="1" a="1"/>
  <c r="T4003" i="1" s="1"/>
  <c r="T3995" i="1" a="1"/>
  <c r="T3995" i="1" s="1"/>
  <c r="T3987" i="1" a="1"/>
  <c r="T3987" i="1" s="1"/>
  <c r="T3972" i="1" a="1"/>
  <c r="T3972" i="1" s="1"/>
  <c r="T3965" i="1" a="1"/>
  <c r="T3965" i="1" s="1"/>
  <c r="T3958" i="1" a="1"/>
  <c r="T3958" i="1" s="1"/>
  <c r="T3951" i="1" a="1"/>
  <c r="T3951" i="1" s="1"/>
  <c r="T3944" i="1" a="1"/>
  <c r="T3944" i="1" s="1"/>
  <c r="T3936" i="1" a="1"/>
  <c r="T3936" i="1" s="1"/>
  <c r="T3928" i="1" a="1"/>
  <c r="T3928" i="1" s="1"/>
  <c r="T3920" i="1" a="1"/>
  <c r="T3920" i="1" s="1"/>
  <c r="T3912" i="1" a="1"/>
  <c r="T3912" i="1" s="1"/>
  <c r="T3904" i="1" a="1"/>
  <c r="T3904" i="1" s="1"/>
  <c r="T3896" i="1" a="1"/>
  <c r="T3896" i="1" s="1"/>
  <c r="T3888" i="1" a="1"/>
  <c r="T3888" i="1" s="1"/>
  <c r="T3880" i="1" a="1"/>
  <c r="T3880" i="1" s="1"/>
  <c r="T3872" i="1" a="1"/>
  <c r="T3872" i="1" s="1"/>
  <c r="T3864" i="1" a="1"/>
  <c r="T3864" i="1" s="1"/>
  <c r="T3856" i="1" a="1"/>
  <c r="T3856" i="1" s="1"/>
  <c r="T3848" i="1" a="1"/>
  <c r="T3848" i="1" s="1"/>
  <c r="T3840" i="1" a="1"/>
  <c r="T3840" i="1" s="1"/>
  <c r="T3833" i="1" a="1"/>
  <c r="T3833" i="1" s="1"/>
  <c r="T3826" i="1" a="1"/>
  <c r="T3826" i="1" s="1"/>
  <c r="T4454" i="1" a="1"/>
  <c r="T4454" i="1" s="1"/>
  <c r="T4358" i="1" a="1"/>
  <c r="T4358" i="1" s="1"/>
  <c r="T4350" i="1" a="1"/>
  <c r="T4350" i="1" s="1"/>
  <c r="T4342" i="1" a="1"/>
  <c r="T4342" i="1" s="1"/>
  <c r="T4334" i="1" a="1"/>
  <c r="T4334" i="1" s="1"/>
  <c r="T4326" i="1" a="1"/>
  <c r="T4326" i="1" s="1"/>
  <c r="T4318" i="1" a="1"/>
  <c r="T4318" i="1" s="1"/>
  <c r="T4310" i="1" a="1"/>
  <c r="T4310" i="1" s="1"/>
  <c r="T4302" i="1" a="1"/>
  <c r="T4302" i="1" s="1"/>
  <c r="T4294" i="1" a="1"/>
  <c r="T4294" i="1" s="1"/>
  <c r="T4286" i="1" a="1"/>
  <c r="T4286" i="1" s="1"/>
  <c r="T4278" i="1" a="1"/>
  <c r="T4278" i="1" s="1"/>
  <c r="T4270" i="1" a="1"/>
  <c r="T4270" i="1" s="1"/>
  <c r="T4263" i="1" a="1"/>
  <c r="T4263" i="1" s="1"/>
  <c r="T4256" i="1" a="1"/>
  <c r="T4256" i="1" s="1"/>
  <c r="T4250" i="1" a="1"/>
  <c r="T4250" i="1" s="1"/>
  <c r="T4242" i="1" a="1"/>
  <c r="T4242" i="1" s="1"/>
  <c r="T4235" i="1" a="1"/>
  <c r="T4235" i="1" s="1"/>
  <c r="T4228" i="1" a="1"/>
  <c r="T4228" i="1" s="1"/>
  <c r="T4222" i="1" a="1"/>
  <c r="T4222" i="1" s="1"/>
  <c r="T4214" i="1" a="1"/>
  <c r="T4214" i="1" s="1"/>
  <c r="T4206" i="1" a="1"/>
  <c r="T4206" i="1" s="1"/>
  <c r="T4198" i="1" a="1"/>
  <c r="T4198" i="1" s="1"/>
  <c r="T4190" i="1" a="1"/>
  <c r="T4190" i="1" s="1"/>
  <c r="T4182" i="1" a="1"/>
  <c r="T4182" i="1" s="1"/>
  <c r="T4175" i="1" a="1"/>
  <c r="T4175" i="1" s="1"/>
  <c r="T4167" i="1" a="1"/>
  <c r="T4167" i="1" s="1"/>
  <c r="T4159" i="1" a="1"/>
  <c r="T4159" i="1" s="1"/>
  <c r="T4152" i="1" a="1"/>
  <c r="T4152" i="1" s="1"/>
  <c r="T4145" i="1" a="1"/>
  <c r="T4145" i="1" s="1"/>
  <c r="T4137" i="1" a="1"/>
  <c r="T4137" i="1" s="1"/>
  <c r="T4129" i="1" a="1"/>
  <c r="T4129" i="1" s="1"/>
  <c r="T4121" i="1" a="1"/>
  <c r="T4121" i="1" s="1"/>
  <c r="T4113" i="1" a="1"/>
  <c r="T4113" i="1" s="1"/>
  <c r="T4105" i="1" a="1"/>
  <c r="T4105" i="1" s="1"/>
  <c r="T4030" i="1" a="1"/>
  <c r="T4030" i="1" s="1"/>
  <c r="T4024" i="1" a="1"/>
  <c r="T4024" i="1" s="1"/>
  <c r="T4017" i="1" a="1"/>
  <c r="T4017" i="1" s="1"/>
  <c r="T4010" i="1" a="1"/>
  <c r="T4010" i="1" s="1"/>
  <c r="T4002" i="1" a="1"/>
  <c r="T4002" i="1" s="1"/>
  <c r="T3994" i="1" a="1"/>
  <c r="T3994" i="1" s="1"/>
  <c r="T3986" i="1" a="1"/>
  <c r="T3986" i="1" s="1"/>
  <c r="T3979" i="1" a="1"/>
  <c r="T3979" i="1" s="1"/>
  <c r="T3971" i="1" a="1"/>
  <c r="T3971" i="1" s="1"/>
  <c r="T3964" i="1" a="1"/>
  <c r="T3964" i="1" s="1"/>
  <c r="T3957" i="1" a="1"/>
  <c r="T3957" i="1" s="1"/>
  <c r="T3950" i="1" a="1"/>
  <c r="T3950" i="1" s="1"/>
  <c r="T3943" i="1" a="1"/>
  <c r="T3943" i="1" s="1"/>
  <c r="T3935" i="1" a="1"/>
  <c r="T3935" i="1" s="1"/>
  <c r="T3927" i="1" a="1"/>
  <c r="T3927" i="1" s="1"/>
  <c r="T3919" i="1" a="1"/>
  <c r="T3919" i="1" s="1"/>
  <c r="T3911" i="1" a="1"/>
  <c r="T3911" i="1" s="1"/>
  <c r="T3903" i="1" a="1"/>
  <c r="T3903" i="1" s="1"/>
  <c r="T3895" i="1" a="1"/>
  <c r="T3895" i="1" s="1"/>
  <c r="T3887" i="1" a="1"/>
  <c r="T3887" i="1" s="1"/>
  <c r="T3879" i="1" a="1"/>
  <c r="T3879" i="1" s="1"/>
  <c r="T3871" i="1" a="1"/>
  <c r="T3871" i="1" s="1"/>
  <c r="T3863" i="1" a="1"/>
  <c r="T3863" i="1" s="1"/>
  <c r="T4451" i="1" a="1"/>
  <c r="T4451" i="1" s="1"/>
  <c r="T4364" i="1" a="1"/>
  <c r="T4364" i="1" s="1"/>
  <c r="T4357" i="1" a="1"/>
  <c r="T4357" i="1" s="1"/>
  <c r="T4349" i="1" a="1"/>
  <c r="T4349" i="1" s="1"/>
  <c r="T4341" i="1" a="1"/>
  <c r="T4341" i="1" s="1"/>
  <c r="T4333" i="1" a="1"/>
  <c r="T4333" i="1" s="1"/>
  <c r="T4325" i="1" a="1"/>
  <c r="T4325" i="1" s="1"/>
  <c r="T4317" i="1" a="1"/>
  <c r="T4317" i="1" s="1"/>
  <c r="T4309" i="1" a="1"/>
  <c r="T4309" i="1" s="1"/>
  <c r="T4301" i="1" a="1"/>
  <c r="T4301" i="1" s="1"/>
  <c r="T4293" i="1" a="1"/>
  <c r="T4293" i="1" s="1"/>
  <c r="T4285" i="1" a="1"/>
  <c r="T4285" i="1" s="1"/>
  <c r="T4277" i="1" a="1"/>
  <c r="T4277" i="1" s="1"/>
  <c r="T4269" i="1" a="1"/>
  <c r="T4269" i="1" s="1"/>
  <c r="T4262" i="1" a="1"/>
  <c r="T4262" i="1" s="1"/>
  <c r="T4255" i="1" a="1"/>
  <c r="T4255" i="1" s="1"/>
  <c r="T4249" i="1" a="1"/>
  <c r="T4249" i="1" s="1"/>
  <c r="T4241" i="1" a="1"/>
  <c r="T4241" i="1" s="1"/>
  <c r="T4221" i="1" a="1"/>
  <c r="T4221" i="1" s="1"/>
  <c r="T4213" i="1" a="1"/>
  <c r="T4213" i="1" s="1"/>
  <c r="T4205" i="1" a="1"/>
  <c r="T4205" i="1" s="1"/>
  <c r="T4197" i="1" a="1"/>
  <c r="T4197" i="1" s="1"/>
  <c r="T4189" i="1" a="1"/>
  <c r="T4189" i="1" s="1"/>
  <c r="T4181" i="1" a="1"/>
  <c r="T4181" i="1" s="1"/>
  <c r="T4174" i="1" a="1"/>
  <c r="T4174" i="1" s="1"/>
  <c r="T4166" i="1" a="1"/>
  <c r="T4166" i="1" s="1"/>
  <c r="T4158" i="1" a="1"/>
  <c r="T4158" i="1" s="1"/>
  <c r="T4151" i="1" a="1"/>
  <c r="T4151" i="1" s="1"/>
  <c r="T4144" i="1" a="1"/>
  <c r="T4144" i="1" s="1"/>
  <c r="T4136" i="1" a="1"/>
  <c r="T4136" i="1" s="1"/>
  <c r="T4128" i="1" a="1"/>
  <c r="T4128" i="1" s="1"/>
  <c r="T4120" i="1" a="1"/>
  <c r="T4120" i="1" s="1"/>
  <c r="T4112" i="1" a="1"/>
  <c r="T4112" i="1" s="1"/>
  <c r="T4104" i="1" a="1"/>
  <c r="T4104" i="1" s="1"/>
  <c r="T4029" i="1" a="1"/>
  <c r="T4029" i="1" s="1"/>
  <c r="T4023" i="1" a="1"/>
  <c r="T4023" i="1" s="1"/>
  <c r="T4016" i="1" a="1"/>
  <c r="T4016" i="1" s="1"/>
  <c r="T4009" i="1" a="1"/>
  <c r="T4009" i="1" s="1"/>
  <c r="T4001" i="1" a="1"/>
  <c r="T4001" i="1" s="1"/>
  <c r="T3993" i="1" a="1"/>
  <c r="T3993" i="1" s="1"/>
  <c r="T3985" i="1" a="1"/>
  <c r="T3985" i="1" s="1"/>
  <c r="T3978" i="1" a="1"/>
  <c r="T3978" i="1" s="1"/>
  <c r="T3963" i="1" a="1"/>
  <c r="T3963" i="1" s="1"/>
  <c r="T3956" i="1" a="1"/>
  <c r="T3956" i="1" s="1"/>
  <c r="T3949" i="1" a="1"/>
  <c r="T3949" i="1" s="1"/>
  <c r="T3942" i="1" a="1"/>
  <c r="T3942" i="1" s="1"/>
  <c r="T3934" i="1" a="1"/>
  <c r="T3934" i="1" s="1"/>
  <c r="T3926" i="1" a="1"/>
  <c r="T3926" i="1" s="1"/>
  <c r="T3918" i="1" a="1"/>
  <c r="T3918" i="1" s="1"/>
  <c r="T3910" i="1" a="1"/>
  <c r="T3910" i="1" s="1"/>
  <c r="T3902" i="1" a="1"/>
  <c r="T3902" i="1" s="1"/>
  <c r="T3894" i="1" a="1"/>
  <c r="T3894" i="1" s="1"/>
  <c r="T3886" i="1" a="1"/>
  <c r="T3886" i="1" s="1"/>
  <c r="T3878" i="1" a="1"/>
  <c r="T3878" i="1" s="1"/>
  <c r="T3870" i="1" a="1"/>
  <c r="T3870" i="1" s="1"/>
  <c r="T3862" i="1" a="1"/>
  <c r="T3862" i="1" s="1"/>
  <c r="T3854" i="1" a="1"/>
  <c r="T3854" i="1" s="1"/>
  <c r="T3846" i="1" a="1"/>
  <c r="T3846" i="1" s="1"/>
  <c r="T3838" i="1" a="1"/>
  <c r="T3838" i="1" s="1"/>
  <c r="T3831" i="1" a="1"/>
  <c r="T3831" i="1" s="1"/>
  <c r="T3824" i="1" a="1"/>
  <c r="T3824" i="1" s="1"/>
  <c r="T4448" i="1" a="1"/>
  <c r="T4448" i="1" s="1"/>
  <c r="T4363" i="1" a="1"/>
  <c r="T4363" i="1" s="1"/>
  <c r="T4356" i="1" a="1"/>
  <c r="T4356" i="1" s="1"/>
  <c r="T4348" i="1" a="1"/>
  <c r="T4348" i="1" s="1"/>
  <c r="T4340" i="1" a="1"/>
  <c r="T4340" i="1" s="1"/>
  <c r="T4332" i="1" a="1"/>
  <c r="T4332" i="1" s="1"/>
  <c r="T4324" i="1" a="1"/>
  <c r="T4324" i="1" s="1"/>
  <c r="T4316" i="1" a="1"/>
  <c r="T4316" i="1" s="1"/>
  <c r="T4308" i="1" a="1"/>
  <c r="T4308" i="1" s="1"/>
  <c r="T4300" i="1" a="1"/>
  <c r="T4300" i="1" s="1"/>
  <c r="T4292" i="1" a="1"/>
  <c r="T4292" i="1" s="1"/>
  <c r="T4284" i="1" a="1"/>
  <c r="T4284" i="1" s="1"/>
  <c r="T4276" i="1" a="1"/>
  <c r="T4276" i="1" s="1"/>
  <c r="T4268" i="1" a="1"/>
  <c r="T4268" i="1" s="1"/>
  <c r="T4261" i="1" a="1"/>
  <c r="T4261" i="1" s="1"/>
  <c r="T4254" i="1" a="1"/>
  <c r="T4254" i="1" s="1"/>
  <c r="T4248" i="1" a="1"/>
  <c r="T4248" i="1" s="1"/>
  <c r="T4240" i="1" a="1"/>
  <c r="T4240" i="1" s="1"/>
  <c r="T4234" i="1" a="1"/>
  <c r="T4234" i="1" s="1"/>
  <c r="T4227" i="1" a="1"/>
  <c r="T4227" i="1" s="1"/>
  <c r="T4220" i="1" a="1"/>
  <c r="T4220" i="1" s="1"/>
  <c r="T4212" i="1" a="1"/>
  <c r="T4212" i="1" s="1"/>
  <c r="T4204" i="1" a="1"/>
  <c r="T4204" i="1" s="1"/>
  <c r="T4196" i="1" a="1"/>
  <c r="T4196" i="1" s="1"/>
  <c r="T4188" i="1" a="1"/>
  <c r="T4188" i="1" s="1"/>
  <c r="T4173" i="1" a="1"/>
  <c r="T4173" i="1" s="1"/>
  <c r="T4165" i="1" a="1"/>
  <c r="T4165" i="1" s="1"/>
  <c r="T4157" i="1" a="1"/>
  <c r="T4157" i="1" s="1"/>
  <c r="T4150" i="1" a="1"/>
  <c r="T4150" i="1" s="1"/>
  <c r="T4143" i="1" a="1"/>
  <c r="T4143" i="1" s="1"/>
  <c r="T4135" i="1" a="1"/>
  <c r="T4135" i="1" s="1"/>
  <c r="T4127" i="1" a="1"/>
  <c r="T4127" i="1" s="1"/>
  <c r="T4119" i="1" a="1"/>
  <c r="T4119" i="1" s="1"/>
  <c r="T4111" i="1" a="1"/>
  <c r="T4111" i="1" s="1"/>
  <c r="T4103" i="1" a="1"/>
  <c r="T4103" i="1" s="1"/>
  <c r="T4022" i="1" a="1"/>
  <c r="T4022" i="1" s="1"/>
  <c r="T4015" i="1" a="1"/>
  <c r="T4015" i="1" s="1"/>
  <c r="T4008" i="1" a="1"/>
  <c r="T4008" i="1" s="1"/>
  <c r="T4000" i="1" a="1"/>
  <c r="T4000" i="1" s="1"/>
  <c r="T3992" i="1" a="1"/>
  <c r="T3992" i="1" s="1"/>
  <c r="T3984" i="1" a="1"/>
  <c r="T3984" i="1" s="1"/>
  <c r="T3977" i="1" a="1"/>
  <c r="T3977" i="1" s="1"/>
  <c r="T3970" i="1" a="1"/>
  <c r="T3970" i="1" s="1"/>
  <c r="T3941" i="1" a="1"/>
  <c r="T3941" i="1" s="1"/>
  <c r="T3933" i="1" a="1"/>
  <c r="T3933" i="1" s="1"/>
  <c r="T3925" i="1" a="1"/>
  <c r="T3925" i="1" s="1"/>
  <c r="T3917" i="1" a="1"/>
  <c r="T3917" i="1" s="1"/>
  <c r="T3909" i="1" a="1"/>
  <c r="T3909" i="1" s="1"/>
  <c r="T3901" i="1" a="1"/>
  <c r="T3901" i="1" s="1"/>
  <c r="T3893" i="1" a="1"/>
  <c r="T3893" i="1" s="1"/>
  <c r="T3885" i="1" a="1"/>
  <c r="T3885" i="1" s="1"/>
  <c r="T3877" i="1" a="1"/>
  <c r="T3877" i="1" s="1"/>
  <c r="T3869" i="1" a="1"/>
  <c r="T3869" i="1" s="1"/>
  <c r="T3861" i="1" a="1"/>
  <c r="T3861" i="1" s="1"/>
  <c r="T3853" i="1" a="1"/>
  <c r="T3853" i="1" s="1"/>
  <c r="T3845" i="1" a="1"/>
  <c r="T3845" i="1" s="1"/>
  <c r="T3837" i="1" a="1"/>
  <c r="T3837" i="1" s="1"/>
  <c r="T3830" i="1" a="1"/>
  <c r="T3830" i="1" s="1"/>
  <c r="T3823" i="1" a="1"/>
  <c r="T3823" i="1" s="1"/>
  <c r="T3817" i="1" a="1"/>
  <c r="T3817" i="1" s="1"/>
  <c r="T3810" i="1" a="1"/>
  <c r="T3810" i="1" s="1"/>
  <c r="T5058" i="1" a="1"/>
  <c r="T5058" i="1" s="1"/>
  <c r="T5046" i="1" a="1"/>
  <c r="T5046" i="1" s="1"/>
  <c r="T5038" i="1" a="1"/>
  <c r="T5038" i="1" s="1"/>
  <c r="T5032" i="1" a="1"/>
  <c r="T5032" i="1" s="1"/>
  <c r="T5020" i="1" a="1"/>
  <c r="T5020" i="1" s="1"/>
  <c r="T5013" i="1" a="1"/>
  <c r="T5013" i="1" s="1"/>
  <c r="T5006" i="1" a="1"/>
  <c r="T5006" i="1" s="1"/>
  <c r="T4998" i="1" a="1"/>
  <c r="T4998" i="1" s="1"/>
  <c r="T4991" i="1" a="1"/>
  <c r="T4991" i="1" s="1"/>
  <c r="T4983" i="1" a="1"/>
  <c r="T4983" i="1" s="1"/>
  <c r="T4975" i="1" a="1"/>
  <c r="T4975" i="1" s="1"/>
  <c r="T4968" i="1" a="1"/>
  <c r="T4968" i="1" s="1"/>
  <c r="T4954" i="1" a="1"/>
  <c r="T4954" i="1" s="1"/>
  <c r="T4946" i="1" a="1"/>
  <c r="T4946" i="1" s="1"/>
  <c r="T4938" i="1" a="1"/>
  <c r="T4938" i="1" s="1"/>
  <c r="T4931" i="1" a="1"/>
  <c r="T4931" i="1" s="1"/>
  <c r="T4923" i="1" a="1"/>
  <c r="T4923" i="1" s="1"/>
  <c r="T4915" i="1" a="1"/>
  <c r="T4915" i="1" s="1"/>
  <c r="T4908" i="1" a="1"/>
  <c r="T4908" i="1" s="1"/>
  <c r="T4900" i="1" a="1"/>
  <c r="T4900" i="1" s="1"/>
  <c r="T4892" i="1" a="1"/>
  <c r="T4892" i="1" s="1"/>
  <c r="T4885" i="1" a="1"/>
  <c r="T4885" i="1" s="1"/>
  <c r="T4877" i="1" a="1"/>
  <c r="T4877" i="1" s="1"/>
  <c r="T4870" i="1" a="1"/>
  <c r="T4870" i="1" s="1"/>
  <c r="T4862" i="1" a="1"/>
  <c r="T4862" i="1" s="1"/>
  <c r="T4854" i="1" a="1"/>
  <c r="T4854" i="1" s="1"/>
  <c r="T4847" i="1" a="1"/>
  <c r="T4847" i="1" s="1"/>
  <c r="T4839" i="1" a="1"/>
  <c r="T4839" i="1" s="1"/>
  <c r="T4831" i="1" a="1"/>
  <c r="T4831" i="1" s="1"/>
  <c r="T4823" i="1" a="1"/>
  <c r="T4823" i="1" s="1"/>
  <c r="T4816" i="1" a="1"/>
  <c r="T4816" i="1" s="1"/>
  <c r="T4809" i="1" a="1"/>
  <c r="T4809" i="1" s="1"/>
  <c r="T4700" i="1" a="1"/>
  <c r="T4700" i="1" s="1"/>
  <c r="T4693" i="1" a="1"/>
  <c r="T4693" i="1" s="1"/>
  <c r="T4680" i="1" a="1"/>
  <c r="T4680" i="1" s="1"/>
  <c r="T4673" i="1" a="1"/>
  <c r="T4673" i="1" s="1"/>
  <c r="T4666" i="1" a="1"/>
  <c r="T4666" i="1" s="1"/>
  <c r="T4660" i="1" a="1"/>
  <c r="T4660" i="1" s="1"/>
  <c r="T4653" i="1" a="1"/>
  <c r="T4653" i="1" s="1"/>
  <c r="T4646" i="1" a="1"/>
  <c r="T4646" i="1" s="1"/>
  <c r="T4640" i="1" a="1"/>
  <c r="T4640" i="1" s="1"/>
  <c r="T4632" i="1" a="1"/>
  <c r="T4632" i="1" s="1"/>
  <c r="T4624" i="1" a="1"/>
  <c r="T4624" i="1" s="1"/>
  <c r="T4610" i="1" a="1"/>
  <c r="T4610" i="1" s="1"/>
  <c r="T4603" i="1" a="1"/>
  <c r="T4603" i="1" s="1"/>
  <c r="T4595" i="1" a="1"/>
  <c r="T4595" i="1" s="1"/>
  <c r="T4587" i="1" a="1"/>
  <c r="T4587" i="1" s="1"/>
  <c r="T4579" i="1" a="1"/>
  <c r="T4579" i="1" s="1"/>
  <c r="T4572" i="1" a="1"/>
  <c r="T4572" i="1" s="1"/>
  <c r="T4558" i="1" a="1"/>
  <c r="T4558" i="1" s="1"/>
  <c r="T4550" i="1" a="1"/>
  <c r="T4550" i="1" s="1"/>
  <c r="T4542" i="1" a="1"/>
  <c r="T4542" i="1" s="1"/>
  <c r="T4535" i="1" a="1"/>
  <c r="T4535" i="1" s="1"/>
  <c r="T4515" i="1" a="1"/>
  <c r="T4515" i="1" s="1"/>
  <c r="T4507" i="1" a="1"/>
  <c r="T4507" i="1" s="1"/>
  <c r="T4499" i="1" a="1"/>
  <c r="T4499" i="1" s="1"/>
  <c r="T4491" i="1" a="1"/>
  <c r="T4491" i="1" s="1"/>
  <c r="T4484" i="1" a="1"/>
  <c r="T4484" i="1" s="1"/>
  <c r="T4477" i="1" a="1"/>
  <c r="T4477" i="1" s="1"/>
  <c r="T4469" i="1" a="1"/>
  <c r="T4469" i="1" s="1"/>
  <c r="T4462" i="1" a="1"/>
  <c r="T4462" i="1" s="1"/>
  <c r="T5074" i="1" a="1"/>
  <c r="T5074" i="1" s="1"/>
  <c r="T5057" i="1" a="1"/>
  <c r="T5057" i="1" s="1"/>
  <c r="T5045" i="1" a="1"/>
  <c r="T5045" i="1" s="1"/>
  <c r="T5037" i="1" a="1"/>
  <c r="T5037" i="1" s="1"/>
  <c r="T5031" i="1" a="1"/>
  <c r="T5031" i="1" s="1"/>
  <c r="T5026" i="1" a="1"/>
  <c r="T5026" i="1" s="1"/>
  <c r="T5019" i="1" a="1"/>
  <c r="T5019" i="1" s="1"/>
  <c r="T5012" i="1" a="1"/>
  <c r="T5012" i="1" s="1"/>
  <c r="T5005" i="1" a="1"/>
  <c r="T5005" i="1" s="1"/>
  <c r="T4997" i="1" a="1"/>
  <c r="T4997" i="1" s="1"/>
  <c r="T4990" i="1" a="1"/>
  <c r="T4990" i="1" s="1"/>
  <c r="T4982" i="1" a="1"/>
  <c r="T4982" i="1" s="1"/>
  <c r="T4967" i="1" a="1"/>
  <c r="T4967" i="1" s="1"/>
  <c r="T4960" i="1" a="1"/>
  <c r="T4960" i="1" s="1"/>
  <c r="T4953" i="1" a="1"/>
  <c r="T4953" i="1" s="1"/>
  <c r="T4945" i="1" a="1"/>
  <c r="T4945" i="1" s="1"/>
  <c r="T4930" i="1" a="1"/>
  <c r="T4930" i="1" s="1"/>
  <c r="T4922" i="1" a="1"/>
  <c r="T4922" i="1" s="1"/>
  <c r="T4914" i="1" a="1"/>
  <c r="T4914" i="1" s="1"/>
  <c r="T4907" i="1" a="1"/>
  <c r="T4907" i="1" s="1"/>
  <c r="T4899" i="1" a="1"/>
  <c r="T4899" i="1" s="1"/>
  <c r="T4884" i="1" a="1"/>
  <c r="T4884" i="1" s="1"/>
  <c r="T4876" i="1" a="1"/>
  <c r="T4876" i="1" s="1"/>
  <c r="T4869" i="1" a="1"/>
  <c r="T4869" i="1" s="1"/>
  <c r="T4861" i="1" a="1"/>
  <c r="T4861" i="1" s="1"/>
  <c r="T4853" i="1" a="1"/>
  <c r="T4853" i="1" s="1"/>
  <c r="T4846" i="1" a="1"/>
  <c r="T4846" i="1" s="1"/>
  <c r="T4838" i="1" a="1"/>
  <c r="T4838" i="1" s="1"/>
  <c r="T4830" i="1" a="1"/>
  <c r="T4830" i="1" s="1"/>
  <c r="T4808" i="1" a="1"/>
  <c r="T4808" i="1" s="1"/>
  <c r="T4692" i="1" a="1"/>
  <c r="T4692" i="1" s="1"/>
  <c r="T4685" i="1" a="1"/>
  <c r="T4685" i="1" s="1"/>
  <c r="T4679" i="1" a="1"/>
  <c r="T4679" i="1" s="1"/>
  <c r="T4672" i="1" a="1"/>
  <c r="T4672" i="1" s="1"/>
  <c r="T4659" i="1" a="1"/>
  <c r="T4659" i="1" s="1"/>
  <c r="T4652" i="1" a="1"/>
  <c r="T4652" i="1" s="1"/>
  <c r="T4639" i="1" a="1"/>
  <c r="T4639" i="1" s="1"/>
  <c r="T4631" i="1" a="1"/>
  <c r="T4631" i="1" s="1"/>
  <c r="T4623" i="1" a="1"/>
  <c r="T4623" i="1" s="1"/>
  <c r="T4617" i="1" a="1"/>
  <c r="T4617" i="1" s="1"/>
  <c r="T4609" i="1" a="1"/>
  <c r="T4609" i="1" s="1"/>
  <c r="T4602" i="1" a="1"/>
  <c r="T4602" i="1" s="1"/>
  <c r="T4594" i="1" a="1"/>
  <c r="T4594" i="1" s="1"/>
  <c r="T4586" i="1" a="1"/>
  <c r="T4586" i="1" s="1"/>
  <c r="T4578" i="1" a="1"/>
  <c r="T4578" i="1" s="1"/>
  <c r="T4571" i="1" a="1"/>
  <c r="T4571" i="1" s="1"/>
  <c r="T4564" i="1" a="1"/>
  <c r="T4564" i="1" s="1"/>
  <c r="T4557" i="1" a="1"/>
  <c r="T4557" i="1" s="1"/>
  <c r="T4549" i="1" a="1"/>
  <c r="T4549" i="1" s="1"/>
  <c r="T4541" i="1" a="1"/>
  <c r="T4541" i="1" s="1"/>
  <c r="T4534" i="1" a="1"/>
  <c r="T4534" i="1" s="1"/>
  <c r="T4528" i="1" a="1"/>
  <c r="T4528" i="1" s="1"/>
  <c r="T4521" i="1" a="1"/>
  <c r="T4521" i="1" s="1"/>
  <c r="T4514" i="1" a="1"/>
  <c r="T4514" i="1" s="1"/>
  <c r="T4506" i="1" a="1"/>
  <c r="T4506" i="1" s="1"/>
  <c r="T4498" i="1" a="1"/>
  <c r="T4498" i="1" s="1"/>
  <c r="T4490" i="1" a="1"/>
  <c r="T4490" i="1" s="1"/>
  <c r="T4483" i="1" a="1"/>
  <c r="T4483" i="1" s="1"/>
  <c r="T4476" i="1" a="1"/>
  <c r="T4476" i="1" s="1"/>
  <c r="T5070" i="1" a="1"/>
  <c r="T5070" i="1" s="1"/>
  <c r="T5030" i="1" a="1"/>
  <c r="T5030" i="1" s="1"/>
  <c r="T5025" i="1" a="1"/>
  <c r="T5025" i="1" s="1"/>
  <c r="T5011" i="1" a="1"/>
  <c r="T5011" i="1" s="1"/>
  <c r="T5004" i="1" a="1"/>
  <c r="T5004" i="1" s="1"/>
  <c r="T4996" i="1" a="1"/>
  <c r="T4996" i="1" s="1"/>
  <c r="T4989" i="1" a="1"/>
  <c r="T4989" i="1" s="1"/>
  <c r="T4981" i="1" a="1"/>
  <c r="T4981" i="1" s="1"/>
  <c r="T4974" i="1" a="1"/>
  <c r="T4974" i="1" s="1"/>
  <c r="T4966" i="1" a="1"/>
  <c r="T4966" i="1" s="1"/>
  <c r="T4959" i="1" a="1"/>
  <c r="T4959" i="1" s="1"/>
  <c r="T4952" i="1" a="1"/>
  <c r="T4952" i="1" s="1"/>
  <c r="T4944" i="1" a="1"/>
  <c r="T4944" i="1" s="1"/>
  <c r="T4937" i="1" a="1"/>
  <c r="T4937" i="1" s="1"/>
  <c r="T4929" i="1" a="1"/>
  <c r="T4929" i="1" s="1"/>
  <c r="T4921" i="1" a="1"/>
  <c r="T4921" i="1" s="1"/>
  <c r="T4906" i="1" a="1"/>
  <c r="T4906" i="1" s="1"/>
  <c r="T4898" i="1" a="1"/>
  <c r="T4898" i="1" s="1"/>
  <c r="T4891" i="1" a="1"/>
  <c r="T4891" i="1" s="1"/>
  <c r="T4883" i="1" a="1"/>
  <c r="T4883" i="1" s="1"/>
  <c r="T4875" i="1" a="1"/>
  <c r="T4875" i="1" s="1"/>
  <c r="T4868" i="1" a="1"/>
  <c r="T4868" i="1" s="1"/>
  <c r="T4860" i="1" a="1"/>
  <c r="T4860" i="1" s="1"/>
  <c r="T4852" i="1" a="1"/>
  <c r="T4852" i="1" s="1"/>
  <c r="T4845" i="1" a="1"/>
  <c r="T4845" i="1" s="1"/>
  <c r="T4837" i="1" a="1"/>
  <c r="T4837" i="1" s="1"/>
  <c r="T4829" i="1" a="1"/>
  <c r="T4829" i="1" s="1"/>
  <c r="T4822" i="1" a="1"/>
  <c r="T4822" i="1" s="1"/>
  <c r="T4815" i="1" a="1"/>
  <c r="T4815" i="1" s="1"/>
  <c r="T4699" i="1" a="1"/>
  <c r="T4699" i="1" s="1"/>
  <c r="T4691" i="1" a="1"/>
  <c r="T4691" i="1" s="1"/>
  <c r="T4684" i="1" a="1"/>
  <c r="T4684" i="1" s="1"/>
  <c r="T4678" i="1" a="1"/>
  <c r="T4678" i="1" s="1"/>
  <c r="T4665" i="1" a="1"/>
  <c r="T4665" i="1" s="1"/>
  <c r="T4658" i="1" a="1"/>
  <c r="T4658" i="1" s="1"/>
  <c r="T4645" i="1" a="1"/>
  <c r="T4645" i="1" s="1"/>
  <c r="T4638" i="1" a="1"/>
  <c r="T4638" i="1" s="1"/>
  <c r="T4630" i="1" a="1"/>
  <c r="T4630" i="1" s="1"/>
  <c r="T4622" i="1" a="1"/>
  <c r="T4622" i="1" s="1"/>
  <c r="T4616" i="1" a="1"/>
  <c r="T4616" i="1" s="1"/>
  <c r="T4608" i="1" a="1"/>
  <c r="T4608" i="1" s="1"/>
  <c r="T4601" i="1" a="1"/>
  <c r="T4601" i="1" s="1"/>
  <c r="T4593" i="1" a="1"/>
  <c r="T4593" i="1" s="1"/>
  <c r="T4585" i="1" a="1"/>
  <c r="T4585" i="1" s="1"/>
  <c r="T4577" i="1" a="1"/>
  <c r="T4577" i="1" s="1"/>
  <c r="T4570" i="1" a="1"/>
  <c r="T4570" i="1" s="1"/>
  <c r="T4563" i="1" a="1"/>
  <c r="T4563" i="1" s="1"/>
  <c r="T4556" i="1" a="1"/>
  <c r="T4556" i="1" s="1"/>
  <c r="T4548" i="1" a="1"/>
  <c r="T4548" i="1" s="1"/>
  <c r="T4540" i="1" a="1"/>
  <c r="T4540" i="1" s="1"/>
  <c r="T4533" i="1" a="1"/>
  <c r="T4533" i="1" s="1"/>
  <c r="T4527" i="1" a="1"/>
  <c r="T4527" i="1" s="1"/>
  <c r="T4520" i="1" a="1"/>
  <c r="T4520" i="1" s="1"/>
  <c r="T4513" i="1" a="1"/>
  <c r="T4513" i="1" s="1"/>
  <c r="T4505" i="1" a="1"/>
  <c r="T4505" i="1" s="1"/>
  <c r="T4497" i="1" a="1"/>
  <c r="T4497" i="1" s="1"/>
  <c r="T4489" i="1" a="1"/>
  <c r="T4489" i="1" s="1"/>
  <c r="T4482" i="1" a="1"/>
  <c r="T4482" i="1" s="1"/>
  <c r="T4475" i="1" a="1"/>
  <c r="T4475" i="1" s="1"/>
  <c r="T4468" i="1" a="1"/>
  <c r="T4468" i="1" s="1"/>
  <c r="T4460" i="1" a="1"/>
  <c r="T4460" i="1" s="1"/>
  <c r="T4453" i="1" a="1"/>
  <c r="T4453" i="1" s="1"/>
  <c r="T4445" i="1" a="1"/>
  <c r="T4445" i="1" s="1"/>
  <c r="T5069" i="1" a="1"/>
  <c r="T5069" i="1" s="1"/>
  <c r="T5054" i="1" a="1"/>
  <c r="T5054" i="1" s="1"/>
  <c r="T5044" i="1" a="1"/>
  <c r="T5044" i="1" s="1"/>
  <c r="T5036" i="1" a="1"/>
  <c r="T5036" i="1" s="1"/>
  <c r="T5018" i="1" a="1"/>
  <c r="T5018" i="1" s="1"/>
  <c r="T5010" i="1" a="1"/>
  <c r="T5010" i="1" s="1"/>
  <c r="T5003" i="1" a="1"/>
  <c r="T5003" i="1" s="1"/>
  <c r="T4995" i="1" a="1"/>
  <c r="T4995" i="1" s="1"/>
  <c r="T4988" i="1" a="1"/>
  <c r="T4988" i="1" s="1"/>
  <c r="T4980" i="1" a="1"/>
  <c r="T4980" i="1" s="1"/>
  <c r="T4973" i="1" a="1"/>
  <c r="T4973" i="1" s="1"/>
  <c r="T4965" i="1" a="1"/>
  <c r="T4965" i="1" s="1"/>
  <c r="T4958" i="1" a="1"/>
  <c r="T4958" i="1" s="1"/>
  <c r="T4951" i="1" a="1"/>
  <c r="T4951" i="1" s="1"/>
  <c r="T4943" i="1" a="1"/>
  <c r="T4943" i="1" s="1"/>
  <c r="T4936" i="1" a="1"/>
  <c r="T4936" i="1" s="1"/>
  <c r="T4928" i="1" a="1"/>
  <c r="T4928" i="1" s="1"/>
  <c r="T4920" i="1" a="1"/>
  <c r="T4920" i="1" s="1"/>
  <c r="T4913" i="1" a="1"/>
  <c r="T4913" i="1" s="1"/>
  <c r="T4905" i="1" a="1"/>
  <c r="T4905" i="1" s="1"/>
  <c r="T4897" i="1" a="1"/>
  <c r="T4897" i="1" s="1"/>
  <c r="T4890" i="1" a="1"/>
  <c r="T4890" i="1" s="1"/>
  <c r="T4882" i="1" a="1"/>
  <c r="T4882" i="1" s="1"/>
  <c r="T4874" i="1" a="1"/>
  <c r="T4874" i="1" s="1"/>
  <c r="T4867" i="1" a="1"/>
  <c r="T4867" i="1" s="1"/>
  <c r="T4859" i="1" a="1"/>
  <c r="T4859" i="1" s="1"/>
  <c r="T4851" i="1" a="1"/>
  <c r="T4851" i="1" s="1"/>
  <c r="T4844" i="1" a="1"/>
  <c r="T4844" i="1" s="1"/>
  <c r="T4836" i="1" a="1"/>
  <c r="T4836" i="1" s="1"/>
  <c r="T4828" i="1" a="1"/>
  <c r="T4828" i="1" s="1"/>
  <c r="T4821" i="1" a="1"/>
  <c r="T4821" i="1" s="1"/>
  <c r="T4814" i="1" a="1"/>
  <c r="T4814" i="1" s="1"/>
  <c r="T4705" i="1" a="1"/>
  <c r="T4705" i="1" s="1"/>
  <c r="T4698" i="1" a="1"/>
  <c r="T4698" i="1" s="1"/>
  <c r="T4690" i="1" a="1"/>
  <c r="T4690" i="1" s="1"/>
  <c r="T4671" i="1" a="1"/>
  <c r="T4671" i="1" s="1"/>
  <c r="T4664" i="1" a="1"/>
  <c r="T4664" i="1" s="1"/>
  <c r="T4657" i="1" a="1"/>
  <c r="T4657" i="1" s="1"/>
  <c r="T4651" i="1" a="1"/>
  <c r="T4651" i="1" s="1"/>
  <c r="T4644" i="1" a="1"/>
  <c r="T4644" i="1" s="1"/>
  <c r="T4637" i="1" a="1"/>
  <c r="T4637" i="1" s="1"/>
  <c r="T4629" i="1" a="1"/>
  <c r="T4629" i="1" s="1"/>
  <c r="T4615" i="1" a="1"/>
  <c r="T4615" i="1" s="1"/>
  <c r="T4607" i="1" a="1"/>
  <c r="T4607" i="1" s="1"/>
  <c r="T4600" i="1" a="1"/>
  <c r="T4600" i="1" s="1"/>
  <c r="T4592" i="1" a="1"/>
  <c r="T4592" i="1" s="1"/>
  <c r="T4584" i="1" a="1"/>
  <c r="T4584" i="1" s="1"/>
  <c r="T4576" i="1" a="1"/>
  <c r="T4576" i="1" s="1"/>
  <c r="T4569" i="1" a="1"/>
  <c r="T4569" i="1" s="1"/>
  <c r="T4555" i="1" a="1"/>
  <c r="T4555" i="1" s="1"/>
  <c r="T4547" i="1" a="1"/>
  <c r="T4547" i="1" s="1"/>
  <c r="T4539" i="1" a="1"/>
  <c r="T4539" i="1" s="1"/>
  <c r="T4532" i="1" a="1"/>
  <c r="T4532" i="1" s="1"/>
  <c r="T4526" i="1" a="1"/>
  <c r="T4526" i="1" s="1"/>
  <c r="T4519" i="1" a="1"/>
  <c r="T4519" i="1" s="1"/>
  <c r="T4512" i="1" a="1"/>
  <c r="T4512" i="1" s="1"/>
  <c r="T4504" i="1" a="1"/>
  <c r="T4504" i="1" s="1"/>
  <c r="T4496" i="1" a="1"/>
  <c r="T4496" i="1" s="1"/>
  <c r="T4488" i="1" a="1"/>
  <c r="T4488" i="1" s="1"/>
  <c r="T4481" i="1" a="1"/>
  <c r="T4481" i="1" s="1"/>
  <c r="T4474" i="1" a="1"/>
  <c r="T4474" i="1" s="1"/>
  <c r="T4467" i="1" a="1"/>
  <c r="T4467" i="1" s="1"/>
  <c r="T4459" i="1" a="1"/>
  <c r="T4459" i="1" s="1"/>
  <c r="T4452" i="1" a="1"/>
  <c r="T4452" i="1" s="1"/>
  <c r="T5066" i="1" a="1"/>
  <c r="T5066" i="1" s="1"/>
  <c r="T5051" i="1" a="1"/>
  <c r="T5051" i="1" s="1"/>
  <c r="T5043" i="1" a="1"/>
  <c r="T5043" i="1" s="1"/>
  <c r="T5035" i="1" a="1"/>
  <c r="T5035" i="1" s="1"/>
  <c r="T5029" i="1" a="1"/>
  <c r="T5029" i="1" s="1"/>
  <c r="T5024" i="1" a="1"/>
  <c r="T5024" i="1" s="1"/>
  <c r="T5017" i="1" a="1"/>
  <c r="T5017" i="1" s="1"/>
  <c r="T5009" i="1" a="1"/>
  <c r="T5009" i="1" s="1"/>
  <c r="T5002" i="1" a="1"/>
  <c r="T5002" i="1" s="1"/>
  <c r="T4994" i="1" a="1"/>
  <c r="T4994" i="1" s="1"/>
  <c r="T4987" i="1" a="1"/>
  <c r="T4987" i="1" s="1"/>
  <c r="T4979" i="1" a="1"/>
  <c r="T4979" i="1" s="1"/>
  <c r="T4972" i="1" a="1"/>
  <c r="T4972" i="1" s="1"/>
  <c r="T4964" i="1" a="1"/>
  <c r="T4964" i="1" s="1"/>
  <c r="T4957" i="1" a="1"/>
  <c r="T4957" i="1" s="1"/>
  <c r="T4950" i="1" a="1"/>
  <c r="T4950" i="1" s="1"/>
  <c r="T4942" i="1" a="1"/>
  <c r="T4942" i="1" s="1"/>
  <c r="T4935" i="1" a="1"/>
  <c r="T4935" i="1" s="1"/>
  <c r="T4927" i="1" a="1"/>
  <c r="T4927" i="1" s="1"/>
  <c r="T4919" i="1" a="1"/>
  <c r="T4919" i="1" s="1"/>
  <c r="T4912" i="1" a="1"/>
  <c r="T4912" i="1" s="1"/>
  <c r="T4904" i="1" a="1"/>
  <c r="T4904" i="1" s="1"/>
  <c r="T4896" i="1" a="1"/>
  <c r="T4896" i="1" s="1"/>
  <c r="T4889" i="1" a="1"/>
  <c r="T4889" i="1" s="1"/>
  <c r="T4881" i="1" a="1"/>
  <c r="T4881" i="1" s="1"/>
  <c r="T4873" i="1" a="1"/>
  <c r="T4873" i="1" s="1"/>
  <c r="T4866" i="1" a="1"/>
  <c r="T4866" i="1" s="1"/>
  <c r="T4858" i="1" a="1"/>
  <c r="T4858" i="1" s="1"/>
  <c r="T4843" i="1" a="1"/>
  <c r="T4843" i="1" s="1"/>
  <c r="T4835" i="1" a="1"/>
  <c r="T4835" i="1" s="1"/>
  <c r="T4827" i="1" a="1"/>
  <c r="T4827" i="1" s="1"/>
  <c r="T4820" i="1" a="1"/>
  <c r="T4820" i="1" s="1"/>
  <c r="T4813" i="1" a="1"/>
  <c r="T4813" i="1" s="1"/>
  <c r="T4704" i="1" a="1"/>
  <c r="T4704" i="1" s="1"/>
  <c r="T4697" i="1" a="1"/>
  <c r="T4697" i="1" s="1"/>
  <c r="T4689" i="1" a="1"/>
  <c r="T4689" i="1" s="1"/>
  <c r="T4683" i="1" a="1"/>
  <c r="T4683" i="1" s="1"/>
  <c r="T4677" i="1" a="1"/>
  <c r="T4677" i="1" s="1"/>
  <c r="T4670" i="1" a="1"/>
  <c r="T4670" i="1" s="1"/>
  <c r="T4663" i="1" a="1"/>
  <c r="T4663" i="1" s="1"/>
  <c r="T4656" i="1" a="1"/>
  <c r="T4656" i="1" s="1"/>
  <c r="T4650" i="1" a="1"/>
  <c r="T4650" i="1" s="1"/>
  <c r="T4643" i="1" a="1"/>
  <c r="T4643" i="1" s="1"/>
  <c r="T4636" i="1" a="1"/>
  <c r="T4636" i="1" s="1"/>
  <c r="T4628" i="1" a="1"/>
  <c r="T4628" i="1" s="1"/>
  <c r="T4621" i="1" a="1"/>
  <c r="T4621" i="1" s="1"/>
  <c r="T4614" i="1" a="1"/>
  <c r="T4614" i="1" s="1"/>
  <c r="T4606" i="1" a="1"/>
  <c r="T4606" i="1" s="1"/>
  <c r="T4599" i="1" a="1"/>
  <c r="T4599" i="1" s="1"/>
  <c r="T4591" i="1" a="1"/>
  <c r="T4591" i="1" s="1"/>
  <c r="T4583" i="1" a="1"/>
  <c r="T4583" i="1" s="1"/>
  <c r="T4575" i="1" a="1"/>
  <c r="T4575" i="1" s="1"/>
  <c r="T4568" i="1" a="1"/>
  <c r="T4568" i="1" s="1"/>
  <c r="T4562" i="1" a="1"/>
  <c r="T4562" i="1" s="1"/>
  <c r="T4554" i="1" a="1"/>
  <c r="T4554" i="1" s="1"/>
  <c r="T4546" i="1" a="1"/>
  <c r="T4546" i="1" s="1"/>
  <c r="T4538" i="1" a="1"/>
  <c r="T4538" i="1" s="1"/>
  <c r="T4531" i="1" a="1"/>
  <c r="T4531" i="1" s="1"/>
  <c r="T4525" i="1" a="1"/>
  <c r="T4525" i="1" s="1"/>
  <c r="T4511" i="1" a="1"/>
  <c r="T4511" i="1" s="1"/>
  <c r="T4503" i="1" a="1"/>
  <c r="T4503" i="1" s="1"/>
  <c r="T4495" i="1" a="1"/>
  <c r="T4495" i="1" s="1"/>
  <c r="T4487" i="1" a="1"/>
  <c r="T4487" i="1" s="1"/>
  <c r="T4480" i="1" a="1"/>
  <c r="T4480" i="1" s="1"/>
  <c r="T4473" i="1" a="1"/>
  <c r="T4473" i="1" s="1"/>
  <c r="T5082" i="1" a="1"/>
  <c r="T5082" i="1" s="1"/>
  <c r="T5065" i="1" a="1"/>
  <c r="T5065" i="1" s="1"/>
  <c r="T5050" i="1" a="1"/>
  <c r="T5050" i="1" s="1"/>
  <c r="T5042" i="1" a="1"/>
  <c r="T5042" i="1" s="1"/>
  <c r="T5023" i="1" a="1"/>
  <c r="T5023" i="1" s="1"/>
  <c r="T5016" i="1" a="1"/>
  <c r="T5016" i="1" s="1"/>
  <c r="T5001" i="1" a="1"/>
  <c r="T5001" i="1" s="1"/>
  <c r="T4993" i="1" a="1"/>
  <c r="T4993" i="1" s="1"/>
  <c r="T4986" i="1" a="1"/>
  <c r="T4986" i="1" s="1"/>
  <c r="T4978" i="1" a="1"/>
  <c r="T4978" i="1" s="1"/>
  <c r="T4971" i="1" a="1"/>
  <c r="T4971" i="1" s="1"/>
  <c r="T4963" i="1" a="1"/>
  <c r="T4963" i="1" s="1"/>
  <c r="T4949" i="1" a="1"/>
  <c r="T4949" i="1" s="1"/>
  <c r="T4941" i="1" a="1"/>
  <c r="T4941" i="1" s="1"/>
  <c r="T4934" i="1" a="1"/>
  <c r="T4934" i="1" s="1"/>
  <c r="T4926" i="1" a="1"/>
  <c r="T4926" i="1" s="1"/>
  <c r="T4918" i="1" a="1"/>
  <c r="T4918" i="1" s="1"/>
  <c r="T4911" i="1" a="1"/>
  <c r="T4911" i="1" s="1"/>
  <c r="T4903" i="1" a="1"/>
  <c r="T4903" i="1" s="1"/>
  <c r="T4895" i="1" a="1"/>
  <c r="T4895" i="1" s="1"/>
  <c r="T4888" i="1" a="1"/>
  <c r="T4888" i="1" s="1"/>
  <c r="T4880" i="1" a="1"/>
  <c r="T4880" i="1" s="1"/>
  <c r="T4872" i="1" a="1"/>
  <c r="T4872" i="1" s="1"/>
  <c r="T4865" i="1" a="1"/>
  <c r="T4865" i="1" s="1"/>
  <c r="T4857" i="1" a="1"/>
  <c r="T4857" i="1" s="1"/>
  <c r="T4850" i="1" a="1"/>
  <c r="T4850" i="1" s="1"/>
  <c r="T4842" i="1" a="1"/>
  <c r="T4842" i="1" s="1"/>
  <c r="T4834" i="1" a="1"/>
  <c r="T4834" i="1" s="1"/>
  <c r="T4826" i="1" a="1"/>
  <c r="T4826" i="1" s="1"/>
  <c r="T4819" i="1" a="1"/>
  <c r="T4819" i="1" s="1"/>
  <c r="T4812" i="1" a="1"/>
  <c r="T4812" i="1" s="1"/>
  <c r="T4703" i="1" a="1"/>
  <c r="T4703" i="1" s="1"/>
  <c r="T4696" i="1" a="1"/>
  <c r="T4696" i="1" s="1"/>
  <c r="T4688" i="1" a="1"/>
  <c r="T4688" i="1" s="1"/>
  <c r="T4682" i="1" a="1"/>
  <c r="T4682" i="1" s="1"/>
  <c r="T4676" i="1" a="1"/>
  <c r="T4676" i="1" s="1"/>
  <c r="T4669" i="1" a="1"/>
  <c r="T4669" i="1" s="1"/>
  <c r="T4655" i="1" a="1"/>
  <c r="T4655" i="1" s="1"/>
  <c r="T4649" i="1" a="1"/>
  <c r="T4649" i="1" s="1"/>
  <c r="T4635" i="1" a="1"/>
  <c r="T4635" i="1" s="1"/>
  <c r="T4627" i="1" a="1"/>
  <c r="T4627" i="1" s="1"/>
  <c r="T4620" i="1" a="1"/>
  <c r="T4620" i="1" s="1"/>
  <c r="T4613" i="1" a="1"/>
  <c r="T4613" i="1" s="1"/>
  <c r="T4598" i="1" a="1"/>
  <c r="T4598" i="1" s="1"/>
  <c r="T4590" i="1" a="1"/>
  <c r="T4590" i="1" s="1"/>
  <c r="T4582" i="1" a="1"/>
  <c r="T4582" i="1" s="1"/>
  <c r="T4574" i="1" a="1"/>
  <c r="T4574" i="1" s="1"/>
  <c r="T4567" i="1" a="1"/>
  <c r="T4567" i="1" s="1"/>
  <c r="T4561" i="1" a="1"/>
  <c r="T4561" i="1" s="1"/>
  <c r="T4553" i="1" a="1"/>
  <c r="T4553" i="1" s="1"/>
  <c r="T4545" i="1" a="1"/>
  <c r="T4545" i="1" s="1"/>
  <c r="T4524" i="1" a="1"/>
  <c r="T4524" i="1" s="1"/>
  <c r="T4518" i="1" a="1"/>
  <c r="T4518" i="1" s="1"/>
  <c r="T4510" i="1" a="1"/>
  <c r="T4510" i="1" s="1"/>
  <c r="T4502" i="1" a="1"/>
  <c r="T4502" i="1" s="1"/>
  <c r="T4494" i="1" a="1"/>
  <c r="T4494" i="1" s="1"/>
  <c r="T4486" i="1" a="1"/>
  <c r="T4486" i="1" s="1"/>
  <c r="T4479" i="1" a="1"/>
  <c r="T4479" i="1" s="1"/>
  <c r="T4472" i="1" a="1"/>
  <c r="T4472" i="1" s="1"/>
  <c r="T4465" i="1" a="1"/>
  <c r="T4465" i="1" s="1"/>
  <c r="T4457" i="1" a="1"/>
  <c r="T4457" i="1" s="1"/>
  <c r="T4450" i="1" a="1"/>
  <c r="T4450" i="1" s="1"/>
  <c r="T4442" i="1" a="1"/>
  <c r="T4442" i="1" s="1"/>
  <c r="T5080" i="1" a="1"/>
  <c r="T5080" i="1" s="1"/>
  <c r="T5062" i="1" a="1"/>
  <c r="T5062" i="1" s="1"/>
  <c r="T5049" i="1" a="1"/>
  <c r="T5049" i="1" s="1"/>
  <c r="T5040" i="1" a="1"/>
  <c r="T5040" i="1" s="1"/>
  <c r="T5034" i="1" a="1"/>
  <c r="T5034" i="1" s="1"/>
  <c r="T5028" i="1" a="1"/>
  <c r="T5028" i="1" s="1"/>
  <c r="T5022" i="1" a="1"/>
  <c r="T5022" i="1" s="1"/>
  <c r="T5015" i="1" a="1"/>
  <c r="T5015" i="1" s="1"/>
  <c r="T5008" i="1" a="1"/>
  <c r="T5008" i="1" s="1"/>
  <c r="T5000" i="1" a="1"/>
  <c r="T5000" i="1" s="1"/>
  <c r="T4985" i="1" a="1"/>
  <c r="T4985" i="1" s="1"/>
  <c r="T4977" i="1" a="1"/>
  <c r="T4977" i="1" s="1"/>
  <c r="T4970" i="1" a="1"/>
  <c r="T4970" i="1" s="1"/>
  <c r="T4962" i="1" a="1"/>
  <c r="T4962" i="1" s="1"/>
  <c r="T4956" i="1" a="1"/>
  <c r="T4956" i="1" s="1"/>
  <c r="T4948" i="1" a="1"/>
  <c r="T4948" i="1" s="1"/>
  <c r="T4940" i="1" a="1"/>
  <c r="T4940" i="1" s="1"/>
  <c r="T4933" i="1" a="1"/>
  <c r="T4933" i="1" s="1"/>
  <c r="T4925" i="1" a="1"/>
  <c r="T4925" i="1" s="1"/>
  <c r="T4917" i="1" a="1"/>
  <c r="T4917" i="1" s="1"/>
  <c r="T4910" i="1" a="1"/>
  <c r="T4910" i="1" s="1"/>
  <c r="T4902" i="1" a="1"/>
  <c r="T4902" i="1" s="1"/>
  <c r="T4894" i="1" a="1"/>
  <c r="T4894" i="1" s="1"/>
  <c r="T4887" i="1" a="1"/>
  <c r="T4887" i="1" s="1"/>
  <c r="T4879" i="1" a="1"/>
  <c r="T4879" i="1" s="1"/>
  <c r="T4864" i="1" a="1"/>
  <c r="T4864" i="1" s="1"/>
  <c r="T4856" i="1" a="1"/>
  <c r="T4856" i="1" s="1"/>
  <c r="T4849" i="1" a="1"/>
  <c r="T4849" i="1" s="1"/>
  <c r="T4841" i="1" a="1"/>
  <c r="T4841" i="1" s="1"/>
  <c r="T4833" i="1" a="1"/>
  <c r="T4833" i="1" s="1"/>
  <c r="T4825" i="1" a="1"/>
  <c r="T4825" i="1" s="1"/>
  <c r="T4818" i="1" a="1"/>
  <c r="T4818" i="1" s="1"/>
  <c r="T4811" i="1" a="1"/>
  <c r="T4811" i="1" s="1"/>
  <c r="T4702" i="1" a="1"/>
  <c r="T4702" i="1" s="1"/>
  <c r="T4695" i="1" a="1"/>
  <c r="T4695" i="1" s="1"/>
  <c r="T4687" i="1" a="1"/>
  <c r="T4687" i="1" s="1"/>
  <c r="T4675" i="1" a="1"/>
  <c r="T4675" i="1" s="1"/>
  <c r="T4668" i="1" a="1"/>
  <c r="T4668" i="1" s="1"/>
  <c r="T4662" i="1" a="1"/>
  <c r="T4662" i="1" s="1"/>
  <c r="T4654" i="1" a="1"/>
  <c r="T4654" i="1" s="1"/>
  <c r="T4648" i="1" a="1"/>
  <c r="T4648" i="1" s="1"/>
  <c r="T4642" i="1" a="1"/>
  <c r="T4642" i="1" s="1"/>
  <c r="T4634" i="1" a="1"/>
  <c r="T4634" i="1" s="1"/>
  <c r="T4626" i="1" a="1"/>
  <c r="T4626" i="1" s="1"/>
  <c r="T4619" i="1" a="1"/>
  <c r="T4619" i="1" s="1"/>
  <c r="T4612" i="1" a="1"/>
  <c r="T4612" i="1" s="1"/>
  <c r="T4605" i="1" a="1"/>
  <c r="T4605" i="1" s="1"/>
  <c r="T4597" i="1" a="1"/>
  <c r="T4597" i="1" s="1"/>
  <c r="T4589" i="1" a="1"/>
  <c r="T4589" i="1" s="1"/>
  <c r="T4581" i="1" a="1"/>
  <c r="T4581" i="1" s="1"/>
  <c r="T4566" i="1" a="1"/>
  <c r="T4566" i="1" s="1"/>
  <c r="T4560" i="1" a="1"/>
  <c r="T4560" i="1" s="1"/>
  <c r="T4552" i="1" a="1"/>
  <c r="T4552" i="1" s="1"/>
  <c r="T4544" i="1" a="1"/>
  <c r="T4544" i="1" s="1"/>
  <c r="T4537" i="1" a="1"/>
  <c r="T4537" i="1" s="1"/>
  <c r="T4530" i="1" a="1"/>
  <c r="T4530" i="1" s="1"/>
  <c r="T4523" i="1" a="1"/>
  <c r="T4523" i="1" s="1"/>
  <c r="T4517" i="1" a="1"/>
  <c r="T4517" i="1" s="1"/>
  <c r="T4509" i="1" a="1"/>
  <c r="T4509" i="1" s="1"/>
  <c r="T4501" i="1" a="1"/>
  <c r="T4501" i="1" s="1"/>
  <c r="T4493" i="1" a="1"/>
  <c r="T4493" i="1" s="1"/>
  <c r="T4485" i="1" a="1"/>
  <c r="T4485" i="1" s="1"/>
  <c r="T4478" i="1" a="1"/>
  <c r="T4478" i="1" s="1"/>
  <c r="T4471" i="1" a="1"/>
  <c r="T4471" i="1" s="1"/>
  <c r="T4464" i="1" a="1"/>
  <c r="T4464" i="1" s="1"/>
  <c r="T4449" i="1" a="1"/>
  <c r="T4449" i="1" s="1"/>
  <c r="T5077" i="1" a="1"/>
  <c r="T5077" i="1" s="1"/>
  <c r="T5061" i="1" a="1"/>
  <c r="T5061" i="1" s="1"/>
  <c r="T5047" i="1" a="1"/>
  <c r="T5047" i="1" s="1"/>
  <c r="T5039" i="1" a="1"/>
  <c r="T5039" i="1" s="1"/>
  <c r="T5033" i="1" a="1"/>
  <c r="T5033" i="1" s="1"/>
  <c r="T5027" i="1" a="1"/>
  <c r="T5027" i="1" s="1"/>
  <c r="T5021" i="1" a="1"/>
  <c r="T5021" i="1" s="1"/>
  <c r="T5014" i="1" a="1"/>
  <c r="T5014" i="1" s="1"/>
  <c r="T5007" i="1" a="1"/>
  <c r="T5007" i="1" s="1"/>
  <c r="T4999" i="1" a="1"/>
  <c r="T4999" i="1" s="1"/>
  <c r="T4992" i="1" a="1"/>
  <c r="T4992" i="1" s="1"/>
  <c r="T4984" i="1" a="1"/>
  <c r="T4984" i="1" s="1"/>
  <c r="T4976" i="1" a="1"/>
  <c r="T4976" i="1" s="1"/>
  <c r="T4969" i="1" a="1"/>
  <c r="T4969" i="1" s="1"/>
  <c r="T4961" i="1" a="1"/>
  <c r="T4961" i="1" s="1"/>
  <c r="T4955" i="1" a="1"/>
  <c r="T4955" i="1" s="1"/>
  <c r="T4947" i="1" a="1"/>
  <c r="T4947" i="1" s="1"/>
  <c r="T4939" i="1" a="1"/>
  <c r="T4939" i="1" s="1"/>
  <c r="T4932" i="1" a="1"/>
  <c r="T4932" i="1" s="1"/>
  <c r="T4924" i="1" a="1"/>
  <c r="T4924" i="1" s="1"/>
  <c r="T4916" i="1" a="1"/>
  <c r="T4916" i="1" s="1"/>
  <c r="T4909" i="1" a="1"/>
  <c r="T4909" i="1" s="1"/>
  <c r="T4901" i="1" a="1"/>
  <c r="T4901" i="1" s="1"/>
  <c r="T4893" i="1" a="1"/>
  <c r="T4893" i="1" s="1"/>
  <c r="T4886" i="1" a="1"/>
  <c r="T4886" i="1" s="1"/>
  <c r="T4878" i="1" a="1"/>
  <c r="T4878" i="1" s="1"/>
  <c r="T4871" i="1" a="1"/>
  <c r="T4871" i="1" s="1"/>
  <c r="T4863" i="1" a="1"/>
  <c r="T4863" i="1" s="1"/>
  <c r="T4855" i="1" a="1"/>
  <c r="T4855" i="1" s="1"/>
  <c r="T4848" i="1" a="1"/>
  <c r="T4848" i="1" s="1"/>
  <c r="T4840" i="1" a="1"/>
  <c r="T4840" i="1" s="1"/>
  <c r="T4832" i="1" a="1"/>
  <c r="T4832" i="1" s="1"/>
  <c r="T4824" i="1" a="1"/>
  <c r="T4824" i="1" s="1"/>
  <c r="T4817" i="1" a="1"/>
  <c r="T4817" i="1" s="1"/>
  <c r="T4810" i="1" a="1"/>
  <c r="T4810" i="1" s="1"/>
  <c r="T4701" i="1" a="1"/>
  <c r="T4701" i="1" s="1"/>
  <c r="T4694" i="1" a="1"/>
  <c r="T4694" i="1" s="1"/>
  <c r="T4686" i="1" a="1"/>
  <c r="T4686" i="1" s="1"/>
  <c r="T4681" i="1" a="1"/>
  <c r="T4681" i="1" s="1"/>
  <c r="T4674" i="1" a="1"/>
  <c r="T4674" i="1" s="1"/>
  <c r="T4667" i="1" a="1"/>
  <c r="T4667" i="1" s="1"/>
  <c r="T4661" i="1" a="1"/>
  <c r="T4661" i="1" s="1"/>
  <c r="T4647" i="1" a="1"/>
  <c r="T4647" i="1" s="1"/>
  <c r="T4641" i="1" a="1"/>
  <c r="T4641" i="1" s="1"/>
  <c r="T4633" i="1" a="1"/>
  <c r="T4633" i="1" s="1"/>
  <c r="T4625" i="1" a="1"/>
  <c r="T4625" i="1" s="1"/>
  <c r="T4618" i="1" a="1"/>
  <c r="T4618" i="1" s="1"/>
  <c r="T4611" i="1" a="1"/>
  <c r="T4611" i="1" s="1"/>
  <c r="T4604" i="1" a="1"/>
  <c r="T4604" i="1" s="1"/>
  <c r="T4596" i="1" a="1"/>
  <c r="T4596" i="1" s="1"/>
  <c r="T4588" i="1" a="1"/>
  <c r="T4588" i="1" s="1"/>
  <c r="T4580" i="1" a="1"/>
  <c r="T4580" i="1" s="1"/>
  <c r="T4573" i="1" a="1"/>
  <c r="T4573" i="1" s="1"/>
  <c r="T4565" i="1" a="1"/>
  <c r="T4565" i="1" s="1"/>
  <c r="T4559" i="1" a="1"/>
  <c r="T4559" i="1" s="1"/>
  <c r="T4551" i="1" a="1"/>
  <c r="T4551" i="1" s="1"/>
  <c r="T4543" i="1" a="1"/>
  <c r="T4543" i="1" s="1"/>
  <c r="T4536" i="1" a="1"/>
  <c r="T4536" i="1" s="1"/>
  <c r="T4529" i="1" a="1"/>
  <c r="T4529" i="1" s="1"/>
  <c r="T4522" i="1" a="1"/>
  <c r="T4522" i="1" s="1"/>
  <c r="T4516" i="1" a="1"/>
  <c r="T4516" i="1" s="1"/>
  <c r="T4508" i="1" a="1"/>
  <c r="T4508" i="1" s="1"/>
  <c r="T4500" i="1" a="1"/>
  <c r="T4500" i="1" s="1"/>
  <c r="T4492" i="1" a="1"/>
  <c r="T4492" i="1" s="1"/>
  <c r="T4470" i="1" a="1"/>
  <c r="T4470" i="1" s="1"/>
  <c r="T4463" i="1" a="1"/>
  <c r="T4463" i="1" s="1"/>
  <c r="T4456" i="1" a="1"/>
  <c r="T4456" i="1" s="1"/>
  <c r="T5929" i="1" a="1"/>
  <c r="T5929" i="1" s="1"/>
  <c r="T5921" i="1" a="1"/>
  <c r="T5921" i="1" s="1"/>
  <c r="T5913" i="1" a="1"/>
  <c r="T5913" i="1" s="1"/>
  <c r="T5905" i="1" a="1"/>
  <c r="T5905" i="1" s="1"/>
  <c r="T5897" i="1" a="1"/>
  <c r="T5897" i="1" s="1"/>
  <c r="T5777" i="1" a="1"/>
  <c r="T5777" i="1" s="1"/>
  <c r="T5769" i="1" a="1"/>
  <c r="T5769" i="1" s="1"/>
  <c r="T5761" i="1" a="1"/>
  <c r="T5761" i="1" s="1"/>
  <c r="T5753" i="1" a="1"/>
  <c r="T5753" i="1" s="1"/>
  <c r="T5745" i="1" a="1"/>
  <c r="T5745" i="1" s="1"/>
  <c r="T5737" i="1" a="1"/>
  <c r="T5737" i="1" s="1"/>
  <c r="T5729" i="1" a="1"/>
  <c r="T5729" i="1" s="1"/>
  <c r="T5721" i="1" a="1"/>
  <c r="T5721" i="1" s="1"/>
  <c r="T5713" i="1" a="1"/>
  <c r="T5713" i="1" s="1"/>
  <c r="T5705" i="1" a="1"/>
  <c r="T5705" i="1" s="1"/>
  <c r="T5936" i="1" a="1"/>
  <c r="T5936" i="1" s="1"/>
  <c r="T5928" i="1" a="1"/>
  <c r="T5928" i="1" s="1"/>
  <c r="T5920" i="1" a="1"/>
  <c r="T5920" i="1" s="1"/>
  <c r="T5912" i="1" a="1"/>
  <c r="T5912" i="1" s="1"/>
  <c r="T5904" i="1" a="1"/>
  <c r="T5904" i="1" s="1"/>
  <c r="T5896" i="1" a="1"/>
  <c r="T5896" i="1" s="1"/>
  <c r="T5776" i="1" a="1"/>
  <c r="T5776" i="1" s="1"/>
  <c r="T5768" i="1" a="1"/>
  <c r="T5768" i="1" s="1"/>
  <c r="T5760" i="1" a="1"/>
  <c r="T5760" i="1" s="1"/>
  <c r="T5752" i="1" a="1"/>
  <c r="T5752" i="1" s="1"/>
  <c r="T5744" i="1" a="1"/>
  <c r="T5744" i="1" s="1"/>
  <c r="T5736" i="1" a="1"/>
  <c r="T5736" i="1" s="1"/>
  <c r="T5728" i="1" a="1"/>
  <c r="T5728" i="1" s="1"/>
  <c r="T5720" i="1" a="1"/>
  <c r="T5720" i="1" s="1"/>
  <c r="T5712" i="1" a="1"/>
  <c r="T5712" i="1" s="1"/>
  <c r="T5704" i="1" a="1"/>
  <c r="T5704" i="1" s="1"/>
  <c r="T5935" i="1" a="1"/>
  <c r="T5935" i="1" s="1"/>
  <c r="T5927" i="1" a="1"/>
  <c r="T5927" i="1" s="1"/>
  <c r="T5919" i="1" a="1"/>
  <c r="T5919" i="1" s="1"/>
  <c r="T5911" i="1" a="1"/>
  <c r="T5911" i="1" s="1"/>
  <c r="T5903" i="1" a="1"/>
  <c r="T5903" i="1" s="1"/>
  <c r="T5775" i="1" a="1"/>
  <c r="T5775" i="1" s="1"/>
  <c r="T5767" i="1" a="1"/>
  <c r="T5767" i="1" s="1"/>
  <c r="T5759" i="1" a="1"/>
  <c r="T5759" i="1" s="1"/>
  <c r="T5751" i="1" a="1"/>
  <c r="T5751" i="1" s="1"/>
  <c r="T5743" i="1" a="1"/>
  <c r="T5743" i="1" s="1"/>
  <c r="T5735" i="1" a="1"/>
  <c r="T5735" i="1" s="1"/>
  <c r="T5727" i="1" a="1"/>
  <c r="T5727" i="1" s="1"/>
  <c r="T5719" i="1" a="1"/>
  <c r="T5719" i="1" s="1"/>
  <c r="T5711" i="1" a="1"/>
  <c r="T5711" i="1" s="1"/>
  <c r="T5703" i="1" a="1"/>
  <c r="T5703" i="1" s="1"/>
  <c r="T5695" i="1" a="1"/>
  <c r="T5695" i="1" s="1"/>
  <c r="T5934" i="1" a="1"/>
  <c r="T5934" i="1" s="1"/>
  <c r="T5926" i="1" a="1"/>
  <c r="T5926" i="1" s="1"/>
  <c r="T5918" i="1" a="1"/>
  <c r="T5918" i="1" s="1"/>
  <c r="T5910" i="1" a="1"/>
  <c r="T5910" i="1" s="1"/>
  <c r="T5902" i="1" a="1"/>
  <c r="T5902" i="1" s="1"/>
  <c r="T5774" i="1" a="1"/>
  <c r="T5774" i="1" s="1"/>
  <c r="T5766" i="1" a="1"/>
  <c r="T5766" i="1" s="1"/>
  <c r="T5758" i="1" a="1"/>
  <c r="T5758" i="1" s="1"/>
  <c r="T5750" i="1" a="1"/>
  <c r="T5750" i="1" s="1"/>
  <c r="T5742" i="1" a="1"/>
  <c r="T5742" i="1" s="1"/>
  <c r="T5734" i="1" a="1"/>
  <c r="T5734" i="1" s="1"/>
  <c r="T5726" i="1" a="1"/>
  <c r="T5726" i="1" s="1"/>
  <c r="T5718" i="1" a="1"/>
  <c r="T5718" i="1" s="1"/>
  <c r="T5710" i="1" a="1"/>
  <c r="T5710" i="1" s="1"/>
  <c r="T5702" i="1" a="1"/>
  <c r="T5702" i="1" s="1"/>
  <c r="T5694" i="1" a="1"/>
  <c r="T5694" i="1" s="1"/>
  <c r="T5686" i="1" a="1"/>
  <c r="T5686" i="1" s="1"/>
  <c r="T5678" i="1" a="1"/>
  <c r="T5678" i="1" s="1"/>
  <c r="T5933" i="1" a="1"/>
  <c r="T5933" i="1" s="1"/>
  <c r="T5925" i="1" a="1"/>
  <c r="T5925" i="1" s="1"/>
  <c r="T5917" i="1" a="1"/>
  <c r="T5917" i="1" s="1"/>
  <c r="T5909" i="1" a="1"/>
  <c r="T5909" i="1" s="1"/>
  <c r="T5901" i="1" a="1"/>
  <c r="T5901" i="1" s="1"/>
  <c r="T5773" i="1" a="1"/>
  <c r="T5773" i="1" s="1"/>
  <c r="T5765" i="1" a="1"/>
  <c r="T5765" i="1" s="1"/>
  <c r="T5757" i="1" a="1"/>
  <c r="T5757" i="1" s="1"/>
  <c r="T5749" i="1" a="1"/>
  <c r="T5749" i="1" s="1"/>
  <c r="T5741" i="1" a="1"/>
  <c r="T5741" i="1" s="1"/>
  <c r="T5932" i="1" a="1"/>
  <c r="T5932" i="1" s="1"/>
  <c r="T5924" i="1" a="1"/>
  <c r="T5924" i="1" s="1"/>
  <c r="T5916" i="1" a="1"/>
  <c r="T5916" i="1" s="1"/>
  <c r="T5908" i="1" a="1"/>
  <c r="T5908" i="1" s="1"/>
  <c r="T5900" i="1" a="1"/>
  <c r="T5900" i="1" s="1"/>
  <c r="T5772" i="1" a="1"/>
  <c r="T5772" i="1" s="1"/>
  <c r="T5764" i="1" a="1"/>
  <c r="T5764" i="1" s="1"/>
  <c r="T5756" i="1" a="1"/>
  <c r="T5756" i="1" s="1"/>
  <c r="T5748" i="1" a="1"/>
  <c r="T5748" i="1" s="1"/>
  <c r="T5740" i="1" a="1"/>
  <c r="T5740" i="1" s="1"/>
  <c r="T5732" i="1" a="1"/>
  <c r="T5732" i="1" s="1"/>
  <c r="T5724" i="1" a="1"/>
  <c r="T5724" i="1" s="1"/>
  <c r="T5716" i="1" a="1"/>
  <c r="T5716" i="1" s="1"/>
  <c r="T5708" i="1" a="1"/>
  <c r="T5708" i="1" s="1"/>
  <c r="T5700" i="1" a="1"/>
  <c r="T5700" i="1" s="1"/>
  <c r="T5692" i="1" a="1"/>
  <c r="T5692" i="1" s="1"/>
  <c r="T5684" i="1" a="1"/>
  <c r="T5684" i="1" s="1"/>
  <c r="T5676" i="1" a="1"/>
  <c r="T5676" i="1" s="1"/>
  <c r="T5931" i="1" a="1"/>
  <c r="T5931" i="1" s="1"/>
  <c r="T5923" i="1" a="1"/>
  <c r="T5923" i="1" s="1"/>
  <c r="T5915" i="1" a="1"/>
  <c r="T5915" i="1" s="1"/>
  <c r="T5907" i="1" a="1"/>
  <c r="T5907" i="1" s="1"/>
  <c r="T5899" i="1" a="1"/>
  <c r="T5899" i="1" s="1"/>
  <c r="T5771" i="1" a="1"/>
  <c r="T5771" i="1" s="1"/>
  <c r="T5763" i="1" a="1"/>
  <c r="T5763" i="1" s="1"/>
  <c r="T5755" i="1" a="1"/>
  <c r="T5755" i="1" s="1"/>
  <c r="T5747" i="1" a="1"/>
  <c r="T5747" i="1" s="1"/>
  <c r="T5739" i="1" a="1"/>
  <c r="T5739" i="1" s="1"/>
  <c r="T5731" i="1" a="1"/>
  <c r="T5731" i="1" s="1"/>
  <c r="T5723" i="1" a="1"/>
  <c r="T5723" i="1" s="1"/>
  <c r="T5715" i="1" a="1"/>
  <c r="T5715" i="1" s="1"/>
  <c r="T5707" i="1" a="1"/>
  <c r="T5707" i="1" s="1"/>
  <c r="T5699" i="1" a="1"/>
  <c r="T5699" i="1" s="1"/>
  <c r="T5691" i="1" a="1"/>
  <c r="T5691" i="1" s="1"/>
  <c r="T5683" i="1" a="1"/>
  <c r="T5683" i="1" s="1"/>
  <c r="T5675" i="1" a="1"/>
  <c r="T5675" i="1" s="1"/>
  <c r="T5930" i="1" a="1"/>
  <c r="T5930" i="1" s="1"/>
  <c r="T5922" i="1" a="1"/>
  <c r="T5922" i="1" s="1"/>
  <c r="T5914" i="1" a="1"/>
  <c r="T5914" i="1" s="1"/>
  <c r="T5906" i="1" a="1"/>
  <c r="T5906" i="1" s="1"/>
  <c r="T5898" i="1" a="1"/>
  <c r="T5898" i="1" s="1"/>
  <c r="T5770" i="1" a="1"/>
  <c r="T5770" i="1" s="1"/>
  <c r="T5762" i="1" a="1"/>
  <c r="T5762" i="1" s="1"/>
  <c r="T5754" i="1" a="1"/>
  <c r="T5754" i="1" s="1"/>
  <c r="T5746" i="1" a="1"/>
  <c r="T5746" i="1" s="1"/>
  <c r="T5738" i="1" a="1"/>
  <c r="T5738" i="1" s="1"/>
  <c r="T5730" i="1" a="1"/>
  <c r="T5730" i="1" s="1"/>
  <c r="T5722" i="1" a="1"/>
  <c r="T5722" i="1" s="1"/>
  <c r="T5714" i="1" a="1"/>
  <c r="T5714" i="1" s="1"/>
  <c r="T5706" i="1" a="1"/>
  <c r="T5706" i="1" s="1"/>
  <c r="T5698" i="1" a="1"/>
  <c r="T5698" i="1" s="1"/>
  <c r="T5690" i="1" a="1"/>
  <c r="T5690" i="1" s="1"/>
  <c r="T5682" i="1" a="1"/>
  <c r="T5682" i="1" s="1"/>
  <c r="T5733" i="1" a="1"/>
  <c r="T5733" i="1" s="1"/>
  <c r="T5689" i="1" a="1"/>
  <c r="T5689" i="1" s="1"/>
  <c r="T5674" i="1" a="1"/>
  <c r="T5674" i="1" s="1"/>
  <c r="T5666" i="1" a="1"/>
  <c r="T5666" i="1" s="1"/>
  <c r="T5658" i="1" a="1"/>
  <c r="T5658" i="1" s="1"/>
  <c r="T5650" i="1" a="1"/>
  <c r="T5650" i="1" s="1"/>
  <c r="T5642" i="1" a="1"/>
  <c r="T5642" i="1" s="1"/>
  <c r="T5634" i="1" a="1"/>
  <c r="T5634" i="1" s="1"/>
  <c r="T5626" i="1" a="1"/>
  <c r="T5626" i="1" s="1"/>
  <c r="T5618" i="1" a="1"/>
  <c r="T5618" i="1" s="1"/>
  <c r="T5610" i="1" a="1"/>
  <c r="T5610" i="1" s="1"/>
  <c r="T5602" i="1" a="1"/>
  <c r="T5602" i="1" s="1"/>
  <c r="T5595" i="1" a="1"/>
  <c r="T5595" i="1" s="1"/>
  <c r="T5587" i="1" a="1"/>
  <c r="T5587" i="1" s="1"/>
  <c r="T5579" i="1" a="1"/>
  <c r="T5579" i="1" s="1"/>
  <c r="T5571" i="1" a="1"/>
  <c r="T5571" i="1" s="1"/>
  <c r="T5564" i="1" a="1"/>
  <c r="T5564" i="1" s="1"/>
  <c r="T5556" i="1" a="1"/>
  <c r="T5556" i="1" s="1"/>
  <c r="T5548" i="1" a="1"/>
  <c r="T5548" i="1" s="1"/>
  <c r="T5540" i="1" a="1"/>
  <c r="T5540" i="1" s="1"/>
  <c r="T5532" i="1" a="1"/>
  <c r="T5532" i="1" s="1"/>
  <c r="T5524" i="1" a="1"/>
  <c r="T5524" i="1" s="1"/>
  <c r="T5455" i="1" a="1"/>
  <c r="T5455" i="1" s="1"/>
  <c r="T5447" i="1" a="1"/>
  <c r="T5447" i="1" s="1"/>
  <c r="T5439" i="1" a="1"/>
  <c r="T5439" i="1" s="1"/>
  <c r="T5432" i="1" a="1"/>
  <c r="T5432" i="1" s="1"/>
  <c r="T5424" i="1" a="1"/>
  <c r="T5424" i="1" s="1"/>
  <c r="T5417" i="1" a="1"/>
  <c r="T5417" i="1" s="1"/>
  <c r="T5409" i="1" a="1"/>
  <c r="T5409" i="1" s="1"/>
  <c r="T5401" i="1" a="1"/>
  <c r="T5401" i="1" s="1"/>
  <c r="T5393" i="1" a="1"/>
  <c r="T5393" i="1" s="1"/>
  <c r="T5385" i="1" a="1"/>
  <c r="T5385" i="1" s="1"/>
  <c r="T5377" i="1" a="1"/>
  <c r="T5377" i="1" s="1"/>
  <c r="T5369" i="1" a="1"/>
  <c r="T5369" i="1" s="1"/>
  <c r="T5361" i="1" a="1"/>
  <c r="T5361" i="1" s="1"/>
  <c r="T5353" i="1" a="1"/>
  <c r="T5353" i="1" s="1"/>
  <c r="T5345" i="1" a="1"/>
  <c r="T5345" i="1" s="1"/>
  <c r="T5337" i="1" a="1"/>
  <c r="T5337" i="1" s="1"/>
  <c r="T5329" i="1" a="1"/>
  <c r="T5329" i="1" s="1"/>
  <c r="T5322" i="1" a="1"/>
  <c r="T5322" i="1" s="1"/>
  <c r="T5314" i="1" a="1"/>
  <c r="T5314" i="1" s="1"/>
  <c r="T5306" i="1" a="1"/>
  <c r="T5306" i="1" s="1"/>
  <c r="T5298" i="1" a="1"/>
  <c r="T5298" i="1" s="1"/>
  <c r="T5291" i="1" a="1"/>
  <c r="T5291" i="1" s="1"/>
  <c r="T5283" i="1" a="1"/>
  <c r="T5283" i="1" s="1"/>
  <c r="T5275" i="1" a="1"/>
  <c r="T5275" i="1" s="1"/>
  <c r="T5267" i="1" a="1"/>
  <c r="T5267" i="1" s="1"/>
  <c r="T5259" i="1" a="1"/>
  <c r="T5259" i="1" s="1"/>
  <c r="T5078" i="1" a="1"/>
  <c r="T5078" i="1" s="1"/>
  <c r="T5071" i="1" a="1"/>
  <c r="T5071" i="1" s="1"/>
  <c r="T5063" i="1" a="1"/>
  <c r="T5063" i="1" s="1"/>
  <c r="T5055" i="1" a="1"/>
  <c r="T5055" i="1" s="1"/>
  <c r="T5048" i="1" a="1"/>
  <c r="T5048" i="1" s="1"/>
  <c r="T5041" i="1" a="1"/>
  <c r="T5041" i="1" s="1"/>
  <c r="T5725" i="1" a="1"/>
  <c r="T5725" i="1" s="1"/>
  <c r="T5688" i="1" a="1"/>
  <c r="T5688" i="1" s="1"/>
  <c r="T5673" i="1" a="1"/>
  <c r="T5673" i="1" s="1"/>
  <c r="T5665" i="1" a="1"/>
  <c r="T5665" i="1" s="1"/>
  <c r="T5657" i="1" a="1"/>
  <c r="T5657" i="1" s="1"/>
  <c r="T5649" i="1" a="1"/>
  <c r="T5649" i="1" s="1"/>
  <c r="T5641" i="1" a="1"/>
  <c r="T5641" i="1" s="1"/>
  <c r="T5633" i="1" a="1"/>
  <c r="T5633" i="1" s="1"/>
  <c r="T5625" i="1" a="1"/>
  <c r="T5625" i="1" s="1"/>
  <c r="T5617" i="1" a="1"/>
  <c r="T5617" i="1" s="1"/>
  <c r="T5609" i="1" a="1"/>
  <c r="T5609" i="1" s="1"/>
  <c r="T5594" i="1" a="1"/>
  <c r="T5594" i="1" s="1"/>
  <c r="T5586" i="1" a="1"/>
  <c r="T5586" i="1" s="1"/>
  <c r="T5578" i="1" a="1"/>
  <c r="T5578" i="1" s="1"/>
  <c r="T5570" i="1" a="1"/>
  <c r="T5570" i="1" s="1"/>
  <c r="T5563" i="1" a="1"/>
  <c r="T5563" i="1" s="1"/>
  <c r="T5555" i="1" a="1"/>
  <c r="T5555" i="1" s="1"/>
  <c r="T5547" i="1" a="1"/>
  <c r="T5547" i="1" s="1"/>
  <c r="T5539" i="1" a="1"/>
  <c r="T5539" i="1" s="1"/>
  <c r="T5531" i="1" a="1"/>
  <c r="T5531" i="1" s="1"/>
  <c r="T5523" i="1" a="1"/>
  <c r="T5523" i="1" s="1"/>
  <c r="T5454" i="1" a="1"/>
  <c r="T5454" i="1" s="1"/>
  <c r="T5446" i="1" a="1"/>
  <c r="T5446" i="1" s="1"/>
  <c r="T5438" i="1" a="1"/>
  <c r="T5438" i="1" s="1"/>
  <c r="T5431" i="1" a="1"/>
  <c r="T5431" i="1" s="1"/>
  <c r="T5423" i="1" a="1"/>
  <c r="T5423" i="1" s="1"/>
  <c r="T5416" i="1" a="1"/>
  <c r="T5416" i="1" s="1"/>
  <c r="T5408" i="1" a="1"/>
  <c r="T5408" i="1" s="1"/>
  <c r="T5400" i="1" a="1"/>
  <c r="T5400" i="1" s="1"/>
  <c r="T5392" i="1" a="1"/>
  <c r="T5392" i="1" s="1"/>
  <c r="T5384" i="1" a="1"/>
  <c r="T5384" i="1" s="1"/>
  <c r="T5376" i="1" a="1"/>
  <c r="T5376" i="1" s="1"/>
  <c r="T5368" i="1" a="1"/>
  <c r="T5368" i="1" s="1"/>
  <c r="T5360" i="1" a="1"/>
  <c r="T5360" i="1" s="1"/>
  <c r="T5352" i="1" a="1"/>
  <c r="T5352" i="1" s="1"/>
  <c r="T5344" i="1" a="1"/>
  <c r="T5344" i="1" s="1"/>
  <c r="T5336" i="1" a="1"/>
  <c r="T5336" i="1" s="1"/>
  <c r="T5328" i="1" a="1"/>
  <c r="T5328" i="1" s="1"/>
  <c r="T5321" i="1" a="1"/>
  <c r="T5321" i="1" s="1"/>
  <c r="T5313" i="1" a="1"/>
  <c r="T5313" i="1" s="1"/>
  <c r="T5305" i="1" a="1"/>
  <c r="T5305" i="1" s="1"/>
  <c r="T5297" i="1" a="1"/>
  <c r="T5297" i="1" s="1"/>
  <c r="T5290" i="1" a="1"/>
  <c r="T5290" i="1" s="1"/>
  <c r="T5282" i="1" a="1"/>
  <c r="T5282" i="1" s="1"/>
  <c r="T5274" i="1" a="1"/>
  <c r="T5274" i="1" s="1"/>
  <c r="T5266" i="1" a="1"/>
  <c r="T5266" i="1" s="1"/>
  <c r="T5258" i="1" a="1"/>
  <c r="T5258" i="1" s="1"/>
  <c r="T5083" i="1" a="1"/>
  <c r="T5083" i="1" s="1"/>
  <c r="T5717" i="1" a="1"/>
  <c r="T5717" i="1" s="1"/>
  <c r="T5687" i="1" a="1"/>
  <c r="T5687" i="1" s="1"/>
  <c r="T5672" i="1" a="1"/>
  <c r="T5672" i="1" s="1"/>
  <c r="T5664" i="1" a="1"/>
  <c r="T5664" i="1" s="1"/>
  <c r="T5656" i="1" a="1"/>
  <c r="T5656" i="1" s="1"/>
  <c r="T5648" i="1" a="1"/>
  <c r="T5648" i="1" s="1"/>
  <c r="T5640" i="1" a="1"/>
  <c r="T5640" i="1" s="1"/>
  <c r="T5632" i="1" a="1"/>
  <c r="T5632" i="1" s="1"/>
  <c r="T5624" i="1" a="1"/>
  <c r="T5624" i="1" s="1"/>
  <c r="T5616" i="1" a="1"/>
  <c r="T5616" i="1" s="1"/>
  <c r="T5608" i="1" a="1"/>
  <c r="T5608" i="1" s="1"/>
  <c r="T5601" i="1" a="1"/>
  <c r="T5601" i="1" s="1"/>
  <c r="T5593" i="1" a="1"/>
  <c r="T5593" i="1" s="1"/>
  <c r="T5585" i="1" a="1"/>
  <c r="T5585" i="1" s="1"/>
  <c r="T5577" i="1" a="1"/>
  <c r="T5577" i="1" s="1"/>
  <c r="T5569" i="1" a="1"/>
  <c r="T5569" i="1" s="1"/>
  <c r="T5562" i="1" a="1"/>
  <c r="T5562" i="1" s="1"/>
  <c r="T5554" i="1" a="1"/>
  <c r="T5554" i="1" s="1"/>
  <c r="T5546" i="1" a="1"/>
  <c r="T5546" i="1" s="1"/>
  <c r="T5538" i="1" a="1"/>
  <c r="T5538" i="1" s="1"/>
  <c r="T5530" i="1" a="1"/>
  <c r="T5530" i="1" s="1"/>
  <c r="T5522" i="1" a="1"/>
  <c r="T5522" i="1" s="1"/>
  <c r="T5453" i="1" a="1"/>
  <c r="T5453" i="1" s="1"/>
  <c r="T5445" i="1" a="1"/>
  <c r="T5445" i="1" s="1"/>
  <c r="T5437" i="1" a="1"/>
  <c r="T5437" i="1" s="1"/>
  <c r="T5430" i="1" a="1"/>
  <c r="T5430" i="1" s="1"/>
  <c r="T5422" i="1" a="1"/>
  <c r="T5422" i="1" s="1"/>
  <c r="T5415" i="1" a="1"/>
  <c r="T5415" i="1" s="1"/>
  <c r="T5407" i="1" a="1"/>
  <c r="T5407" i="1" s="1"/>
  <c r="T5399" i="1" a="1"/>
  <c r="T5399" i="1" s="1"/>
  <c r="T5391" i="1" a="1"/>
  <c r="T5391" i="1" s="1"/>
  <c r="T5383" i="1" a="1"/>
  <c r="T5383" i="1" s="1"/>
  <c r="T5375" i="1" a="1"/>
  <c r="T5375" i="1" s="1"/>
  <c r="T5367" i="1" a="1"/>
  <c r="T5367" i="1" s="1"/>
  <c r="T5359" i="1" a="1"/>
  <c r="T5359" i="1" s="1"/>
  <c r="T5351" i="1" a="1"/>
  <c r="T5351" i="1" s="1"/>
  <c r="T5343" i="1" a="1"/>
  <c r="T5343" i="1" s="1"/>
  <c r="T5335" i="1" a="1"/>
  <c r="T5335" i="1" s="1"/>
  <c r="T5327" i="1" a="1"/>
  <c r="T5327" i="1" s="1"/>
  <c r="T5320" i="1" a="1"/>
  <c r="T5320" i="1" s="1"/>
  <c r="T5312" i="1" a="1"/>
  <c r="T5312" i="1" s="1"/>
  <c r="T5304" i="1" a="1"/>
  <c r="T5304" i="1" s="1"/>
  <c r="T5296" i="1" a="1"/>
  <c r="T5296" i="1" s="1"/>
  <c r="T5289" i="1" a="1"/>
  <c r="T5289" i="1" s="1"/>
  <c r="T5281" i="1" a="1"/>
  <c r="T5281" i="1" s="1"/>
  <c r="T5273" i="1" a="1"/>
  <c r="T5273" i="1" s="1"/>
  <c r="T5265" i="1" a="1"/>
  <c r="T5265" i="1" s="1"/>
  <c r="T5257" i="1" a="1"/>
  <c r="T5257" i="1" s="1"/>
  <c r="T5709" i="1" a="1"/>
  <c r="T5709" i="1" s="1"/>
  <c r="T5685" i="1" a="1"/>
  <c r="T5685" i="1" s="1"/>
  <c r="T5671" i="1" a="1"/>
  <c r="T5671" i="1" s="1"/>
  <c r="T5663" i="1" a="1"/>
  <c r="T5663" i="1" s="1"/>
  <c r="T5655" i="1" a="1"/>
  <c r="T5655" i="1" s="1"/>
  <c r="T5647" i="1" a="1"/>
  <c r="T5647" i="1" s="1"/>
  <c r="T5639" i="1" a="1"/>
  <c r="T5639" i="1" s="1"/>
  <c r="T5631" i="1" a="1"/>
  <c r="T5631" i="1" s="1"/>
  <c r="T5623" i="1" a="1"/>
  <c r="T5623" i="1" s="1"/>
  <c r="T5615" i="1" a="1"/>
  <c r="T5615" i="1" s="1"/>
  <c r="T5607" i="1" a="1"/>
  <c r="T5607" i="1" s="1"/>
  <c r="T5600" i="1" a="1"/>
  <c r="T5600" i="1" s="1"/>
  <c r="T5592" i="1" a="1"/>
  <c r="T5592" i="1" s="1"/>
  <c r="T5584" i="1" a="1"/>
  <c r="T5584" i="1" s="1"/>
  <c r="T5576" i="1" a="1"/>
  <c r="T5576" i="1" s="1"/>
  <c r="T5568" i="1" a="1"/>
  <c r="T5568" i="1" s="1"/>
  <c r="T5561" i="1" a="1"/>
  <c r="T5561" i="1" s="1"/>
  <c r="T5553" i="1" a="1"/>
  <c r="T5553" i="1" s="1"/>
  <c r="T5545" i="1" a="1"/>
  <c r="T5545" i="1" s="1"/>
  <c r="T5537" i="1" a="1"/>
  <c r="T5537" i="1" s="1"/>
  <c r="T5529" i="1" a="1"/>
  <c r="T5529" i="1" s="1"/>
  <c r="T5521" i="1" a="1"/>
  <c r="T5521" i="1" s="1"/>
  <c r="T5452" i="1" a="1"/>
  <c r="T5452" i="1" s="1"/>
  <c r="T5444" i="1" a="1"/>
  <c r="T5444" i="1" s="1"/>
  <c r="T5429" i="1" a="1"/>
  <c r="T5429" i="1" s="1"/>
  <c r="T5421" i="1" a="1"/>
  <c r="T5421" i="1" s="1"/>
  <c r="T5414" i="1" a="1"/>
  <c r="T5414" i="1" s="1"/>
  <c r="T5406" i="1" a="1"/>
  <c r="T5406" i="1" s="1"/>
  <c r="T5398" i="1" a="1"/>
  <c r="T5398" i="1" s="1"/>
  <c r="T5390" i="1" a="1"/>
  <c r="T5390" i="1" s="1"/>
  <c r="T5382" i="1" a="1"/>
  <c r="T5382" i="1" s="1"/>
  <c r="T5374" i="1" a="1"/>
  <c r="T5374" i="1" s="1"/>
  <c r="T5366" i="1" a="1"/>
  <c r="T5366" i="1" s="1"/>
  <c r="T5358" i="1" a="1"/>
  <c r="T5358" i="1" s="1"/>
  <c r="T5350" i="1" a="1"/>
  <c r="T5350" i="1" s="1"/>
  <c r="T5342" i="1" a="1"/>
  <c r="T5342" i="1" s="1"/>
  <c r="T5334" i="1" a="1"/>
  <c r="T5334" i="1" s="1"/>
  <c r="T5326" i="1" a="1"/>
  <c r="T5326" i="1" s="1"/>
  <c r="T5319" i="1" a="1"/>
  <c r="T5319" i="1" s="1"/>
  <c r="T5311" i="1" a="1"/>
  <c r="T5311" i="1" s="1"/>
  <c r="T5303" i="1" a="1"/>
  <c r="T5303" i="1" s="1"/>
  <c r="T5295" i="1" a="1"/>
  <c r="T5295" i="1" s="1"/>
  <c r="T5288" i="1" a="1"/>
  <c r="T5288" i="1" s="1"/>
  <c r="T5280" i="1" a="1"/>
  <c r="T5280" i="1" s="1"/>
  <c r="T5272" i="1" a="1"/>
  <c r="T5272" i="1" s="1"/>
  <c r="T5264" i="1" a="1"/>
  <c r="T5264" i="1" s="1"/>
  <c r="T5256" i="1" a="1"/>
  <c r="T5256" i="1" s="1"/>
  <c r="T5081" i="1" a="1"/>
  <c r="T5081" i="1" s="1"/>
  <c r="T5076" i="1" a="1"/>
  <c r="T5076" i="1" s="1"/>
  <c r="T5068" i="1" a="1"/>
  <c r="T5068" i="1" s="1"/>
  <c r="T5060" i="1" a="1"/>
  <c r="T5060" i="1" s="1"/>
  <c r="T5053" i="1" a="1"/>
  <c r="T5053" i="1" s="1"/>
  <c r="T5701" i="1" a="1"/>
  <c r="T5701" i="1" s="1"/>
  <c r="T5681" i="1" a="1"/>
  <c r="T5681" i="1" s="1"/>
  <c r="T5670" i="1" a="1"/>
  <c r="T5670" i="1" s="1"/>
  <c r="T5662" i="1" a="1"/>
  <c r="T5662" i="1" s="1"/>
  <c r="T5654" i="1" a="1"/>
  <c r="T5654" i="1" s="1"/>
  <c r="T5646" i="1" a="1"/>
  <c r="T5646" i="1" s="1"/>
  <c r="T5638" i="1" a="1"/>
  <c r="T5638" i="1" s="1"/>
  <c r="T5630" i="1" a="1"/>
  <c r="T5630" i="1" s="1"/>
  <c r="T5622" i="1" a="1"/>
  <c r="T5622" i="1" s="1"/>
  <c r="T5614" i="1" a="1"/>
  <c r="T5614" i="1" s="1"/>
  <c r="T5606" i="1" a="1"/>
  <c r="T5606" i="1" s="1"/>
  <c r="T5599" i="1" a="1"/>
  <c r="T5599" i="1" s="1"/>
  <c r="T5591" i="1" a="1"/>
  <c r="T5591" i="1" s="1"/>
  <c r="T5583" i="1" a="1"/>
  <c r="T5583" i="1" s="1"/>
  <c r="T5575" i="1" a="1"/>
  <c r="T5575" i="1" s="1"/>
  <c r="T5567" i="1" a="1"/>
  <c r="T5567" i="1" s="1"/>
  <c r="T5560" i="1" a="1"/>
  <c r="T5560" i="1" s="1"/>
  <c r="T5552" i="1" a="1"/>
  <c r="T5552" i="1" s="1"/>
  <c r="T5544" i="1" a="1"/>
  <c r="T5544" i="1" s="1"/>
  <c r="T5536" i="1" a="1"/>
  <c r="T5536" i="1" s="1"/>
  <c r="T5528" i="1" a="1"/>
  <c r="T5528" i="1" s="1"/>
  <c r="T5520" i="1" a="1"/>
  <c r="T5520" i="1" s="1"/>
  <c r="T5451" i="1" a="1"/>
  <c r="T5451" i="1" s="1"/>
  <c r="T5443" i="1" a="1"/>
  <c r="T5443" i="1" s="1"/>
  <c r="T5436" i="1" a="1"/>
  <c r="T5436" i="1" s="1"/>
  <c r="T5428" i="1" a="1"/>
  <c r="T5428" i="1" s="1"/>
  <c r="T5413" i="1" a="1"/>
  <c r="T5413" i="1" s="1"/>
  <c r="T5405" i="1" a="1"/>
  <c r="T5405" i="1" s="1"/>
  <c r="T5397" i="1" a="1"/>
  <c r="T5397" i="1" s="1"/>
  <c r="T5389" i="1" a="1"/>
  <c r="T5389" i="1" s="1"/>
  <c r="T5381" i="1" a="1"/>
  <c r="T5381" i="1" s="1"/>
  <c r="T5373" i="1" a="1"/>
  <c r="T5373" i="1" s="1"/>
  <c r="T5365" i="1" a="1"/>
  <c r="T5365" i="1" s="1"/>
  <c r="T5357" i="1" a="1"/>
  <c r="T5357" i="1" s="1"/>
  <c r="T5349" i="1" a="1"/>
  <c r="T5349" i="1" s="1"/>
  <c r="T5341" i="1" a="1"/>
  <c r="T5341" i="1" s="1"/>
  <c r="T5333" i="1" a="1"/>
  <c r="T5333" i="1" s="1"/>
  <c r="T5325" i="1" a="1"/>
  <c r="T5325" i="1" s="1"/>
  <c r="T5318" i="1" a="1"/>
  <c r="T5318" i="1" s="1"/>
  <c r="T5310" i="1" a="1"/>
  <c r="T5310" i="1" s="1"/>
  <c r="T5302" i="1" a="1"/>
  <c r="T5302" i="1" s="1"/>
  <c r="T5294" i="1" a="1"/>
  <c r="T5294" i="1" s="1"/>
  <c r="T5287" i="1" a="1"/>
  <c r="T5287" i="1" s="1"/>
  <c r="T5279" i="1" a="1"/>
  <c r="T5279" i="1" s="1"/>
  <c r="T5271" i="1" a="1"/>
  <c r="T5271" i="1" s="1"/>
  <c r="T5263" i="1" a="1"/>
  <c r="T5263" i="1" s="1"/>
  <c r="T5255" i="1" a="1"/>
  <c r="T5255" i="1" s="1"/>
  <c r="T5075" i="1" a="1"/>
  <c r="T5075" i="1" s="1"/>
  <c r="T5067" i="1" a="1"/>
  <c r="T5067" i="1" s="1"/>
  <c r="T5059" i="1" a="1"/>
  <c r="T5059" i="1" s="1"/>
  <c r="T5052" i="1" a="1"/>
  <c r="T5052" i="1" s="1"/>
  <c r="T5697" i="1" a="1"/>
  <c r="T5697" i="1" s="1"/>
  <c r="T5680" i="1" a="1"/>
  <c r="T5680" i="1" s="1"/>
  <c r="T5669" i="1" a="1"/>
  <c r="T5669" i="1" s="1"/>
  <c r="T5661" i="1" a="1"/>
  <c r="T5661" i="1" s="1"/>
  <c r="T5653" i="1" a="1"/>
  <c r="T5653" i="1" s="1"/>
  <c r="T5645" i="1" a="1"/>
  <c r="T5645" i="1" s="1"/>
  <c r="T5637" i="1" a="1"/>
  <c r="T5637" i="1" s="1"/>
  <c r="T5629" i="1" a="1"/>
  <c r="T5629" i="1" s="1"/>
  <c r="T5621" i="1" a="1"/>
  <c r="T5621" i="1" s="1"/>
  <c r="T5613" i="1" a="1"/>
  <c r="T5613" i="1" s="1"/>
  <c r="T5605" i="1" a="1"/>
  <c r="T5605" i="1" s="1"/>
  <c r="T5598" i="1" a="1"/>
  <c r="T5598" i="1" s="1"/>
  <c r="T5590" i="1" a="1"/>
  <c r="T5590" i="1" s="1"/>
  <c r="T5582" i="1" a="1"/>
  <c r="T5582" i="1" s="1"/>
  <c r="T5574" i="1" a="1"/>
  <c r="T5574" i="1" s="1"/>
  <c r="T5566" i="1" a="1"/>
  <c r="T5566" i="1" s="1"/>
  <c r="T5559" i="1" a="1"/>
  <c r="T5559" i="1" s="1"/>
  <c r="T5551" i="1" a="1"/>
  <c r="T5551" i="1" s="1"/>
  <c r="T5543" i="1" a="1"/>
  <c r="T5543" i="1" s="1"/>
  <c r="T5535" i="1" a="1"/>
  <c r="T5535" i="1" s="1"/>
  <c r="T5527" i="1" a="1"/>
  <c r="T5527" i="1" s="1"/>
  <c r="T5450" i="1" a="1"/>
  <c r="T5450" i="1" s="1"/>
  <c r="T5442" i="1" a="1"/>
  <c r="T5442" i="1" s="1"/>
  <c r="T5435" i="1" a="1"/>
  <c r="T5435" i="1" s="1"/>
  <c r="T5427" i="1" a="1"/>
  <c r="T5427" i="1" s="1"/>
  <c r="T5420" i="1" a="1"/>
  <c r="T5420" i="1" s="1"/>
  <c r="T5412" i="1" a="1"/>
  <c r="T5412" i="1" s="1"/>
  <c r="T5404" i="1" a="1"/>
  <c r="T5404" i="1" s="1"/>
  <c r="T5396" i="1" a="1"/>
  <c r="T5396" i="1" s="1"/>
  <c r="T5388" i="1" a="1"/>
  <c r="T5388" i="1" s="1"/>
  <c r="T5380" i="1" a="1"/>
  <c r="T5380" i="1" s="1"/>
  <c r="T5372" i="1" a="1"/>
  <c r="T5372" i="1" s="1"/>
  <c r="T5364" i="1" a="1"/>
  <c r="T5364" i="1" s="1"/>
  <c r="T5356" i="1" a="1"/>
  <c r="T5356" i="1" s="1"/>
  <c r="T5348" i="1" a="1"/>
  <c r="T5348" i="1" s="1"/>
  <c r="T5340" i="1" a="1"/>
  <c r="T5340" i="1" s="1"/>
  <c r="T5332" i="1" a="1"/>
  <c r="T5332" i="1" s="1"/>
  <c r="T5317" i="1" a="1"/>
  <c r="T5317" i="1" s="1"/>
  <c r="T5309" i="1" a="1"/>
  <c r="T5309" i="1" s="1"/>
  <c r="T5301" i="1" a="1"/>
  <c r="T5301" i="1" s="1"/>
  <c r="T5293" i="1" a="1"/>
  <c r="T5293" i="1" s="1"/>
  <c r="T5286" i="1" a="1"/>
  <c r="T5286" i="1" s="1"/>
  <c r="T5278" i="1" a="1"/>
  <c r="T5278" i="1" s="1"/>
  <c r="T5270" i="1" a="1"/>
  <c r="T5270" i="1" s="1"/>
  <c r="T5262" i="1" a="1"/>
  <c r="T5262" i="1" s="1"/>
  <c r="T5254" i="1" a="1"/>
  <c r="T5254" i="1" s="1"/>
  <c r="T5696" i="1" a="1"/>
  <c r="T5696" i="1" s="1"/>
  <c r="T5679" i="1" a="1"/>
  <c r="T5679" i="1" s="1"/>
  <c r="T5668" i="1" a="1"/>
  <c r="T5668" i="1" s="1"/>
  <c r="T5660" i="1" a="1"/>
  <c r="T5660" i="1" s="1"/>
  <c r="T5652" i="1" a="1"/>
  <c r="T5652" i="1" s="1"/>
  <c r="T5644" i="1" a="1"/>
  <c r="T5644" i="1" s="1"/>
  <c r="T5636" i="1" a="1"/>
  <c r="T5636" i="1" s="1"/>
  <c r="T5628" i="1" a="1"/>
  <c r="T5628" i="1" s="1"/>
  <c r="T5620" i="1" a="1"/>
  <c r="T5620" i="1" s="1"/>
  <c r="T5612" i="1" a="1"/>
  <c r="T5612" i="1" s="1"/>
  <c r="T5604" i="1" a="1"/>
  <c r="T5604" i="1" s="1"/>
  <c r="T5597" i="1" a="1"/>
  <c r="T5597" i="1" s="1"/>
  <c r="T5589" i="1" a="1"/>
  <c r="T5589" i="1" s="1"/>
  <c r="T5581" i="1" a="1"/>
  <c r="T5581" i="1" s="1"/>
  <c r="T5573" i="1" a="1"/>
  <c r="T5573" i="1" s="1"/>
  <c r="T5565" i="1" a="1"/>
  <c r="T5565" i="1" s="1"/>
  <c r="T5558" i="1" a="1"/>
  <c r="T5558" i="1" s="1"/>
  <c r="T5550" i="1" a="1"/>
  <c r="T5550" i="1" s="1"/>
  <c r="T5542" i="1" a="1"/>
  <c r="T5542" i="1" s="1"/>
  <c r="T5534" i="1" a="1"/>
  <c r="T5534" i="1" s="1"/>
  <c r="T5526" i="1" a="1"/>
  <c r="T5526" i="1" s="1"/>
  <c r="T5449" i="1" a="1"/>
  <c r="T5449" i="1" s="1"/>
  <c r="T5441" i="1" a="1"/>
  <c r="T5441" i="1" s="1"/>
  <c r="T5434" i="1" a="1"/>
  <c r="T5434" i="1" s="1"/>
  <c r="T5426" i="1" a="1"/>
  <c r="T5426" i="1" s="1"/>
  <c r="T5419" i="1" a="1"/>
  <c r="T5419" i="1" s="1"/>
  <c r="T5411" i="1" a="1"/>
  <c r="T5411" i="1" s="1"/>
  <c r="T5403" i="1" a="1"/>
  <c r="T5403" i="1" s="1"/>
  <c r="T5395" i="1" a="1"/>
  <c r="T5395" i="1" s="1"/>
  <c r="T5387" i="1" a="1"/>
  <c r="T5387" i="1" s="1"/>
  <c r="T5379" i="1" a="1"/>
  <c r="T5379" i="1" s="1"/>
  <c r="T5371" i="1" a="1"/>
  <c r="T5371" i="1" s="1"/>
  <c r="T5363" i="1" a="1"/>
  <c r="T5363" i="1" s="1"/>
  <c r="T5355" i="1" a="1"/>
  <c r="T5355" i="1" s="1"/>
  <c r="T5347" i="1" a="1"/>
  <c r="T5347" i="1" s="1"/>
  <c r="T5339" i="1" a="1"/>
  <c r="T5339" i="1" s="1"/>
  <c r="T5331" i="1" a="1"/>
  <c r="T5331" i="1" s="1"/>
  <c r="T5324" i="1" a="1"/>
  <c r="T5324" i="1" s="1"/>
  <c r="T5316" i="1" a="1"/>
  <c r="T5316" i="1" s="1"/>
  <c r="T5308" i="1" a="1"/>
  <c r="T5308" i="1" s="1"/>
  <c r="T5300" i="1" a="1"/>
  <c r="T5300" i="1" s="1"/>
  <c r="T5285" i="1" a="1"/>
  <c r="T5285" i="1" s="1"/>
  <c r="T5277" i="1" a="1"/>
  <c r="T5277" i="1" s="1"/>
  <c r="T5269" i="1" a="1"/>
  <c r="T5269" i="1" s="1"/>
  <c r="T5261" i="1" a="1"/>
  <c r="T5261" i="1" s="1"/>
  <c r="T5253" i="1" a="1"/>
  <c r="T5253" i="1" s="1"/>
  <c r="T5079" i="1" a="1"/>
  <c r="T5079" i="1" s="1"/>
  <c r="T5073" i="1" a="1"/>
  <c r="T5073" i="1" s="1"/>
  <c r="T5693" i="1" a="1"/>
  <c r="T5693" i="1" s="1"/>
  <c r="T5677" i="1" a="1"/>
  <c r="T5677" i="1" s="1"/>
  <c r="T5667" i="1" a="1"/>
  <c r="T5667" i="1" s="1"/>
  <c r="T5659" i="1" a="1"/>
  <c r="T5659" i="1" s="1"/>
  <c r="T5651" i="1" a="1"/>
  <c r="T5651" i="1" s="1"/>
  <c r="T5643" i="1" a="1"/>
  <c r="T5643" i="1" s="1"/>
  <c r="T5635" i="1" a="1"/>
  <c r="T5635" i="1" s="1"/>
  <c r="T5627" i="1" a="1"/>
  <c r="T5627" i="1" s="1"/>
  <c r="T5619" i="1" a="1"/>
  <c r="T5619" i="1" s="1"/>
  <c r="T5611" i="1" a="1"/>
  <c r="T5611" i="1" s="1"/>
  <c r="T5603" i="1" a="1"/>
  <c r="T5603" i="1" s="1"/>
  <c r="T5596" i="1" a="1"/>
  <c r="T5596" i="1" s="1"/>
  <c r="T5588" i="1" a="1"/>
  <c r="T5588" i="1" s="1"/>
  <c r="T5580" i="1" a="1"/>
  <c r="T5580" i="1" s="1"/>
  <c r="T5572" i="1" a="1"/>
  <c r="T5572" i="1" s="1"/>
  <c r="T5557" i="1" a="1"/>
  <c r="T5557" i="1" s="1"/>
  <c r="T5549" i="1" a="1"/>
  <c r="T5549" i="1" s="1"/>
  <c r="T5541" i="1" a="1"/>
  <c r="T5541" i="1" s="1"/>
  <c r="T5533" i="1" a="1"/>
  <c r="T5533" i="1" s="1"/>
  <c r="T5525" i="1" a="1"/>
  <c r="T5525" i="1" s="1"/>
  <c r="T5456" i="1" a="1"/>
  <c r="T5456" i="1" s="1"/>
  <c r="T5448" i="1" a="1"/>
  <c r="T5448" i="1" s="1"/>
  <c r="T5440" i="1" a="1"/>
  <c r="T5440" i="1" s="1"/>
  <c r="T5433" i="1" a="1"/>
  <c r="T5433" i="1" s="1"/>
  <c r="T5425" i="1" a="1"/>
  <c r="T5425" i="1" s="1"/>
  <c r="T5418" i="1" a="1"/>
  <c r="T5418" i="1" s="1"/>
  <c r="T5410" i="1" a="1"/>
  <c r="T5410" i="1" s="1"/>
  <c r="T5402" i="1" a="1"/>
  <c r="T5402" i="1" s="1"/>
  <c r="T5394" i="1" a="1"/>
  <c r="T5394" i="1" s="1"/>
  <c r="T5386" i="1" a="1"/>
  <c r="T5386" i="1" s="1"/>
  <c r="T5378" i="1" a="1"/>
  <c r="T5378" i="1" s="1"/>
  <c r="T5370" i="1" a="1"/>
  <c r="T5370" i="1" s="1"/>
  <c r="T5362" i="1" a="1"/>
  <c r="T5362" i="1" s="1"/>
  <c r="T5354" i="1" a="1"/>
  <c r="T5354" i="1" s="1"/>
  <c r="T5346" i="1" a="1"/>
  <c r="T5346" i="1" s="1"/>
  <c r="T5338" i="1" a="1"/>
  <c r="T5338" i="1" s="1"/>
  <c r="T5330" i="1" a="1"/>
  <c r="T5330" i="1" s="1"/>
  <c r="T5323" i="1" a="1"/>
  <c r="T5323" i="1" s="1"/>
  <c r="T5315" i="1" a="1"/>
  <c r="T5315" i="1" s="1"/>
  <c r="T5307" i="1" a="1"/>
  <c r="T5307" i="1" s="1"/>
  <c r="T5299" i="1" a="1"/>
  <c r="T5299" i="1" s="1"/>
  <c r="T5292" i="1" a="1"/>
  <c r="T5292" i="1" s="1"/>
  <c r="T5284" i="1" a="1"/>
  <c r="T5284" i="1" s="1"/>
  <c r="T5276" i="1" a="1"/>
  <c r="T5276" i="1" s="1"/>
  <c r="T5268" i="1" a="1"/>
  <c r="T5268" i="1" s="1"/>
  <c r="T5260" i="1" a="1"/>
  <c r="T5260" i="1" s="1"/>
  <c r="T5072" i="1" a="1"/>
  <c r="T5072" i="1" s="1"/>
  <c r="T5064" i="1" a="1"/>
  <c r="T5064" i="1" s="1"/>
  <c r="T5056" i="1" a="1"/>
  <c r="T5056" i="1" s="1"/>
  <c r="P6708" i="1"/>
  <c r="Q6708" i="1" s="1"/>
  <c r="N6708" i="1"/>
  <c r="P6707" i="1"/>
  <c r="Q6707" i="1" s="1"/>
  <c r="N6707" i="1"/>
  <c r="P6706" i="1"/>
  <c r="Q6706" i="1" s="1"/>
  <c r="N6706" i="1"/>
  <c r="P6705" i="1"/>
  <c r="Q6705" i="1" s="1"/>
  <c r="N6705" i="1"/>
  <c r="P6704" i="1"/>
  <c r="Q6704" i="1" s="1"/>
  <c r="N6704" i="1"/>
  <c r="P6703" i="1"/>
  <c r="Q6703" i="1" s="1"/>
  <c r="N6703" i="1"/>
  <c r="P6702" i="1"/>
  <c r="Q6702" i="1" s="1"/>
  <c r="N6702" i="1"/>
  <c r="P6701" i="1"/>
  <c r="Q6701" i="1" s="1"/>
  <c r="N6701" i="1"/>
  <c r="P6700" i="1"/>
  <c r="Q6700" i="1" s="1"/>
  <c r="N6700" i="1"/>
  <c r="P6699" i="1"/>
  <c r="Q6699" i="1" s="1"/>
  <c r="N6699" i="1"/>
  <c r="P6698" i="1"/>
  <c r="Q6698" i="1" s="1"/>
  <c r="N6698" i="1"/>
  <c r="P6697" i="1"/>
  <c r="Q6697" i="1" s="1"/>
  <c r="N6697" i="1"/>
  <c r="P6696" i="1"/>
  <c r="Q6696" i="1" s="1"/>
  <c r="N6696" i="1"/>
  <c r="P6695" i="1"/>
  <c r="Q6695" i="1" s="1"/>
  <c r="N6695" i="1"/>
  <c r="P6694" i="1"/>
  <c r="Q6694" i="1" s="1"/>
  <c r="N6694" i="1"/>
  <c r="P6693" i="1"/>
  <c r="Q6693" i="1" s="1"/>
  <c r="N6693" i="1"/>
  <c r="P6692" i="1"/>
  <c r="Q6692" i="1" s="1"/>
  <c r="N6692" i="1"/>
  <c r="P6691" i="1"/>
  <c r="Q6691" i="1" s="1"/>
  <c r="N6691" i="1"/>
  <c r="P6690" i="1"/>
  <c r="Q6690" i="1" s="1"/>
  <c r="N6690" i="1"/>
  <c r="P6689" i="1"/>
  <c r="Q6689" i="1" s="1"/>
  <c r="N6689" i="1"/>
  <c r="P6688" i="1"/>
  <c r="Q6688" i="1" s="1"/>
  <c r="N6688" i="1"/>
  <c r="P6687" i="1"/>
  <c r="Q6687" i="1" s="1"/>
  <c r="N6687" i="1"/>
  <c r="P6686" i="1"/>
  <c r="Q6686" i="1" s="1"/>
  <c r="N6686" i="1"/>
  <c r="P6685" i="1"/>
  <c r="Q6685" i="1" s="1"/>
  <c r="N6685" i="1"/>
  <c r="P6684" i="1"/>
  <c r="Q6684" i="1" s="1"/>
  <c r="N6684" i="1"/>
  <c r="P6683" i="1"/>
  <c r="Q6683" i="1" s="1"/>
  <c r="N6683" i="1"/>
  <c r="P6682" i="1"/>
  <c r="Q6682" i="1" s="1"/>
  <c r="N6682" i="1"/>
  <c r="P6681" i="1"/>
  <c r="Q6681" i="1" s="1"/>
  <c r="N6681" i="1"/>
  <c r="P6680" i="1"/>
  <c r="Q6680" i="1" s="1"/>
  <c r="N6680" i="1"/>
  <c r="P6679" i="1"/>
  <c r="Q6679" i="1" s="1"/>
  <c r="N6679" i="1"/>
  <c r="P6678" i="1"/>
  <c r="Q6678" i="1" s="1"/>
  <c r="N6678" i="1"/>
  <c r="P6677" i="1"/>
  <c r="Q6677" i="1" s="1"/>
  <c r="N6677" i="1"/>
  <c r="P6676" i="1"/>
  <c r="Q6676" i="1" s="1"/>
  <c r="N6676" i="1"/>
  <c r="P6675" i="1"/>
  <c r="Q6675" i="1" s="1"/>
  <c r="N6675" i="1"/>
  <c r="P6674" i="1"/>
  <c r="Q6674" i="1" s="1"/>
  <c r="N6674" i="1"/>
  <c r="P6673" i="1"/>
  <c r="Q6673" i="1" s="1"/>
  <c r="N6673" i="1"/>
  <c r="P6672" i="1"/>
  <c r="Q6672" i="1" s="1"/>
  <c r="N6672" i="1"/>
  <c r="P6671" i="1"/>
  <c r="Q6671" i="1" s="1"/>
  <c r="N6671" i="1"/>
  <c r="P6670" i="1"/>
  <c r="Q6670" i="1" s="1"/>
  <c r="N6670" i="1"/>
  <c r="P6669" i="1"/>
  <c r="Q6669" i="1" s="1"/>
  <c r="N6669" i="1"/>
  <c r="P6668" i="1"/>
  <c r="Q6668" i="1" s="1"/>
  <c r="N6668" i="1"/>
  <c r="P6667" i="1"/>
  <c r="Q6667" i="1" s="1"/>
  <c r="N6667" i="1"/>
  <c r="P6666" i="1"/>
  <c r="Q6666" i="1" s="1"/>
  <c r="N6666" i="1"/>
  <c r="P6665" i="1"/>
  <c r="Q6665" i="1" s="1"/>
  <c r="N6665" i="1"/>
  <c r="P6664" i="1"/>
  <c r="Q6664" i="1" s="1"/>
  <c r="N6664" i="1"/>
  <c r="P6663" i="1"/>
  <c r="Q6663" i="1" s="1"/>
  <c r="N6663" i="1"/>
  <c r="P6662" i="1"/>
  <c r="Q6662" i="1" s="1"/>
  <c r="N6662" i="1"/>
  <c r="P6661" i="1"/>
  <c r="Q6661" i="1" s="1"/>
  <c r="N6661" i="1"/>
  <c r="P6660" i="1"/>
  <c r="Q6660" i="1" s="1"/>
  <c r="N6660" i="1"/>
  <c r="P6659" i="1"/>
  <c r="Q6659" i="1" s="1"/>
  <c r="N6659" i="1"/>
  <c r="P6658" i="1"/>
  <c r="Q6658" i="1" s="1"/>
  <c r="N6658" i="1"/>
  <c r="P6657" i="1"/>
  <c r="Q6657" i="1" s="1"/>
  <c r="N6657" i="1"/>
  <c r="P6656" i="1"/>
  <c r="Q6656" i="1" s="1"/>
  <c r="N6656" i="1"/>
  <c r="P6655" i="1"/>
  <c r="Q6655" i="1" s="1"/>
  <c r="N6655" i="1"/>
  <c r="P6654" i="1"/>
  <c r="Q6654" i="1" s="1"/>
  <c r="N6654" i="1"/>
  <c r="P6653" i="1"/>
  <c r="Q6653" i="1" s="1"/>
  <c r="N6653" i="1"/>
  <c r="P6652" i="1"/>
  <c r="Q6652" i="1" s="1"/>
  <c r="N6652" i="1"/>
  <c r="P6651" i="1"/>
  <c r="Q6651" i="1" s="1"/>
  <c r="N6651" i="1"/>
  <c r="P6650" i="1"/>
  <c r="Q6650" i="1" s="1"/>
  <c r="N6650" i="1"/>
  <c r="P6649" i="1"/>
  <c r="Q6649" i="1" s="1"/>
  <c r="N6649" i="1"/>
  <c r="P6648" i="1"/>
  <c r="Q6648" i="1" s="1"/>
  <c r="N6648" i="1"/>
  <c r="P6647" i="1"/>
  <c r="Q6647" i="1" s="1"/>
  <c r="N6647" i="1"/>
  <c r="P6646" i="1"/>
  <c r="Q6646" i="1" s="1"/>
  <c r="N6646" i="1"/>
  <c r="P6645" i="1"/>
  <c r="Q6645" i="1" s="1"/>
  <c r="N6645" i="1"/>
  <c r="P6644" i="1"/>
  <c r="Q6644" i="1" s="1"/>
  <c r="N6644" i="1"/>
  <c r="P6643" i="1"/>
  <c r="Q6643" i="1" s="1"/>
  <c r="N6643" i="1"/>
  <c r="P6642" i="1"/>
  <c r="Q6642" i="1" s="1"/>
  <c r="N6642" i="1"/>
  <c r="P6641" i="1"/>
  <c r="Q6641" i="1" s="1"/>
  <c r="N6641" i="1"/>
  <c r="P6640" i="1"/>
  <c r="Q6640" i="1" s="1"/>
  <c r="N6640" i="1"/>
  <c r="P6639" i="1"/>
  <c r="Q6639" i="1" s="1"/>
  <c r="N6639" i="1"/>
  <c r="P6638" i="1"/>
  <c r="Q6638" i="1" s="1"/>
  <c r="N6638" i="1"/>
  <c r="P6637" i="1"/>
  <c r="Q6637" i="1" s="1"/>
  <c r="N6637" i="1"/>
  <c r="P6636" i="1"/>
  <c r="Q6636" i="1" s="1"/>
  <c r="N6636" i="1"/>
  <c r="P6635" i="1"/>
  <c r="Q6635" i="1" s="1"/>
  <c r="N6635" i="1"/>
  <c r="P6634" i="1"/>
  <c r="Q6634" i="1" s="1"/>
  <c r="N6634" i="1"/>
  <c r="P6633" i="1"/>
  <c r="Q6633" i="1" s="1"/>
  <c r="N6633" i="1"/>
  <c r="P6632" i="1"/>
  <c r="Q6632" i="1" s="1"/>
  <c r="N6632" i="1"/>
  <c r="P6631" i="1"/>
  <c r="Q6631" i="1" s="1"/>
  <c r="N6631" i="1"/>
  <c r="P6630" i="1"/>
  <c r="Q6630" i="1" s="1"/>
  <c r="N6630" i="1"/>
  <c r="P6629" i="1"/>
  <c r="Q6629" i="1" s="1"/>
  <c r="N6629" i="1"/>
  <c r="P6628" i="1"/>
  <c r="Q6628" i="1" s="1"/>
  <c r="N6628" i="1"/>
  <c r="P6627" i="1"/>
  <c r="Q6627" i="1" s="1"/>
  <c r="N6627" i="1"/>
  <c r="P6626" i="1"/>
  <c r="Q6626" i="1" s="1"/>
  <c r="N6626" i="1"/>
  <c r="P6625" i="1"/>
  <c r="Q6625" i="1" s="1"/>
  <c r="N6625" i="1"/>
  <c r="P6624" i="1"/>
  <c r="Q6624" i="1" s="1"/>
  <c r="N6624" i="1"/>
  <c r="P6623" i="1"/>
  <c r="Q6623" i="1" s="1"/>
  <c r="N6623" i="1"/>
  <c r="P6622" i="1"/>
  <c r="Q6622" i="1" s="1"/>
  <c r="N6622" i="1"/>
  <c r="P6621" i="1"/>
  <c r="Q6621" i="1" s="1"/>
  <c r="N6621" i="1"/>
  <c r="P6620" i="1"/>
  <c r="Q6620" i="1" s="1"/>
  <c r="N6620" i="1"/>
  <c r="P6619" i="1"/>
  <c r="Q6619" i="1" s="1"/>
  <c r="N6619" i="1"/>
  <c r="P6618" i="1"/>
  <c r="Q6618" i="1" s="1"/>
  <c r="N6618" i="1"/>
  <c r="P6617" i="1"/>
  <c r="Q6617" i="1" s="1"/>
  <c r="N6617" i="1"/>
  <c r="P6616" i="1"/>
  <c r="Q6616" i="1" s="1"/>
  <c r="N6616" i="1"/>
  <c r="P6615" i="1"/>
  <c r="Q6615" i="1" s="1"/>
  <c r="N6615" i="1"/>
  <c r="P6614" i="1"/>
  <c r="Q6614" i="1" s="1"/>
  <c r="N6614" i="1"/>
  <c r="P6613" i="1"/>
  <c r="Q6613" i="1" s="1"/>
  <c r="N6613" i="1"/>
  <c r="P6612" i="1"/>
  <c r="Q6612" i="1" s="1"/>
  <c r="N6612" i="1"/>
  <c r="P6611" i="1"/>
  <c r="Q6611" i="1" s="1"/>
  <c r="N6611" i="1"/>
  <c r="P6610" i="1"/>
  <c r="Q6610" i="1" s="1"/>
  <c r="N6610" i="1"/>
  <c r="P6609" i="1"/>
  <c r="Q6609" i="1" s="1"/>
  <c r="N6609" i="1"/>
  <c r="P6608" i="1"/>
  <c r="Q6608" i="1" s="1"/>
  <c r="N6608" i="1"/>
  <c r="P6607" i="1"/>
  <c r="Q6607" i="1" s="1"/>
  <c r="N6607" i="1"/>
  <c r="P6606" i="1"/>
  <c r="Q6606" i="1" s="1"/>
  <c r="N6606" i="1"/>
  <c r="P6605" i="1"/>
  <c r="Q6605" i="1" s="1"/>
  <c r="N6605" i="1"/>
  <c r="P6604" i="1"/>
  <c r="Q6604" i="1" s="1"/>
  <c r="N6604" i="1"/>
  <c r="P6603" i="1"/>
  <c r="Q6603" i="1" s="1"/>
  <c r="N6603" i="1"/>
  <c r="P6602" i="1"/>
  <c r="Q6602" i="1" s="1"/>
  <c r="N6602" i="1"/>
  <c r="P6601" i="1"/>
  <c r="Q6601" i="1" s="1"/>
  <c r="N6601" i="1"/>
  <c r="P6600" i="1"/>
  <c r="Q6600" i="1" s="1"/>
  <c r="N6600" i="1"/>
  <c r="P6599" i="1"/>
  <c r="Q6599" i="1" s="1"/>
  <c r="N6599" i="1"/>
  <c r="P6598" i="1"/>
  <c r="Q6598" i="1" s="1"/>
  <c r="N6598" i="1"/>
  <c r="P6597" i="1"/>
  <c r="Q6597" i="1" s="1"/>
  <c r="N6597" i="1"/>
  <c r="P6596" i="1"/>
  <c r="Q6596" i="1" s="1"/>
  <c r="N6596" i="1"/>
  <c r="P6595" i="1"/>
  <c r="Q6595" i="1" s="1"/>
  <c r="N6595" i="1"/>
  <c r="P6594" i="1"/>
  <c r="Q6594" i="1" s="1"/>
  <c r="N6594" i="1"/>
  <c r="P6593" i="1"/>
  <c r="Q6593" i="1" s="1"/>
  <c r="N6593" i="1"/>
  <c r="P6592" i="1"/>
  <c r="Q6592" i="1" s="1"/>
  <c r="N6592" i="1"/>
  <c r="P6591" i="1"/>
  <c r="Q6591" i="1" s="1"/>
  <c r="N6591" i="1"/>
  <c r="P6590" i="1"/>
  <c r="Q6590" i="1" s="1"/>
  <c r="N6590" i="1"/>
  <c r="P6589" i="1"/>
  <c r="Q6589" i="1" s="1"/>
  <c r="N6589" i="1"/>
  <c r="P6588" i="1"/>
  <c r="Q6588" i="1" s="1"/>
  <c r="N6588" i="1"/>
  <c r="P6587" i="1"/>
  <c r="Q6587" i="1" s="1"/>
  <c r="N6587" i="1"/>
  <c r="P6586" i="1"/>
  <c r="Q6586" i="1" s="1"/>
  <c r="N6586" i="1"/>
  <c r="P6585" i="1"/>
  <c r="Q6585" i="1" s="1"/>
  <c r="N6585" i="1"/>
  <c r="P6584" i="1"/>
  <c r="Q6584" i="1" s="1"/>
  <c r="N6584" i="1"/>
  <c r="P6583" i="1"/>
  <c r="Q6583" i="1" s="1"/>
  <c r="N6583" i="1"/>
  <c r="P6582" i="1"/>
  <c r="Q6582" i="1" s="1"/>
  <c r="N6582" i="1"/>
  <c r="P6581" i="1"/>
  <c r="Q6581" i="1" s="1"/>
  <c r="N6581" i="1"/>
  <c r="P6580" i="1"/>
  <c r="Q6580" i="1" s="1"/>
  <c r="N6580" i="1"/>
  <c r="P6579" i="1"/>
  <c r="Q6579" i="1" s="1"/>
  <c r="N6579" i="1"/>
  <c r="P6578" i="1"/>
  <c r="Q6578" i="1" s="1"/>
  <c r="N6578" i="1"/>
  <c r="P6577" i="1"/>
  <c r="Q6577" i="1" s="1"/>
  <c r="N6577" i="1"/>
  <c r="P6576" i="1"/>
  <c r="Q6576" i="1" s="1"/>
  <c r="N6576" i="1"/>
  <c r="P6575" i="1"/>
  <c r="Q6575" i="1" s="1"/>
  <c r="N6575" i="1"/>
  <c r="P6574" i="1"/>
  <c r="Q6574" i="1" s="1"/>
  <c r="N6574" i="1"/>
  <c r="P6573" i="1"/>
  <c r="Q6573" i="1" s="1"/>
  <c r="N6573" i="1"/>
  <c r="P6572" i="1"/>
  <c r="Q6572" i="1" s="1"/>
  <c r="N6572" i="1"/>
  <c r="P6571" i="1"/>
  <c r="Q6571" i="1" s="1"/>
  <c r="N6571" i="1"/>
  <c r="P6570" i="1"/>
  <c r="Q6570" i="1" s="1"/>
  <c r="N6570" i="1"/>
  <c r="P6569" i="1"/>
  <c r="Q6569" i="1" s="1"/>
  <c r="N6569" i="1"/>
  <c r="P6568" i="1"/>
  <c r="Q6568" i="1" s="1"/>
  <c r="N6568" i="1"/>
  <c r="P6567" i="1"/>
  <c r="Q6567" i="1" s="1"/>
  <c r="N6567" i="1"/>
  <c r="P6566" i="1"/>
  <c r="Q6566" i="1" s="1"/>
  <c r="N6566" i="1"/>
  <c r="P6565" i="1"/>
  <c r="Q6565" i="1" s="1"/>
  <c r="N6565" i="1"/>
  <c r="P6564" i="1"/>
  <c r="Q6564" i="1" s="1"/>
  <c r="N6564" i="1"/>
  <c r="P6563" i="1"/>
  <c r="Q6563" i="1" s="1"/>
  <c r="N6563" i="1"/>
  <c r="P6562" i="1"/>
  <c r="Q6562" i="1" s="1"/>
  <c r="N6562" i="1"/>
  <c r="P6561" i="1"/>
  <c r="Q6561" i="1" s="1"/>
  <c r="N6561" i="1"/>
  <c r="P6560" i="1"/>
  <c r="Q6560" i="1" s="1"/>
  <c r="N6560" i="1"/>
  <c r="P6559" i="1"/>
  <c r="Q6559" i="1" s="1"/>
  <c r="N6559" i="1"/>
  <c r="P6558" i="1"/>
  <c r="Q6558" i="1" s="1"/>
  <c r="N6558" i="1"/>
  <c r="P6557" i="1"/>
  <c r="Q6557" i="1" s="1"/>
  <c r="N6557" i="1"/>
  <c r="P6556" i="1"/>
  <c r="Q6556" i="1" s="1"/>
  <c r="N6556" i="1"/>
  <c r="P6555" i="1"/>
  <c r="Q6555" i="1" s="1"/>
  <c r="N6555" i="1"/>
  <c r="P6554" i="1"/>
  <c r="Q6554" i="1" s="1"/>
  <c r="N6554" i="1"/>
  <c r="P6553" i="1"/>
  <c r="Q6553" i="1" s="1"/>
  <c r="N6553" i="1"/>
  <c r="P6552" i="1"/>
  <c r="Q6552" i="1" s="1"/>
  <c r="N6552" i="1"/>
  <c r="P6551" i="1"/>
  <c r="Q6551" i="1" s="1"/>
  <c r="N6551" i="1"/>
  <c r="P6550" i="1"/>
  <c r="Q6550" i="1" s="1"/>
  <c r="N6550" i="1"/>
  <c r="P6549" i="1"/>
  <c r="Q6549" i="1" s="1"/>
  <c r="N6549" i="1"/>
  <c r="P6548" i="1"/>
  <c r="Q6548" i="1" s="1"/>
  <c r="N6548" i="1"/>
  <c r="P6547" i="1"/>
  <c r="Q6547" i="1" s="1"/>
  <c r="N6547" i="1"/>
  <c r="P6546" i="1"/>
  <c r="Q6546" i="1" s="1"/>
  <c r="N6546" i="1"/>
  <c r="P6545" i="1"/>
  <c r="Q6545" i="1" s="1"/>
  <c r="N6545" i="1"/>
  <c r="P6544" i="1"/>
  <c r="Q6544" i="1" s="1"/>
  <c r="N6544" i="1"/>
  <c r="P6543" i="1"/>
  <c r="Q6543" i="1" s="1"/>
  <c r="N6543" i="1"/>
  <c r="P6542" i="1"/>
  <c r="Q6542" i="1" s="1"/>
  <c r="N6542" i="1"/>
  <c r="P6541" i="1"/>
  <c r="Q6541" i="1" s="1"/>
  <c r="N6541" i="1"/>
  <c r="P6540" i="1"/>
  <c r="Q6540" i="1" s="1"/>
  <c r="N6540" i="1"/>
  <c r="P6539" i="1"/>
  <c r="Q6539" i="1" s="1"/>
  <c r="N6539" i="1"/>
  <c r="P6538" i="1"/>
  <c r="Q6538" i="1" s="1"/>
  <c r="N6538" i="1"/>
  <c r="P6537" i="1"/>
  <c r="Q6537" i="1" s="1"/>
  <c r="N6537" i="1"/>
  <c r="P6536" i="1"/>
  <c r="Q6536" i="1" s="1"/>
  <c r="N6536" i="1"/>
  <c r="P6535" i="1"/>
  <c r="Q6535" i="1" s="1"/>
  <c r="N6535" i="1"/>
  <c r="P6534" i="1"/>
  <c r="Q6534" i="1" s="1"/>
  <c r="N6534" i="1"/>
  <c r="P6533" i="1"/>
  <c r="Q6533" i="1" s="1"/>
  <c r="N6533" i="1"/>
  <c r="P6532" i="1"/>
  <c r="Q6532" i="1" s="1"/>
  <c r="N6532" i="1"/>
  <c r="P6531" i="1"/>
  <c r="Q6531" i="1" s="1"/>
  <c r="N6531" i="1"/>
  <c r="P6530" i="1"/>
  <c r="Q6530" i="1" s="1"/>
  <c r="N6530" i="1"/>
  <c r="P6529" i="1"/>
  <c r="Q6529" i="1" s="1"/>
  <c r="N6529" i="1"/>
  <c r="P6528" i="1"/>
  <c r="Q6528" i="1" s="1"/>
  <c r="N6528" i="1"/>
  <c r="P6527" i="1"/>
  <c r="Q6527" i="1" s="1"/>
  <c r="N6527" i="1"/>
  <c r="P6526" i="1"/>
  <c r="Q6526" i="1" s="1"/>
  <c r="N6526" i="1"/>
  <c r="P6525" i="1"/>
  <c r="Q6525" i="1" s="1"/>
  <c r="N6525" i="1"/>
  <c r="P6524" i="1"/>
  <c r="Q6524" i="1" s="1"/>
  <c r="N6524" i="1"/>
  <c r="P6523" i="1"/>
  <c r="Q6523" i="1" s="1"/>
  <c r="N6523" i="1"/>
  <c r="P6522" i="1"/>
  <c r="Q6522" i="1" s="1"/>
  <c r="N6522" i="1"/>
  <c r="P6521" i="1"/>
  <c r="Q6521" i="1" s="1"/>
  <c r="N6521" i="1"/>
  <c r="P6520" i="1"/>
  <c r="Q6520" i="1" s="1"/>
  <c r="N6520" i="1"/>
  <c r="P6519" i="1"/>
  <c r="Q6519" i="1" s="1"/>
  <c r="N6519" i="1"/>
  <c r="P6518" i="1"/>
  <c r="Q6518" i="1" s="1"/>
  <c r="N6518" i="1"/>
  <c r="P6517" i="1"/>
  <c r="Q6517" i="1" s="1"/>
  <c r="N6517" i="1"/>
  <c r="P6516" i="1"/>
  <c r="Q6516" i="1" s="1"/>
  <c r="N6516" i="1"/>
  <c r="P6515" i="1"/>
  <c r="Q6515" i="1" s="1"/>
  <c r="N6515" i="1"/>
  <c r="P6514" i="1"/>
  <c r="Q6514" i="1" s="1"/>
  <c r="N6514" i="1"/>
  <c r="P6513" i="1"/>
  <c r="Q6513" i="1" s="1"/>
  <c r="N6513" i="1"/>
  <c r="P6512" i="1"/>
  <c r="Q6512" i="1" s="1"/>
  <c r="N6512" i="1"/>
  <c r="P6511" i="1"/>
  <c r="Q6511" i="1" s="1"/>
  <c r="N6511" i="1"/>
  <c r="P6510" i="1"/>
  <c r="Q6510" i="1" s="1"/>
  <c r="N6510" i="1"/>
  <c r="P6509" i="1"/>
  <c r="Q6509" i="1" s="1"/>
  <c r="N6509" i="1"/>
  <c r="P6508" i="1"/>
  <c r="Q6508" i="1" s="1"/>
  <c r="N6508" i="1"/>
  <c r="P6507" i="1"/>
  <c r="Q6507" i="1" s="1"/>
  <c r="N6507" i="1"/>
  <c r="P6506" i="1"/>
  <c r="Q6506" i="1" s="1"/>
  <c r="N6506" i="1"/>
  <c r="P6505" i="1"/>
  <c r="Q6505" i="1" s="1"/>
  <c r="N6505" i="1"/>
  <c r="P6504" i="1"/>
  <c r="Q6504" i="1" s="1"/>
  <c r="N6504" i="1"/>
  <c r="P6503" i="1"/>
  <c r="Q6503" i="1" s="1"/>
  <c r="N6503" i="1"/>
  <c r="P6502" i="1"/>
  <c r="Q6502" i="1" s="1"/>
  <c r="N6502" i="1"/>
  <c r="P6501" i="1"/>
  <c r="Q6501" i="1" s="1"/>
  <c r="N6501" i="1"/>
  <c r="P6500" i="1"/>
  <c r="Q6500" i="1" s="1"/>
  <c r="N6500" i="1"/>
  <c r="P6499" i="1"/>
  <c r="Q6499" i="1" s="1"/>
  <c r="N6499" i="1"/>
  <c r="P6498" i="1"/>
  <c r="Q6498" i="1" s="1"/>
  <c r="N6498" i="1"/>
  <c r="P6497" i="1"/>
  <c r="Q6497" i="1" s="1"/>
  <c r="N6497" i="1"/>
  <c r="P6496" i="1"/>
  <c r="Q6496" i="1" s="1"/>
  <c r="N6496" i="1"/>
  <c r="P6495" i="1"/>
  <c r="Q6495" i="1" s="1"/>
  <c r="N6495" i="1"/>
  <c r="P6494" i="1"/>
  <c r="Q6494" i="1" s="1"/>
  <c r="N6494" i="1"/>
  <c r="P6493" i="1"/>
  <c r="Q6493" i="1" s="1"/>
  <c r="N6493" i="1"/>
  <c r="P6492" i="1"/>
  <c r="Q6492" i="1" s="1"/>
  <c r="N6492" i="1"/>
  <c r="P6491" i="1"/>
  <c r="Q6491" i="1" s="1"/>
  <c r="N6491" i="1"/>
  <c r="P6490" i="1"/>
  <c r="Q6490" i="1" s="1"/>
  <c r="N6490" i="1"/>
  <c r="P6489" i="1"/>
  <c r="Q6489" i="1" s="1"/>
  <c r="N6489" i="1"/>
  <c r="P6488" i="1"/>
  <c r="Q6488" i="1" s="1"/>
  <c r="N6488" i="1"/>
  <c r="P6487" i="1"/>
  <c r="Q6487" i="1" s="1"/>
  <c r="N6487" i="1"/>
  <c r="P6486" i="1"/>
  <c r="Q6486" i="1" s="1"/>
  <c r="N6486" i="1"/>
  <c r="P6485" i="1"/>
  <c r="Q6485" i="1" s="1"/>
  <c r="N6485" i="1"/>
  <c r="P6484" i="1"/>
  <c r="Q6484" i="1" s="1"/>
  <c r="N6484" i="1"/>
  <c r="P6483" i="1"/>
  <c r="Q6483" i="1" s="1"/>
  <c r="N6483" i="1"/>
  <c r="P6482" i="1"/>
  <c r="Q6482" i="1" s="1"/>
  <c r="N6482" i="1"/>
  <c r="P6481" i="1"/>
  <c r="Q6481" i="1" s="1"/>
  <c r="N6481" i="1"/>
  <c r="P6480" i="1"/>
  <c r="Q6480" i="1" s="1"/>
  <c r="N6480" i="1"/>
  <c r="P6479" i="1"/>
  <c r="Q6479" i="1" s="1"/>
  <c r="N6479" i="1"/>
  <c r="P6478" i="1"/>
  <c r="Q6478" i="1" s="1"/>
  <c r="N6478" i="1"/>
  <c r="P6477" i="1"/>
  <c r="Q6477" i="1" s="1"/>
  <c r="N6477" i="1"/>
  <c r="P6476" i="1"/>
  <c r="Q6476" i="1" s="1"/>
  <c r="N6476" i="1"/>
  <c r="P6475" i="1"/>
  <c r="Q6475" i="1" s="1"/>
  <c r="N6475" i="1"/>
  <c r="P6474" i="1"/>
  <c r="Q6474" i="1" s="1"/>
  <c r="N6474" i="1"/>
  <c r="P6473" i="1"/>
  <c r="Q6473" i="1" s="1"/>
  <c r="N6473" i="1"/>
  <c r="P6472" i="1"/>
  <c r="Q6472" i="1" s="1"/>
  <c r="N6472" i="1"/>
  <c r="P6471" i="1"/>
  <c r="Q6471" i="1" s="1"/>
  <c r="N6471" i="1"/>
  <c r="P6470" i="1"/>
  <c r="Q6470" i="1" s="1"/>
  <c r="N6470" i="1"/>
  <c r="P6469" i="1"/>
  <c r="Q6469" i="1" s="1"/>
  <c r="N6469" i="1"/>
  <c r="P6468" i="1"/>
  <c r="Q6468" i="1" s="1"/>
  <c r="N6468" i="1"/>
  <c r="P6467" i="1"/>
  <c r="Q6467" i="1" s="1"/>
  <c r="N6467" i="1"/>
  <c r="P6466" i="1"/>
  <c r="Q6466" i="1" s="1"/>
  <c r="N6466" i="1"/>
  <c r="P6465" i="1"/>
  <c r="Q6465" i="1" s="1"/>
  <c r="N6465" i="1"/>
  <c r="P6464" i="1"/>
  <c r="Q6464" i="1" s="1"/>
  <c r="N6464" i="1"/>
  <c r="P6463" i="1"/>
  <c r="Q6463" i="1" s="1"/>
  <c r="N6463" i="1"/>
  <c r="P6462" i="1"/>
  <c r="Q6462" i="1" s="1"/>
  <c r="N6462" i="1"/>
  <c r="P6461" i="1"/>
  <c r="Q6461" i="1" s="1"/>
  <c r="N6461" i="1"/>
  <c r="P6460" i="1"/>
  <c r="Q6460" i="1" s="1"/>
  <c r="N6460" i="1"/>
  <c r="P6459" i="1"/>
  <c r="Q6459" i="1" s="1"/>
  <c r="N6459" i="1"/>
  <c r="P6458" i="1"/>
  <c r="Q6458" i="1" s="1"/>
  <c r="N6458" i="1"/>
  <c r="P6457" i="1"/>
  <c r="Q6457" i="1" s="1"/>
  <c r="N6457" i="1"/>
  <c r="P6456" i="1"/>
  <c r="Q6456" i="1" s="1"/>
  <c r="N6456" i="1"/>
  <c r="P6455" i="1"/>
  <c r="Q6455" i="1" s="1"/>
  <c r="N6455" i="1"/>
  <c r="P6454" i="1"/>
  <c r="Q6454" i="1" s="1"/>
  <c r="N6454" i="1"/>
  <c r="P6453" i="1"/>
  <c r="Q6453" i="1" s="1"/>
  <c r="N6453" i="1"/>
  <c r="P6452" i="1"/>
  <c r="Q6452" i="1" s="1"/>
  <c r="N6452" i="1"/>
  <c r="P6451" i="1"/>
  <c r="Q6451" i="1" s="1"/>
  <c r="N6451" i="1"/>
  <c r="P6450" i="1"/>
  <c r="Q6450" i="1" s="1"/>
  <c r="N6450" i="1"/>
  <c r="P6449" i="1"/>
  <c r="Q6449" i="1" s="1"/>
  <c r="N6449" i="1"/>
  <c r="P6448" i="1"/>
  <c r="Q6448" i="1" s="1"/>
  <c r="N6448" i="1"/>
  <c r="P6447" i="1"/>
  <c r="Q6447" i="1" s="1"/>
  <c r="N6447" i="1"/>
  <c r="P6446" i="1"/>
  <c r="Q6446" i="1" s="1"/>
  <c r="N6446" i="1"/>
  <c r="P6445" i="1"/>
  <c r="Q6445" i="1" s="1"/>
  <c r="N6445" i="1"/>
  <c r="P6444" i="1"/>
  <c r="Q6444" i="1" s="1"/>
  <c r="N6444" i="1"/>
  <c r="P6443" i="1"/>
  <c r="Q6443" i="1" s="1"/>
  <c r="N6443" i="1"/>
  <c r="P6442" i="1"/>
  <c r="Q6442" i="1" s="1"/>
  <c r="N6442" i="1"/>
  <c r="P6441" i="1"/>
  <c r="Q6441" i="1" s="1"/>
  <c r="N6441" i="1"/>
  <c r="P6440" i="1"/>
  <c r="Q6440" i="1" s="1"/>
  <c r="N6440" i="1"/>
  <c r="P6439" i="1"/>
  <c r="Q6439" i="1" s="1"/>
  <c r="N6439" i="1"/>
  <c r="P6438" i="1"/>
  <c r="Q6438" i="1" s="1"/>
  <c r="N6438" i="1"/>
  <c r="P6437" i="1"/>
  <c r="Q6437" i="1" s="1"/>
  <c r="N6437" i="1"/>
  <c r="P6436" i="1"/>
  <c r="Q6436" i="1" s="1"/>
  <c r="N6436" i="1"/>
  <c r="P6435" i="1"/>
  <c r="Q6435" i="1" s="1"/>
  <c r="N6435" i="1"/>
  <c r="P6434" i="1"/>
  <c r="Q6434" i="1" s="1"/>
  <c r="N6434" i="1"/>
  <c r="P6433" i="1"/>
  <c r="Q6433" i="1" s="1"/>
  <c r="N6433" i="1"/>
  <c r="P6432" i="1"/>
  <c r="Q6432" i="1" s="1"/>
  <c r="N6432" i="1"/>
  <c r="P6431" i="1"/>
  <c r="Q6431" i="1" s="1"/>
  <c r="N6431" i="1"/>
  <c r="P6430" i="1"/>
  <c r="Q6430" i="1" s="1"/>
  <c r="N6430" i="1"/>
  <c r="P6429" i="1"/>
  <c r="Q6429" i="1" s="1"/>
  <c r="N6429" i="1"/>
  <c r="P6428" i="1"/>
  <c r="Q6428" i="1" s="1"/>
  <c r="N6428" i="1"/>
  <c r="P6427" i="1"/>
  <c r="Q6427" i="1" s="1"/>
  <c r="N6427" i="1"/>
  <c r="P6426" i="1"/>
  <c r="Q6426" i="1" s="1"/>
  <c r="N6426" i="1"/>
  <c r="P6425" i="1"/>
  <c r="Q6425" i="1" s="1"/>
  <c r="N6425" i="1"/>
  <c r="P6424" i="1"/>
  <c r="Q6424" i="1" s="1"/>
  <c r="N6424" i="1"/>
  <c r="P6423" i="1"/>
  <c r="Q6423" i="1" s="1"/>
  <c r="N6423" i="1"/>
  <c r="P6422" i="1"/>
  <c r="Q6422" i="1" s="1"/>
  <c r="N6422" i="1"/>
  <c r="P6421" i="1"/>
  <c r="Q6421" i="1" s="1"/>
  <c r="N6421" i="1"/>
  <c r="P6420" i="1"/>
  <c r="Q6420" i="1" s="1"/>
  <c r="N6420" i="1"/>
  <c r="P6419" i="1"/>
  <c r="Q6419" i="1" s="1"/>
  <c r="N6419" i="1"/>
  <c r="P6418" i="1"/>
  <c r="Q6418" i="1" s="1"/>
  <c r="N6418" i="1"/>
  <c r="P6417" i="1"/>
  <c r="Q6417" i="1" s="1"/>
  <c r="N6417" i="1"/>
  <c r="P6416" i="1"/>
  <c r="Q6416" i="1" s="1"/>
  <c r="N6416" i="1"/>
  <c r="P6415" i="1"/>
  <c r="Q6415" i="1" s="1"/>
  <c r="N6415" i="1"/>
  <c r="P6414" i="1"/>
  <c r="Q6414" i="1" s="1"/>
  <c r="N6414" i="1"/>
  <c r="P6413" i="1"/>
  <c r="Q6413" i="1" s="1"/>
  <c r="N6413" i="1"/>
  <c r="P6412" i="1"/>
  <c r="Q6412" i="1" s="1"/>
  <c r="N6412" i="1"/>
  <c r="P6411" i="1"/>
  <c r="Q6411" i="1" s="1"/>
  <c r="N6411" i="1"/>
  <c r="P6410" i="1"/>
  <c r="Q6410" i="1" s="1"/>
  <c r="N6410" i="1"/>
  <c r="P6409" i="1"/>
  <c r="Q6409" i="1" s="1"/>
  <c r="N6409" i="1"/>
  <c r="P6408" i="1"/>
  <c r="Q6408" i="1" s="1"/>
  <c r="N6408" i="1"/>
  <c r="P6407" i="1"/>
  <c r="Q6407" i="1" s="1"/>
  <c r="N6407" i="1"/>
  <c r="P6406" i="1"/>
  <c r="Q6406" i="1" s="1"/>
  <c r="N6406" i="1"/>
  <c r="P6405" i="1"/>
  <c r="Q6405" i="1" s="1"/>
  <c r="N6405" i="1"/>
  <c r="P6404" i="1"/>
  <c r="Q6404" i="1" s="1"/>
  <c r="N6404" i="1"/>
  <c r="P6403" i="1"/>
  <c r="Q6403" i="1" s="1"/>
  <c r="N6403" i="1"/>
  <c r="P6402" i="1"/>
  <c r="Q6402" i="1" s="1"/>
  <c r="N6402" i="1"/>
  <c r="P6401" i="1"/>
  <c r="Q6401" i="1" s="1"/>
  <c r="N6401" i="1"/>
  <c r="P6400" i="1"/>
  <c r="Q6400" i="1" s="1"/>
  <c r="N6400" i="1"/>
  <c r="P6399" i="1"/>
  <c r="Q6399" i="1" s="1"/>
  <c r="N6399" i="1"/>
  <c r="P6398" i="1"/>
  <c r="Q6398" i="1" s="1"/>
  <c r="N6398" i="1"/>
  <c r="P6397" i="1"/>
  <c r="Q6397" i="1" s="1"/>
  <c r="N6397" i="1"/>
  <c r="P6396" i="1"/>
  <c r="Q6396" i="1" s="1"/>
  <c r="N6396" i="1"/>
  <c r="P6395" i="1"/>
  <c r="Q6395" i="1" s="1"/>
  <c r="N6395" i="1"/>
  <c r="P6394" i="1"/>
  <c r="Q6394" i="1" s="1"/>
  <c r="N6394" i="1"/>
  <c r="P6393" i="1"/>
  <c r="Q6393" i="1" s="1"/>
  <c r="N6393" i="1"/>
  <c r="P6392" i="1"/>
  <c r="Q6392" i="1" s="1"/>
  <c r="N6392" i="1"/>
  <c r="P6391" i="1"/>
  <c r="Q6391" i="1" s="1"/>
  <c r="N6391" i="1"/>
  <c r="P6390" i="1"/>
  <c r="Q6390" i="1" s="1"/>
  <c r="N6390" i="1"/>
  <c r="P6389" i="1"/>
  <c r="Q6389" i="1" s="1"/>
  <c r="N6389" i="1"/>
  <c r="P6388" i="1"/>
  <c r="Q6388" i="1" s="1"/>
  <c r="N6388" i="1"/>
  <c r="P6387" i="1"/>
  <c r="Q6387" i="1" s="1"/>
  <c r="N6387" i="1"/>
  <c r="P6386" i="1"/>
  <c r="Q6386" i="1" s="1"/>
  <c r="N6386" i="1"/>
  <c r="P6385" i="1"/>
  <c r="Q6385" i="1" s="1"/>
  <c r="N6385" i="1"/>
  <c r="P6384" i="1"/>
  <c r="Q6384" i="1" s="1"/>
  <c r="N6384" i="1"/>
  <c r="P6383" i="1"/>
  <c r="Q6383" i="1" s="1"/>
  <c r="N6383" i="1"/>
  <c r="P6382" i="1"/>
  <c r="Q6382" i="1" s="1"/>
  <c r="N6382" i="1"/>
  <c r="P6381" i="1"/>
  <c r="Q6381" i="1" s="1"/>
  <c r="N6381" i="1"/>
  <c r="P6380" i="1"/>
  <c r="Q6380" i="1" s="1"/>
  <c r="N6380" i="1"/>
  <c r="P6379" i="1"/>
  <c r="Q6379" i="1" s="1"/>
  <c r="N6379" i="1"/>
  <c r="P6378" i="1"/>
  <c r="Q6378" i="1" s="1"/>
  <c r="N6378" i="1"/>
  <c r="P6377" i="1"/>
  <c r="Q6377" i="1" s="1"/>
  <c r="N6377" i="1"/>
  <c r="P6376" i="1"/>
  <c r="Q6376" i="1" s="1"/>
  <c r="N6376" i="1"/>
  <c r="P6375" i="1"/>
  <c r="Q6375" i="1" s="1"/>
  <c r="N6375" i="1"/>
  <c r="P6374" i="1"/>
  <c r="Q6374" i="1" s="1"/>
  <c r="N6374" i="1"/>
  <c r="P6373" i="1"/>
  <c r="Q6373" i="1" s="1"/>
  <c r="N6373" i="1"/>
  <c r="P6372" i="1"/>
  <c r="Q6372" i="1" s="1"/>
  <c r="N6372" i="1"/>
  <c r="P6371" i="1"/>
  <c r="Q6371" i="1" s="1"/>
  <c r="N6371" i="1"/>
  <c r="P6370" i="1"/>
  <c r="Q6370" i="1" s="1"/>
  <c r="N6370" i="1"/>
  <c r="P6369" i="1"/>
  <c r="Q6369" i="1" s="1"/>
  <c r="N6369" i="1"/>
  <c r="P6368" i="1"/>
  <c r="Q6368" i="1" s="1"/>
  <c r="N6368" i="1"/>
  <c r="P6367" i="1"/>
  <c r="Q6367" i="1" s="1"/>
  <c r="N6367" i="1"/>
  <c r="P6366" i="1"/>
  <c r="Q6366" i="1" s="1"/>
  <c r="N6366" i="1"/>
  <c r="P6365" i="1"/>
  <c r="Q6365" i="1" s="1"/>
  <c r="N6365" i="1"/>
  <c r="P6364" i="1"/>
  <c r="Q6364" i="1" s="1"/>
  <c r="N6364" i="1"/>
  <c r="P6363" i="1"/>
  <c r="Q6363" i="1" s="1"/>
  <c r="N6363" i="1"/>
  <c r="P6362" i="1"/>
  <c r="Q6362" i="1" s="1"/>
  <c r="N6362" i="1"/>
  <c r="P6361" i="1"/>
  <c r="Q6361" i="1" s="1"/>
  <c r="N6361" i="1"/>
  <c r="P6360" i="1"/>
  <c r="Q6360" i="1" s="1"/>
  <c r="N6360" i="1"/>
  <c r="P6359" i="1"/>
  <c r="Q6359" i="1" s="1"/>
  <c r="N6359" i="1"/>
  <c r="P6358" i="1"/>
  <c r="Q6358" i="1" s="1"/>
  <c r="N6358" i="1"/>
  <c r="P6357" i="1"/>
  <c r="Q6357" i="1" s="1"/>
  <c r="N6357" i="1"/>
  <c r="P6356" i="1"/>
  <c r="Q6356" i="1" s="1"/>
  <c r="N6356" i="1"/>
  <c r="P6355" i="1"/>
  <c r="Q6355" i="1" s="1"/>
  <c r="N6355" i="1"/>
  <c r="P6354" i="1"/>
  <c r="Q6354" i="1" s="1"/>
  <c r="N6354" i="1"/>
  <c r="P6353" i="1"/>
  <c r="Q6353" i="1" s="1"/>
  <c r="N6353" i="1"/>
  <c r="P6352" i="1"/>
  <c r="Q6352" i="1" s="1"/>
  <c r="N6352" i="1"/>
  <c r="P6351" i="1"/>
  <c r="Q6351" i="1" s="1"/>
  <c r="N6351" i="1"/>
  <c r="P6350" i="1"/>
  <c r="Q6350" i="1" s="1"/>
  <c r="N6350" i="1"/>
  <c r="P6349" i="1"/>
  <c r="Q6349" i="1" s="1"/>
  <c r="N6349" i="1"/>
  <c r="P6348" i="1"/>
  <c r="Q6348" i="1" s="1"/>
  <c r="N6348" i="1"/>
  <c r="P6347" i="1"/>
  <c r="Q6347" i="1" s="1"/>
  <c r="N6347" i="1"/>
  <c r="P6346" i="1"/>
  <c r="Q6346" i="1" s="1"/>
  <c r="N6346" i="1"/>
  <c r="P6345" i="1"/>
  <c r="Q6345" i="1" s="1"/>
  <c r="N6345" i="1"/>
  <c r="P6344" i="1"/>
  <c r="Q6344" i="1" s="1"/>
  <c r="N6344" i="1"/>
  <c r="P6343" i="1"/>
  <c r="Q6343" i="1" s="1"/>
  <c r="N6343" i="1"/>
  <c r="P6342" i="1"/>
  <c r="Q6342" i="1" s="1"/>
  <c r="N6342" i="1"/>
  <c r="P6341" i="1"/>
  <c r="Q6341" i="1" s="1"/>
  <c r="N6341" i="1"/>
  <c r="P6340" i="1"/>
  <c r="Q6340" i="1" s="1"/>
  <c r="N6340" i="1"/>
  <c r="P6339" i="1"/>
  <c r="Q6339" i="1" s="1"/>
  <c r="N6339" i="1"/>
  <c r="P6338" i="1"/>
  <c r="Q6338" i="1" s="1"/>
  <c r="N6338" i="1"/>
  <c r="P6337" i="1"/>
  <c r="Q6337" i="1" s="1"/>
  <c r="N6337" i="1"/>
  <c r="P6336" i="1"/>
  <c r="Q6336" i="1" s="1"/>
  <c r="N6336" i="1"/>
  <c r="P6335" i="1"/>
  <c r="Q6335" i="1" s="1"/>
  <c r="N6335" i="1"/>
  <c r="P6334" i="1"/>
  <c r="Q6334" i="1" s="1"/>
  <c r="N6334" i="1"/>
  <c r="P6333" i="1"/>
  <c r="Q6333" i="1" s="1"/>
  <c r="N6333" i="1"/>
  <c r="P6332" i="1"/>
  <c r="Q6332" i="1" s="1"/>
  <c r="N6332" i="1"/>
  <c r="P6331" i="1"/>
  <c r="Q6331" i="1" s="1"/>
  <c r="N6331" i="1"/>
  <c r="P6330" i="1"/>
  <c r="Q6330" i="1" s="1"/>
  <c r="N6330" i="1"/>
  <c r="P6329" i="1"/>
  <c r="Q6329" i="1" s="1"/>
  <c r="N6329" i="1"/>
  <c r="P6328" i="1"/>
  <c r="Q6328" i="1" s="1"/>
  <c r="N6328" i="1"/>
  <c r="P6327" i="1"/>
  <c r="Q6327" i="1" s="1"/>
  <c r="N6327" i="1"/>
  <c r="P6326" i="1"/>
  <c r="Q6326" i="1" s="1"/>
  <c r="N6326" i="1"/>
  <c r="P6325" i="1"/>
  <c r="Q6325" i="1" s="1"/>
  <c r="N6325" i="1"/>
  <c r="P6324" i="1"/>
  <c r="Q6324" i="1" s="1"/>
  <c r="N6324" i="1"/>
  <c r="P6323" i="1"/>
  <c r="Q6323" i="1" s="1"/>
  <c r="N6323" i="1"/>
  <c r="P6322" i="1"/>
  <c r="Q6322" i="1" s="1"/>
  <c r="N6322" i="1"/>
  <c r="P6321" i="1"/>
  <c r="Q6321" i="1" s="1"/>
  <c r="N6321" i="1"/>
  <c r="P6320" i="1"/>
  <c r="Q6320" i="1" s="1"/>
  <c r="N6320" i="1"/>
  <c r="P6319" i="1"/>
  <c r="Q6319" i="1" s="1"/>
  <c r="N6319" i="1"/>
  <c r="P6318" i="1"/>
  <c r="Q6318" i="1" s="1"/>
  <c r="N6318" i="1"/>
  <c r="P6317" i="1"/>
  <c r="Q6317" i="1" s="1"/>
  <c r="N6317" i="1"/>
  <c r="P6316" i="1"/>
  <c r="Q6316" i="1" s="1"/>
  <c r="N6316" i="1"/>
  <c r="P6315" i="1"/>
  <c r="Q6315" i="1" s="1"/>
  <c r="N6315" i="1"/>
  <c r="P6314" i="1"/>
  <c r="Q6314" i="1" s="1"/>
  <c r="N6314" i="1"/>
  <c r="P6313" i="1"/>
  <c r="Q6313" i="1" s="1"/>
  <c r="N6313" i="1"/>
  <c r="P6312" i="1"/>
  <c r="Q6312" i="1" s="1"/>
  <c r="N6312" i="1"/>
  <c r="P6311" i="1"/>
  <c r="Q6311" i="1" s="1"/>
  <c r="N6311" i="1"/>
  <c r="P6310" i="1"/>
  <c r="Q6310" i="1" s="1"/>
  <c r="N6310" i="1"/>
  <c r="P6309" i="1"/>
  <c r="Q6309" i="1" s="1"/>
  <c r="N6309" i="1"/>
  <c r="P6308" i="1"/>
  <c r="Q6308" i="1" s="1"/>
  <c r="N6308" i="1"/>
  <c r="P6307" i="1"/>
  <c r="Q6307" i="1" s="1"/>
  <c r="N6307" i="1"/>
  <c r="P6306" i="1"/>
  <c r="Q6306" i="1" s="1"/>
  <c r="N6306" i="1"/>
  <c r="P6305" i="1"/>
  <c r="Q6305" i="1" s="1"/>
  <c r="N6305" i="1"/>
  <c r="P6304" i="1"/>
  <c r="Q6304" i="1" s="1"/>
  <c r="N6304" i="1"/>
  <c r="P6303" i="1"/>
  <c r="Q6303" i="1" s="1"/>
  <c r="N6303" i="1"/>
  <c r="P6302" i="1"/>
  <c r="Q6302" i="1" s="1"/>
  <c r="N6302" i="1"/>
  <c r="P6301" i="1"/>
  <c r="Q6301" i="1" s="1"/>
  <c r="N6301" i="1"/>
  <c r="P6300" i="1"/>
  <c r="Q6300" i="1" s="1"/>
  <c r="N6300" i="1"/>
  <c r="P6299" i="1"/>
  <c r="Q6299" i="1" s="1"/>
  <c r="N6299" i="1"/>
  <c r="P6298" i="1"/>
  <c r="Q6298" i="1" s="1"/>
  <c r="N6298" i="1"/>
  <c r="P6297" i="1"/>
  <c r="Q6297" i="1" s="1"/>
  <c r="N6297" i="1"/>
  <c r="P6296" i="1"/>
  <c r="Q6296" i="1" s="1"/>
  <c r="N6296" i="1"/>
  <c r="P6295" i="1"/>
  <c r="Q6295" i="1" s="1"/>
  <c r="N6295" i="1"/>
  <c r="P6294" i="1"/>
  <c r="Q6294" i="1" s="1"/>
  <c r="N6294" i="1"/>
  <c r="P6293" i="1"/>
  <c r="Q6293" i="1" s="1"/>
  <c r="N6293" i="1"/>
  <c r="P6292" i="1"/>
  <c r="Q6292" i="1" s="1"/>
  <c r="N6292" i="1"/>
  <c r="K6461" i="1"/>
  <c r="K6460" i="1"/>
  <c r="K6459" i="1"/>
  <c r="K6458" i="1"/>
  <c r="K6457" i="1"/>
  <c r="K6456" i="1"/>
  <c r="K6455" i="1"/>
  <c r="K6454" i="1"/>
  <c r="K6453" i="1"/>
  <c r="K6452" i="1"/>
  <c r="K6451" i="1"/>
  <c r="K6450" i="1"/>
  <c r="K6449" i="1"/>
  <c r="K6448" i="1"/>
  <c r="K6447" i="1"/>
  <c r="K6446" i="1"/>
  <c r="K6445" i="1"/>
  <c r="K6444" i="1"/>
  <c r="K6443" i="1"/>
  <c r="K6442" i="1"/>
  <c r="K6441" i="1"/>
  <c r="K6440" i="1"/>
  <c r="K6439" i="1"/>
  <c r="K6438" i="1"/>
  <c r="K6437" i="1"/>
  <c r="K6436" i="1"/>
  <c r="K6435" i="1"/>
  <c r="K6434" i="1"/>
  <c r="K6433" i="1"/>
  <c r="K6432" i="1"/>
  <c r="K6431" i="1"/>
  <c r="K6430" i="1"/>
  <c r="K6429" i="1"/>
  <c r="K6428" i="1"/>
  <c r="K6427" i="1"/>
  <c r="K6426" i="1"/>
  <c r="K6425" i="1"/>
  <c r="K6424" i="1"/>
  <c r="K6423" i="1"/>
  <c r="K6422" i="1"/>
  <c r="K6421" i="1"/>
  <c r="K6420" i="1"/>
  <c r="K6419" i="1"/>
  <c r="K6418" i="1"/>
  <c r="K6417" i="1"/>
  <c r="K6416" i="1"/>
  <c r="K6415" i="1"/>
  <c r="K6414" i="1"/>
  <c r="K6413" i="1"/>
  <c r="K6412" i="1"/>
  <c r="K6411" i="1"/>
  <c r="K6410" i="1"/>
  <c r="K6409" i="1"/>
  <c r="K6408" i="1"/>
  <c r="K6407" i="1"/>
  <c r="K6406" i="1"/>
  <c r="K6405" i="1"/>
  <c r="K6404" i="1"/>
  <c r="K6403" i="1"/>
  <c r="K6402" i="1"/>
  <c r="K6401" i="1"/>
  <c r="K6400" i="1"/>
  <c r="K6399" i="1"/>
  <c r="K6398" i="1"/>
  <c r="K6397" i="1"/>
  <c r="K6396" i="1"/>
  <c r="K6395" i="1"/>
  <c r="K6394" i="1"/>
  <c r="K6393" i="1"/>
  <c r="K6392" i="1"/>
  <c r="K6391" i="1"/>
  <c r="K6390" i="1"/>
  <c r="K6389" i="1"/>
  <c r="K6388" i="1"/>
  <c r="K6387" i="1"/>
  <c r="K6386" i="1"/>
  <c r="K6385" i="1"/>
  <c r="K6384" i="1"/>
  <c r="K6383" i="1"/>
  <c r="K6382" i="1"/>
  <c r="K6381" i="1"/>
  <c r="K6380" i="1"/>
  <c r="K6379" i="1"/>
  <c r="K6378" i="1"/>
  <c r="K6377" i="1"/>
  <c r="K6376" i="1"/>
  <c r="K6375" i="1"/>
  <c r="K6374" i="1"/>
  <c r="K6373" i="1"/>
  <c r="K6372" i="1"/>
  <c r="K6371" i="1"/>
  <c r="K6370" i="1"/>
  <c r="K6369" i="1"/>
  <c r="K6368" i="1"/>
  <c r="K6367" i="1"/>
  <c r="K6366" i="1"/>
  <c r="K6365" i="1"/>
  <c r="K6364" i="1"/>
  <c r="K6363" i="1"/>
  <c r="K6362" i="1"/>
  <c r="K6361" i="1"/>
  <c r="K6360" i="1"/>
  <c r="K6359" i="1"/>
  <c r="K6358" i="1"/>
  <c r="K6357" i="1"/>
  <c r="K6356" i="1"/>
  <c r="K6355" i="1"/>
  <c r="K6354" i="1"/>
  <c r="K6353" i="1"/>
  <c r="K6352" i="1"/>
  <c r="K6351" i="1"/>
  <c r="K6350" i="1"/>
  <c r="K6349" i="1"/>
  <c r="K6348" i="1"/>
  <c r="K6347" i="1"/>
  <c r="K6346" i="1"/>
  <c r="K6345" i="1"/>
  <c r="K6344" i="1"/>
  <c r="K6343" i="1"/>
  <c r="K6342" i="1"/>
  <c r="K6341" i="1"/>
  <c r="K6340" i="1"/>
  <c r="K6339" i="1"/>
  <c r="K6338" i="1"/>
  <c r="K6337" i="1"/>
  <c r="K6336" i="1"/>
  <c r="K6335" i="1"/>
  <c r="K6334" i="1"/>
  <c r="K6333" i="1"/>
  <c r="K6332" i="1"/>
  <c r="K6331" i="1"/>
  <c r="K6330" i="1"/>
  <c r="K6329" i="1"/>
  <c r="K6328" i="1"/>
  <c r="K6327" i="1"/>
  <c r="K6326" i="1"/>
  <c r="K6325" i="1"/>
  <c r="K6324" i="1"/>
  <c r="K6323" i="1"/>
  <c r="K6322" i="1"/>
  <c r="K6321" i="1"/>
  <c r="K6320" i="1"/>
  <c r="K6319" i="1"/>
  <c r="K6318" i="1"/>
  <c r="K6317" i="1"/>
  <c r="K6316" i="1"/>
  <c r="K6315" i="1"/>
  <c r="K6314" i="1"/>
  <c r="K6313" i="1"/>
  <c r="K6312" i="1"/>
  <c r="K6311" i="1"/>
  <c r="K6310" i="1"/>
  <c r="K6309" i="1"/>
  <c r="K6308" i="1"/>
  <c r="K6307" i="1"/>
  <c r="K6306" i="1"/>
  <c r="K6305" i="1"/>
  <c r="K6304" i="1"/>
  <c r="K6303" i="1"/>
  <c r="K6302" i="1"/>
  <c r="K6301" i="1"/>
  <c r="K6300" i="1"/>
  <c r="K6299" i="1"/>
  <c r="K6298" i="1"/>
  <c r="K6297" i="1"/>
  <c r="K6296" i="1"/>
  <c r="K6295" i="1"/>
  <c r="K6294" i="1"/>
  <c r="K6293" i="1"/>
  <c r="K6292" i="1"/>
  <c r="P6291" i="1"/>
  <c r="Q6291" i="1" s="1"/>
  <c r="N6291" i="1"/>
  <c r="P6290" i="1"/>
  <c r="Q6290" i="1" s="1"/>
  <c r="N6290" i="1"/>
  <c r="P6289" i="1"/>
  <c r="Q6289" i="1" s="1"/>
  <c r="N6289" i="1"/>
  <c r="P6288" i="1"/>
  <c r="Q6288" i="1" s="1"/>
  <c r="N6288" i="1"/>
  <c r="P6287" i="1"/>
  <c r="Q6287" i="1" s="1"/>
  <c r="N6287" i="1"/>
  <c r="P6286" i="1"/>
  <c r="Q6286" i="1" s="1"/>
  <c r="N6286" i="1"/>
  <c r="P6285" i="1"/>
  <c r="Q6285" i="1" s="1"/>
  <c r="N6285" i="1"/>
  <c r="P6284" i="1"/>
  <c r="Q6284" i="1" s="1"/>
  <c r="N6284" i="1"/>
  <c r="P6283" i="1"/>
  <c r="Q6283" i="1" s="1"/>
  <c r="N6283" i="1"/>
  <c r="P6282" i="1"/>
  <c r="Q6282" i="1" s="1"/>
  <c r="N6282" i="1"/>
  <c r="P6281" i="1"/>
  <c r="Q6281" i="1" s="1"/>
  <c r="N6281" i="1"/>
  <c r="P6280" i="1"/>
  <c r="Q6280" i="1" s="1"/>
  <c r="N6280" i="1"/>
  <c r="P6279" i="1"/>
  <c r="Q6279" i="1" s="1"/>
  <c r="N6279" i="1"/>
  <c r="P6278" i="1"/>
  <c r="Q6278" i="1" s="1"/>
  <c r="N6278" i="1"/>
  <c r="P6277" i="1"/>
  <c r="Q6277" i="1" s="1"/>
  <c r="N6277" i="1"/>
  <c r="P6276" i="1"/>
  <c r="Q6276" i="1" s="1"/>
  <c r="N6276" i="1"/>
  <c r="P6275" i="1"/>
  <c r="Q6275" i="1" s="1"/>
  <c r="N6275" i="1"/>
  <c r="P6274" i="1"/>
  <c r="Q6274" i="1" s="1"/>
  <c r="N6274" i="1"/>
  <c r="P6273" i="1"/>
  <c r="Q6273" i="1" s="1"/>
  <c r="N6273" i="1"/>
  <c r="P6272" i="1"/>
  <c r="Q6272" i="1" s="1"/>
  <c r="N6272" i="1"/>
  <c r="P6271" i="1"/>
  <c r="Q6271" i="1" s="1"/>
  <c r="N6271" i="1"/>
  <c r="P6270" i="1"/>
  <c r="Q6270" i="1" s="1"/>
  <c r="N6270" i="1"/>
  <c r="P6269" i="1"/>
  <c r="Q6269" i="1" s="1"/>
  <c r="N6269" i="1"/>
  <c r="P6268" i="1"/>
  <c r="Q6268" i="1" s="1"/>
  <c r="N6268" i="1"/>
  <c r="P6267" i="1"/>
  <c r="Q6267" i="1" s="1"/>
  <c r="N6267" i="1"/>
  <c r="P6266" i="1"/>
  <c r="Q6266" i="1" s="1"/>
  <c r="N6266" i="1"/>
  <c r="P6265" i="1"/>
  <c r="Q6265" i="1" s="1"/>
  <c r="N6265" i="1"/>
  <c r="P6264" i="1"/>
  <c r="Q6264" i="1" s="1"/>
  <c r="N6264" i="1"/>
  <c r="P6263" i="1"/>
  <c r="Q6263" i="1" s="1"/>
  <c r="N6263" i="1"/>
  <c r="P6262" i="1"/>
  <c r="Q6262" i="1" s="1"/>
  <c r="N6262" i="1"/>
  <c r="P6261" i="1"/>
  <c r="Q6261" i="1" s="1"/>
  <c r="N6261" i="1"/>
  <c r="P6260" i="1"/>
  <c r="Q6260" i="1" s="1"/>
  <c r="N6260" i="1"/>
  <c r="P6259" i="1"/>
  <c r="Q6259" i="1" s="1"/>
  <c r="N6259" i="1"/>
  <c r="P6258" i="1"/>
  <c r="Q6258" i="1" s="1"/>
  <c r="N6258" i="1"/>
  <c r="P6257" i="1"/>
  <c r="Q6257" i="1" s="1"/>
  <c r="N6257" i="1"/>
  <c r="P6256" i="1"/>
  <c r="Q6256" i="1" s="1"/>
  <c r="N6256" i="1"/>
  <c r="P6255" i="1"/>
  <c r="Q6255" i="1" s="1"/>
  <c r="N6255" i="1"/>
  <c r="P6254" i="1"/>
  <c r="Q6254" i="1" s="1"/>
  <c r="N6254" i="1"/>
  <c r="P6253" i="1"/>
  <c r="Q6253" i="1" s="1"/>
  <c r="N6253" i="1"/>
  <c r="P6252" i="1"/>
  <c r="Q6252" i="1" s="1"/>
  <c r="N6252" i="1"/>
  <c r="P6251" i="1"/>
  <c r="Q6251" i="1" s="1"/>
  <c r="N6251" i="1"/>
  <c r="P6250" i="1"/>
  <c r="Q6250" i="1" s="1"/>
  <c r="N6250" i="1"/>
  <c r="P6249" i="1"/>
  <c r="Q6249" i="1" s="1"/>
  <c r="N6249" i="1"/>
  <c r="P6248" i="1"/>
  <c r="Q6248" i="1" s="1"/>
  <c r="N6248" i="1"/>
  <c r="P6247" i="1"/>
  <c r="Q6247" i="1" s="1"/>
  <c r="N6247" i="1"/>
  <c r="P6246" i="1"/>
  <c r="Q6246" i="1" s="1"/>
  <c r="N6246" i="1"/>
  <c r="P6245" i="1"/>
  <c r="Q6245" i="1" s="1"/>
  <c r="N6245" i="1"/>
  <c r="P6244" i="1"/>
  <c r="Q6244" i="1" s="1"/>
  <c r="N6244" i="1"/>
  <c r="P6243" i="1"/>
  <c r="Q6243" i="1" s="1"/>
  <c r="N6243" i="1"/>
  <c r="P6242" i="1"/>
  <c r="Q6242" i="1" s="1"/>
  <c r="N6242" i="1"/>
  <c r="P6241" i="1"/>
  <c r="Q6241" i="1" s="1"/>
  <c r="N6241" i="1"/>
  <c r="P6240" i="1"/>
  <c r="Q6240" i="1" s="1"/>
  <c r="N6240" i="1"/>
  <c r="P6239" i="1"/>
  <c r="Q6239" i="1" s="1"/>
  <c r="N6239" i="1"/>
  <c r="P6238" i="1"/>
  <c r="Q6238" i="1" s="1"/>
  <c r="N6238" i="1"/>
  <c r="P6237" i="1"/>
  <c r="Q6237" i="1" s="1"/>
  <c r="N6237" i="1"/>
  <c r="P6236" i="1"/>
  <c r="Q6236" i="1" s="1"/>
  <c r="N6236" i="1"/>
  <c r="P6235" i="1"/>
  <c r="Q6235" i="1" s="1"/>
  <c r="N6235" i="1"/>
  <c r="P6234" i="1"/>
  <c r="Q6234" i="1" s="1"/>
  <c r="N6234" i="1"/>
  <c r="P6233" i="1"/>
  <c r="Q6233" i="1" s="1"/>
  <c r="N6233" i="1"/>
  <c r="P6232" i="1"/>
  <c r="Q6232" i="1" s="1"/>
  <c r="N6232" i="1"/>
  <c r="P6231" i="1"/>
  <c r="Q6231" i="1" s="1"/>
  <c r="N6231" i="1"/>
  <c r="P6230" i="1"/>
  <c r="Q6230" i="1" s="1"/>
  <c r="N6230" i="1"/>
  <c r="P6229" i="1"/>
  <c r="Q6229" i="1" s="1"/>
  <c r="N6229" i="1"/>
  <c r="P6228" i="1"/>
  <c r="Q6228" i="1" s="1"/>
  <c r="N6228" i="1"/>
  <c r="P6227" i="1"/>
  <c r="Q6227" i="1" s="1"/>
  <c r="N6227" i="1"/>
  <c r="P6226" i="1"/>
  <c r="Q6226" i="1" s="1"/>
  <c r="N6226" i="1"/>
  <c r="P6225" i="1"/>
  <c r="Q6225" i="1" s="1"/>
  <c r="N6225" i="1"/>
  <c r="P6224" i="1"/>
  <c r="Q6224" i="1" s="1"/>
  <c r="N6224" i="1"/>
  <c r="P6223" i="1"/>
  <c r="Q6223" i="1" s="1"/>
  <c r="N6223" i="1"/>
  <c r="P6222" i="1"/>
  <c r="Q6222" i="1" s="1"/>
  <c r="N6222" i="1"/>
  <c r="P6221" i="1"/>
  <c r="Q6221" i="1" s="1"/>
  <c r="N6221" i="1"/>
  <c r="P6220" i="1"/>
  <c r="Q6220" i="1" s="1"/>
  <c r="N6220" i="1"/>
  <c r="P6219" i="1"/>
  <c r="Q6219" i="1" s="1"/>
  <c r="N6219" i="1"/>
  <c r="P6218" i="1"/>
  <c r="Q6218" i="1" s="1"/>
  <c r="N6218" i="1"/>
  <c r="P6217" i="1"/>
  <c r="Q6217" i="1" s="1"/>
  <c r="N6217" i="1"/>
  <c r="P6216" i="1"/>
  <c r="Q6216" i="1" s="1"/>
  <c r="N6216" i="1"/>
  <c r="P6215" i="1"/>
  <c r="Q6215" i="1" s="1"/>
  <c r="N6215" i="1"/>
  <c r="P6214" i="1"/>
  <c r="Q6214" i="1" s="1"/>
  <c r="N6214" i="1"/>
  <c r="P6213" i="1"/>
  <c r="Q6213" i="1" s="1"/>
  <c r="N6213" i="1"/>
  <c r="P6212" i="1"/>
  <c r="Q6212" i="1" s="1"/>
  <c r="N6212" i="1"/>
  <c r="P6211" i="1"/>
  <c r="Q6211" i="1" s="1"/>
  <c r="N6211" i="1"/>
  <c r="P6210" i="1"/>
  <c r="Q6210" i="1" s="1"/>
  <c r="N6210" i="1"/>
  <c r="P6209" i="1"/>
  <c r="Q6209" i="1" s="1"/>
  <c r="N6209" i="1"/>
  <c r="P6208" i="1"/>
  <c r="Q6208" i="1" s="1"/>
  <c r="N6208" i="1"/>
  <c r="P6207" i="1"/>
  <c r="Q6207" i="1" s="1"/>
  <c r="N6207" i="1"/>
  <c r="P6206" i="1"/>
  <c r="Q6206" i="1" s="1"/>
  <c r="N6206" i="1"/>
  <c r="P6205" i="1"/>
  <c r="Q6205" i="1" s="1"/>
  <c r="N6205" i="1"/>
  <c r="P6204" i="1"/>
  <c r="Q6204" i="1" s="1"/>
  <c r="N6204" i="1"/>
  <c r="P6203" i="1"/>
  <c r="Q6203" i="1" s="1"/>
  <c r="N6203" i="1"/>
  <c r="P6202" i="1"/>
  <c r="Q6202" i="1" s="1"/>
  <c r="N6202" i="1"/>
  <c r="P6201" i="1"/>
  <c r="Q6201" i="1" s="1"/>
  <c r="N6201" i="1"/>
  <c r="P6200" i="1"/>
  <c r="Q6200" i="1" s="1"/>
  <c r="N6200" i="1"/>
  <c r="P6199" i="1"/>
  <c r="Q6199" i="1" s="1"/>
  <c r="N6199" i="1"/>
  <c r="P6198" i="1"/>
  <c r="Q6198" i="1" s="1"/>
  <c r="N6198" i="1"/>
  <c r="P6197" i="1"/>
  <c r="Q6197" i="1" s="1"/>
  <c r="N6197" i="1"/>
  <c r="P6196" i="1"/>
  <c r="Q6196" i="1" s="1"/>
  <c r="N6196" i="1"/>
  <c r="P6195" i="1"/>
  <c r="Q6195" i="1" s="1"/>
  <c r="N6195" i="1"/>
  <c r="P6194" i="1"/>
  <c r="Q6194" i="1" s="1"/>
  <c r="N6194" i="1"/>
  <c r="P6193" i="1"/>
  <c r="Q6193" i="1" s="1"/>
  <c r="N6193" i="1"/>
  <c r="P6192" i="1"/>
  <c r="Q6192" i="1" s="1"/>
  <c r="N6192" i="1"/>
  <c r="P6191" i="1"/>
  <c r="Q6191" i="1" s="1"/>
  <c r="N6191" i="1"/>
  <c r="P6190" i="1"/>
  <c r="Q6190" i="1" s="1"/>
  <c r="N6190" i="1"/>
  <c r="P6189" i="1"/>
  <c r="Q6189" i="1" s="1"/>
  <c r="N6189" i="1"/>
  <c r="P6188" i="1"/>
  <c r="Q6188" i="1" s="1"/>
  <c r="N6188" i="1"/>
  <c r="P6187" i="1"/>
  <c r="Q6187" i="1" s="1"/>
  <c r="N6187" i="1"/>
  <c r="P6186" i="1"/>
  <c r="Q6186" i="1" s="1"/>
  <c r="N6186" i="1"/>
  <c r="P6185" i="1"/>
  <c r="Q6185" i="1" s="1"/>
  <c r="N6185" i="1"/>
  <c r="P6184" i="1"/>
  <c r="Q6184" i="1" s="1"/>
  <c r="N6184" i="1"/>
  <c r="P6183" i="1"/>
  <c r="Q6183" i="1" s="1"/>
  <c r="N6183" i="1"/>
  <c r="P6182" i="1"/>
  <c r="Q6182" i="1" s="1"/>
  <c r="N6182" i="1"/>
  <c r="P6181" i="1"/>
  <c r="Q6181" i="1" s="1"/>
  <c r="N6181" i="1"/>
  <c r="P6180" i="1"/>
  <c r="Q6180" i="1" s="1"/>
  <c r="N6180" i="1"/>
  <c r="P6179" i="1"/>
  <c r="Q6179" i="1" s="1"/>
  <c r="N6179" i="1"/>
  <c r="P6178" i="1"/>
  <c r="Q6178" i="1" s="1"/>
  <c r="N6178" i="1"/>
  <c r="P6177" i="1"/>
  <c r="Q6177" i="1" s="1"/>
  <c r="N6177" i="1"/>
  <c r="P6176" i="1"/>
  <c r="Q6176" i="1" s="1"/>
  <c r="N6176" i="1"/>
  <c r="P6175" i="1"/>
  <c r="Q6175" i="1" s="1"/>
  <c r="N6175" i="1"/>
  <c r="P6174" i="1"/>
  <c r="Q6174" i="1" s="1"/>
  <c r="N6174" i="1"/>
  <c r="P6173" i="1"/>
  <c r="Q6173" i="1" s="1"/>
  <c r="N6173" i="1"/>
  <c r="P6172" i="1"/>
  <c r="Q6172" i="1" s="1"/>
  <c r="N6172" i="1"/>
  <c r="P6171" i="1"/>
  <c r="Q6171" i="1" s="1"/>
  <c r="N6171" i="1"/>
  <c r="P6170" i="1"/>
  <c r="Q6170" i="1" s="1"/>
  <c r="N6170" i="1"/>
  <c r="P6169" i="1"/>
  <c r="Q6169" i="1" s="1"/>
  <c r="N6169" i="1"/>
  <c r="P6168" i="1"/>
  <c r="Q6168" i="1" s="1"/>
  <c r="N6168" i="1"/>
  <c r="P6167" i="1"/>
  <c r="Q6167" i="1" s="1"/>
  <c r="N6167" i="1"/>
  <c r="P6166" i="1"/>
  <c r="Q6166" i="1" s="1"/>
  <c r="N6166" i="1"/>
  <c r="P6165" i="1"/>
  <c r="Q6165" i="1" s="1"/>
  <c r="N6165" i="1"/>
  <c r="P6164" i="1"/>
  <c r="Q6164" i="1" s="1"/>
  <c r="N6164" i="1"/>
  <c r="P6163" i="1"/>
  <c r="Q6163" i="1" s="1"/>
  <c r="N6163" i="1"/>
  <c r="P6162" i="1"/>
  <c r="Q6162" i="1" s="1"/>
  <c r="N6162" i="1"/>
  <c r="P6161" i="1"/>
  <c r="Q6161" i="1" s="1"/>
  <c r="N6161" i="1"/>
  <c r="P6160" i="1"/>
  <c r="Q6160" i="1" s="1"/>
  <c r="N6160" i="1"/>
  <c r="P6159" i="1"/>
  <c r="Q6159" i="1" s="1"/>
  <c r="N6159" i="1"/>
  <c r="P6158" i="1"/>
  <c r="Q6158" i="1" s="1"/>
  <c r="N6158" i="1"/>
  <c r="P6157" i="1"/>
  <c r="Q6157" i="1" s="1"/>
  <c r="N6157" i="1"/>
  <c r="P6156" i="1"/>
  <c r="Q6156" i="1" s="1"/>
  <c r="N6156" i="1"/>
  <c r="P6155" i="1"/>
  <c r="Q6155" i="1" s="1"/>
  <c r="N6155" i="1"/>
  <c r="P6154" i="1"/>
  <c r="Q6154" i="1" s="1"/>
  <c r="N6154" i="1"/>
  <c r="P6153" i="1"/>
  <c r="Q6153" i="1" s="1"/>
  <c r="N6153" i="1"/>
  <c r="P6152" i="1"/>
  <c r="Q6152" i="1" s="1"/>
  <c r="N6152" i="1"/>
  <c r="P6151" i="1"/>
  <c r="Q6151" i="1" s="1"/>
  <c r="N6151" i="1"/>
  <c r="P6150" i="1"/>
  <c r="Q6150" i="1" s="1"/>
  <c r="N6150" i="1"/>
  <c r="P6149" i="1"/>
  <c r="Q6149" i="1" s="1"/>
  <c r="N6149" i="1"/>
  <c r="P6148" i="1"/>
  <c r="Q6148" i="1" s="1"/>
  <c r="N6148" i="1"/>
  <c r="P6147" i="1"/>
  <c r="Q6147" i="1" s="1"/>
  <c r="N6147" i="1"/>
  <c r="P6146" i="1"/>
  <c r="Q6146" i="1" s="1"/>
  <c r="N6146" i="1"/>
  <c r="P6145" i="1"/>
  <c r="Q6145" i="1" s="1"/>
  <c r="N6145" i="1"/>
  <c r="P6144" i="1"/>
  <c r="Q6144" i="1" s="1"/>
  <c r="N6144" i="1"/>
  <c r="P6143" i="1"/>
  <c r="Q6143" i="1" s="1"/>
  <c r="N6143" i="1"/>
  <c r="P6142" i="1"/>
  <c r="Q6142" i="1" s="1"/>
  <c r="N6142" i="1"/>
  <c r="P6141" i="1"/>
  <c r="Q6141" i="1" s="1"/>
  <c r="N6141" i="1"/>
  <c r="P6140" i="1"/>
  <c r="Q6140" i="1" s="1"/>
  <c r="N6140" i="1"/>
  <c r="P6139" i="1"/>
  <c r="Q6139" i="1" s="1"/>
  <c r="N6139" i="1"/>
  <c r="P6138" i="1"/>
  <c r="Q6138" i="1" s="1"/>
  <c r="N6138" i="1"/>
  <c r="P6137" i="1"/>
  <c r="Q6137" i="1" s="1"/>
  <c r="N6137" i="1"/>
  <c r="P6136" i="1"/>
  <c r="Q6136" i="1" s="1"/>
  <c r="N6136" i="1"/>
  <c r="P6135" i="1"/>
  <c r="Q6135" i="1" s="1"/>
  <c r="N6135" i="1"/>
  <c r="P6134" i="1"/>
  <c r="Q6134" i="1" s="1"/>
  <c r="N6134" i="1"/>
  <c r="P6133" i="1"/>
  <c r="Q6133" i="1" s="1"/>
  <c r="N6133" i="1"/>
  <c r="P6132" i="1"/>
  <c r="Q6132" i="1" s="1"/>
  <c r="N6132" i="1"/>
  <c r="P6131" i="1"/>
  <c r="Q6131" i="1" s="1"/>
  <c r="N6131" i="1"/>
  <c r="P6130" i="1"/>
  <c r="Q6130" i="1" s="1"/>
  <c r="N6130" i="1"/>
  <c r="P6129" i="1"/>
  <c r="Q6129" i="1" s="1"/>
  <c r="N6129" i="1"/>
  <c r="P6128" i="1"/>
  <c r="Q6128" i="1" s="1"/>
  <c r="N6128" i="1"/>
  <c r="P6127" i="1"/>
  <c r="Q6127" i="1" s="1"/>
  <c r="N6127" i="1"/>
  <c r="P6126" i="1"/>
  <c r="Q6126" i="1" s="1"/>
  <c r="N6126" i="1"/>
  <c r="P6125" i="1"/>
  <c r="Q6125" i="1" s="1"/>
  <c r="N6125" i="1"/>
  <c r="P6124" i="1"/>
  <c r="Q6124" i="1" s="1"/>
  <c r="N6124" i="1"/>
  <c r="P6123" i="1"/>
  <c r="Q6123" i="1" s="1"/>
  <c r="N6123" i="1"/>
  <c r="P6122" i="1"/>
  <c r="Q6122" i="1" s="1"/>
  <c r="N6122" i="1"/>
  <c r="P6121" i="1"/>
  <c r="Q6121" i="1" s="1"/>
  <c r="N6121" i="1"/>
  <c r="P6120" i="1"/>
  <c r="Q6120" i="1" s="1"/>
  <c r="N6120" i="1"/>
  <c r="P6119" i="1"/>
  <c r="Q6119" i="1" s="1"/>
  <c r="N6119" i="1"/>
  <c r="P6118" i="1"/>
  <c r="Q6118" i="1" s="1"/>
  <c r="N6118" i="1"/>
  <c r="P6117" i="1"/>
  <c r="Q6117" i="1" s="1"/>
  <c r="N6117" i="1"/>
  <c r="P6116" i="1"/>
  <c r="Q6116" i="1" s="1"/>
  <c r="N6116" i="1"/>
  <c r="P6115" i="1"/>
  <c r="Q6115" i="1" s="1"/>
  <c r="N6115" i="1"/>
  <c r="P6114" i="1"/>
  <c r="Q6114" i="1" s="1"/>
  <c r="N6114" i="1"/>
  <c r="P6113" i="1"/>
  <c r="Q6113" i="1" s="1"/>
  <c r="N6113" i="1"/>
  <c r="P6112" i="1"/>
  <c r="Q6112" i="1" s="1"/>
  <c r="N6112" i="1"/>
  <c r="P6111" i="1"/>
  <c r="Q6111" i="1" s="1"/>
  <c r="N6111" i="1"/>
  <c r="P6110" i="1"/>
  <c r="Q6110" i="1" s="1"/>
  <c r="N6110" i="1"/>
  <c r="P6109" i="1"/>
  <c r="Q6109" i="1" s="1"/>
  <c r="N6109" i="1"/>
  <c r="P6108" i="1"/>
  <c r="Q6108" i="1" s="1"/>
  <c r="N6108" i="1"/>
  <c r="P6107" i="1"/>
  <c r="Q6107" i="1" s="1"/>
  <c r="N6107" i="1"/>
  <c r="P6106" i="1"/>
  <c r="Q6106" i="1" s="1"/>
  <c r="N6106" i="1"/>
  <c r="P6105" i="1"/>
  <c r="Q6105" i="1" s="1"/>
  <c r="N6105" i="1"/>
  <c r="P6104" i="1"/>
  <c r="Q6104" i="1" s="1"/>
  <c r="N6104" i="1"/>
  <c r="P6103" i="1"/>
  <c r="Q6103" i="1" s="1"/>
  <c r="N6103" i="1"/>
  <c r="P6102" i="1"/>
  <c r="Q6102" i="1" s="1"/>
  <c r="N6102" i="1"/>
  <c r="P6101" i="1"/>
  <c r="Q6101" i="1" s="1"/>
  <c r="N6101" i="1"/>
  <c r="P6100" i="1"/>
  <c r="Q6100" i="1" s="1"/>
  <c r="N6100" i="1"/>
  <c r="P6099" i="1"/>
  <c r="Q6099" i="1" s="1"/>
  <c r="N6099" i="1"/>
  <c r="P6098" i="1"/>
  <c r="Q6098" i="1" s="1"/>
  <c r="N6098" i="1"/>
  <c r="P6097" i="1"/>
  <c r="Q6097" i="1" s="1"/>
  <c r="N6097" i="1"/>
  <c r="P6096" i="1"/>
  <c r="Q6096" i="1" s="1"/>
  <c r="N6096" i="1"/>
  <c r="P6095" i="1"/>
  <c r="Q6095" i="1" s="1"/>
  <c r="N6095" i="1"/>
  <c r="P6094" i="1"/>
  <c r="Q6094" i="1" s="1"/>
  <c r="N6094" i="1"/>
  <c r="P6093" i="1"/>
  <c r="Q6093" i="1" s="1"/>
  <c r="N6093" i="1"/>
  <c r="P6092" i="1"/>
  <c r="Q6092" i="1" s="1"/>
  <c r="N6092" i="1"/>
  <c r="P6091" i="1"/>
  <c r="Q6091" i="1" s="1"/>
  <c r="N6091" i="1"/>
  <c r="P6090" i="1"/>
  <c r="Q6090" i="1" s="1"/>
  <c r="N6090" i="1"/>
  <c r="P6089" i="1"/>
  <c r="Q6089" i="1" s="1"/>
  <c r="N6089" i="1"/>
  <c r="P6088" i="1"/>
  <c r="Q6088" i="1" s="1"/>
  <c r="N6088" i="1"/>
  <c r="P6087" i="1"/>
  <c r="Q6087" i="1" s="1"/>
  <c r="N6087" i="1"/>
  <c r="P6086" i="1"/>
  <c r="Q6086" i="1" s="1"/>
  <c r="N6086" i="1"/>
  <c r="P6085" i="1"/>
  <c r="Q6085" i="1" s="1"/>
  <c r="N6085" i="1"/>
  <c r="P6084" i="1"/>
  <c r="Q6084" i="1" s="1"/>
  <c r="N6084" i="1"/>
  <c r="P6083" i="1"/>
  <c r="Q6083" i="1" s="1"/>
  <c r="N6083" i="1"/>
  <c r="P6082" i="1"/>
  <c r="Q6082" i="1" s="1"/>
  <c r="N6082" i="1"/>
  <c r="P6081" i="1"/>
  <c r="Q6081" i="1" s="1"/>
  <c r="N6081" i="1"/>
  <c r="P6080" i="1"/>
  <c r="Q6080" i="1" s="1"/>
  <c r="N6080" i="1"/>
  <c r="P6079" i="1"/>
  <c r="Q6079" i="1" s="1"/>
  <c r="N6079" i="1"/>
  <c r="P6078" i="1"/>
  <c r="Q6078" i="1" s="1"/>
  <c r="N6078" i="1"/>
  <c r="P6077" i="1"/>
  <c r="Q6077" i="1" s="1"/>
  <c r="N6077" i="1"/>
  <c r="P6076" i="1"/>
  <c r="Q6076" i="1" s="1"/>
  <c r="N6076" i="1"/>
  <c r="P6075" i="1"/>
  <c r="Q6075" i="1" s="1"/>
  <c r="N6075" i="1"/>
  <c r="P6074" i="1"/>
  <c r="Q6074" i="1" s="1"/>
  <c r="N6074" i="1"/>
  <c r="P6073" i="1"/>
  <c r="Q6073" i="1" s="1"/>
  <c r="N6073" i="1"/>
  <c r="P6072" i="1"/>
  <c r="Q6072" i="1" s="1"/>
  <c r="N6072" i="1"/>
  <c r="P6071" i="1"/>
  <c r="Q6071" i="1" s="1"/>
  <c r="N6071" i="1"/>
  <c r="P6070" i="1"/>
  <c r="Q6070" i="1" s="1"/>
  <c r="N6070" i="1"/>
  <c r="P6069" i="1"/>
  <c r="Q6069" i="1" s="1"/>
  <c r="N6069" i="1"/>
  <c r="P6068" i="1"/>
  <c r="Q6068" i="1" s="1"/>
  <c r="N6068" i="1"/>
  <c r="P6067" i="1"/>
  <c r="Q6067" i="1" s="1"/>
  <c r="N6067" i="1"/>
  <c r="P6066" i="1"/>
  <c r="Q6066" i="1" s="1"/>
  <c r="N6066" i="1"/>
  <c r="P6065" i="1"/>
  <c r="Q6065" i="1" s="1"/>
  <c r="N6065" i="1"/>
  <c r="P6064" i="1"/>
  <c r="Q6064" i="1" s="1"/>
  <c r="N6064" i="1"/>
  <c r="P6063" i="1"/>
  <c r="Q6063" i="1" s="1"/>
  <c r="N6063" i="1"/>
  <c r="P6062" i="1"/>
  <c r="Q6062" i="1" s="1"/>
  <c r="N6062" i="1"/>
  <c r="P6061" i="1"/>
  <c r="Q6061" i="1" s="1"/>
  <c r="N6061" i="1"/>
  <c r="P6060" i="1"/>
  <c r="Q6060" i="1" s="1"/>
  <c r="N6060" i="1"/>
  <c r="P6059" i="1"/>
  <c r="Q6059" i="1" s="1"/>
  <c r="N6059" i="1"/>
  <c r="P6058" i="1"/>
  <c r="Q6058" i="1" s="1"/>
  <c r="N6058" i="1"/>
  <c r="P6057" i="1"/>
  <c r="Q6057" i="1" s="1"/>
  <c r="N6057" i="1"/>
  <c r="P6056" i="1"/>
  <c r="Q6056" i="1" s="1"/>
  <c r="N6056" i="1"/>
  <c r="P6055" i="1"/>
  <c r="Q6055" i="1" s="1"/>
  <c r="N6055" i="1"/>
  <c r="P6054" i="1"/>
  <c r="Q6054" i="1" s="1"/>
  <c r="N6054" i="1"/>
  <c r="P6053" i="1"/>
  <c r="Q6053" i="1" s="1"/>
  <c r="N6053" i="1"/>
  <c r="P6052" i="1"/>
  <c r="Q6052" i="1" s="1"/>
  <c r="N6052" i="1"/>
  <c r="P6051" i="1"/>
  <c r="Q6051" i="1" s="1"/>
  <c r="N6051" i="1"/>
  <c r="P6050" i="1"/>
  <c r="Q6050" i="1" s="1"/>
  <c r="N6050" i="1"/>
  <c r="P6049" i="1"/>
  <c r="Q6049" i="1" s="1"/>
  <c r="N6049" i="1"/>
  <c r="P6048" i="1"/>
  <c r="Q6048" i="1" s="1"/>
  <c r="N6048" i="1"/>
  <c r="P6047" i="1"/>
  <c r="Q6047" i="1" s="1"/>
  <c r="N6047" i="1"/>
  <c r="P6046" i="1"/>
  <c r="Q6046" i="1" s="1"/>
  <c r="N6046" i="1"/>
  <c r="P6045" i="1"/>
  <c r="Q6045" i="1" s="1"/>
  <c r="N6045" i="1"/>
  <c r="P6044" i="1"/>
  <c r="Q6044" i="1" s="1"/>
  <c r="N6044" i="1"/>
  <c r="P6043" i="1"/>
  <c r="Q6043" i="1" s="1"/>
  <c r="N6043" i="1"/>
  <c r="P6042" i="1"/>
  <c r="Q6042" i="1" s="1"/>
  <c r="N6042" i="1"/>
  <c r="P6041" i="1"/>
  <c r="Q6041" i="1" s="1"/>
  <c r="N6041" i="1"/>
  <c r="P6040" i="1"/>
  <c r="Q6040" i="1" s="1"/>
  <c r="N6040" i="1"/>
  <c r="P6039" i="1"/>
  <c r="Q6039" i="1" s="1"/>
  <c r="N6039" i="1"/>
  <c r="P6038" i="1"/>
  <c r="Q6038" i="1" s="1"/>
  <c r="N6038" i="1"/>
  <c r="P6037" i="1"/>
  <c r="Q6037" i="1" s="1"/>
  <c r="N6037" i="1"/>
  <c r="P6036" i="1"/>
  <c r="Q6036" i="1" s="1"/>
  <c r="N6036" i="1"/>
  <c r="P6035" i="1"/>
  <c r="Q6035" i="1" s="1"/>
  <c r="N6035" i="1"/>
  <c r="P6034" i="1"/>
  <c r="Q6034" i="1" s="1"/>
  <c r="N6034" i="1"/>
  <c r="P6033" i="1"/>
  <c r="Q6033" i="1" s="1"/>
  <c r="N6033" i="1"/>
  <c r="P6032" i="1"/>
  <c r="Q6032" i="1" s="1"/>
  <c r="N6032" i="1"/>
  <c r="P6031" i="1"/>
  <c r="Q6031" i="1" s="1"/>
  <c r="N6031" i="1"/>
  <c r="P6030" i="1"/>
  <c r="Q6030" i="1" s="1"/>
  <c r="N6030" i="1"/>
  <c r="P6029" i="1"/>
  <c r="Q6029" i="1" s="1"/>
  <c r="N6029" i="1"/>
  <c r="P6028" i="1"/>
  <c r="Q6028" i="1" s="1"/>
  <c r="N6028" i="1"/>
  <c r="P6027" i="1"/>
  <c r="Q6027" i="1" s="1"/>
  <c r="N6027" i="1"/>
  <c r="P6026" i="1"/>
  <c r="Q6026" i="1" s="1"/>
  <c r="N6026" i="1"/>
  <c r="P6025" i="1"/>
  <c r="Q6025" i="1" s="1"/>
  <c r="N6025" i="1"/>
  <c r="P6024" i="1"/>
  <c r="Q6024" i="1" s="1"/>
  <c r="N6024" i="1"/>
  <c r="P6023" i="1"/>
  <c r="Q6023" i="1" s="1"/>
  <c r="N6023" i="1"/>
  <c r="P6022" i="1"/>
  <c r="Q6022" i="1" s="1"/>
  <c r="N6022" i="1"/>
  <c r="P6021" i="1"/>
  <c r="Q6021" i="1" s="1"/>
  <c r="N6021" i="1"/>
  <c r="P6020" i="1"/>
  <c r="Q6020" i="1" s="1"/>
  <c r="N6020" i="1"/>
  <c r="P6019" i="1"/>
  <c r="Q6019" i="1" s="1"/>
  <c r="N6019" i="1"/>
  <c r="P6018" i="1"/>
  <c r="Q6018" i="1" s="1"/>
  <c r="N6018" i="1"/>
  <c r="P6017" i="1"/>
  <c r="Q6017" i="1" s="1"/>
  <c r="N6017" i="1"/>
  <c r="P6016" i="1"/>
  <c r="Q6016" i="1" s="1"/>
  <c r="N6016" i="1"/>
  <c r="P6015" i="1"/>
  <c r="Q6015" i="1" s="1"/>
  <c r="N6015" i="1"/>
  <c r="P6014" i="1"/>
  <c r="Q6014" i="1" s="1"/>
  <c r="N6014" i="1"/>
  <c r="P6013" i="1"/>
  <c r="Q6013" i="1" s="1"/>
  <c r="N6013" i="1"/>
  <c r="P6012" i="1"/>
  <c r="Q6012" i="1" s="1"/>
  <c r="N6012" i="1"/>
  <c r="P6011" i="1"/>
  <c r="Q6011" i="1" s="1"/>
  <c r="N6011" i="1"/>
  <c r="P6010" i="1"/>
  <c r="Q6010" i="1" s="1"/>
  <c r="N6010" i="1"/>
  <c r="P6009" i="1"/>
  <c r="Q6009" i="1" s="1"/>
  <c r="N6009" i="1"/>
  <c r="P6008" i="1"/>
  <c r="Q6008" i="1" s="1"/>
  <c r="N6008" i="1"/>
  <c r="P6007" i="1"/>
  <c r="Q6007" i="1" s="1"/>
  <c r="N6007" i="1"/>
  <c r="P6006" i="1"/>
  <c r="Q6006" i="1" s="1"/>
  <c r="N6006" i="1"/>
  <c r="P6005" i="1"/>
  <c r="Q6005" i="1" s="1"/>
  <c r="N6005" i="1"/>
  <c r="P6004" i="1"/>
  <c r="Q6004" i="1" s="1"/>
  <c r="N6004" i="1"/>
  <c r="P6003" i="1"/>
  <c r="Q6003" i="1" s="1"/>
  <c r="N6003" i="1"/>
  <c r="P6002" i="1"/>
  <c r="Q6002" i="1" s="1"/>
  <c r="N6002" i="1"/>
  <c r="P6001" i="1"/>
  <c r="Q6001" i="1" s="1"/>
  <c r="N6001" i="1"/>
  <c r="P6000" i="1"/>
  <c r="Q6000" i="1" s="1"/>
  <c r="N6000" i="1"/>
  <c r="P5999" i="1"/>
  <c r="Q5999" i="1" s="1"/>
  <c r="N5999" i="1"/>
  <c r="P5998" i="1"/>
  <c r="Q5998" i="1" s="1"/>
  <c r="N5998" i="1"/>
  <c r="P5997" i="1"/>
  <c r="Q5997" i="1" s="1"/>
  <c r="N5997" i="1"/>
  <c r="P5996" i="1"/>
  <c r="Q5996" i="1" s="1"/>
  <c r="N5996" i="1"/>
  <c r="P5995" i="1"/>
  <c r="Q5995" i="1" s="1"/>
  <c r="N5995" i="1"/>
  <c r="P5994" i="1"/>
  <c r="Q5994" i="1" s="1"/>
  <c r="N5994" i="1"/>
  <c r="P5993" i="1"/>
  <c r="Q5993" i="1" s="1"/>
  <c r="N5993" i="1"/>
  <c r="P5992" i="1"/>
  <c r="Q5992" i="1" s="1"/>
  <c r="N5992" i="1"/>
  <c r="P5991" i="1"/>
  <c r="Q5991" i="1" s="1"/>
  <c r="N5991" i="1"/>
  <c r="P5990" i="1"/>
  <c r="Q5990" i="1" s="1"/>
  <c r="N5990" i="1"/>
  <c r="P5989" i="1"/>
  <c r="Q5989" i="1" s="1"/>
  <c r="N5989" i="1"/>
  <c r="P5988" i="1"/>
  <c r="Q5988" i="1" s="1"/>
  <c r="N5988" i="1"/>
  <c r="P5987" i="1"/>
  <c r="Q5987" i="1" s="1"/>
  <c r="N5987" i="1"/>
  <c r="P5986" i="1"/>
  <c r="Q5986" i="1" s="1"/>
  <c r="N5986" i="1"/>
  <c r="P5985" i="1"/>
  <c r="Q5985" i="1" s="1"/>
  <c r="N5985" i="1"/>
  <c r="P5984" i="1"/>
  <c r="Q5984" i="1" s="1"/>
  <c r="N5984" i="1"/>
  <c r="P5983" i="1"/>
  <c r="Q5983" i="1" s="1"/>
  <c r="N5983" i="1"/>
  <c r="P5982" i="1"/>
  <c r="Q5982" i="1" s="1"/>
  <c r="N5982" i="1"/>
  <c r="P5981" i="1"/>
  <c r="Q5981" i="1" s="1"/>
  <c r="N5981" i="1"/>
  <c r="P5980" i="1"/>
  <c r="Q5980" i="1" s="1"/>
  <c r="N5980" i="1"/>
  <c r="P5979" i="1"/>
  <c r="Q5979" i="1" s="1"/>
  <c r="N5979" i="1"/>
  <c r="P5978" i="1"/>
  <c r="Q5978" i="1" s="1"/>
  <c r="N5978" i="1"/>
  <c r="P5977" i="1"/>
  <c r="Q5977" i="1" s="1"/>
  <c r="N5977" i="1"/>
  <c r="P5976" i="1"/>
  <c r="Q5976" i="1" s="1"/>
  <c r="N5976" i="1"/>
  <c r="P5975" i="1"/>
  <c r="Q5975" i="1" s="1"/>
  <c r="N5975" i="1"/>
  <c r="P5974" i="1"/>
  <c r="Q5974" i="1" s="1"/>
  <c r="N5974" i="1"/>
  <c r="P5973" i="1"/>
  <c r="Q5973" i="1" s="1"/>
  <c r="N5973" i="1"/>
  <c r="P5972" i="1"/>
  <c r="Q5972" i="1" s="1"/>
  <c r="N5972" i="1"/>
  <c r="P5971" i="1"/>
  <c r="Q5971" i="1" s="1"/>
  <c r="N5971" i="1"/>
  <c r="P5970" i="1"/>
  <c r="Q5970" i="1" s="1"/>
  <c r="N5970" i="1"/>
  <c r="P5969" i="1"/>
  <c r="Q5969" i="1" s="1"/>
  <c r="N5969" i="1"/>
  <c r="P5968" i="1"/>
  <c r="Q5968" i="1" s="1"/>
  <c r="N5968" i="1"/>
  <c r="P5967" i="1"/>
  <c r="Q5967" i="1" s="1"/>
  <c r="N5967" i="1"/>
  <c r="P5966" i="1"/>
  <c r="Q5966" i="1" s="1"/>
  <c r="N5966" i="1"/>
  <c r="P5965" i="1"/>
  <c r="Q5965" i="1" s="1"/>
  <c r="N5965" i="1"/>
  <c r="P5964" i="1"/>
  <c r="Q5964" i="1" s="1"/>
  <c r="N5964" i="1"/>
  <c r="P5963" i="1"/>
  <c r="Q5963" i="1" s="1"/>
  <c r="N5963" i="1"/>
  <c r="P5962" i="1"/>
  <c r="Q5962" i="1" s="1"/>
  <c r="N5962" i="1"/>
  <c r="P5961" i="1"/>
  <c r="Q5961" i="1" s="1"/>
  <c r="N5961" i="1"/>
  <c r="P5960" i="1"/>
  <c r="Q5960" i="1" s="1"/>
  <c r="N5960" i="1"/>
  <c r="P5959" i="1"/>
  <c r="Q5959" i="1" s="1"/>
  <c r="N5959" i="1"/>
  <c r="P5958" i="1"/>
  <c r="Q5958" i="1" s="1"/>
  <c r="N5958" i="1"/>
  <c r="P5957" i="1"/>
  <c r="Q5957" i="1" s="1"/>
  <c r="N5957" i="1"/>
  <c r="P5956" i="1"/>
  <c r="Q5956" i="1" s="1"/>
  <c r="N5956" i="1"/>
  <c r="P5955" i="1"/>
  <c r="Q5955" i="1" s="1"/>
  <c r="N5955" i="1"/>
  <c r="P5954" i="1"/>
  <c r="Q5954" i="1" s="1"/>
  <c r="N5954" i="1"/>
  <c r="P5953" i="1"/>
  <c r="Q5953" i="1" s="1"/>
  <c r="N5953" i="1"/>
  <c r="P5952" i="1"/>
  <c r="Q5952" i="1" s="1"/>
  <c r="N5952" i="1"/>
  <c r="P5951" i="1"/>
  <c r="Q5951" i="1" s="1"/>
  <c r="N5951" i="1"/>
  <c r="P5950" i="1"/>
  <c r="Q5950" i="1" s="1"/>
  <c r="N5950" i="1"/>
  <c r="P5949" i="1"/>
  <c r="Q5949" i="1" s="1"/>
  <c r="N5949" i="1"/>
  <c r="P5948" i="1"/>
  <c r="Q5948" i="1" s="1"/>
  <c r="N5948" i="1"/>
  <c r="P5947" i="1"/>
  <c r="Q5947" i="1" s="1"/>
  <c r="N5947" i="1"/>
  <c r="P5946" i="1"/>
  <c r="Q5946" i="1" s="1"/>
  <c r="N5946" i="1"/>
  <c r="P5945" i="1"/>
  <c r="Q5945" i="1" s="1"/>
  <c r="N5945" i="1"/>
  <c r="P5944" i="1"/>
  <c r="Q5944" i="1" s="1"/>
  <c r="N5944" i="1"/>
  <c r="P5943" i="1"/>
  <c r="Q5943" i="1" s="1"/>
  <c r="N5943" i="1"/>
  <c r="P5942" i="1"/>
  <c r="Q5942" i="1" s="1"/>
  <c r="N5942" i="1"/>
  <c r="P5941" i="1"/>
  <c r="Q5941" i="1" s="1"/>
  <c r="N5941" i="1"/>
  <c r="P5940" i="1"/>
  <c r="Q5940" i="1" s="1"/>
  <c r="N5940" i="1"/>
  <c r="P5939" i="1"/>
  <c r="Q5939" i="1" s="1"/>
  <c r="N5939" i="1"/>
  <c r="P5938" i="1"/>
  <c r="Q5938" i="1" s="1"/>
  <c r="N5938" i="1"/>
  <c r="P5937" i="1"/>
  <c r="Q5937" i="1" s="1"/>
  <c r="N5937" i="1"/>
  <c r="P5936" i="1"/>
  <c r="Q5936" i="1" s="1"/>
  <c r="N5936" i="1"/>
  <c r="P5935" i="1"/>
  <c r="Q5935" i="1" s="1"/>
  <c r="N5935" i="1"/>
  <c r="P5934" i="1"/>
  <c r="Q5934" i="1" s="1"/>
  <c r="N5934" i="1"/>
  <c r="P5933" i="1"/>
  <c r="Q5933" i="1" s="1"/>
  <c r="N5933" i="1"/>
  <c r="P5932" i="1"/>
  <c r="Q5932" i="1" s="1"/>
  <c r="N5932" i="1"/>
  <c r="P5931" i="1"/>
  <c r="Q5931" i="1" s="1"/>
  <c r="N5931" i="1"/>
  <c r="P5930" i="1"/>
  <c r="Q5930" i="1" s="1"/>
  <c r="N5930" i="1"/>
  <c r="P5929" i="1"/>
  <c r="Q5929" i="1" s="1"/>
  <c r="N5929" i="1"/>
  <c r="P5928" i="1"/>
  <c r="Q5928" i="1" s="1"/>
  <c r="N5928" i="1"/>
  <c r="P5927" i="1"/>
  <c r="Q5927" i="1" s="1"/>
  <c r="N5927" i="1"/>
  <c r="P5926" i="1"/>
  <c r="Q5926" i="1" s="1"/>
  <c r="N5926" i="1"/>
  <c r="P5925" i="1"/>
  <c r="Q5925" i="1" s="1"/>
  <c r="N5925" i="1"/>
  <c r="P5924" i="1"/>
  <c r="Q5924" i="1" s="1"/>
  <c r="N5924" i="1"/>
  <c r="P5923" i="1"/>
  <c r="Q5923" i="1" s="1"/>
  <c r="N5923" i="1"/>
  <c r="P5922" i="1"/>
  <c r="Q5922" i="1" s="1"/>
  <c r="N5922" i="1"/>
  <c r="P5921" i="1"/>
  <c r="Q5921" i="1" s="1"/>
  <c r="N5921" i="1"/>
  <c r="P5920" i="1"/>
  <c r="Q5920" i="1" s="1"/>
  <c r="N5920" i="1"/>
  <c r="P5919" i="1"/>
  <c r="Q5919" i="1" s="1"/>
  <c r="N5919" i="1"/>
  <c r="P5918" i="1"/>
  <c r="Q5918" i="1" s="1"/>
  <c r="N5918" i="1"/>
  <c r="P5917" i="1"/>
  <c r="Q5917" i="1" s="1"/>
  <c r="N5917" i="1"/>
  <c r="P5916" i="1"/>
  <c r="Q5916" i="1" s="1"/>
  <c r="N5916" i="1"/>
  <c r="P5915" i="1"/>
  <c r="Q5915" i="1" s="1"/>
  <c r="N5915" i="1"/>
  <c r="P5914" i="1"/>
  <c r="Q5914" i="1" s="1"/>
  <c r="N5914" i="1"/>
  <c r="P5913" i="1"/>
  <c r="Q5913" i="1" s="1"/>
  <c r="N5913" i="1"/>
  <c r="P5912" i="1"/>
  <c r="Q5912" i="1" s="1"/>
  <c r="N5912" i="1"/>
  <c r="P5911" i="1"/>
  <c r="Q5911" i="1" s="1"/>
  <c r="N5911" i="1"/>
  <c r="P5910" i="1"/>
  <c r="Q5910" i="1" s="1"/>
  <c r="N5910" i="1"/>
  <c r="P5909" i="1"/>
  <c r="Q5909" i="1" s="1"/>
  <c r="N5909" i="1"/>
  <c r="P5908" i="1"/>
  <c r="Q5908" i="1" s="1"/>
  <c r="N5908" i="1"/>
  <c r="P5907" i="1"/>
  <c r="Q5907" i="1" s="1"/>
  <c r="N5907" i="1"/>
  <c r="P5906" i="1"/>
  <c r="Q5906" i="1" s="1"/>
  <c r="N5906" i="1"/>
  <c r="P5905" i="1"/>
  <c r="Q5905" i="1" s="1"/>
  <c r="N5905" i="1"/>
  <c r="P5904" i="1"/>
  <c r="Q5904" i="1" s="1"/>
  <c r="N5904" i="1"/>
  <c r="P5903" i="1"/>
  <c r="Q5903" i="1" s="1"/>
  <c r="N5903" i="1"/>
  <c r="P5902" i="1"/>
  <c r="Q5902" i="1" s="1"/>
  <c r="N5902" i="1"/>
  <c r="P5901" i="1"/>
  <c r="Q5901" i="1" s="1"/>
  <c r="N5901" i="1"/>
  <c r="P5900" i="1"/>
  <c r="Q5900" i="1" s="1"/>
  <c r="N5900" i="1"/>
  <c r="P5899" i="1"/>
  <c r="Q5899" i="1" s="1"/>
  <c r="N5899" i="1"/>
  <c r="P5898" i="1"/>
  <c r="Q5898" i="1" s="1"/>
  <c r="N5898" i="1"/>
  <c r="P5897" i="1"/>
  <c r="Q5897" i="1" s="1"/>
  <c r="N5897" i="1"/>
  <c r="P5896" i="1"/>
  <c r="Q5896" i="1" s="1"/>
  <c r="N5896" i="1"/>
  <c r="K6291" i="1"/>
  <c r="K6290" i="1"/>
  <c r="K6289" i="1"/>
  <c r="K6288" i="1"/>
  <c r="K6287" i="1"/>
  <c r="K6286" i="1"/>
  <c r="K6285" i="1"/>
  <c r="K6284" i="1"/>
  <c r="K6283" i="1"/>
  <c r="K6282" i="1"/>
  <c r="K6281" i="1"/>
  <c r="K6280" i="1"/>
  <c r="K6279" i="1"/>
  <c r="K6278" i="1"/>
  <c r="K6277" i="1"/>
  <c r="K6276" i="1"/>
  <c r="K6275" i="1"/>
  <c r="K6274" i="1"/>
  <c r="K6273" i="1"/>
  <c r="K6272" i="1"/>
  <c r="K6271" i="1"/>
  <c r="K6270" i="1"/>
  <c r="K6269" i="1"/>
  <c r="K6268" i="1"/>
  <c r="K6267" i="1"/>
  <c r="K6266" i="1"/>
  <c r="K6265" i="1"/>
  <c r="K6264" i="1"/>
  <c r="K6263" i="1"/>
  <c r="K6262" i="1"/>
  <c r="K6261" i="1"/>
  <c r="K6260" i="1"/>
  <c r="K6259" i="1"/>
  <c r="K6258" i="1"/>
  <c r="K6257" i="1"/>
  <c r="K6256" i="1"/>
  <c r="K6255" i="1"/>
  <c r="K6254" i="1"/>
  <c r="K6253" i="1"/>
  <c r="K6252" i="1"/>
  <c r="K6251" i="1"/>
  <c r="K6250" i="1"/>
  <c r="K6249" i="1"/>
  <c r="K6248" i="1"/>
  <c r="K6247" i="1"/>
  <c r="K6246" i="1"/>
  <c r="K6245" i="1"/>
  <c r="K6244" i="1"/>
  <c r="K6243" i="1"/>
  <c r="K6242" i="1"/>
  <c r="K6241" i="1"/>
  <c r="K6240" i="1"/>
  <c r="K6239" i="1"/>
  <c r="K6238" i="1"/>
  <c r="K6237" i="1"/>
  <c r="K6236" i="1"/>
  <c r="K6235" i="1"/>
  <c r="K6234" i="1"/>
  <c r="K6233" i="1"/>
  <c r="K6232" i="1"/>
  <c r="K6231" i="1"/>
  <c r="K6230" i="1"/>
  <c r="K6229" i="1"/>
  <c r="K6228" i="1"/>
  <c r="K6227" i="1"/>
  <c r="K6226" i="1"/>
  <c r="K6225" i="1"/>
  <c r="K6224" i="1"/>
  <c r="K6223" i="1"/>
  <c r="K6222" i="1"/>
  <c r="K6221" i="1"/>
  <c r="K6220" i="1"/>
  <c r="K6219" i="1"/>
  <c r="K6218" i="1"/>
  <c r="K6217" i="1"/>
  <c r="K6216" i="1"/>
  <c r="K6215" i="1"/>
  <c r="K6214" i="1"/>
  <c r="K6213" i="1"/>
  <c r="K6212" i="1"/>
  <c r="K6211" i="1"/>
  <c r="K6210" i="1"/>
  <c r="K6209" i="1"/>
  <c r="K6208" i="1"/>
  <c r="K6207" i="1"/>
  <c r="K6206" i="1"/>
  <c r="K6205" i="1"/>
  <c r="K6204" i="1"/>
  <c r="K6203" i="1"/>
  <c r="K6202" i="1"/>
  <c r="K6201" i="1"/>
  <c r="K6200" i="1"/>
  <c r="K6199" i="1"/>
  <c r="K6198" i="1"/>
  <c r="K6197" i="1"/>
  <c r="K6196" i="1"/>
  <c r="K6195" i="1"/>
  <c r="K6194" i="1"/>
  <c r="K6193" i="1"/>
  <c r="K6192" i="1"/>
  <c r="K6191" i="1"/>
  <c r="K6190" i="1"/>
  <c r="K6189" i="1"/>
  <c r="K6188" i="1"/>
  <c r="K6187" i="1"/>
  <c r="K6186" i="1"/>
  <c r="K6185" i="1"/>
  <c r="K6184" i="1"/>
  <c r="K6183" i="1"/>
  <c r="K6182" i="1"/>
  <c r="K6181" i="1"/>
  <c r="K6180" i="1"/>
  <c r="K6179" i="1"/>
  <c r="K6178" i="1"/>
  <c r="K6177" i="1"/>
  <c r="K6176" i="1"/>
  <c r="K6175" i="1"/>
  <c r="K6174" i="1"/>
  <c r="K6173" i="1"/>
  <c r="K6172" i="1"/>
  <c r="K6171" i="1"/>
  <c r="K6170" i="1"/>
  <c r="K6169" i="1"/>
  <c r="K6168" i="1"/>
  <c r="K6167" i="1"/>
  <c r="K6166" i="1"/>
  <c r="K6165" i="1"/>
  <c r="K6164" i="1"/>
  <c r="K6163" i="1"/>
  <c r="K6162" i="1"/>
  <c r="K6161" i="1"/>
  <c r="K6160" i="1"/>
  <c r="K6159" i="1"/>
  <c r="K6158" i="1"/>
  <c r="K6157" i="1"/>
  <c r="K6156" i="1"/>
  <c r="K6155" i="1"/>
  <c r="K6154" i="1"/>
  <c r="K6153" i="1"/>
  <c r="K6152" i="1"/>
  <c r="K6151" i="1"/>
  <c r="K6150" i="1"/>
  <c r="K6149" i="1"/>
  <c r="K6148" i="1"/>
  <c r="K6147" i="1"/>
  <c r="K6146" i="1"/>
  <c r="K6145" i="1"/>
  <c r="K6144" i="1"/>
  <c r="K6143" i="1"/>
  <c r="K6142" i="1"/>
  <c r="K6141" i="1"/>
  <c r="K6140" i="1"/>
  <c r="K6139" i="1"/>
  <c r="K6138" i="1"/>
  <c r="K6137" i="1"/>
  <c r="K6136" i="1"/>
  <c r="K6135" i="1"/>
  <c r="K6134" i="1"/>
  <c r="K6133" i="1"/>
  <c r="K6132" i="1"/>
  <c r="K6131" i="1"/>
  <c r="K6130" i="1"/>
  <c r="K6129" i="1"/>
  <c r="K6128" i="1"/>
  <c r="K6127" i="1"/>
  <c r="K6126" i="1"/>
  <c r="K6125" i="1"/>
  <c r="K6124" i="1"/>
  <c r="K6123" i="1"/>
  <c r="K6122" i="1"/>
  <c r="K6121" i="1"/>
  <c r="K6120" i="1"/>
  <c r="K6119" i="1"/>
  <c r="K6118" i="1"/>
  <c r="K6117" i="1"/>
  <c r="K6116" i="1"/>
  <c r="K6115" i="1"/>
  <c r="K6114" i="1"/>
  <c r="K6113" i="1"/>
  <c r="K6112" i="1"/>
  <c r="K6111" i="1"/>
  <c r="K6110" i="1"/>
  <c r="K6109" i="1"/>
  <c r="K6108" i="1"/>
  <c r="K6107" i="1"/>
  <c r="K6106" i="1"/>
  <c r="K6105" i="1"/>
  <c r="K6104" i="1"/>
  <c r="K6103" i="1"/>
  <c r="K6102" i="1"/>
  <c r="K6101" i="1"/>
  <c r="K6100" i="1"/>
  <c r="K6099" i="1"/>
  <c r="K6098" i="1"/>
  <c r="K6097" i="1"/>
  <c r="K6096" i="1"/>
  <c r="K6095" i="1"/>
  <c r="K6094" i="1"/>
  <c r="K6093" i="1"/>
  <c r="K6092" i="1"/>
  <c r="K6091" i="1"/>
  <c r="K6090" i="1"/>
  <c r="K6089" i="1"/>
  <c r="K6088" i="1"/>
  <c r="K6087" i="1"/>
  <c r="K6086" i="1"/>
  <c r="K6085" i="1"/>
  <c r="K6084" i="1"/>
  <c r="K6083" i="1"/>
  <c r="K6082" i="1"/>
  <c r="K6081" i="1"/>
  <c r="K6080" i="1"/>
  <c r="K6079" i="1"/>
  <c r="K6078" i="1"/>
  <c r="K6077" i="1"/>
  <c r="K6076" i="1"/>
  <c r="K6075" i="1"/>
  <c r="K6074" i="1"/>
  <c r="K6073" i="1"/>
  <c r="K6072" i="1"/>
  <c r="K6071" i="1"/>
  <c r="K6070" i="1"/>
  <c r="K6069" i="1"/>
  <c r="K6068" i="1"/>
  <c r="K6067" i="1"/>
  <c r="K6066" i="1"/>
  <c r="K6065" i="1"/>
  <c r="K6064" i="1"/>
  <c r="K6063" i="1"/>
  <c r="K6062" i="1"/>
  <c r="K6061" i="1"/>
  <c r="K6060" i="1"/>
  <c r="K6059" i="1"/>
  <c r="K6058" i="1"/>
  <c r="K6057" i="1"/>
  <c r="K6056" i="1"/>
  <c r="K6055" i="1"/>
  <c r="K6054" i="1"/>
  <c r="K6053" i="1"/>
  <c r="K6052" i="1"/>
  <c r="K6051" i="1"/>
  <c r="K6050" i="1"/>
  <c r="K6049" i="1"/>
  <c r="K6048" i="1"/>
  <c r="K6047" i="1"/>
  <c r="K6046" i="1"/>
  <c r="K6045" i="1"/>
  <c r="K6044" i="1"/>
  <c r="K6043" i="1"/>
  <c r="K6042" i="1"/>
  <c r="K6041" i="1"/>
  <c r="K6040" i="1"/>
  <c r="K6039" i="1"/>
  <c r="K6038" i="1"/>
  <c r="K6037" i="1"/>
  <c r="K6036" i="1"/>
  <c r="K6035" i="1"/>
  <c r="K6034" i="1"/>
  <c r="K6033" i="1"/>
  <c r="K6032" i="1"/>
  <c r="K6031" i="1"/>
  <c r="K6030" i="1"/>
  <c r="K6029" i="1"/>
  <c r="K6028" i="1"/>
  <c r="K6027" i="1"/>
  <c r="K6026" i="1"/>
  <c r="K6025" i="1"/>
  <c r="K6024" i="1"/>
  <c r="K6023" i="1"/>
  <c r="K6022" i="1"/>
  <c r="K6021" i="1"/>
  <c r="K6020" i="1"/>
  <c r="K6019" i="1"/>
  <c r="K6018" i="1"/>
  <c r="K6017" i="1"/>
  <c r="K6016" i="1"/>
  <c r="K6015" i="1"/>
  <c r="K6014" i="1"/>
  <c r="K6013" i="1"/>
  <c r="K6012" i="1"/>
  <c r="K6011" i="1"/>
  <c r="K6010" i="1"/>
  <c r="K6009" i="1"/>
  <c r="K6008" i="1"/>
  <c r="K6007" i="1"/>
  <c r="K6006" i="1"/>
  <c r="K6005" i="1"/>
  <c r="K6004" i="1"/>
  <c r="K6003" i="1"/>
  <c r="K6002" i="1"/>
  <c r="K6001" i="1"/>
  <c r="K6000" i="1"/>
  <c r="K5999" i="1"/>
  <c r="K5998" i="1"/>
  <c r="K5997" i="1"/>
  <c r="K5996" i="1"/>
  <c r="K5995" i="1"/>
  <c r="K5994" i="1"/>
  <c r="K5993" i="1"/>
  <c r="K5992" i="1"/>
  <c r="K5991" i="1"/>
  <c r="K5990" i="1"/>
  <c r="K5989" i="1"/>
  <c r="K5988" i="1"/>
  <c r="K5987" i="1"/>
  <c r="K5986" i="1"/>
  <c r="K5985" i="1"/>
  <c r="K5984" i="1"/>
  <c r="K5983" i="1"/>
  <c r="K5982" i="1"/>
  <c r="K5981" i="1"/>
  <c r="K5980" i="1"/>
  <c r="K5979" i="1"/>
  <c r="K5978" i="1"/>
  <c r="K5977" i="1"/>
  <c r="K5976" i="1"/>
  <c r="K5975" i="1"/>
  <c r="K5974" i="1"/>
  <c r="K5973" i="1"/>
  <c r="K5972" i="1"/>
  <c r="K5971" i="1"/>
  <c r="K5970" i="1"/>
  <c r="K5969" i="1"/>
  <c r="K5968" i="1"/>
  <c r="K5967" i="1"/>
  <c r="K5966" i="1"/>
  <c r="K5965" i="1"/>
  <c r="K5964" i="1"/>
  <c r="K5963" i="1"/>
  <c r="K5962" i="1"/>
  <c r="K5961" i="1"/>
  <c r="K5960" i="1"/>
  <c r="K5959" i="1"/>
  <c r="K5958" i="1"/>
  <c r="K5957" i="1"/>
  <c r="K5956" i="1"/>
  <c r="K5955" i="1"/>
  <c r="K5954" i="1"/>
  <c r="K5953" i="1"/>
  <c r="K5952" i="1"/>
  <c r="K5951" i="1"/>
  <c r="K5950" i="1"/>
  <c r="K5949" i="1"/>
  <c r="K5948" i="1"/>
  <c r="K5947" i="1"/>
  <c r="K5946" i="1"/>
  <c r="K5945" i="1"/>
  <c r="K5944" i="1"/>
  <c r="K5943" i="1"/>
  <c r="K5942" i="1"/>
  <c r="K5941" i="1"/>
  <c r="K5940" i="1"/>
  <c r="K5939" i="1"/>
  <c r="K5938" i="1"/>
  <c r="K5937" i="1"/>
  <c r="K5936" i="1"/>
  <c r="K5935" i="1"/>
  <c r="K5934" i="1"/>
  <c r="K5933" i="1"/>
  <c r="K5932" i="1"/>
  <c r="K5931" i="1"/>
  <c r="K5930" i="1"/>
  <c r="K5929" i="1"/>
  <c r="K5928" i="1"/>
  <c r="K5927" i="1"/>
  <c r="K5926" i="1"/>
  <c r="K5925" i="1"/>
  <c r="K5924" i="1"/>
  <c r="K5923" i="1"/>
  <c r="K5922" i="1"/>
  <c r="K5921" i="1"/>
  <c r="K5920" i="1"/>
  <c r="K5919" i="1"/>
  <c r="K5918" i="1"/>
  <c r="K5917" i="1"/>
  <c r="K5916" i="1"/>
  <c r="K5915" i="1"/>
  <c r="K5914" i="1"/>
  <c r="K5913" i="1"/>
  <c r="K5912" i="1"/>
  <c r="K5911" i="1"/>
  <c r="K5910" i="1"/>
  <c r="K5909" i="1"/>
  <c r="K5908" i="1"/>
  <c r="K5907" i="1"/>
  <c r="K5906" i="1"/>
  <c r="K5905" i="1"/>
  <c r="K5904" i="1"/>
  <c r="K5903" i="1"/>
  <c r="K5902" i="1"/>
  <c r="K5901" i="1"/>
  <c r="K5900" i="1"/>
  <c r="K5899" i="1"/>
  <c r="K5898" i="1"/>
  <c r="K5897" i="1"/>
  <c r="K5896" i="1"/>
  <c r="P5895" i="1" l="1"/>
  <c r="Q5895" i="1" s="1"/>
  <c r="N5895" i="1"/>
  <c r="P5894" i="1"/>
  <c r="Q5894" i="1" s="1"/>
  <c r="N5894" i="1"/>
  <c r="P5893" i="1"/>
  <c r="Q5893" i="1" s="1"/>
  <c r="N5893" i="1"/>
  <c r="P5892" i="1"/>
  <c r="Q5892" i="1" s="1"/>
  <c r="N5892" i="1"/>
  <c r="P5891" i="1"/>
  <c r="Q5891" i="1" s="1"/>
  <c r="N5891" i="1"/>
  <c r="P5890" i="1"/>
  <c r="Q5890" i="1" s="1"/>
  <c r="N5890" i="1"/>
  <c r="P5889" i="1"/>
  <c r="Q5889" i="1" s="1"/>
  <c r="N5889" i="1"/>
  <c r="P5888" i="1"/>
  <c r="Q5888" i="1" s="1"/>
  <c r="N5888" i="1"/>
  <c r="P5887" i="1"/>
  <c r="Q5887" i="1" s="1"/>
  <c r="N5887" i="1"/>
  <c r="P5886" i="1"/>
  <c r="Q5886" i="1" s="1"/>
  <c r="N5886" i="1"/>
  <c r="P5885" i="1"/>
  <c r="Q5885" i="1" s="1"/>
  <c r="N5885" i="1"/>
  <c r="P5884" i="1"/>
  <c r="Q5884" i="1" s="1"/>
  <c r="N5884" i="1"/>
  <c r="P5883" i="1"/>
  <c r="Q5883" i="1" s="1"/>
  <c r="N5883" i="1"/>
  <c r="P5882" i="1"/>
  <c r="Q5882" i="1" s="1"/>
  <c r="N5882" i="1"/>
  <c r="P5881" i="1"/>
  <c r="Q5881" i="1" s="1"/>
  <c r="N5881" i="1"/>
  <c r="P5880" i="1"/>
  <c r="Q5880" i="1" s="1"/>
  <c r="N5880" i="1"/>
  <c r="P5879" i="1"/>
  <c r="Q5879" i="1" s="1"/>
  <c r="N5879" i="1"/>
  <c r="P5878" i="1"/>
  <c r="Q5878" i="1" s="1"/>
  <c r="N5878" i="1"/>
  <c r="P5877" i="1"/>
  <c r="Q5877" i="1" s="1"/>
  <c r="N5877" i="1"/>
  <c r="P5876" i="1"/>
  <c r="Q5876" i="1" s="1"/>
  <c r="N5876" i="1"/>
  <c r="P5875" i="1"/>
  <c r="Q5875" i="1" s="1"/>
  <c r="N5875" i="1"/>
  <c r="P5874" i="1"/>
  <c r="Q5874" i="1" s="1"/>
  <c r="N5874" i="1"/>
  <c r="P5873" i="1"/>
  <c r="Q5873" i="1" s="1"/>
  <c r="N5873" i="1"/>
  <c r="P5872" i="1"/>
  <c r="Q5872" i="1" s="1"/>
  <c r="N5872" i="1"/>
  <c r="P5871" i="1"/>
  <c r="Q5871" i="1" s="1"/>
  <c r="N5871" i="1"/>
  <c r="P5870" i="1"/>
  <c r="Q5870" i="1" s="1"/>
  <c r="N5870" i="1"/>
  <c r="P5869" i="1"/>
  <c r="Q5869" i="1" s="1"/>
  <c r="N5869" i="1"/>
  <c r="P5868" i="1"/>
  <c r="Q5868" i="1" s="1"/>
  <c r="N5868" i="1"/>
  <c r="P5867" i="1"/>
  <c r="Q5867" i="1" s="1"/>
  <c r="N5867" i="1"/>
  <c r="P5866" i="1"/>
  <c r="Q5866" i="1" s="1"/>
  <c r="N5866" i="1"/>
  <c r="P5865" i="1"/>
  <c r="Q5865" i="1" s="1"/>
  <c r="N5865" i="1"/>
  <c r="P5864" i="1"/>
  <c r="Q5864" i="1" s="1"/>
  <c r="N5864" i="1"/>
  <c r="P5863" i="1"/>
  <c r="Q5863" i="1" s="1"/>
  <c r="N5863" i="1"/>
  <c r="P5862" i="1"/>
  <c r="Q5862" i="1" s="1"/>
  <c r="N5862" i="1"/>
  <c r="P5861" i="1"/>
  <c r="Q5861" i="1" s="1"/>
  <c r="N5861" i="1"/>
  <c r="P5860" i="1"/>
  <c r="Q5860" i="1" s="1"/>
  <c r="N5860" i="1"/>
  <c r="P5859" i="1"/>
  <c r="Q5859" i="1" s="1"/>
  <c r="N5859" i="1"/>
  <c r="P5858" i="1"/>
  <c r="Q5858" i="1" s="1"/>
  <c r="N5858" i="1"/>
  <c r="P5857" i="1"/>
  <c r="Q5857" i="1" s="1"/>
  <c r="N5857" i="1"/>
  <c r="P5856" i="1"/>
  <c r="Q5856" i="1" s="1"/>
  <c r="N5856" i="1"/>
  <c r="P5855" i="1"/>
  <c r="Q5855" i="1" s="1"/>
  <c r="N5855" i="1"/>
  <c r="P5854" i="1"/>
  <c r="Q5854" i="1" s="1"/>
  <c r="N5854" i="1"/>
  <c r="P5853" i="1"/>
  <c r="Q5853" i="1" s="1"/>
  <c r="N5853" i="1"/>
  <c r="P5852" i="1"/>
  <c r="Q5852" i="1" s="1"/>
  <c r="N5852" i="1"/>
  <c r="P5851" i="1"/>
  <c r="Q5851" i="1" s="1"/>
  <c r="N5851" i="1"/>
  <c r="P5850" i="1"/>
  <c r="Q5850" i="1" s="1"/>
  <c r="N5850" i="1"/>
  <c r="P5849" i="1"/>
  <c r="Q5849" i="1" s="1"/>
  <c r="N5849" i="1"/>
  <c r="P5848" i="1"/>
  <c r="Q5848" i="1" s="1"/>
  <c r="N5848" i="1"/>
  <c r="P5847" i="1"/>
  <c r="Q5847" i="1" s="1"/>
  <c r="N5847" i="1"/>
  <c r="P5846" i="1"/>
  <c r="Q5846" i="1" s="1"/>
  <c r="N5846" i="1"/>
  <c r="P5845" i="1"/>
  <c r="Q5845" i="1" s="1"/>
  <c r="N5845" i="1"/>
  <c r="P5844" i="1"/>
  <c r="Q5844" i="1" s="1"/>
  <c r="N5844" i="1"/>
  <c r="P5843" i="1"/>
  <c r="Q5843" i="1" s="1"/>
  <c r="N5843" i="1"/>
  <c r="P5842" i="1"/>
  <c r="Q5842" i="1" s="1"/>
  <c r="N5842" i="1"/>
  <c r="P5841" i="1"/>
  <c r="Q5841" i="1" s="1"/>
  <c r="N5841" i="1"/>
  <c r="P5840" i="1"/>
  <c r="Q5840" i="1" s="1"/>
  <c r="N5840" i="1"/>
  <c r="P5839" i="1"/>
  <c r="Q5839" i="1" s="1"/>
  <c r="N5839" i="1"/>
  <c r="P5838" i="1"/>
  <c r="Q5838" i="1" s="1"/>
  <c r="N5838" i="1"/>
  <c r="P5837" i="1"/>
  <c r="Q5837" i="1" s="1"/>
  <c r="N5837" i="1"/>
  <c r="P5836" i="1"/>
  <c r="Q5836" i="1" s="1"/>
  <c r="N5836" i="1"/>
  <c r="P5835" i="1"/>
  <c r="Q5835" i="1" s="1"/>
  <c r="N5835" i="1"/>
  <c r="P5834" i="1"/>
  <c r="Q5834" i="1" s="1"/>
  <c r="N5834" i="1"/>
  <c r="P5833" i="1"/>
  <c r="Q5833" i="1" s="1"/>
  <c r="N5833" i="1"/>
  <c r="P5832" i="1"/>
  <c r="Q5832" i="1" s="1"/>
  <c r="N5832" i="1"/>
  <c r="P5831" i="1"/>
  <c r="Q5831" i="1" s="1"/>
  <c r="N5831" i="1"/>
  <c r="P5830" i="1"/>
  <c r="Q5830" i="1" s="1"/>
  <c r="N5830" i="1"/>
  <c r="P5829" i="1"/>
  <c r="Q5829" i="1" s="1"/>
  <c r="N5829" i="1"/>
  <c r="P5828" i="1"/>
  <c r="Q5828" i="1" s="1"/>
  <c r="N5828" i="1"/>
  <c r="P5827" i="1"/>
  <c r="Q5827" i="1" s="1"/>
  <c r="N5827" i="1"/>
  <c r="P5826" i="1"/>
  <c r="Q5826" i="1" s="1"/>
  <c r="N5826" i="1"/>
  <c r="P5825" i="1"/>
  <c r="Q5825" i="1" s="1"/>
  <c r="N5825" i="1"/>
  <c r="P5824" i="1"/>
  <c r="Q5824" i="1" s="1"/>
  <c r="N5824" i="1"/>
  <c r="P5823" i="1"/>
  <c r="Q5823" i="1" s="1"/>
  <c r="N5823" i="1"/>
  <c r="P5822" i="1"/>
  <c r="Q5822" i="1" s="1"/>
  <c r="N5822" i="1"/>
  <c r="P5821" i="1"/>
  <c r="Q5821" i="1" s="1"/>
  <c r="N5821" i="1"/>
  <c r="P5820" i="1"/>
  <c r="Q5820" i="1" s="1"/>
  <c r="N5820" i="1"/>
  <c r="P5819" i="1"/>
  <c r="Q5819" i="1" s="1"/>
  <c r="N5819" i="1"/>
  <c r="P5818" i="1"/>
  <c r="Q5818" i="1" s="1"/>
  <c r="N5818" i="1"/>
  <c r="P5817" i="1"/>
  <c r="Q5817" i="1" s="1"/>
  <c r="N5817" i="1"/>
  <c r="P5816" i="1"/>
  <c r="Q5816" i="1" s="1"/>
  <c r="N5816" i="1"/>
  <c r="P5815" i="1"/>
  <c r="Q5815" i="1" s="1"/>
  <c r="N5815" i="1"/>
  <c r="P5814" i="1"/>
  <c r="Q5814" i="1" s="1"/>
  <c r="N5814" i="1"/>
  <c r="P5813" i="1"/>
  <c r="Q5813" i="1" s="1"/>
  <c r="N5813" i="1"/>
  <c r="P5812" i="1"/>
  <c r="Q5812" i="1" s="1"/>
  <c r="N5812" i="1"/>
  <c r="P5811" i="1"/>
  <c r="Q5811" i="1" s="1"/>
  <c r="N5811" i="1"/>
  <c r="P5810" i="1"/>
  <c r="Q5810" i="1" s="1"/>
  <c r="N5810" i="1"/>
  <c r="P5809" i="1"/>
  <c r="Q5809" i="1" s="1"/>
  <c r="N5809" i="1"/>
  <c r="P5808" i="1"/>
  <c r="Q5808" i="1" s="1"/>
  <c r="N5808" i="1"/>
  <c r="P5807" i="1"/>
  <c r="Q5807" i="1" s="1"/>
  <c r="N5807" i="1"/>
  <c r="P5806" i="1"/>
  <c r="Q5806" i="1" s="1"/>
  <c r="N5806" i="1"/>
  <c r="P5805" i="1"/>
  <c r="Q5805" i="1" s="1"/>
  <c r="N5805" i="1"/>
  <c r="P5804" i="1"/>
  <c r="Q5804" i="1" s="1"/>
  <c r="N5804" i="1"/>
  <c r="P5803" i="1"/>
  <c r="Q5803" i="1" s="1"/>
  <c r="N5803" i="1"/>
  <c r="P5802" i="1"/>
  <c r="Q5802" i="1" s="1"/>
  <c r="N5802" i="1"/>
  <c r="P5801" i="1"/>
  <c r="Q5801" i="1" s="1"/>
  <c r="N5801" i="1"/>
  <c r="P5800" i="1"/>
  <c r="Q5800" i="1" s="1"/>
  <c r="N5800" i="1"/>
  <c r="P5799" i="1"/>
  <c r="Q5799" i="1" s="1"/>
  <c r="N5799" i="1"/>
  <c r="P5798" i="1"/>
  <c r="Q5798" i="1" s="1"/>
  <c r="N5798" i="1"/>
  <c r="P5797" i="1"/>
  <c r="Q5797" i="1" s="1"/>
  <c r="N5797" i="1"/>
  <c r="P5796" i="1"/>
  <c r="Q5796" i="1" s="1"/>
  <c r="N5796" i="1"/>
  <c r="P5795" i="1"/>
  <c r="Q5795" i="1" s="1"/>
  <c r="N5795" i="1"/>
  <c r="P5794" i="1"/>
  <c r="Q5794" i="1" s="1"/>
  <c r="N5794" i="1"/>
  <c r="P5793" i="1"/>
  <c r="Q5793" i="1" s="1"/>
  <c r="N5793" i="1"/>
  <c r="P5792" i="1"/>
  <c r="Q5792" i="1" s="1"/>
  <c r="N5792" i="1"/>
  <c r="P5791" i="1"/>
  <c r="Q5791" i="1" s="1"/>
  <c r="N5791" i="1"/>
  <c r="P5790" i="1"/>
  <c r="Q5790" i="1" s="1"/>
  <c r="N5790" i="1"/>
  <c r="P5789" i="1"/>
  <c r="Q5789" i="1" s="1"/>
  <c r="N5789" i="1"/>
  <c r="P5788" i="1"/>
  <c r="Q5788" i="1" s="1"/>
  <c r="N5788" i="1"/>
  <c r="P5787" i="1"/>
  <c r="Q5787" i="1" s="1"/>
  <c r="N5787" i="1"/>
  <c r="P5786" i="1"/>
  <c r="Q5786" i="1" s="1"/>
  <c r="N5786" i="1"/>
  <c r="P5785" i="1"/>
  <c r="Q5785" i="1" s="1"/>
  <c r="N5785" i="1"/>
  <c r="P5784" i="1"/>
  <c r="Q5784" i="1" s="1"/>
  <c r="N5784" i="1"/>
  <c r="P5783" i="1"/>
  <c r="Q5783" i="1" s="1"/>
  <c r="N5783" i="1"/>
  <c r="P5782" i="1"/>
  <c r="Q5782" i="1" s="1"/>
  <c r="N5782" i="1"/>
  <c r="P5781" i="1"/>
  <c r="Q5781" i="1" s="1"/>
  <c r="N5781" i="1"/>
  <c r="P5780" i="1"/>
  <c r="Q5780" i="1" s="1"/>
  <c r="N5780" i="1"/>
  <c r="P5779" i="1"/>
  <c r="Q5779" i="1" s="1"/>
  <c r="N5779" i="1"/>
  <c r="P5778" i="1"/>
  <c r="Q5778" i="1" s="1"/>
  <c r="N5778" i="1"/>
  <c r="P5777" i="1"/>
  <c r="Q5777" i="1" s="1"/>
  <c r="N5777" i="1"/>
  <c r="P5776" i="1"/>
  <c r="Q5776" i="1" s="1"/>
  <c r="N5776" i="1"/>
  <c r="P5775" i="1"/>
  <c r="Q5775" i="1" s="1"/>
  <c r="N5775" i="1"/>
  <c r="P5774" i="1"/>
  <c r="Q5774" i="1" s="1"/>
  <c r="N5774" i="1"/>
  <c r="P5773" i="1"/>
  <c r="Q5773" i="1" s="1"/>
  <c r="N5773" i="1"/>
  <c r="P5772" i="1"/>
  <c r="Q5772" i="1" s="1"/>
  <c r="N5772" i="1"/>
  <c r="P5771" i="1"/>
  <c r="Q5771" i="1" s="1"/>
  <c r="N5771" i="1"/>
  <c r="P5770" i="1"/>
  <c r="Q5770" i="1" s="1"/>
  <c r="N5770" i="1"/>
  <c r="P5769" i="1"/>
  <c r="Q5769" i="1" s="1"/>
  <c r="N5769" i="1"/>
  <c r="P5768" i="1"/>
  <c r="Q5768" i="1" s="1"/>
  <c r="N5768" i="1"/>
  <c r="P5767" i="1"/>
  <c r="Q5767" i="1" s="1"/>
  <c r="N5767" i="1"/>
  <c r="P5766" i="1"/>
  <c r="Q5766" i="1" s="1"/>
  <c r="N5766" i="1"/>
  <c r="P5765" i="1"/>
  <c r="Q5765" i="1" s="1"/>
  <c r="N5765" i="1"/>
  <c r="P5764" i="1"/>
  <c r="Q5764" i="1" s="1"/>
  <c r="N5764" i="1"/>
  <c r="P5763" i="1"/>
  <c r="Q5763" i="1" s="1"/>
  <c r="N5763" i="1"/>
  <c r="P5762" i="1"/>
  <c r="Q5762" i="1" s="1"/>
  <c r="N5762" i="1"/>
  <c r="P5761" i="1"/>
  <c r="Q5761" i="1" s="1"/>
  <c r="N5761" i="1"/>
  <c r="P5760" i="1"/>
  <c r="Q5760" i="1" s="1"/>
  <c r="N5760" i="1"/>
  <c r="P5759" i="1"/>
  <c r="Q5759" i="1" s="1"/>
  <c r="N5759" i="1"/>
  <c r="P5758" i="1"/>
  <c r="Q5758" i="1" s="1"/>
  <c r="N5758" i="1"/>
  <c r="P5757" i="1"/>
  <c r="Q5757" i="1" s="1"/>
  <c r="N5757" i="1"/>
  <c r="P5756" i="1"/>
  <c r="Q5756" i="1" s="1"/>
  <c r="N5756" i="1"/>
  <c r="P5755" i="1"/>
  <c r="Q5755" i="1" s="1"/>
  <c r="N5755" i="1"/>
  <c r="P5754" i="1"/>
  <c r="Q5754" i="1" s="1"/>
  <c r="N5754" i="1"/>
  <c r="P5753" i="1"/>
  <c r="Q5753" i="1" s="1"/>
  <c r="N5753" i="1"/>
  <c r="P5752" i="1"/>
  <c r="Q5752" i="1" s="1"/>
  <c r="N5752" i="1"/>
  <c r="P5751" i="1"/>
  <c r="Q5751" i="1" s="1"/>
  <c r="N5751" i="1"/>
  <c r="P5750" i="1"/>
  <c r="Q5750" i="1" s="1"/>
  <c r="N5750" i="1"/>
  <c r="P5749" i="1"/>
  <c r="Q5749" i="1" s="1"/>
  <c r="N5749" i="1"/>
  <c r="P5748" i="1"/>
  <c r="Q5748" i="1" s="1"/>
  <c r="N5748" i="1"/>
  <c r="P5747" i="1"/>
  <c r="Q5747" i="1" s="1"/>
  <c r="N5747" i="1"/>
  <c r="P5746" i="1"/>
  <c r="Q5746" i="1" s="1"/>
  <c r="N5746" i="1"/>
  <c r="P5745" i="1"/>
  <c r="Q5745" i="1" s="1"/>
  <c r="N5745" i="1"/>
  <c r="P5744" i="1"/>
  <c r="Q5744" i="1" s="1"/>
  <c r="N5744" i="1"/>
  <c r="P5743" i="1"/>
  <c r="Q5743" i="1" s="1"/>
  <c r="N5743" i="1"/>
  <c r="P5742" i="1"/>
  <c r="Q5742" i="1" s="1"/>
  <c r="N5742" i="1"/>
  <c r="P5741" i="1"/>
  <c r="Q5741" i="1" s="1"/>
  <c r="N5741" i="1"/>
  <c r="P5740" i="1"/>
  <c r="Q5740" i="1" s="1"/>
  <c r="N5740" i="1"/>
  <c r="P5739" i="1"/>
  <c r="Q5739" i="1" s="1"/>
  <c r="N5739" i="1"/>
  <c r="P5738" i="1"/>
  <c r="Q5738" i="1" s="1"/>
  <c r="N5738" i="1"/>
  <c r="P5737" i="1"/>
  <c r="Q5737" i="1" s="1"/>
  <c r="N5737" i="1"/>
  <c r="P5736" i="1"/>
  <c r="Q5736" i="1" s="1"/>
  <c r="N5736" i="1"/>
  <c r="P5735" i="1"/>
  <c r="Q5735" i="1" s="1"/>
  <c r="N5735" i="1"/>
  <c r="P5734" i="1"/>
  <c r="Q5734" i="1" s="1"/>
  <c r="N5734" i="1"/>
  <c r="P5733" i="1"/>
  <c r="Q5733" i="1" s="1"/>
  <c r="N5733" i="1"/>
  <c r="P5732" i="1"/>
  <c r="Q5732" i="1" s="1"/>
  <c r="N5732" i="1"/>
  <c r="P5731" i="1"/>
  <c r="Q5731" i="1" s="1"/>
  <c r="N5731" i="1"/>
  <c r="P5730" i="1"/>
  <c r="Q5730" i="1" s="1"/>
  <c r="N5730" i="1"/>
  <c r="P5729" i="1"/>
  <c r="Q5729" i="1" s="1"/>
  <c r="N5729" i="1"/>
  <c r="P5728" i="1"/>
  <c r="Q5728" i="1" s="1"/>
  <c r="N5728" i="1"/>
  <c r="P5727" i="1"/>
  <c r="Q5727" i="1" s="1"/>
  <c r="N5727" i="1"/>
  <c r="P5726" i="1"/>
  <c r="Q5726" i="1" s="1"/>
  <c r="N5726" i="1"/>
  <c r="P5725" i="1"/>
  <c r="Q5725" i="1" s="1"/>
  <c r="N5725" i="1"/>
  <c r="P5724" i="1"/>
  <c r="Q5724" i="1" s="1"/>
  <c r="N5724" i="1"/>
  <c r="P5723" i="1"/>
  <c r="Q5723" i="1" s="1"/>
  <c r="N5723" i="1"/>
  <c r="P5722" i="1"/>
  <c r="Q5722" i="1" s="1"/>
  <c r="N5722" i="1"/>
  <c r="P5721" i="1"/>
  <c r="Q5721" i="1" s="1"/>
  <c r="N5721" i="1"/>
  <c r="P5720" i="1"/>
  <c r="Q5720" i="1" s="1"/>
  <c r="N5720" i="1"/>
  <c r="P5719" i="1"/>
  <c r="Q5719" i="1" s="1"/>
  <c r="N5719" i="1"/>
  <c r="P5718" i="1"/>
  <c r="Q5718" i="1" s="1"/>
  <c r="N5718" i="1"/>
  <c r="P5717" i="1"/>
  <c r="Q5717" i="1" s="1"/>
  <c r="N5717" i="1"/>
  <c r="P5716" i="1"/>
  <c r="Q5716" i="1" s="1"/>
  <c r="N5716" i="1"/>
  <c r="P5715" i="1"/>
  <c r="Q5715" i="1" s="1"/>
  <c r="N5715" i="1"/>
  <c r="P5714" i="1"/>
  <c r="Q5714" i="1" s="1"/>
  <c r="N5714" i="1"/>
  <c r="P5713" i="1"/>
  <c r="Q5713" i="1" s="1"/>
  <c r="N5713" i="1"/>
  <c r="P5712" i="1"/>
  <c r="Q5712" i="1" s="1"/>
  <c r="N5712" i="1"/>
  <c r="P5711" i="1"/>
  <c r="Q5711" i="1" s="1"/>
  <c r="N5711" i="1"/>
  <c r="P5710" i="1"/>
  <c r="Q5710" i="1" s="1"/>
  <c r="N5710" i="1"/>
  <c r="P5709" i="1"/>
  <c r="Q5709" i="1" s="1"/>
  <c r="N5709" i="1"/>
  <c r="P5708" i="1"/>
  <c r="Q5708" i="1" s="1"/>
  <c r="N5708" i="1"/>
  <c r="P5707" i="1"/>
  <c r="Q5707" i="1" s="1"/>
  <c r="N5707" i="1"/>
  <c r="P5706" i="1"/>
  <c r="Q5706" i="1" s="1"/>
  <c r="N5706" i="1"/>
  <c r="P5705" i="1"/>
  <c r="Q5705" i="1" s="1"/>
  <c r="N5705" i="1"/>
  <c r="P5704" i="1"/>
  <c r="Q5704" i="1" s="1"/>
  <c r="N5704" i="1"/>
  <c r="P5703" i="1"/>
  <c r="Q5703" i="1" s="1"/>
  <c r="N5703" i="1"/>
  <c r="P5702" i="1"/>
  <c r="Q5702" i="1" s="1"/>
  <c r="N5702" i="1"/>
  <c r="P5701" i="1"/>
  <c r="Q5701" i="1" s="1"/>
  <c r="N5701" i="1"/>
  <c r="P5700" i="1"/>
  <c r="Q5700" i="1" s="1"/>
  <c r="N5700" i="1"/>
  <c r="P5699" i="1"/>
  <c r="Q5699" i="1" s="1"/>
  <c r="N5699" i="1"/>
  <c r="P5698" i="1"/>
  <c r="Q5698" i="1" s="1"/>
  <c r="N5698" i="1"/>
  <c r="P5697" i="1"/>
  <c r="Q5697" i="1" s="1"/>
  <c r="N5697" i="1"/>
  <c r="P5696" i="1"/>
  <c r="Q5696" i="1" s="1"/>
  <c r="N5696" i="1"/>
  <c r="P5695" i="1"/>
  <c r="Q5695" i="1" s="1"/>
  <c r="N5695" i="1"/>
  <c r="P5694" i="1"/>
  <c r="Q5694" i="1" s="1"/>
  <c r="N5694" i="1"/>
  <c r="P5693" i="1"/>
  <c r="Q5693" i="1" s="1"/>
  <c r="N5693" i="1"/>
  <c r="P5692" i="1"/>
  <c r="Q5692" i="1" s="1"/>
  <c r="N5692" i="1"/>
  <c r="P5691" i="1"/>
  <c r="Q5691" i="1" s="1"/>
  <c r="N5691" i="1"/>
  <c r="P5690" i="1"/>
  <c r="Q5690" i="1" s="1"/>
  <c r="N5690" i="1"/>
  <c r="P5689" i="1"/>
  <c r="Q5689" i="1" s="1"/>
  <c r="N5689" i="1"/>
  <c r="P5688" i="1"/>
  <c r="Q5688" i="1" s="1"/>
  <c r="N5688" i="1"/>
  <c r="P5687" i="1"/>
  <c r="Q5687" i="1" s="1"/>
  <c r="N5687" i="1"/>
  <c r="P5686" i="1"/>
  <c r="Q5686" i="1" s="1"/>
  <c r="N5686" i="1"/>
  <c r="P5685" i="1"/>
  <c r="Q5685" i="1" s="1"/>
  <c r="N5685" i="1"/>
  <c r="P5684" i="1"/>
  <c r="Q5684" i="1" s="1"/>
  <c r="N5684" i="1"/>
  <c r="P5683" i="1"/>
  <c r="Q5683" i="1" s="1"/>
  <c r="N5683" i="1"/>
  <c r="P5682" i="1"/>
  <c r="Q5682" i="1" s="1"/>
  <c r="N5682" i="1"/>
  <c r="P5681" i="1"/>
  <c r="Q5681" i="1" s="1"/>
  <c r="N5681" i="1"/>
  <c r="P5680" i="1"/>
  <c r="Q5680" i="1" s="1"/>
  <c r="N5680" i="1"/>
  <c r="P5679" i="1"/>
  <c r="Q5679" i="1" s="1"/>
  <c r="N5679" i="1"/>
  <c r="P5678" i="1"/>
  <c r="Q5678" i="1" s="1"/>
  <c r="N5678" i="1"/>
  <c r="P5677" i="1"/>
  <c r="Q5677" i="1" s="1"/>
  <c r="N5677" i="1"/>
  <c r="P5676" i="1"/>
  <c r="Q5676" i="1" s="1"/>
  <c r="N5676" i="1"/>
  <c r="P5675" i="1"/>
  <c r="Q5675" i="1" s="1"/>
  <c r="N5675" i="1"/>
  <c r="P5674" i="1"/>
  <c r="Q5674" i="1" s="1"/>
  <c r="N5674" i="1"/>
  <c r="P5673" i="1"/>
  <c r="Q5673" i="1" s="1"/>
  <c r="N5673" i="1"/>
  <c r="P5672" i="1"/>
  <c r="Q5672" i="1" s="1"/>
  <c r="N5672" i="1"/>
  <c r="P5671" i="1"/>
  <c r="Q5671" i="1" s="1"/>
  <c r="N5671" i="1"/>
  <c r="P5670" i="1"/>
  <c r="Q5670" i="1" s="1"/>
  <c r="N5670" i="1"/>
  <c r="P5669" i="1"/>
  <c r="Q5669" i="1" s="1"/>
  <c r="N5669" i="1"/>
  <c r="P5668" i="1"/>
  <c r="Q5668" i="1" s="1"/>
  <c r="N5668" i="1"/>
  <c r="P5667" i="1"/>
  <c r="Q5667" i="1" s="1"/>
  <c r="N5667" i="1"/>
  <c r="P5666" i="1"/>
  <c r="Q5666" i="1" s="1"/>
  <c r="N5666" i="1"/>
  <c r="P5665" i="1"/>
  <c r="Q5665" i="1" s="1"/>
  <c r="N5665" i="1"/>
  <c r="P5664" i="1"/>
  <c r="Q5664" i="1" s="1"/>
  <c r="N5664" i="1"/>
  <c r="P5663" i="1"/>
  <c r="Q5663" i="1" s="1"/>
  <c r="N5663" i="1"/>
  <c r="P5662" i="1"/>
  <c r="Q5662" i="1" s="1"/>
  <c r="N5662" i="1"/>
  <c r="P5661" i="1"/>
  <c r="Q5661" i="1" s="1"/>
  <c r="N5661" i="1"/>
  <c r="P5660" i="1"/>
  <c r="Q5660" i="1" s="1"/>
  <c r="N5660" i="1"/>
  <c r="P5659" i="1"/>
  <c r="Q5659" i="1" s="1"/>
  <c r="N5659" i="1"/>
  <c r="P5658" i="1"/>
  <c r="Q5658" i="1" s="1"/>
  <c r="N5658" i="1"/>
  <c r="P5657" i="1"/>
  <c r="Q5657" i="1" s="1"/>
  <c r="N5657" i="1"/>
  <c r="P5656" i="1"/>
  <c r="Q5656" i="1" s="1"/>
  <c r="N5656" i="1"/>
  <c r="P5655" i="1"/>
  <c r="Q5655" i="1" s="1"/>
  <c r="N5655" i="1"/>
  <c r="P5654" i="1"/>
  <c r="Q5654" i="1" s="1"/>
  <c r="N5654" i="1"/>
  <c r="P5653" i="1"/>
  <c r="Q5653" i="1" s="1"/>
  <c r="N5653" i="1"/>
  <c r="P5652" i="1"/>
  <c r="Q5652" i="1" s="1"/>
  <c r="N5652" i="1"/>
  <c r="P5651" i="1"/>
  <c r="Q5651" i="1" s="1"/>
  <c r="N5651" i="1"/>
  <c r="P5650" i="1"/>
  <c r="Q5650" i="1" s="1"/>
  <c r="N5650" i="1"/>
  <c r="P5649" i="1"/>
  <c r="Q5649" i="1" s="1"/>
  <c r="N5649" i="1"/>
  <c r="P5648" i="1"/>
  <c r="Q5648" i="1" s="1"/>
  <c r="N5648" i="1"/>
  <c r="P5647" i="1"/>
  <c r="Q5647" i="1" s="1"/>
  <c r="N5647" i="1"/>
  <c r="P5646" i="1"/>
  <c r="Q5646" i="1" s="1"/>
  <c r="N5646" i="1"/>
  <c r="P5645" i="1"/>
  <c r="Q5645" i="1" s="1"/>
  <c r="N5645" i="1"/>
  <c r="P5644" i="1"/>
  <c r="Q5644" i="1" s="1"/>
  <c r="N5644" i="1"/>
  <c r="P5643" i="1"/>
  <c r="Q5643" i="1" s="1"/>
  <c r="N5643" i="1"/>
  <c r="P5642" i="1"/>
  <c r="Q5642" i="1" s="1"/>
  <c r="N5642" i="1"/>
  <c r="P5641" i="1"/>
  <c r="Q5641" i="1" s="1"/>
  <c r="N5641" i="1"/>
  <c r="P5640" i="1"/>
  <c r="Q5640" i="1" s="1"/>
  <c r="N5640" i="1"/>
  <c r="P5639" i="1"/>
  <c r="Q5639" i="1" s="1"/>
  <c r="N5639" i="1"/>
  <c r="P5638" i="1"/>
  <c r="Q5638" i="1" s="1"/>
  <c r="N5638" i="1"/>
  <c r="P5637" i="1"/>
  <c r="Q5637" i="1" s="1"/>
  <c r="N5637" i="1"/>
  <c r="P5636" i="1"/>
  <c r="Q5636" i="1" s="1"/>
  <c r="N5636" i="1"/>
  <c r="P5635" i="1"/>
  <c r="Q5635" i="1" s="1"/>
  <c r="N5635" i="1"/>
  <c r="P5634" i="1"/>
  <c r="Q5634" i="1" s="1"/>
  <c r="N5634" i="1"/>
  <c r="P5633" i="1"/>
  <c r="Q5633" i="1" s="1"/>
  <c r="N5633" i="1"/>
  <c r="P5632" i="1"/>
  <c r="Q5632" i="1" s="1"/>
  <c r="N5632" i="1"/>
  <c r="P5631" i="1"/>
  <c r="Q5631" i="1" s="1"/>
  <c r="N5631" i="1"/>
  <c r="P5630" i="1"/>
  <c r="Q5630" i="1" s="1"/>
  <c r="N5630" i="1"/>
  <c r="P5629" i="1"/>
  <c r="Q5629" i="1" s="1"/>
  <c r="N5629" i="1"/>
  <c r="P5628" i="1"/>
  <c r="Q5628" i="1" s="1"/>
  <c r="N5628" i="1"/>
  <c r="P5627" i="1"/>
  <c r="Q5627" i="1" s="1"/>
  <c r="N5627" i="1"/>
  <c r="P5626" i="1"/>
  <c r="Q5626" i="1" s="1"/>
  <c r="N5626" i="1"/>
  <c r="P5625" i="1"/>
  <c r="Q5625" i="1" s="1"/>
  <c r="N5625" i="1"/>
  <c r="P5624" i="1"/>
  <c r="Q5624" i="1" s="1"/>
  <c r="N5624" i="1"/>
  <c r="P5623" i="1"/>
  <c r="Q5623" i="1" s="1"/>
  <c r="N5623" i="1"/>
  <c r="P5622" i="1"/>
  <c r="Q5622" i="1" s="1"/>
  <c r="N5622" i="1"/>
  <c r="P5621" i="1"/>
  <c r="Q5621" i="1" s="1"/>
  <c r="N5621" i="1"/>
  <c r="P5620" i="1"/>
  <c r="Q5620" i="1" s="1"/>
  <c r="N5620" i="1"/>
  <c r="P5619" i="1"/>
  <c r="Q5619" i="1" s="1"/>
  <c r="N5619" i="1"/>
  <c r="P5618" i="1"/>
  <c r="Q5618" i="1" s="1"/>
  <c r="N5618" i="1"/>
  <c r="P5617" i="1"/>
  <c r="Q5617" i="1" s="1"/>
  <c r="N5617" i="1"/>
  <c r="P5616" i="1"/>
  <c r="Q5616" i="1" s="1"/>
  <c r="N5616" i="1"/>
  <c r="P5615" i="1"/>
  <c r="Q5615" i="1" s="1"/>
  <c r="N5615" i="1"/>
  <c r="P5614" i="1"/>
  <c r="Q5614" i="1" s="1"/>
  <c r="N5614" i="1"/>
  <c r="P5613" i="1"/>
  <c r="Q5613" i="1" s="1"/>
  <c r="N5613" i="1"/>
  <c r="P5612" i="1"/>
  <c r="Q5612" i="1" s="1"/>
  <c r="N5612" i="1"/>
  <c r="P5611" i="1"/>
  <c r="Q5611" i="1" s="1"/>
  <c r="N5611" i="1"/>
  <c r="P5610" i="1"/>
  <c r="Q5610" i="1" s="1"/>
  <c r="N5610" i="1"/>
  <c r="P5609" i="1"/>
  <c r="Q5609" i="1" s="1"/>
  <c r="N5609" i="1"/>
  <c r="P5608" i="1"/>
  <c r="Q5608" i="1" s="1"/>
  <c r="N5608" i="1"/>
  <c r="P5607" i="1"/>
  <c r="Q5607" i="1" s="1"/>
  <c r="N5607" i="1"/>
  <c r="P5606" i="1"/>
  <c r="Q5606" i="1" s="1"/>
  <c r="N5606" i="1"/>
  <c r="P5605" i="1"/>
  <c r="Q5605" i="1" s="1"/>
  <c r="N5605" i="1"/>
  <c r="P5604" i="1"/>
  <c r="Q5604" i="1" s="1"/>
  <c r="N5604" i="1"/>
  <c r="P5603" i="1"/>
  <c r="Q5603" i="1" s="1"/>
  <c r="N5603" i="1"/>
  <c r="P5602" i="1"/>
  <c r="Q5602" i="1" s="1"/>
  <c r="N5602" i="1"/>
  <c r="P5601" i="1"/>
  <c r="Q5601" i="1" s="1"/>
  <c r="N5601" i="1"/>
  <c r="P5600" i="1"/>
  <c r="Q5600" i="1" s="1"/>
  <c r="N5600" i="1"/>
  <c r="P5599" i="1"/>
  <c r="Q5599" i="1" s="1"/>
  <c r="N5599" i="1"/>
  <c r="P5598" i="1"/>
  <c r="Q5598" i="1" s="1"/>
  <c r="N5598" i="1"/>
  <c r="P5597" i="1"/>
  <c r="Q5597" i="1" s="1"/>
  <c r="N5597" i="1"/>
  <c r="P5596" i="1"/>
  <c r="Q5596" i="1" s="1"/>
  <c r="N5596" i="1"/>
  <c r="P5595" i="1"/>
  <c r="Q5595" i="1" s="1"/>
  <c r="N5595" i="1"/>
  <c r="P5594" i="1"/>
  <c r="Q5594" i="1" s="1"/>
  <c r="N5594" i="1"/>
  <c r="P5593" i="1"/>
  <c r="Q5593" i="1" s="1"/>
  <c r="N5593" i="1"/>
  <c r="P5592" i="1"/>
  <c r="Q5592" i="1" s="1"/>
  <c r="N5592" i="1"/>
  <c r="P5591" i="1"/>
  <c r="Q5591" i="1" s="1"/>
  <c r="N5591" i="1"/>
  <c r="P5590" i="1"/>
  <c r="Q5590" i="1" s="1"/>
  <c r="N5590" i="1"/>
  <c r="P5589" i="1"/>
  <c r="Q5589" i="1" s="1"/>
  <c r="N5589" i="1"/>
  <c r="P5588" i="1"/>
  <c r="Q5588" i="1" s="1"/>
  <c r="N5588" i="1"/>
  <c r="P5587" i="1"/>
  <c r="Q5587" i="1" s="1"/>
  <c r="N5587" i="1"/>
  <c r="P5586" i="1"/>
  <c r="Q5586" i="1" s="1"/>
  <c r="N5586" i="1"/>
  <c r="P5585" i="1"/>
  <c r="Q5585" i="1" s="1"/>
  <c r="N5585" i="1"/>
  <c r="P5584" i="1"/>
  <c r="Q5584" i="1" s="1"/>
  <c r="N5584" i="1"/>
  <c r="P5583" i="1"/>
  <c r="Q5583" i="1" s="1"/>
  <c r="N5583" i="1"/>
  <c r="P5582" i="1"/>
  <c r="Q5582" i="1" s="1"/>
  <c r="N5582" i="1"/>
  <c r="P5581" i="1"/>
  <c r="Q5581" i="1" s="1"/>
  <c r="N5581" i="1"/>
  <c r="P5580" i="1"/>
  <c r="Q5580" i="1" s="1"/>
  <c r="N5580" i="1"/>
  <c r="P5579" i="1"/>
  <c r="Q5579" i="1" s="1"/>
  <c r="N5579" i="1"/>
  <c r="P5578" i="1"/>
  <c r="Q5578" i="1" s="1"/>
  <c r="N5578" i="1"/>
  <c r="P5577" i="1"/>
  <c r="Q5577" i="1" s="1"/>
  <c r="N5577" i="1"/>
  <c r="P5576" i="1"/>
  <c r="Q5576" i="1" s="1"/>
  <c r="N5576" i="1"/>
  <c r="P5575" i="1"/>
  <c r="Q5575" i="1" s="1"/>
  <c r="N5575" i="1"/>
  <c r="P5574" i="1"/>
  <c r="Q5574" i="1" s="1"/>
  <c r="N5574" i="1"/>
  <c r="P5573" i="1"/>
  <c r="Q5573" i="1" s="1"/>
  <c r="N5573" i="1"/>
  <c r="P5572" i="1"/>
  <c r="Q5572" i="1" s="1"/>
  <c r="N5572" i="1"/>
  <c r="P5571" i="1"/>
  <c r="Q5571" i="1" s="1"/>
  <c r="N5571" i="1"/>
  <c r="P5570" i="1"/>
  <c r="Q5570" i="1" s="1"/>
  <c r="N5570" i="1"/>
  <c r="P5569" i="1"/>
  <c r="Q5569" i="1" s="1"/>
  <c r="N5569" i="1"/>
  <c r="P5568" i="1"/>
  <c r="Q5568" i="1" s="1"/>
  <c r="N5568" i="1"/>
  <c r="P5567" i="1"/>
  <c r="Q5567" i="1" s="1"/>
  <c r="N5567" i="1"/>
  <c r="P5566" i="1"/>
  <c r="Q5566" i="1" s="1"/>
  <c r="N5566" i="1"/>
  <c r="P5565" i="1"/>
  <c r="Q5565" i="1" s="1"/>
  <c r="N5565" i="1"/>
  <c r="P5564" i="1"/>
  <c r="Q5564" i="1" s="1"/>
  <c r="N5564" i="1"/>
  <c r="P5563" i="1"/>
  <c r="Q5563" i="1" s="1"/>
  <c r="N5563" i="1"/>
  <c r="P5562" i="1"/>
  <c r="Q5562" i="1" s="1"/>
  <c r="N5562" i="1"/>
  <c r="P5561" i="1"/>
  <c r="Q5561" i="1" s="1"/>
  <c r="N5561" i="1"/>
  <c r="P5560" i="1"/>
  <c r="Q5560" i="1" s="1"/>
  <c r="N5560" i="1"/>
  <c r="P5559" i="1"/>
  <c r="Q5559" i="1" s="1"/>
  <c r="N5559" i="1"/>
  <c r="P5558" i="1"/>
  <c r="Q5558" i="1" s="1"/>
  <c r="N5558" i="1"/>
  <c r="P5557" i="1"/>
  <c r="Q5557" i="1" s="1"/>
  <c r="N5557" i="1"/>
  <c r="P5556" i="1"/>
  <c r="Q5556" i="1" s="1"/>
  <c r="N5556" i="1"/>
  <c r="P5555" i="1"/>
  <c r="Q5555" i="1" s="1"/>
  <c r="N5555" i="1"/>
  <c r="P5554" i="1"/>
  <c r="Q5554" i="1" s="1"/>
  <c r="N5554" i="1"/>
  <c r="P5553" i="1"/>
  <c r="Q5553" i="1" s="1"/>
  <c r="N5553" i="1"/>
  <c r="P5552" i="1"/>
  <c r="Q5552" i="1" s="1"/>
  <c r="N5552" i="1"/>
  <c r="P5551" i="1"/>
  <c r="Q5551" i="1" s="1"/>
  <c r="N5551" i="1"/>
  <c r="P5550" i="1"/>
  <c r="Q5550" i="1" s="1"/>
  <c r="N5550" i="1"/>
  <c r="P5549" i="1"/>
  <c r="Q5549" i="1" s="1"/>
  <c r="N5549" i="1"/>
  <c r="P5548" i="1"/>
  <c r="Q5548" i="1" s="1"/>
  <c r="N5548" i="1"/>
  <c r="P5547" i="1"/>
  <c r="Q5547" i="1" s="1"/>
  <c r="N5547" i="1"/>
  <c r="P5546" i="1"/>
  <c r="Q5546" i="1" s="1"/>
  <c r="N5546" i="1"/>
  <c r="P5545" i="1"/>
  <c r="Q5545" i="1" s="1"/>
  <c r="N5545" i="1"/>
  <c r="P5544" i="1"/>
  <c r="Q5544" i="1" s="1"/>
  <c r="N5544" i="1"/>
  <c r="P5543" i="1"/>
  <c r="Q5543" i="1" s="1"/>
  <c r="N5543" i="1"/>
  <c r="P5542" i="1"/>
  <c r="Q5542" i="1" s="1"/>
  <c r="N5542" i="1"/>
  <c r="P5541" i="1"/>
  <c r="Q5541" i="1" s="1"/>
  <c r="N5541" i="1"/>
  <c r="P5540" i="1"/>
  <c r="Q5540" i="1" s="1"/>
  <c r="N5540" i="1"/>
  <c r="P5539" i="1"/>
  <c r="Q5539" i="1" s="1"/>
  <c r="N5539" i="1"/>
  <c r="P5538" i="1"/>
  <c r="Q5538" i="1" s="1"/>
  <c r="N5538" i="1"/>
  <c r="P5537" i="1"/>
  <c r="Q5537" i="1" s="1"/>
  <c r="N5537" i="1"/>
  <c r="P5536" i="1"/>
  <c r="Q5536" i="1" s="1"/>
  <c r="N5536" i="1"/>
  <c r="P5535" i="1"/>
  <c r="Q5535" i="1" s="1"/>
  <c r="N5535" i="1"/>
  <c r="P5534" i="1"/>
  <c r="Q5534" i="1" s="1"/>
  <c r="N5534" i="1"/>
  <c r="P5533" i="1"/>
  <c r="Q5533" i="1" s="1"/>
  <c r="N5533" i="1"/>
  <c r="P5532" i="1"/>
  <c r="Q5532" i="1" s="1"/>
  <c r="N5532" i="1"/>
  <c r="P5531" i="1"/>
  <c r="Q5531" i="1" s="1"/>
  <c r="N5531" i="1"/>
  <c r="P5530" i="1"/>
  <c r="Q5530" i="1" s="1"/>
  <c r="N5530" i="1"/>
  <c r="P5529" i="1"/>
  <c r="Q5529" i="1" s="1"/>
  <c r="N5529" i="1"/>
  <c r="P5528" i="1"/>
  <c r="Q5528" i="1" s="1"/>
  <c r="N5528" i="1"/>
  <c r="P5527" i="1"/>
  <c r="Q5527" i="1" s="1"/>
  <c r="N5527" i="1"/>
  <c r="P5526" i="1"/>
  <c r="Q5526" i="1" s="1"/>
  <c r="N5526" i="1"/>
  <c r="P5525" i="1"/>
  <c r="Q5525" i="1" s="1"/>
  <c r="N5525" i="1"/>
  <c r="P5524" i="1"/>
  <c r="Q5524" i="1" s="1"/>
  <c r="N5524" i="1"/>
  <c r="P5523" i="1"/>
  <c r="Q5523" i="1" s="1"/>
  <c r="N5523" i="1"/>
  <c r="P5522" i="1"/>
  <c r="Q5522" i="1" s="1"/>
  <c r="N5522" i="1"/>
  <c r="P5521" i="1"/>
  <c r="Q5521" i="1" s="1"/>
  <c r="N5521" i="1"/>
  <c r="P5520" i="1"/>
  <c r="Q5520" i="1" s="1"/>
  <c r="N5520" i="1"/>
  <c r="K5895" i="1"/>
  <c r="K5894" i="1"/>
  <c r="K5893" i="1"/>
  <c r="K5892" i="1"/>
  <c r="K5891" i="1"/>
  <c r="K5890" i="1"/>
  <c r="K5889" i="1"/>
  <c r="K5888" i="1"/>
  <c r="K5887" i="1"/>
  <c r="K5886" i="1"/>
  <c r="K5885" i="1"/>
  <c r="K5884" i="1"/>
  <c r="K5883" i="1"/>
  <c r="K5882" i="1"/>
  <c r="K5881" i="1"/>
  <c r="K5880" i="1"/>
  <c r="K5879" i="1"/>
  <c r="K5878" i="1"/>
  <c r="K5877" i="1"/>
  <c r="K5876" i="1"/>
  <c r="K5875" i="1"/>
  <c r="K5874" i="1"/>
  <c r="K5873" i="1"/>
  <c r="K5872" i="1"/>
  <c r="K5871" i="1"/>
  <c r="K5870" i="1"/>
  <c r="K5869" i="1"/>
  <c r="K5868" i="1"/>
  <c r="K5867" i="1"/>
  <c r="K5866" i="1"/>
  <c r="K5865" i="1"/>
  <c r="K5864" i="1"/>
  <c r="K5863" i="1"/>
  <c r="K5862" i="1"/>
  <c r="K5861" i="1"/>
  <c r="K5860" i="1"/>
  <c r="K5859" i="1"/>
  <c r="K5858" i="1"/>
  <c r="K5857" i="1"/>
  <c r="K5856" i="1"/>
  <c r="K5855" i="1"/>
  <c r="K5854" i="1"/>
  <c r="K5853" i="1"/>
  <c r="K5852" i="1"/>
  <c r="K5851" i="1"/>
  <c r="K5850" i="1"/>
  <c r="K5849" i="1"/>
  <c r="K5848" i="1"/>
  <c r="K5847" i="1"/>
  <c r="K5846" i="1"/>
  <c r="K5845" i="1"/>
  <c r="K5844" i="1"/>
  <c r="K5843" i="1"/>
  <c r="K5842" i="1"/>
  <c r="K5841" i="1"/>
  <c r="K5840" i="1"/>
  <c r="K5839" i="1"/>
  <c r="K5838" i="1"/>
  <c r="K5837" i="1"/>
  <c r="K5836" i="1"/>
  <c r="K5835" i="1"/>
  <c r="K5834" i="1"/>
  <c r="K5833" i="1"/>
  <c r="K5832" i="1"/>
  <c r="K5831" i="1"/>
  <c r="K5830" i="1"/>
  <c r="K5829" i="1"/>
  <c r="K5828" i="1"/>
  <c r="K5827" i="1"/>
  <c r="K5826" i="1"/>
  <c r="K5825" i="1"/>
  <c r="K5824" i="1"/>
  <c r="K5823" i="1"/>
  <c r="K5822" i="1"/>
  <c r="K5821" i="1"/>
  <c r="K5820" i="1"/>
  <c r="K5819" i="1"/>
  <c r="K5818" i="1"/>
  <c r="K5817" i="1"/>
  <c r="K5816" i="1"/>
  <c r="K5815" i="1"/>
  <c r="K5814" i="1"/>
  <c r="K5813" i="1"/>
  <c r="K5812" i="1"/>
  <c r="K5811" i="1"/>
  <c r="K5810" i="1"/>
  <c r="K5809" i="1"/>
  <c r="K5808" i="1"/>
  <c r="K5807" i="1"/>
  <c r="K5806" i="1"/>
  <c r="K5805" i="1"/>
  <c r="K5804" i="1"/>
  <c r="K5803" i="1"/>
  <c r="K5802" i="1"/>
  <c r="K5801" i="1"/>
  <c r="K5800" i="1"/>
  <c r="K5799" i="1"/>
  <c r="K5798" i="1"/>
  <c r="K5797" i="1"/>
  <c r="K5796" i="1"/>
  <c r="K5795" i="1"/>
  <c r="K5794" i="1"/>
  <c r="K5793" i="1"/>
  <c r="K5792" i="1"/>
  <c r="K5791" i="1"/>
  <c r="K5790" i="1"/>
  <c r="K5789" i="1"/>
  <c r="K5788" i="1"/>
  <c r="K5787" i="1"/>
  <c r="K5786" i="1"/>
  <c r="K5785" i="1"/>
  <c r="K5784" i="1"/>
  <c r="K5783" i="1"/>
  <c r="K5782" i="1"/>
  <c r="K5781" i="1"/>
  <c r="K5780" i="1"/>
  <c r="K5779" i="1"/>
  <c r="K5778" i="1"/>
  <c r="K5777" i="1"/>
  <c r="K5776" i="1"/>
  <c r="K5775" i="1"/>
  <c r="K5774" i="1"/>
  <c r="K5773" i="1"/>
  <c r="K5772" i="1"/>
  <c r="K5771" i="1"/>
  <c r="K5770" i="1"/>
  <c r="K5769" i="1"/>
  <c r="K5768" i="1"/>
  <c r="K5767" i="1"/>
  <c r="K5766" i="1"/>
  <c r="K5765" i="1"/>
  <c r="K5764" i="1"/>
  <c r="K5763" i="1"/>
  <c r="K5762" i="1"/>
  <c r="K5761" i="1"/>
  <c r="K5760" i="1"/>
  <c r="K5759" i="1"/>
  <c r="K5758" i="1"/>
  <c r="K5757" i="1"/>
  <c r="K5756" i="1"/>
  <c r="K5755" i="1"/>
  <c r="K5754" i="1"/>
  <c r="K5753" i="1"/>
  <c r="K5752" i="1"/>
  <c r="K5751" i="1"/>
  <c r="K5750" i="1"/>
  <c r="K5749" i="1"/>
  <c r="K5748" i="1"/>
  <c r="K5747" i="1"/>
  <c r="K5746" i="1"/>
  <c r="K5745" i="1"/>
  <c r="K5744" i="1"/>
  <c r="K5743" i="1"/>
  <c r="K5742" i="1"/>
  <c r="K5741" i="1"/>
  <c r="K5740" i="1"/>
  <c r="K5739" i="1"/>
  <c r="K5738" i="1"/>
  <c r="K5737" i="1"/>
  <c r="K5736" i="1"/>
  <c r="K5735" i="1"/>
  <c r="K5734" i="1"/>
  <c r="K5733" i="1"/>
  <c r="K5732" i="1"/>
  <c r="K5731" i="1"/>
  <c r="K5730" i="1"/>
  <c r="K5729" i="1"/>
  <c r="K5728" i="1"/>
  <c r="K5727" i="1"/>
  <c r="K5726" i="1"/>
  <c r="K5725" i="1"/>
  <c r="K5724" i="1"/>
  <c r="K5723" i="1"/>
  <c r="K5722" i="1"/>
  <c r="K5721" i="1"/>
  <c r="K5720" i="1"/>
  <c r="K5719" i="1"/>
  <c r="K5718" i="1"/>
  <c r="K5717" i="1"/>
  <c r="K5716" i="1"/>
  <c r="K5715" i="1"/>
  <c r="K5714" i="1"/>
  <c r="K5713" i="1"/>
  <c r="K5712" i="1"/>
  <c r="K5711" i="1"/>
  <c r="K5710" i="1"/>
  <c r="K5709" i="1"/>
  <c r="K5708" i="1"/>
  <c r="K5707" i="1"/>
  <c r="K5706" i="1"/>
  <c r="K5705" i="1"/>
  <c r="K5704" i="1"/>
  <c r="K5703" i="1"/>
  <c r="K5702" i="1"/>
  <c r="K5701" i="1"/>
  <c r="K5700" i="1"/>
  <c r="K5699" i="1"/>
  <c r="K5698" i="1"/>
  <c r="K5697" i="1"/>
  <c r="K5696" i="1"/>
  <c r="K5695" i="1"/>
  <c r="K5694" i="1"/>
  <c r="K5693" i="1"/>
  <c r="K5692" i="1"/>
  <c r="K5691" i="1"/>
  <c r="K5690" i="1"/>
  <c r="K5689" i="1"/>
  <c r="K5688" i="1"/>
  <c r="K5687" i="1"/>
  <c r="K5686" i="1"/>
  <c r="K5685" i="1"/>
  <c r="K5684" i="1"/>
  <c r="K5683" i="1"/>
  <c r="K5682" i="1"/>
  <c r="K5681" i="1"/>
  <c r="K5680" i="1"/>
  <c r="K5679" i="1"/>
  <c r="K5678" i="1"/>
  <c r="K5677" i="1"/>
  <c r="K5676" i="1"/>
  <c r="K5675" i="1"/>
  <c r="K5674" i="1"/>
  <c r="K5673" i="1"/>
  <c r="K5672" i="1"/>
  <c r="K5671" i="1"/>
  <c r="K5670" i="1"/>
  <c r="K5669" i="1"/>
  <c r="K5668" i="1"/>
  <c r="K5667" i="1"/>
  <c r="K5666" i="1"/>
  <c r="K5665" i="1"/>
  <c r="K5664" i="1"/>
  <c r="K5663" i="1"/>
  <c r="K5662" i="1"/>
  <c r="K5661" i="1"/>
  <c r="K5660" i="1"/>
  <c r="K5659" i="1"/>
  <c r="K5658" i="1"/>
  <c r="K5657" i="1"/>
  <c r="K5656" i="1"/>
  <c r="K5655" i="1"/>
  <c r="K5654" i="1"/>
  <c r="K5653" i="1"/>
  <c r="K5652" i="1"/>
  <c r="K5651" i="1"/>
  <c r="K5650" i="1"/>
  <c r="K5649" i="1"/>
  <c r="K5648" i="1"/>
  <c r="K5647" i="1"/>
  <c r="K5646" i="1"/>
  <c r="K5645" i="1"/>
  <c r="K5644" i="1"/>
  <c r="K5643" i="1"/>
  <c r="K5642" i="1"/>
  <c r="K5641" i="1"/>
  <c r="K5640" i="1"/>
  <c r="K5639" i="1"/>
  <c r="K5638" i="1"/>
  <c r="K5637" i="1"/>
  <c r="K5636" i="1"/>
  <c r="K5635" i="1"/>
  <c r="K5634" i="1"/>
  <c r="K5633" i="1"/>
  <c r="K5632" i="1"/>
  <c r="K5631" i="1"/>
  <c r="K5630" i="1"/>
  <c r="K5629" i="1"/>
  <c r="K5628" i="1"/>
  <c r="K5627" i="1"/>
  <c r="K5626" i="1"/>
  <c r="K5625" i="1"/>
  <c r="K5624" i="1"/>
  <c r="K5623" i="1"/>
  <c r="K5622" i="1"/>
  <c r="K5621" i="1"/>
  <c r="K5620" i="1"/>
  <c r="K5619" i="1"/>
  <c r="K5618" i="1"/>
  <c r="K5617" i="1"/>
  <c r="K5616" i="1"/>
  <c r="K5615" i="1"/>
  <c r="K5614" i="1"/>
  <c r="K5613" i="1"/>
  <c r="K5612" i="1"/>
  <c r="K5611" i="1"/>
  <c r="K5610" i="1"/>
  <c r="K5609" i="1"/>
  <c r="K5608" i="1"/>
  <c r="K5607" i="1"/>
  <c r="K5606" i="1"/>
  <c r="K5605" i="1"/>
  <c r="K5604" i="1"/>
  <c r="K5603" i="1"/>
  <c r="K5602" i="1"/>
  <c r="K5601" i="1"/>
  <c r="K5600" i="1"/>
  <c r="K5599" i="1"/>
  <c r="K5598" i="1"/>
  <c r="K5597" i="1"/>
  <c r="K5596" i="1"/>
  <c r="K5595" i="1"/>
  <c r="K5594" i="1"/>
  <c r="K5593" i="1"/>
  <c r="K5592" i="1"/>
  <c r="K5591" i="1"/>
  <c r="K5590" i="1"/>
  <c r="K5589" i="1"/>
  <c r="K5588" i="1"/>
  <c r="K5587" i="1"/>
  <c r="K5586" i="1"/>
  <c r="K5585" i="1"/>
  <c r="K5584" i="1"/>
  <c r="K5583" i="1"/>
  <c r="K5582" i="1"/>
  <c r="K5581" i="1"/>
  <c r="K5580" i="1"/>
  <c r="K5579" i="1"/>
  <c r="K5578" i="1"/>
  <c r="K5577" i="1"/>
  <c r="K5576" i="1"/>
  <c r="K5575" i="1"/>
  <c r="K5574" i="1"/>
  <c r="K5573" i="1"/>
  <c r="K5572" i="1"/>
  <c r="K5571" i="1"/>
  <c r="K5570" i="1"/>
  <c r="K5569" i="1"/>
  <c r="K5568" i="1"/>
  <c r="K5567" i="1"/>
  <c r="K5566" i="1"/>
  <c r="K5565" i="1"/>
  <c r="K5564" i="1"/>
  <c r="K5563" i="1"/>
  <c r="K5562" i="1"/>
  <c r="K5561" i="1"/>
  <c r="K5560" i="1"/>
  <c r="K5559" i="1"/>
  <c r="K5558" i="1"/>
  <c r="K5557" i="1"/>
  <c r="K5556" i="1"/>
  <c r="K5555" i="1"/>
  <c r="K5554" i="1"/>
  <c r="K5553" i="1"/>
  <c r="K5552" i="1"/>
  <c r="K5551" i="1"/>
  <c r="K5550" i="1"/>
  <c r="K5549" i="1"/>
  <c r="K5548" i="1"/>
  <c r="K5547" i="1"/>
  <c r="K5546" i="1"/>
  <c r="K5545" i="1"/>
  <c r="K5544" i="1"/>
  <c r="K5543" i="1"/>
  <c r="K5542" i="1"/>
  <c r="K5541" i="1"/>
  <c r="K5540" i="1"/>
  <c r="K5539" i="1"/>
  <c r="K5538" i="1"/>
  <c r="K5537" i="1"/>
  <c r="K5536" i="1"/>
  <c r="K5535" i="1"/>
  <c r="K5534" i="1"/>
  <c r="K5533" i="1"/>
  <c r="K5532" i="1"/>
  <c r="K5531" i="1"/>
  <c r="K5530" i="1"/>
  <c r="K5529" i="1"/>
  <c r="K5528" i="1"/>
  <c r="K5527" i="1"/>
  <c r="K5526" i="1"/>
  <c r="K5525" i="1"/>
  <c r="K5524" i="1"/>
  <c r="K5523" i="1"/>
  <c r="K5522" i="1"/>
  <c r="K5521" i="1"/>
  <c r="K5520" i="1"/>
  <c r="N5253" i="1"/>
  <c r="P5253" i="1"/>
  <c r="Q5253" i="1" s="1"/>
  <c r="N5254" i="1"/>
  <c r="P5254" i="1"/>
  <c r="Q5254" i="1" s="1"/>
  <c r="N5255" i="1"/>
  <c r="P5255" i="1"/>
  <c r="Q5255" i="1" s="1"/>
  <c r="N5256" i="1"/>
  <c r="P5256" i="1"/>
  <c r="Q5256" i="1" s="1"/>
  <c r="N5257" i="1"/>
  <c r="P5257" i="1"/>
  <c r="Q5257" i="1" s="1"/>
  <c r="N5258" i="1"/>
  <c r="P5258" i="1"/>
  <c r="Q5258" i="1" s="1"/>
  <c r="N5259" i="1"/>
  <c r="P5259" i="1"/>
  <c r="Q5259" i="1" s="1"/>
  <c r="N5260" i="1"/>
  <c r="P5260" i="1"/>
  <c r="Q5260" i="1" s="1"/>
  <c r="N5261" i="1"/>
  <c r="P5261" i="1"/>
  <c r="Q5261" i="1" s="1"/>
  <c r="N5262" i="1"/>
  <c r="P5262" i="1"/>
  <c r="Q5262" i="1" s="1"/>
  <c r="N5263" i="1"/>
  <c r="P5263" i="1"/>
  <c r="Q5263" i="1" s="1"/>
  <c r="N5264" i="1"/>
  <c r="P5264" i="1"/>
  <c r="Q5264" i="1" s="1"/>
  <c r="N5265" i="1"/>
  <c r="P5265" i="1"/>
  <c r="Q5265" i="1" s="1"/>
  <c r="N5266" i="1"/>
  <c r="P5266" i="1"/>
  <c r="Q5266" i="1" s="1"/>
  <c r="N5267" i="1"/>
  <c r="P5267" i="1"/>
  <c r="Q5267" i="1" s="1"/>
  <c r="N5268" i="1"/>
  <c r="P5268" i="1"/>
  <c r="Q5268" i="1" s="1"/>
  <c r="N5269" i="1"/>
  <c r="P5269" i="1"/>
  <c r="Q5269" i="1" s="1"/>
  <c r="N5270" i="1"/>
  <c r="P5270" i="1"/>
  <c r="Q5270" i="1" s="1"/>
  <c r="N5271" i="1"/>
  <c r="P5271" i="1"/>
  <c r="Q5271" i="1" s="1"/>
  <c r="N5272" i="1"/>
  <c r="P5272" i="1"/>
  <c r="Q5272" i="1" s="1"/>
  <c r="N5273" i="1"/>
  <c r="P5273" i="1"/>
  <c r="Q5273" i="1" s="1"/>
  <c r="N5274" i="1"/>
  <c r="P5274" i="1"/>
  <c r="Q5274" i="1" s="1"/>
  <c r="N5275" i="1"/>
  <c r="P5275" i="1"/>
  <c r="Q5275" i="1" s="1"/>
  <c r="N5276" i="1"/>
  <c r="P5276" i="1"/>
  <c r="Q5276" i="1" s="1"/>
  <c r="N5277" i="1"/>
  <c r="P5277" i="1"/>
  <c r="Q5277" i="1" s="1"/>
  <c r="N5278" i="1"/>
  <c r="P5278" i="1"/>
  <c r="Q5278" i="1" s="1"/>
  <c r="N5279" i="1"/>
  <c r="P5279" i="1"/>
  <c r="Q5279" i="1" s="1"/>
  <c r="N5280" i="1"/>
  <c r="P5280" i="1"/>
  <c r="Q5280" i="1" s="1"/>
  <c r="N5281" i="1"/>
  <c r="P5281" i="1"/>
  <c r="Q5281" i="1" s="1"/>
  <c r="N5282" i="1"/>
  <c r="P5282" i="1"/>
  <c r="Q5282" i="1" s="1"/>
  <c r="N5283" i="1"/>
  <c r="P5283" i="1"/>
  <c r="Q5283" i="1" s="1"/>
  <c r="N5284" i="1"/>
  <c r="P5284" i="1"/>
  <c r="Q5284" i="1" s="1"/>
  <c r="N5285" i="1"/>
  <c r="P5285" i="1"/>
  <c r="Q5285" i="1" s="1"/>
  <c r="N5286" i="1"/>
  <c r="P5286" i="1"/>
  <c r="Q5286" i="1" s="1"/>
  <c r="N5287" i="1"/>
  <c r="P5287" i="1"/>
  <c r="Q5287" i="1" s="1"/>
  <c r="N5288" i="1"/>
  <c r="P5288" i="1"/>
  <c r="Q5288" i="1" s="1"/>
  <c r="N5289" i="1"/>
  <c r="P5289" i="1"/>
  <c r="Q5289" i="1" s="1"/>
  <c r="N5290" i="1"/>
  <c r="P5290" i="1"/>
  <c r="Q5290" i="1" s="1"/>
  <c r="N5291" i="1"/>
  <c r="P5291" i="1"/>
  <c r="Q5291" i="1" s="1"/>
  <c r="N5292" i="1"/>
  <c r="P5292" i="1"/>
  <c r="Q5292" i="1" s="1"/>
  <c r="N5293" i="1"/>
  <c r="P5293" i="1"/>
  <c r="Q5293" i="1" s="1"/>
  <c r="N5294" i="1"/>
  <c r="P5294" i="1"/>
  <c r="Q5294" i="1" s="1"/>
  <c r="N5295" i="1"/>
  <c r="P5295" i="1"/>
  <c r="Q5295" i="1" s="1"/>
  <c r="N5296" i="1"/>
  <c r="P5296" i="1"/>
  <c r="Q5296" i="1" s="1"/>
  <c r="N5297" i="1"/>
  <c r="P5297" i="1"/>
  <c r="Q5297" i="1" s="1"/>
  <c r="N5298" i="1"/>
  <c r="P5298" i="1"/>
  <c r="Q5298" i="1" s="1"/>
  <c r="N5299" i="1"/>
  <c r="P5299" i="1"/>
  <c r="Q5299" i="1" s="1"/>
  <c r="N5300" i="1"/>
  <c r="P5300" i="1"/>
  <c r="Q5300" i="1" s="1"/>
  <c r="N5301" i="1"/>
  <c r="P5301" i="1"/>
  <c r="Q5301" i="1" s="1"/>
  <c r="N5302" i="1"/>
  <c r="P5302" i="1"/>
  <c r="Q5302" i="1" s="1"/>
  <c r="N5303" i="1"/>
  <c r="P5303" i="1"/>
  <c r="Q5303" i="1" s="1"/>
  <c r="N5304" i="1"/>
  <c r="P5304" i="1"/>
  <c r="Q5304" i="1" s="1"/>
  <c r="N5305" i="1"/>
  <c r="P5305" i="1"/>
  <c r="Q5305" i="1" s="1"/>
  <c r="N5306" i="1"/>
  <c r="P5306" i="1"/>
  <c r="Q5306" i="1" s="1"/>
  <c r="N5307" i="1"/>
  <c r="P5307" i="1"/>
  <c r="Q5307" i="1" s="1"/>
  <c r="N5308" i="1"/>
  <c r="P5308" i="1"/>
  <c r="Q5308" i="1" s="1"/>
  <c r="N5309" i="1"/>
  <c r="P5309" i="1"/>
  <c r="Q5309" i="1" s="1"/>
  <c r="N5310" i="1"/>
  <c r="P5310" i="1"/>
  <c r="Q5310" i="1" s="1"/>
  <c r="N5311" i="1"/>
  <c r="P5311" i="1"/>
  <c r="Q5311" i="1" s="1"/>
  <c r="N5312" i="1"/>
  <c r="P5312" i="1"/>
  <c r="Q5312" i="1" s="1"/>
  <c r="N5313" i="1"/>
  <c r="P5313" i="1"/>
  <c r="Q5313" i="1" s="1"/>
  <c r="N5314" i="1"/>
  <c r="P5314" i="1"/>
  <c r="Q5314" i="1" s="1"/>
  <c r="N5315" i="1"/>
  <c r="P5315" i="1"/>
  <c r="Q5315" i="1" s="1"/>
  <c r="N5316" i="1"/>
  <c r="P5316" i="1"/>
  <c r="Q5316" i="1" s="1"/>
  <c r="N5317" i="1"/>
  <c r="P5317" i="1"/>
  <c r="Q5317" i="1" s="1"/>
  <c r="N5318" i="1"/>
  <c r="P5318" i="1"/>
  <c r="Q5318" i="1" s="1"/>
  <c r="N5319" i="1"/>
  <c r="P5319" i="1"/>
  <c r="Q5319" i="1" s="1"/>
  <c r="N5320" i="1"/>
  <c r="P5320" i="1"/>
  <c r="Q5320" i="1" s="1"/>
  <c r="N5321" i="1"/>
  <c r="P5321" i="1"/>
  <c r="Q5321" i="1" s="1"/>
  <c r="N5322" i="1"/>
  <c r="P5322" i="1"/>
  <c r="Q5322" i="1" s="1"/>
  <c r="N5323" i="1"/>
  <c r="P5323" i="1"/>
  <c r="Q5323" i="1" s="1"/>
  <c r="N5324" i="1"/>
  <c r="P5324" i="1"/>
  <c r="Q5324" i="1" s="1"/>
  <c r="N5325" i="1"/>
  <c r="P5325" i="1"/>
  <c r="Q5325" i="1" s="1"/>
  <c r="N5326" i="1"/>
  <c r="P5326" i="1"/>
  <c r="Q5326" i="1" s="1"/>
  <c r="N5327" i="1"/>
  <c r="P5327" i="1"/>
  <c r="Q5327" i="1" s="1"/>
  <c r="N5328" i="1"/>
  <c r="P5328" i="1"/>
  <c r="Q5328" i="1" s="1"/>
  <c r="N5329" i="1"/>
  <c r="P5329" i="1"/>
  <c r="Q5329" i="1" s="1"/>
  <c r="N5330" i="1"/>
  <c r="P5330" i="1"/>
  <c r="Q5330" i="1" s="1"/>
  <c r="N5331" i="1"/>
  <c r="P5331" i="1"/>
  <c r="Q5331" i="1" s="1"/>
  <c r="N5332" i="1"/>
  <c r="P5332" i="1"/>
  <c r="Q5332" i="1" s="1"/>
  <c r="N5333" i="1"/>
  <c r="P5333" i="1"/>
  <c r="Q5333" i="1" s="1"/>
  <c r="N5334" i="1"/>
  <c r="P5334" i="1"/>
  <c r="Q5334" i="1" s="1"/>
  <c r="N5335" i="1"/>
  <c r="P5335" i="1"/>
  <c r="Q5335" i="1" s="1"/>
  <c r="N5336" i="1"/>
  <c r="P5336" i="1"/>
  <c r="Q5336" i="1" s="1"/>
  <c r="N5337" i="1"/>
  <c r="P5337" i="1"/>
  <c r="Q5337" i="1" s="1"/>
  <c r="N5338" i="1"/>
  <c r="P5338" i="1"/>
  <c r="Q5338" i="1" s="1"/>
  <c r="N5339" i="1"/>
  <c r="P5339" i="1"/>
  <c r="Q5339" i="1" s="1"/>
  <c r="N5340" i="1"/>
  <c r="P5340" i="1"/>
  <c r="Q5340" i="1" s="1"/>
  <c r="N5341" i="1"/>
  <c r="P5341" i="1"/>
  <c r="Q5341" i="1" s="1"/>
  <c r="N5342" i="1"/>
  <c r="P5342" i="1"/>
  <c r="Q5342" i="1" s="1"/>
  <c r="N5343" i="1"/>
  <c r="P5343" i="1"/>
  <c r="Q5343" i="1" s="1"/>
  <c r="N5344" i="1"/>
  <c r="P5344" i="1"/>
  <c r="Q5344" i="1" s="1"/>
  <c r="N5345" i="1"/>
  <c r="P5345" i="1"/>
  <c r="Q5345" i="1" s="1"/>
  <c r="N5346" i="1"/>
  <c r="P5346" i="1"/>
  <c r="Q5346" i="1" s="1"/>
  <c r="N5347" i="1"/>
  <c r="P5347" i="1"/>
  <c r="Q5347" i="1" s="1"/>
  <c r="N5348" i="1"/>
  <c r="P5348" i="1"/>
  <c r="Q5348" i="1" s="1"/>
  <c r="N5349" i="1"/>
  <c r="P5349" i="1"/>
  <c r="Q5349" i="1" s="1"/>
  <c r="N5350" i="1"/>
  <c r="P5350" i="1"/>
  <c r="Q5350" i="1" s="1"/>
  <c r="N5351" i="1"/>
  <c r="P5351" i="1"/>
  <c r="Q5351" i="1" s="1"/>
  <c r="N5352" i="1"/>
  <c r="P5352" i="1"/>
  <c r="Q5352" i="1" s="1"/>
  <c r="N5353" i="1"/>
  <c r="P5353" i="1"/>
  <c r="Q5353" i="1" s="1"/>
  <c r="N5354" i="1"/>
  <c r="P5354" i="1"/>
  <c r="Q5354" i="1" s="1"/>
  <c r="N5355" i="1"/>
  <c r="P5355" i="1"/>
  <c r="Q5355" i="1" s="1"/>
  <c r="N5356" i="1"/>
  <c r="P5356" i="1"/>
  <c r="Q5356" i="1" s="1"/>
  <c r="N5357" i="1"/>
  <c r="P5357" i="1"/>
  <c r="Q5357" i="1" s="1"/>
  <c r="N5358" i="1"/>
  <c r="P5358" i="1"/>
  <c r="Q5358" i="1" s="1"/>
  <c r="N5359" i="1"/>
  <c r="P5359" i="1"/>
  <c r="Q5359" i="1" s="1"/>
  <c r="N5360" i="1"/>
  <c r="P5360" i="1"/>
  <c r="Q5360" i="1" s="1"/>
  <c r="N5361" i="1"/>
  <c r="P5361" i="1"/>
  <c r="Q5361" i="1" s="1"/>
  <c r="N5362" i="1"/>
  <c r="P5362" i="1"/>
  <c r="Q5362" i="1" s="1"/>
  <c r="N5363" i="1"/>
  <c r="P5363" i="1"/>
  <c r="Q5363" i="1" s="1"/>
  <c r="N5364" i="1"/>
  <c r="P5364" i="1"/>
  <c r="Q5364" i="1" s="1"/>
  <c r="N5365" i="1"/>
  <c r="P5365" i="1"/>
  <c r="Q5365" i="1" s="1"/>
  <c r="N5366" i="1"/>
  <c r="P5366" i="1"/>
  <c r="Q5366" i="1" s="1"/>
  <c r="N5367" i="1"/>
  <c r="P5367" i="1"/>
  <c r="Q5367" i="1" s="1"/>
  <c r="N5368" i="1"/>
  <c r="P5368" i="1"/>
  <c r="Q5368" i="1" s="1"/>
  <c r="N5369" i="1"/>
  <c r="P5369" i="1"/>
  <c r="Q5369" i="1" s="1"/>
  <c r="N5370" i="1"/>
  <c r="P5370" i="1"/>
  <c r="Q5370" i="1" s="1"/>
  <c r="N5371" i="1"/>
  <c r="P5371" i="1"/>
  <c r="Q5371" i="1" s="1"/>
  <c r="N5372" i="1"/>
  <c r="P5372" i="1"/>
  <c r="Q5372" i="1" s="1"/>
  <c r="N5373" i="1"/>
  <c r="P5373" i="1"/>
  <c r="Q5373" i="1" s="1"/>
  <c r="N5374" i="1"/>
  <c r="P5374" i="1"/>
  <c r="Q5374" i="1" s="1"/>
  <c r="N5375" i="1"/>
  <c r="P5375" i="1"/>
  <c r="Q5375" i="1" s="1"/>
  <c r="N5376" i="1"/>
  <c r="P5376" i="1"/>
  <c r="Q5376" i="1" s="1"/>
  <c r="N5377" i="1"/>
  <c r="P5377" i="1"/>
  <c r="Q5377" i="1" s="1"/>
  <c r="N5378" i="1"/>
  <c r="P5378" i="1"/>
  <c r="Q5378" i="1" s="1"/>
  <c r="N5379" i="1"/>
  <c r="P5379" i="1"/>
  <c r="Q5379" i="1" s="1"/>
  <c r="N5380" i="1"/>
  <c r="P5380" i="1"/>
  <c r="Q5380" i="1" s="1"/>
  <c r="N5381" i="1"/>
  <c r="P5381" i="1"/>
  <c r="Q5381" i="1" s="1"/>
  <c r="N5382" i="1"/>
  <c r="P5382" i="1"/>
  <c r="Q5382" i="1" s="1"/>
  <c r="N5383" i="1"/>
  <c r="P5383" i="1"/>
  <c r="Q5383" i="1" s="1"/>
  <c r="N5384" i="1"/>
  <c r="P5384" i="1"/>
  <c r="Q5384" i="1" s="1"/>
  <c r="N5385" i="1"/>
  <c r="P5385" i="1"/>
  <c r="Q5385" i="1" s="1"/>
  <c r="N5386" i="1"/>
  <c r="P5386" i="1"/>
  <c r="Q5386" i="1" s="1"/>
  <c r="N5387" i="1"/>
  <c r="P5387" i="1"/>
  <c r="Q5387" i="1" s="1"/>
  <c r="N5388" i="1"/>
  <c r="P5388" i="1"/>
  <c r="Q5388" i="1" s="1"/>
  <c r="N5389" i="1"/>
  <c r="P5389" i="1"/>
  <c r="Q5389" i="1" s="1"/>
  <c r="N5390" i="1"/>
  <c r="P5390" i="1"/>
  <c r="Q5390" i="1" s="1"/>
  <c r="N5391" i="1"/>
  <c r="P5391" i="1"/>
  <c r="Q5391" i="1" s="1"/>
  <c r="N5392" i="1"/>
  <c r="P5392" i="1"/>
  <c r="Q5392" i="1" s="1"/>
  <c r="N5393" i="1"/>
  <c r="P5393" i="1"/>
  <c r="Q5393" i="1" s="1"/>
  <c r="N5394" i="1"/>
  <c r="P5394" i="1"/>
  <c r="Q5394" i="1" s="1"/>
  <c r="N5395" i="1"/>
  <c r="P5395" i="1"/>
  <c r="Q5395" i="1" s="1"/>
  <c r="N5396" i="1"/>
  <c r="P5396" i="1"/>
  <c r="Q5396" i="1" s="1"/>
  <c r="N5397" i="1"/>
  <c r="P5397" i="1"/>
  <c r="Q5397" i="1" s="1"/>
  <c r="N5398" i="1"/>
  <c r="P5398" i="1"/>
  <c r="Q5398" i="1" s="1"/>
  <c r="N5399" i="1"/>
  <c r="P5399" i="1"/>
  <c r="Q5399" i="1" s="1"/>
  <c r="N5400" i="1"/>
  <c r="P5400" i="1"/>
  <c r="Q5400" i="1" s="1"/>
  <c r="N5401" i="1"/>
  <c r="P5401" i="1"/>
  <c r="Q5401" i="1" s="1"/>
  <c r="N5402" i="1"/>
  <c r="P5402" i="1"/>
  <c r="Q5402" i="1" s="1"/>
  <c r="N5403" i="1"/>
  <c r="P5403" i="1"/>
  <c r="Q5403" i="1" s="1"/>
  <c r="N5404" i="1"/>
  <c r="P5404" i="1"/>
  <c r="Q5404" i="1" s="1"/>
  <c r="N5405" i="1"/>
  <c r="P5405" i="1"/>
  <c r="Q5405" i="1" s="1"/>
  <c r="N5406" i="1"/>
  <c r="P5406" i="1"/>
  <c r="Q5406" i="1" s="1"/>
  <c r="N5407" i="1"/>
  <c r="P5407" i="1"/>
  <c r="Q5407" i="1" s="1"/>
  <c r="N5408" i="1"/>
  <c r="P5408" i="1"/>
  <c r="Q5408" i="1" s="1"/>
  <c r="N5409" i="1"/>
  <c r="P5409" i="1"/>
  <c r="Q5409" i="1" s="1"/>
  <c r="N5410" i="1"/>
  <c r="P5410" i="1"/>
  <c r="Q5410" i="1" s="1"/>
  <c r="N5411" i="1"/>
  <c r="P5411" i="1"/>
  <c r="Q5411" i="1" s="1"/>
  <c r="N5412" i="1"/>
  <c r="P5412" i="1"/>
  <c r="Q5412" i="1" s="1"/>
  <c r="N5413" i="1"/>
  <c r="P5413" i="1"/>
  <c r="Q5413" i="1" s="1"/>
  <c r="N5414" i="1"/>
  <c r="P5414" i="1"/>
  <c r="Q5414" i="1" s="1"/>
  <c r="N5415" i="1"/>
  <c r="P5415" i="1"/>
  <c r="Q5415" i="1" s="1"/>
  <c r="N5416" i="1"/>
  <c r="P5416" i="1"/>
  <c r="Q5416" i="1" s="1"/>
  <c r="N5417" i="1"/>
  <c r="P5417" i="1"/>
  <c r="Q5417" i="1" s="1"/>
  <c r="N5418" i="1"/>
  <c r="P5418" i="1"/>
  <c r="Q5418" i="1" s="1"/>
  <c r="N5419" i="1"/>
  <c r="P5419" i="1"/>
  <c r="Q5419" i="1" s="1"/>
  <c r="N5420" i="1"/>
  <c r="P5420" i="1"/>
  <c r="Q5420" i="1" s="1"/>
  <c r="N5421" i="1"/>
  <c r="P5421" i="1"/>
  <c r="Q5421" i="1" s="1"/>
  <c r="N5422" i="1"/>
  <c r="P5422" i="1"/>
  <c r="Q5422" i="1" s="1"/>
  <c r="N5423" i="1"/>
  <c r="P5423" i="1"/>
  <c r="Q5423" i="1" s="1"/>
  <c r="N5424" i="1"/>
  <c r="P5424" i="1"/>
  <c r="Q5424" i="1" s="1"/>
  <c r="N5425" i="1"/>
  <c r="P5425" i="1"/>
  <c r="Q5425" i="1" s="1"/>
  <c r="N5426" i="1"/>
  <c r="P5426" i="1"/>
  <c r="Q5426" i="1" s="1"/>
  <c r="N5427" i="1"/>
  <c r="P5427" i="1"/>
  <c r="Q5427" i="1" s="1"/>
  <c r="N5428" i="1"/>
  <c r="P5428" i="1"/>
  <c r="Q5428" i="1" s="1"/>
  <c r="N5429" i="1"/>
  <c r="P5429" i="1"/>
  <c r="Q5429" i="1" s="1"/>
  <c r="N5430" i="1"/>
  <c r="P5430" i="1"/>
  <c r="Q5430" i="1" s="1"/>
  <c r="N5431" i="1"/>
  <c r="P5431" i="1"/>
  <c r="Q5431" i="1" s="1"/>
  <c r="N5432" i="1"/>
  <c r="P5432" i="1"/>
  <c r="Q5432" i="1" s="1"/>
  <c r="N5433" i="1"/>
  <c r="P5433" i="1"/>
  <c r="Q5433" i="1" s="1"/>
  <c r="N5434" i="1"/>
  <c r="P5434" i="1"/>
  <c r="Q5434" i="1" s="1"/>
  <c r="N5435" i="1"/>
  <c r="P5435" i="1"/>
  <c r="Q5435" i="1" s="1"/>
  <c r="N5436" i="1"/>
  <c r="P5436" i="1"/>
  <c r="Q5436" i="1" s="1"/>
  <c r="N5437" i="1"/>
  <c r="P5437" i="1"/>
  <c r="Q5437" i="1" s="1"/>
  <c r="N5438" i="1"/>
  <c r="P5438" i="1"/>
  <c r="Q5438" i="1" s="1"/>
  <c r="N5439" i="1"/>
  <c r="P5439" i="1"/>
  <c r="Q5439" i="1" s="1"/>
  <c r="N5440" i="1"/>
  <c r="P5440" i="1"/>
  <c r="Q5440" i="1" s="1"/>
  <c r="N5441" i="1"/>
  <c r="P5441" i="1"/>
  <c r="Q5441" i="1" s="1"/>
  <c r="N5442" i="1"/>
  <c r="P5442" i="1"/>
  <c r="Q5442" i="1" s="1"/>
  <c r="N5443" i="1"/>
  <c r="P5443" i="1"/>
  <c r="Q5443" i="1" s="1"/>
  <c r="N5444" i="1"/>
  <c r="P5444" i="1"/>
  <c r="Q5444" i="1" s="1"/>
  <c r="N5445" i="1"/>
  <c r="P5445" i="1"/>
  <c r="Q5445" i="1" s="1"/>
  <c r="N5446" i="1"/>
  <c r="P5446" i="1"/>
  <c r="Q5446" i="1" s="1"/>
  <c r="N5447" i="1"/>
  <c r="P5447" i="1"/>
  <c r="Q5447" i="1" s="1"/>
  <c r="N5448" i="1"/>
  <c r="P5448" i="1"/>
  <c r="Q5448" i="1" s="1"/>
  <c r="N5449" i="1"/>
  <c r="P5449" i="1"/>
  <c r="Q5449" i="1" s="1"/>
  <c r="N5450" i="1"/>
  <c r="P5450" i="1"/>
  <c r="Q5450" i="1" s="1"/>
  <c r="N5451" i="1"/>
  <c r="P5451" i="1"/>
  <c r="Q5451" i="1" s="1"/>
  <c r="N5452" i="1"/>
  <c r="P5452" i="1"/>
  <c r="Q5452" i="1" s="1"/>
  <c r="N5453" i="1"/>
  <c r="P5453" i="1"/>
  <c r="Q5453" i="1" s="1"/>
  <c r="N5454" i="1"/>
  <c r="P5454" i="1"/>
  <c r="Q5454" i="1" s="1"/>
  <c r="N5455" i="1"/>
  <c r="P5455" i="1"/>
  <c r="Q5455" i="1" s="1"/>
  <c r="N5456" i="1"/>
  <c r="P5456" i="1"/>
  <c r="Q5456" i="1" s="1"/>
  <c r="N5457" i="1"/>
  <c r="P5457" i="1"/>
  <c r="Q5457" i="1" s="1"/>
  <c r="N5458" i="1"/>
  <c r="P5458" i="1"/>
  <c r="Q5458" i="1" s="1"/>
  <c r="N5459" i="1"/>
  <c r="P5459" i="1"/>
  <c r="Q5459" i="1" s="1"/>
  <c r="N5460" i="1"/>
  <c r="P5460" i="1"/>
  <c r="Q5460" i="1" s="1"/>
  <c r="N5461" i="1"/>
  <c r="P5461" i="1"/>
  <c r="Q5461" i="1" s="1"/>
  <c r="N5462" i="1"/>
  <c r="P5462" i="1"/>
  <c r="Q5462" i="1" s="1"/>
  <c r="N5463" i="1"/>
  <c r="P5463" i="1"/>
  <c r="Q5463" i="1" s="1"/>
  <c r="N5464" i="1"/>
  <c r="P5464" i="1"/>
  <c r="Q5464" i="1" s="1"/>
  <c r="N5465" i="1"/>
  <c r="P5465" i="1"/>
  <c r="Q5465" i="1" s="1"/>
  <c r="N5466" i="1"/>
  <c r="P5466" i="1"/>
  <c r="Q5466" i="1" s="1"/>
  <c r="N5467" i="1"/>
  <c r="P5467" i="1"/>
  <c r="Q5467" i="1" s="1"/>
  <c r="N5468" i="1"/>
  <c r="P5468" i="1"/>
  <c r="Q5468" i="1" s="1"/>
  <c r="N5469" i="1"/>
  <c r="P5469" i="1"/>
  <c r="Q5469" i="1" s="1"/>
  <c r="N5470" i="1"/>
  <c r="P5470" i="1"/>
  <c r="Q5470" i="1" s="1"/>
  <c r="N5471" i="1"/>
  <c r="P5471" i="1"/>
  <c r="Q5471" i="1" s="1"/>
  <c r="N5472" i="1"/>
  <c r="P5472" i="1"/>
  <c r="Q5472" i="1" s="1"/>
  <c r="N5473" i="1"/>
  <c r="P5473" i="1"/>
  <c r="Q5473" i="1" s="1"/>
  <c r="N5474" i="1"/>
  <c r="P5474" i="1"/>
  <c r="Q5474" i="1" s="1"/>
  <c r="N5475" i="1"/>
  <c r="P5475" i="1"/>
  <c r="Q5475" i="1" s="1"/>
  <c r="N5476" i="1"/>
  <c r="P5476" i="1"/>
  <c r="Q5476" i="1" s="1"/>
  <c r="N5477" i="1"/>
  <c r="P5477" i="1"/>
  <c r="Q5477" i="1" s="1"/>
  <c r="N5478" i="1"/>
  <c r="P5478" i="1"/>
  <c r="Q5478" i="1" s="1"/>
  <c r="N5479" i="1"/>
  <c r="P5479" i="1"/>
  <c r="Q5479" i="1" s="1"/>
  <c r="N5480" i="1"/>
  <c r="P5480" i="1"/>
  <c r="Q5480" i="1" s="1"/>
  <c r="N5481" i="1"/>
  <c r="P5481" i="1"/>
  <c r="Q5481" i="1" s="1"/>
  <c r="N5482" i="1"/>
  <c r="P5482" i="1"/>
  <c r="Q5482" i="1" s="1"/>
  <c r="N5483" i="1"/>
  <c r="P5483" i="1"/>
  <c r="Q5483" i="1" s="1"/>
  <c r="N5484" i="1"/>
  <c r="P5484" i="1"/>
  <c r="Q5484" i="1" s="1"/>
  <c r="N5485" i="1"/>
  <c r="P5485" i="1"/>
  <c r="Q5485" i="1" s="1"/>
  <c r="N5486" i="1"/>
  <c r="P5486" i="1"/>
  <c r="Q5486" i="1" s="1"/>
  <c r="N5487" i="1"/>
  <c r="P5487" i="1"/>
  <c r="Q5487" i="1" s="1"/>
  <c r="N5488" i="1"/>
  <c r="P5488" i="1"/>
  <c r="Q5488" i="1" s="1"/>
  <c r="N5489" i="1"/>
  <c r="P5489" i="1"/>
  <c r="Q5489" i="1" s="1"/>
  <c r="N5490" i="1"/>
  <c r="P5490" i="1"/>
  <c r="Q5490" i="1" s="1"/>
  <c r="N5491" i="1"/>
  <c r="P5491" i="1"/>
  <c r="Q5491" i="1" s="1"/>
  <c r="N5492" i="1"/>
  <c r="P5492" i="1"/>
  <c r="Q5492" i="1" s="1"/>
  <c r="N5493" i="1"/>
  <c r="P5493" i="1"/>
  <c r="Q5493" i="1" s="1"/>
  <c r="N5494" i="1"/>
  <c r="P5494" i="1"/>
  <c r="Q5494" i="1" s="1"/>
  <c r="N5495" i="1"/>
  <c r="P5495" i="1"/>
  <c r="Q5495" i="1" s="1"/>
  <c r="N5496" i="1"/>
  <c r="P5496" i="1"/>
  <c r="Q5496" i="1" s="1"/>
  <c r="N5497" i="1"/>
  <c r="P5497" i="1"/>
  <c r="Q5497" i="1" s="1"/>
  <c r="N5498" i="1"/>
  <c r="P5498" i="1"/>
  <c r="Q5498" i="1" s="1"/>
  <c r="N5499" i="1"/>
  <c r="P5499" i="1"/>
  <c r="Q5499" i="1" s="1"/>
  <c r="N5500" i="1"/>
  <c r="P5500" i="1"/>
  <c r="Q5500" i="1" s="1"/>
  <c r="N5501" i="1"/>
  <c r="P5501" i="1"/>
  <c r="Q5501" i="1" s="1"/>
  <c r="N5502" i="1"/>
  <c r="P5502" i="1"/>
  <c r="Q5502" i="1" s="1"/>
  <c r="N5503" i="1"/>
  <c r="P5503" i="1"/>
  <c r="Q5503" i="1" s="1"/>
  <c r="N5504" i="1"/>
  <c r="P5504" i="1"/>
  <c r="Q5504" i="1" s="1"/>
  <c r="N5505" i="1"/>
  <c r="P5505" i="1"/>
  <c r="Q5505" i="1" s="1"/>
  <c r="N5506" i="1"/>
  <c r="P5506" i="1"/>
  <c r="Q5506" i="1" s="1"/>
  <c r="N5507" i="1"/>
  <c r="P5507" i="1"/>
  <c r="Q5507" i="1" s="1"/>
  <c r="N5508" i="1"/>
  <c r="P5508" i="1"/>
  <c r="Q5508" i="1" s="1"/>
  <c r="N5509" i="1"/>
  <c r="P5509" i="1"/>
  <c r="Q5509" i="1" s="1"/>
  <c r="N5510" i="1"/>
  <c r="P5510" i="1"/>
  <c r="Q5510" i="1" s="1"/>
  <c r="N5511" i="1"/>
  <c r="P5511" i="1"/>
  <c r="Q5511" i="1" s="1"/>
  <c r="N5512" i="1"/>
  <c r="P5512" i="1"/>
  <c r="Q5512" i="1" s="1"/>
  <c r="N5513" i="1"/>
  <c r="P5513" i="1"/>
  <c r="Q5513" i="1" s="1"/>
  <c r="N5514" i="1"/>
  <c r="P5514" i="1"/>
  <c r="Q5514" i="1" s="1"/>
  <c r="N5515" i="1"/>
  <c r="P5515" i="1"/>
  <c r="Q5515" i="1" s="1"/>
  <c r="N5516" i="1"/>
  <c r="P5516" i="1"/>
  <c r="Q5516" i="1" s="1"/>
  <c r="N5517" i="1"/>
  <c r="P5517" i="1"/>
  <c r="Q5517" i="1" s="1"/>
  <c r="N5518" i="1"/>
  <c r="P5518" i="1"/>
  <c r="Q5518" i="1" s="1"/>
  <c r="N5519" i="1"/>
  <c r="P5519" i="1"/>
  <c r="Q5519" i="1" s="1"/>
  <c r="O6721" i="1" l="1"/>
  <c r="O6717" i="1"/>
  <c r="O6712" i="1"/>
  <c r="O6764" i="1"/>
  <c r="O6943" i="1"/>
  <c r="O6845" i="1"/>
  <c r="R6845" i="1" s="1"/>
  <c r="O6730" i="1"/>
  <c r="O6804" i="1"/>
  <c r="O6850" i="1"/>
  <c r="R6850" i="1" s="1"/>
  <c r="O6743" i="1"/>
  <c r="O6785" i="1"/>
  <c r="O6794" i="1"/>
  <c r="R6794" i="1" s="1"/>
  <c r="O6857" i="1"/>
  <c r="O7056" i="1"/>
  <c r="O7008" i="1"/>
  <c r="O7032" i="1"/>
  <c r="O6935" i="1"/>
  <c r="O6755" i="1"/>
  <c r="R6755" i="1" s="1"/>
  <c r="O6984" i="1"/>
  <c r="O6922" i="1"/>
  <c r="R6922" i="1" s="1"/>
  <c r="O6960" i="1"/>
  <c r="R6960" i="1" s="1"/>
  <c r="O6723" i="1"/>
  <c r="R6723" i="1" s="1"/>
  <c r="O6874" i="1"/>
  <c r="O6904" i="1"/>
  <c r="R6904" i="1" s="1"/>
  <c r="O6930" i="1"/>
  <c r="R6930" i="1" s="1"/>
  <c r="O6762" i="1"/>
  <c r="R6762" i="1" s="1"/>
  <c r="O6818" i="1"/>
  <c r="O6863" i="1"/>
  <c r="O6909" i="1"/>
  <c r="R6909" i="1" s="1"/>
  <c r="O6977" i="1"/>
  <c r="O6924" i="1"/>
  <c r="O6991" i="1"/>
  <c r="O6881" i="1"/>
  <c r="R6881" i="1" s="1"/>
  <c r="O6965" i="1"/>
  <c r="O6865" i="1"/>
  <c r="R6865" i="1" s="1"/>
  <c r="O6981" i="1"/>
  <c r="O7001" i="1"/>
  <c r="O6750" i="1"/>
  <c r="O7057" i="1"/>
  <c r="O7042" i="1"/>
  <c r="O7050" i="1"/>
  <c r="O6971" i="1"/>
  <c r="O7013" i="1"/>
  <c r="O6947" i="1"/>
  <c r="O6715" i="1"/>
  <c r="O6713" i="1"/>
  <c r="O6823" i="1"/>
  <c r="O6751" i="1"/>
  <c r="O6709" i="1"/>
  <c r="O6847" i="1"/>
  <c r="O6741" i="1"/>
  <c r="R6741" i="1" s="1"/>
  <c r="O6810" i="1"/>
  <c r="O6867" i="1"/>
  <c r="O6745" i="1"/>
  <c r="O6735" i="1"/>
  <c r="O6774" i="1"/>
  <c r="R6774" i="1" s="1"/>
  <c r="O6856" i="1"/>
  <c r="O6716" i="1"/>
  <c r="O6802" i="1"/>
  <c r="O6714" i="1"/>
  <c r="O6744" i="1"/>
  <c r="R6744" i="1" s="1"/>
  <c r="O6822" i="1"/>
  <c r="O6796" i="1"/>
  <c r="O6959" i="1"/>
  <c r="O7054" i="1"/>
  <c r="O7006" i="1"/>
  <c r="O7030" i="1"/>
  <c r="O6918" i="1"/>
  <c r="R6918" i="1" s="1"/>
  <c r="O6882" i="1"/>
  <c r="O6974" i="1"/>
  <c r="O6914" i="1"/>
  <c r="R6914" i="1" s="1"/>
  <c r="O6952" i="1"/>
  <c r="R6952" i="1" s="1"/>
  <c r="O6983" i="1"/>
  <c r="O6854" i="1"/>
  <c r="R6854" i="1" s="1"/>
  <c r="O6902" i="1"/>
  <c r="R6902" i="1" s="1"/>
  <c r="O6928" i="1"/>
  <c r="O6729" i="1"/>
  <c r="R6729" i="1" s="1"/>
  <c r="O6773" i="1"/>
  <c r="O6820" i="1"/>
  <c r="O6913" i="1"/>
  <c r="R6913" i="1" s="1"/>
  <c r="O6985" i="1"/>
  <c r="O6973" i="1"/>
  <c r="O7023" i="1"/>
  <c r="O6905" i="1"/>
  <c r="R6905" i="1" s="1"/>
  <c r="O7007" i="1"/>
  <c r="O6945" i="1"/>
  <c r="O6814" i="1"/>
  <c r="O7053" i="1"/>
  <c r="O6980" i="1"/>
  <c r="O7061" i="1"/>
  <c r="O7058" i="1"/>
  <c r="O7017" i="1"/>
  <c r="O6988" i="1"/>
  <c r="O7052" i="1"/>
  <c r="O7074" i="1"/>
  <c r="O7005" i="1"/>
  <c r="O7003" i="1"/>
  <c r="O7011" i="1"/>
  <c r="O6753" i="1"/>
  <c r="O6736" i="1"/>
  <c r="O6771" i="1"/>
  <c r="R6771" i="1" s="1"/>
  <c r="O6719" i="1"/>
  <c r="O6853" i="1"/>
  <c r="R6853" i="1" s="1"/>
  <c r="O6765" i="1"/>
  <c r="O6873" i="1"/>
  <c r="R6873" i="1" s="1"/>
  <c r="O6737" i="1"/>
  <c r="R6737" i="1" s="1"/>
  <c r="O6726" i="1"/>
  <c r="O6898" i="1"/>
  <c r="R6898" i="1" s="1"/>
  <c r="O6718" i="1"/>
  <c r="O6798" i="1"/>
  <c r="O6748" i="1"/>
  <c r="O6932" i="1"/>
  <c r="R6932" i="1" s="1"/>
  <c r="O6829" i="1"/>
  <c r="R6829" i="1" s="1"/>
  <c r="O7071" i="1"/>
  <c r="O7031" i="1"/>
  <c r="O7048" i="1"/>
  <c r="O7018" i="1"/>
  <c r="O6871" i="1"/>
  <c r="O6880" i="1"/>
  <c r="O6966" i="1"/>
  <c r="O6912" i="1"/>
  <c r="R6912" i="1" s="1"/>
  <c r="O6942" i="1"/>
  <c r="R6942" i="1" s="1"/>
  <c r="O6970" i="1"/>
  <c r="O6811" i="1"/>
  <c r="O6895" i="1"/>
  <c r="R6895" i="1" s="1"/>
  <c r="O6926" i="1"/>
  <c r="R6926" i="1" s="1"/>
  <c r="O6740" i="1"/>
  <c r="R6740" i="1" s="1"/>
  <c r="O6775" i="1"/>
  <c r="R6775" i="1" s="1"/>
  <c r="O6825" i="1"/>
  <c r="O6851" i="1"/>
  <c r="O6893" i="1"/>
  <c r="O7045" i="1"/>
  <c r="O6900" i="1"/>
  <c r="O6997" i="1"/>
  <c r="O6884" i="1"/>
  <c r="R6884" i="1" s="1"/>
  <c r="O6917" i="1"/>
  <c r="R6917" i="1" s="1"/>
  <c r="O6953" i="1"/>
  <c r="R6953" i="1" s="1"/>
  <c r="O6989" i="1"/>
  <c r="O7066" i="1"/>
  <c r="O6987" i="1"/>
  <c r="O7029" i="1"/>
  <c r="O7068" i="1"/>
  <c r="O6963" i="1"/>
  <c r="O7027" i="1"/>
  <c r="O6915" i="1"/>
  <c r="O7035" i="1"/>
  <c r="O6786" i="1"/>
  <c r="O6791" i="1"/>
  <c r="O6832" i="1"/>
  <c r="O6725" i="1"/>
  <c r="O6903" i="1"/>
  <c r="O6776" i="1"/>
  <c r="R6776" i="1" s="1"/>
  <c r="O6879" i="1"/>
  <c r="O6739" i="1"/>
  <c r="O6795" i="1"/>
  <c r="O6889" i="1"/>
  <c r="R6889" i="1" s="1"/>
  <c r="O6815" i="1"/>
  <c r="O6908" i="1"/>
  <c r="R6908" i="1" s="1"/>
  <c r="O6720" i="1"/>
  <c r="O6738" i="1"/>
  <c r="O7034" i="1"/>
  <c r="O7026" i="1"/>
  <c r="O7046" i="1"/>
  <c r="O7016" i="1"/>
  <c r="O6866" i="1"/>
  <c r="O6878" i="1"/>
  <c r="O6992" i="1"/>
  <c r="O6910" i="1"/>
  <c r="R6910" i="1" s="1"/>
  <c r="O6934" i="1"/>
  <c r="O6962" i="1"/>
  <c r="O6747" i="1"/>
  <c r="O6890" i="1"/>
  <c r="R6890" i="1" s="1"/>
  <c r="O6911" i="1"/>
  <c r="R6911" i="1" s="1"/>
  <c r="O6827" i="1"/>
  <c r="O6933" i="1"/>
  <c r="O6897" i="1"/>
  <c r="R6897" i="1" s="1"/>
  <c r="O6907" i="1"/>
  <c r="R6907" i="1" s="1"/>
  <c r="O7065" i="1"/>
  <c r="O6891" i="1"/>
  <c r="R6891" i="1" s="1"/>
  <c r="O6956" i="1"/>
  <c r="O6869" i="1"/>
  <c r="O6961" i="1"/>
  <c r="O6993" i="1"/>
  <c r="O7069" i="1"/>
  <c r="O6996" i="1"/>
  <c r="R6998" i="1" s="1"/>
  <c r="O7072" i="1"/>
  <c r="O7036" i="1"/>
  <c r="O7033" i="1"/>
  <c r="O7004" i="1"/>
  <c r="O7037" i="1"/>
  <c r="O6939" i="1"/>
  <c r="O7049" i="1"/>
  <c r="O6859" i="1"/>
  <c r="O6899" i="1"/>
  <c r="R6899" i="1" s="1"/>
  <c r="O7073" i="1"/>
  <c r="O6759" i="1"/>
  <c r="O6800" i="1"/>
  <c r="O6831" i="1"/>
  <c r="O6834" i="1"/>
  <c r="O6758" i="1"/>
  <c r="O6734" i="1"/>
  <c r="O6778" i="1"/>
  <c r="O6754" i="1"/>
  <c r="O6821" i="1"/>
  <c r="O6901" i="1"/>
  <c r="R6901" i="1" s="1"/>
  <c r="O6770" i="1"/>
  <c r="O6824" i="1"/>
  <c r="O6749" i="1"/>
  <c r="O6752" i="1"/>
  <c r="O6813" i="1"/>
  <c r="O6766" i="1"/>
  <c r="O6724" i="1"/>
  <c r="O6805" i="1"/>
  <c r="O6840" i="1"/>
  <c r="O7064" i="1"/>
  <c r="O7024" i="1"/>
  <c r="O7040" i="1"/>
  <c r="O7014" i="1"/>
  <c r="O6864" i="1"/>
  <c r="O6990" i="1"/>
  <c r="R6990" i="1" s="1"/>
  <c r="O6976" i="1"/>
  <c r="O6848" i="1"/>
  <c r="O6919" i="1"/>
  <c r="O6944" i="1"/>
  <c r="R6944" i="1" s="1"/>
  <c r="O6975" i="1"/>
  <c r="O7047" i="1"/>
  <c r="O6906" i="1"/>
  <c r="O6949" i="1"/>
  <c r="O6742" i="1"/>
  <c r="R6742" i="1" s="1"/>
  <c r="O6868" i="1"/>
  <c r="O6925" i="1"/>
  <c r="O6892" i="1"/>
  <c r="O6876" i="1"/>
  <c r="R6876" i="1" s="1"/>
  <c r="O6969" i="1"/>
  <c r="O6979" i="1"/>
  <c r="O6885" i="1"/>
  <c r="R6885" i="1" s="1"/>
  <c r="O7043" i="1"/>
  <c r="O6896" i="1"/>
  <c r="R6896" i="1" s="1"/>
  <c r="O6828" i="1"/>
  <c r="O6722" i="1"/>
  <c r="R6722" i="1" s="1"/>
  <c r="O6836" i="1"/>
  <c r="O6808" i="1"/>
  <c r="O6760" i="1"/>
  <c r="O6780" i="1"/>
  <c r="O6841" i="1"/>
  <c r="O6927" i="1"/>
  <c r="R6927" i="1" s="1"/>
  <c r="O6756" i="1"/>
  <c r="O6826" i="1"/>
  <c r="O6769" i="1"/>
  <c r="R6769" i="1" s="1"/>
  <c r="O6768" i="1"/>
  <c r="O6781" i="1"/>
  <c r="O6746" i="1"/>
  <c r="R6746" i="1" s="1"/>
  <c r="O6807" i="1"/>
  <c r="R6807" i="1" s="1"/>
  <c r="O6842" i="1"/>
  <c r="R6842" i="1" s="1"/>
  <c r="O7039" i="1"/>
  <c r="O7022" i="1"/>
  <c r="O7038" i="1"/>
  <c r="O7002" i="1"/>
  <c r="R7003" i="1" s="1"/>
  <c r="O6862" i="1"/>
  <c r="O6982" i="1"/>
  <c r="O6968" i="1"/>
  <c r="O6994" i="1"/>
  <c r="O6872" i="1"/>
  <c r="O6936" i="1"/>
  <c r="O6967" i="1"/>
  <c r="O6999" i="1"/>
  <c r="O6858" i="1"/>
  <c r="O6779" i="1"/>
  <c r="R6779" i="1" s="1"/>
  <c r="O6799" i="1"/>
  <c r="O6838" i="1"/>
  <c r="O6941" i="1"/>
  <c r="O6916" i="1"/>
  <c r="R6916" i="1" s="1"/>
  <c r="O6957" i="1"/>
  <c r="O6806" i="1"/>
  <c r="R6806" i="1" s="1"/>
  <c r="O6782" i="1"/>
  <c r="R6782" i="1" s="1"/>
  <c r="O6875" i="1"/>
  <c r="O6929" i="1"/>
  <c r="R6929" i="1" s="1"/>
  <c r="O6937" i="1"/>
  <c r="O6972" i="1"/>
  <c r="O7009" i="1"/>
  <c r="O6948" i="1"/>
  <c r="O7012" i="1"/>
  <c r="O7051" i="1"/>
  <c r="O7044" i="1"/>
  <c r="O7020" i="1"/>
  <c r="O7060" i="1"/>
  <c r="O6886" i="1"/>
  <c r="O6877" i="1"/>
  <c r="O6923" i="1"/>
  <c r="R6923" i="1" s="1"/>
  <c r="O6727" i="1"/>
  <c r="O6797" i="1"/>
  <c r="O6733" i="1"/>
  <c r="O6855" i="1"/>
  <c r="O6812" i="1"/>
  <c r="O6790" i="1"/>
  <c r="O6788" i="1"/>
  <c r="O6843" i="1"/>
  <c r="O6761" i="1"/>
  <c r="O6837" i="1"/>
  <c r="R6837" i="1" s="1"/>
  <c r="O6833" i="1"/>
  <c r="O6816" i="1"/>
  <c r="O6772" i="1"/>
  <c r="O6710" i="1"/>
  <c r="O6783" i="1"/>
  <c r="O6777" i="1"/>
  <c r="R6777" i="1" s="1"/>
  <c r="O6809" i="1"/>
  <c r="R6809" i="1" s="1"/>
  <c r="O6844" i="1"/>
  <c r="O7062" i="1"/>
  <c r="O7015" i="1"/>
  <c r="O7063" i="1"/>
  <c r="O7000" i="1"/>
  <c r="O6860" i="1"/>
  <c r="O6920" i="1"/>
  <c r="R6920" i="1" s="1"/>
  <c r="O6958" i="1"/>
  <c r="O6986" i="1"/>
  <c r="O6870" i="1"/>
  <c r="R6870" i="1" s="1"/>
  <c r="O6888" i="1"/>
  <c r="O6954" i="1"/>
  <c r="O6951" i="1"/>
  <c r="R6951" i="1" s="1"/>
  <c r="O6731" i="1"/>
  <c r="R6731" i="1" s="1"/>
  <c r="O6801" i="1"/>
  <c r="R6801" i="1" s="1"/>
  <c r="O6883" i="1"/>
  <c r="O6861" i="1"/>
  <c r="O6846" i="1"/>
  <c r="O6940" i="1"/>
  <c r="O7021" i="1"/>
  <c r="O7028" i="1"/>
  <c r="O6955" i="1"/>
  <c r="R6955" i="1" s="1"/>
  <c r="O7019" i="1"/>
  <c r="O7067" i="1"/>
  <c r="O7059" i="1"/>
  <c r="O6931" i="1"/>
  <c r="R6931" i="1" s="1"/>
  <c r="O6995" i="1"/>
  <c r="O6787" i="1"/>
  <c r="O6938" i="1"/>
  <c r="O6803" i="1"/>
  <c r="O6921" i="1"/>
  <c r="O6964" i="1"/>
  <c r="O7041" i="1"/>
  <c r="O6767" i="1"/>
  <c r="R6767" i="1" s="1"/>
  <c r="O6849" i="1"/>
  <c r="O6817" i="1"/>
  <c r="O6894" i="1"/>
  <c r="R6894" i="1" s="1"/>
  <c r="O6830" i="1"/>
  <c r="O6711" i="1"/>
  <c r="O6793" i="1"/>
  <c r="R6793" i="1" s="1"/>
  <c r="O6784" i="1"/>
  <c r="O6763" i="1"/>
  <c r="O6839" i="1"/>
  <c r="O6732" i="1"/>
  <c r="O6835" i="1"/>
  <c r="R6835" i="1" s="1"/>
  <c r="O6728" i="1"/>
  <c r="O6789" i="1"/>
  <c r="R6789" i="1" s="1"/>
  <c r="O6792" i="1"/>
  <c r="O6852" i="1"/>
  <c r="R6852" i="1" s="1"/>
  <c r="O7070" i="1"/>
  <c r="O7010" i="1"/>
  <c r="O7055" i="1"/>
  <c r="O6998" i="1"/>
  <c r="O6819" i="1"/>
  <c r="O6887" i="1"/>
  <c r="O6950" i="1"/>
  <c r="O6978" i="1"/>
  <c r="O6946" i="1"/>
  <c r="O6757" i="1"/>
  <c r="O7025" i="1"/>
  <c r="R6795" i="1"/>
  <c r="R6713" i="1"/>
  <c r="R6765" i="1"/>
  <c r="R6770" i="1"/>
  <c r="R7002" i="1"/>
  <c r="R6764" i="1"/>
  <c r="R6780" i="1"/>
  <c r="R6778" i="1"/>
  <c r="R6726" i="1"/>
  <c r="R6768" i="1"/>
  <c r="O6464" i="1"/>
  <c r="O6578" i="1"/>
  <c r="R6578" i="1" s="1"/>
  <c r="O6706" i="1"/>
  <c r="O6645" i="1"/>
  <c r="O6701" i="1"/>
  <c r="O6624" i="1"/>
  <c r="O6554" i="1"/>
  <c r="O6605" i="1"/>
  <c r="O6648" i="1"/>
  <c r="O6680" i="1"/>
  <c r="O6525" i="1"/>
  <c r="O6550" i="1"/>
  <c r="R6550" i="1" s="1"/>
  <c r="O6530" i="1"/>
  <c r="R6530" i="1" s="1"/>
  <c r="O6555" i="1"/>
  <c r="O6497" i="1"/>
  <c r="O6449" i="1"/>
  <c r="O6408" i="1"/>
  <c r="O6389" i="1"/>
  <c r="R6389" i="1" s="1"/>
  <c r="O6303" i="1"/>
  <c r="O6445" i="1"/>
  <c r="O6418" i="1"/>
  <c r="O6467" i="1"/>
  <c r="R6467" i="1" s="1"/>
  <c r="O6421" i="1"/>
  <c r="O6383" i="1"/>
  <c r="O6446" i="1"/>
  <c r="O6409" i="1"/>
  <c r="O6384" i="1"/>
  <c r="O6494" i="1"/>
  <c r="O6378" i="1"/>
  <c r="R6378" i="1" s="1"/>
  <c r="O6300" i="1"/>
  <c r="O6293" i="1"/>
  <c r="O6422" i="1"/>
  <c r="O6472" i="1"/>
  <c r="R6472" i="1" s="1"/>
  <c r="O6508" i="1"/>
  <c r="R6508" i="1" s="1"/>
  <c r="O6598" i="1"/>
  <c r="O6567" i="1"/>
  <c r="O6528" i="1"/>
  <c r="R6528" i="1" s="1"/>
  <c r="O6519" i="1"/>
  <c r="O6559" i="1"/>
  <c r="O6654" i="1"/>
  <c r="O6588" i="1"/>
  <c r="O6652" i="1"/>
  <c r="O6643" i="1"/>
  <c r="O6707" i="1"/>
  <c r="O6641" i="1"/>
  <c r="O6704" i="1"/>
  <c r="O6647" i="1"/>
  <c r="O6487" i="1"/>
  <c r="O6410" i="1"/>
  <c r="O6344" i="1"/>
  <c r="R6344" i="1" s="1"/>
  <c r="O6302" i="1"/>
  <c r="O6341" i="1"/>
  <c r="O6358" i="1"/>
  <c r="R6358" i="1" s="1"/>
  <c r="O6360" i="1"/>
  <c r="O6320" i="1"/>
  <c r="O6568" i="1"/>
  <c r="O6546" i="1"/>
  <c r="O6600" i="1"/>
  <c r="O6642" i="1"/>
  <c r="O6674" i="1"/>
  <c r="O6521" i="1"/>
  <c r="R6521" i="1" s="1"/>
  <c r="O6538" i="1"/>
  <c r="O6522" i="1"/>
  <c r="O6547" i="1"/>
  <c r="O6574" i="1"/>
  <c r="O6491" i="1"/>
  <c r="O6440" i="1"/>
  <c r="O6386" i="1"/>
  <c r="O6495" i="1"/>
  <c r="R6495" i="1" s="1"/>
  <c r="O6443" i="1"/>
  <c r="R6443" i="1" s="1"/>
  <c r="O6416" i="1"/>
  <c r="O6306" i="1"/>
  <c r="R6759" i="1" s="1"/>
  <c r="O6404" i="1"/>
  <c r="O6370" i="1"/>
  <c r="O6490" i="1"/>
  <c r="R6490" i="1" s="1"/>
  <c r="O6417" i="1"/>
  <c r="R6417" i="1" s="1"/>
  <c r="O6372" i="1"/>
  <c r="O6327" i="1"/>
  <c r="O6457" i="1"/>
  <c r="R6457" i="1" s="1"/>
  <c r="O6427" i="1"/>
  <c r="O6503" i="1"/>
  <c r="R6503" i="1" s="1"/>
  <c r="O6430" i="1"/>
  <c r="O6476" i="1"/>
  <c r="O6516" i="1"/>
  <c r="R6516" i="1" s="1"/>
  <c r="O6603" i="1"/>
  <c r="O6582" i="1"/>
  <c r="O6536" i="1"/>
  <c r="O6527" i="1"/>
  <c r="O6575" i="1"/>
  <c r="O6662" i="1"/>
  <c r="R6662" i="1" s="1"/>
  <c r="O6596" i="1"/>
  <c r="O6660" i="1"/>
  <c r="O6651" i="1"/>
  <c r="O6585" i="1"/>
  <c r="O6649" i="1"/>
  <c r="O6591" i="1"/>
  <c r="O6655" i="1"/>
  <c r="O6481" i="1"/>
  <c r="O6400" i="1"/>
  <c r="O6337" i="1"/>
  <c r="O6357" i="1"/>
  <c r="R6357" i="1" s="1"/>
  <c r="O6334" i="1"/>
  <c r="O6363" i="1"/>
  <c r="R6363" i="1" s="1"/>
  <c r="O6349" i="1"/>
  <c r="O6350" i="1"/>
  <c r="O6342" i="1"/>
  <c r="O6640" i="1"/>
  <c r="O6565" i="1"/>
  <c r="O6589" i="1"/>
  <c r="O6693" i="1"/>
  <c r="O6632" i="1"/>
  <c r="O6677" i="1"/>
  <c r="O6669" i="1"/>
  <c r="O6610" i="1"/>
  <c r="O6690" i="1"/>
  <c r="R6690" i="1" s="1"/>
  <c r="O6629" i="1"/>
  <c r="O6613" i="1"/>
  <c r="O6517" i="1"/>
  <c r="R6517" i="1" s="1"/>
  <c r="O6485" i="1"/>
  <c r="R6485" i="1" s="1"/>
  <c r="O6403" i="1"/>
  <c r="R6403" i="1" s="1"/>
  <c r="O6298" i="1"/>
  <c r="O6441" i="1"/>
  <c r="O6362" i="1"/>
  <c r="R6362" i="1" s="1"/>
  <c r="O6475" i="1"/>
  <c r="O6377" i="1"/>
  <c r="O6479" i="1"/>
  <c r="R6479" i="1" s="1"/>
  <c r="O6412" i="1"/>
  <c r="R6412" i="1" s="1"/>
  <c r="O6364" i="1"/>
  <c r="R6364" i="1" s="1"/>
  <c r="O6311" i="1"/>
  <c r="R6311" i="1" s="1"/>
  <c r="O6451" i="1"/>
  <c r="O6511" i="1"/>
  <c r="O6438" i="1"/>
  <c r="O6480" i="1"/>
  <c r="O6524" i="1"/>
  <c r="O6523" i="1"/>
  <c r="O6590" i="1"/>
  <c r="R6591" i="1" s="1"/>
  <c r="O6542" i="1"/>
  <c r="O6535" i="1"/>
  <c r="R6535" i="1" s="1"/>
  <c r="O6606" i="1"/>
  <c r="O6670" i="1"/>
  <c r="O6604" i="1"/>
  <c r="O6668" i="1"/>
  <c r="O6659" i="1"/>
  <c r="O6593" i="1"/>
  <c r="O6657" i="1"/>
  <c r="O6599" i="1"/>
  <c r="O6663" i="1"/>
  <c r="O6470" i="1"/>
  <c r="O6392" i="1"/>
  <c r="O6323" i="1"/>
  <c r="R6323" i="1" s="1"/>
  <c r="O6339" i="1"/>
  <c r="O6309" i="1"/>
  <c r="O6345" i="1"/>
  <c r="R6345" i="1" s="1"/>
  <c r="O6347" i="1"/>
  <c r="O6296" i="1"/>
  <c r="O6374" i="1"/>
  <c r="O6634" i="1"/>
  <c r="O6562" i="1"/>
  <c r="O6581" i="1"/>
  <c r="O6685" i="1"/>
  <c r="O6626" i="1"/>
  <c r="O6576" i="1"/>
  <c r="O6705" i="1"/>
  <c r="O6618" i="1"/>
  <c r="O6608" i="1"/>
  <c r="O6514" i="1"/>
  <c r="O6509" i="1"/>
  <c r="O6563" i="1"/>
  <c r="O6537" i="1"/>
  <c r="O6435" i="1"/>
  <c r="O6375" i="1"/>
  <c r="O6478" i="1"/>
  <c r="O6452" i="1"/>
  <c r="O6411" i="1"/>
  <c r="O6486" i="1"/>
  <c r="R6486" i="1" s="1"/>
  <c r="O6436" i="1"/>
  <c r="O6354" i="1"/>
  <c r="O6469" i="1"/>
  <c r="O6431" i="1"/>
  <c r="O6324" i="1"/>
  <c r="O6473" i="1"/>
  <c r="R6410" i="1"/>
  <c r="O6356" i="1"/>
  <c r="R6487" i="1"/>
  <c r="O6407" i="1"/>
  <c r="R6407" i="1" s="1"/>
  <c r="O6502" i="1"/>
  <c r="O6444" i="1"/>
  <c r="O6484" i="1"/>
  <c r="R6484" i="1" s="1"/>
  <c r="O6532" i="1"/>
  <c r="O6531" i="1"/>
  <c r="O6595" i="1"/>
  <c r="O6553" i="1"/>
  <c r="R6553" i="1" s="1"/>
  <c r="O6556" i="1"/>
  <c r="O6611" i="1"/>
  <c r="O6678" i="1"/>
  <c r="O6612" i="1"/>
  <c r="O6676" i="1"/>
  <c r="O6667" i="1"/>
  <c r="O6601" i="1"/>
  <c r="O6665" i="1"/>
  <c r="O6607" i="1"/>
  <c r="O6671" i="1"/>
  <c r="O6462" i="1"/>
  <c r="R6462" i="1" s="1"/>
  <c r="O6321" i="1"/>
  <c r="R6321" i="1" s="1"/>
  <c r="O6325" i="1"/>
  <c r="O6361" i="1"/>
  <c r="R6361" i="1" s="1"/>
  <c r="O6333" i="1"/>
  <c r="R6333" i="1" s="1"/>
  <c r="O6326" i="1"/>
  <c r="O6336" i="1"/>
  <c r="O6352" i="1"/>
  <c r="R6352" i="1" s="1"/>
  <c r="O6672" i="1"/>
  <c r="R6672" i="1" s="1"/>
  <c r="O6552" i="1"/>
  <c r="R6552" i="1" s="1"/>
  <c r="O6602" i="1"/>
  <c r="O6656" i="1"/>
  <c r="O6573" i="1"/>
  <c r="O6698" i="1"/>
  <c r="R6596" i="1"/>
  <c r="O6586" i="1"/>
  <c r="O6501" i="1"/>
  <c r="R6501" i="1" s="1"/>
  <c r="O6543" i="1"/>
  <c r="O6533" i="1"/>
  <c r="O6474" i="1"/>
  <c r="R6474" i="1" s="1"/>
  <c r="O6398" i="1"/>
  <c r="O6367" i="1"/>
  <c r="R6367" i="1" s="1"/>
  <c r="O6433" i="1"/>
  <c r="R6433" i="1" s="1"/>
  <c r="O6322" i="1"/>
  <c r="O6450" i="1"/>
  <c r="O6396" i="1"/>
  <c r="O6346" i="1"/>
  <c r="O6465" i="1"/>
  <c r="O6429" i="1"/>
  <c r="R6429" i="1" s="1"/>
  <c r="O6308" i="1"/>
  <c r="R6308" i="1" s="1"/>
  <c r="O6461" i="1"/>
  <c r="R6461" i="1" s="1"/>
  <c r="O6402" i="1"/>
  <c r="O6348" i="1"/>
  <c r="O6483" i="1"/>
  <c r="O6442" i="1"/>
  <c r="O6405" i="1"/>
  <c r="O6510" i="1"/>
  <c r="R6510" i="1" s="1"/>
  <c r="O6499" i="1"/>
  <c r="O6488" i="1"/>
  <c r="O6539" i="1"/>
  <c r="R6539" i="1" s="1"/>
  <c r="O6548" i="1"/>
  <c r="R6548" i="1" s="1"/>
  <c r="O6496" i="1"/>
  <c r="O6569" i="1"/>
  <c r="O6572" i="1"/>
  <c r="R6572" i="1" s="1"/>
  <c r="O6622" i="1"/>
  <c r="O6686" i="1"/>
  <c r="O6620" i="1"/>
  <c r="O6684" i="1"/>
  <c r="R6684" i="1" s="1"/>
  <c r="O6675" i="1"/>
  <c r="O6609" i="1"/>
  <c r="O6673" i="1"/>
  <c r="O6615" i="1"/>
  <c r="O6679" i="1"/>
  <c r="O6453" i="1"/>
  <c r="O6379" i="1"/>
  <c r="O6376" i="1"/>
  <c r="O6312" i="1"/>
  <c r="R6312" i="1" s="1"/>
  <c r="O6307" i="1"/>
  <c r="O6329" i="1"/>
  <c r="O6331" i="1"/>
  <c r="R6331" i="1" s="1"/>
  <c r="O6317" i="1"/>
  <c r="R6317" i="1" s="1"/>
  <c r="O6310" i="1"/>
  <c r="O6318" i="1"/>
  <c r="O6666" i="1"/>
  <c r="R6666" i="1" s="1"/>
  <c r="O6594" i="1"/>
  <c r="O6549" i="1"/>
  <c r="R6549" i="1" s="1"/>
  <c r="O6664" i="1"/>
  <c r="O6584" i="1"/>
  <c r="O6597" i="1"/>
  <c r="R6598" i="1" s="1"/>
  <c r="O6650" i="1"/>
  <c r="R6650" i="1" s="1"/>
  <c r="O6570" i="1"/>
  <c r="O6688" i="1"/>
  <c r="O6566" i="1"/>
  <c r="O6506" i="1"/>
  <c r="O6529" i="1"/>
  <c r="O6460" i="1"/>
  <c r="R6460" i="1" s="1"/>
  <c r="O6395" i="1"/>
  <c r="R6395" i="1" s="1"/>
  <c r="O6359" i="1"/>
  <c r="O6428" i="1"/>
  <c r="O6401" i="1"/>
  <c r="O6471" i="1"/>
  <c r="R6471" i="1" s="1"/>
  <c r="O6338" i="1"/>
  <c r="O6459" i="1"/>
  <c r="O6424" i="1"/>
  <c r="O6455" i="1"/>
  <c r="O6399" i="1"/>
  <c r="R6399" i="1" s="1"/>
  <c r="O6340" i="1"/>
  <c r="O6477" i="1"/>
  <c r="O6439" i="1"/>
  <c r="O6391" i="1"/>
  <c r="R6391" i="1" s="1"/>
  <c r="O6518" i="1"/>
  <c r="O6507" i="1"/>
  <c r="O6492" i="1"/>
  <c r="O6544" i="1"/>
  <c r="O6564" i="1"/>
  <c r="O6504" i="1"/>
  <c r="O6587" i="1"/>
  <c r="O6526" i="1"/>
  <c r="O6630" i="1"/>
  <c r="O6694" i="1"/>
  <c r="O6628" i="1"/>
  <c r="O6692" i="1"/>
  <c r="O6683" i="1"/>
  <c r="O6617" i="1"/>
  <c r="O6681" i="1"/>
  <c r="O6623" i="1"/>
  <c r="O6687" i="1"/>
  <c r="O6447" i="1"/>
  <c r="O6294" i="1"/>
  <c r="R6302" i="1"/>
  <c r="O6369" i="1"/>
  <c r="O6305" i="1"/>
  <c r="O6366" i="1"/>
  <c r="O6299" i="1"/>
  <c r="O6301" i="1"/>
  <c r="O6315" i="1"/>
  <c r="O6297" i="1"/>
  <c r="O6295" i="1"/>
  <c r="O6621" i="1"/>
  <c r="O6541" i="1"/>
  <c r="O6658" i="1"/>
  <c r="O6592" i="1"/>
  <c r="O6637" i="1"/>
  <c r="O6560" i="1"/>
  <c r="O6682" i="1"/>
  <c r="O6700" i="1"/>
  <c r="O6498" i="1"/>
  <c r="R6498" i="1" s="1"/>
  <c r="O6579" i="1"/>
  <c r="R6579" i="1" s="1"/>
  <c r="O6571" i="1"/>
  <c r="O6493" i="1"/>
  <c r="O6513" i="1"/>
  <c r="R6513" i="1" s="1"/>
  <c r="O6458" i="1"/>
  <c r="R6458" i="1" s="1"/>
  <c r="O6415" i="1"/>
  <c r="O6351" i="1"/>
  <c r="R6351" i="1" s="1"/>
  <c r="O6456" i="1"/>
  <c r="O6482" i="1"/>
  <c r="O6393" i="1"/>
  <c r="O6463" i="1"/>
  <c r="O6426" i="1"/>
  <c r="R6426" i="1" s="1"/>
  <c r="O6330" i="1"/>
  <c r="O6394" i="1"/>
  <c r="R6394" i="1" s="1"/>
  <c r="O6332" i="1"/>
  <c r="O6437" i="1"/>
  <c r="O6385" i="1"/>
  <c r="R6385" i="1" s="1"/>
  <c r="O6406" i="1"/>
  <c r="O6515" i="1"/>
  <c r="R6515" i="1" s="1"/>
  <c r="O6540" i="1"/>
  <c r="R6712" i="1" s="1"/>
  <c r="O6561" i="1"/>
  <c r="O6583" i="1"/>
  <c r="O6512" i="1"/>
  <c r="O6614" i="1"/>
  <c r="O6534" i="1"/>
  <c r="R6534" i="1" s="1"/>
  <c r="O6638" i="1"/>
  <c r="O6702" i="1"/>
  <c r="R6702" i="1" s="1"/>
  <c r="O6636" i="1"/>
  <c r="O6627" i="1"/>
  <c r="O6691" i="1"/>
  <c r="O6625" i="1"/>
  <c r="O6689" i="1"/>
  <c r="O6631" i="1"/>
  <c r="O6695" i="1"/>
  <c r="O6425" i="1"/>
  <c r="R6341" i="1"/>
  <c r="O6355" i="1"/>
  <c r="O6371" i="1"/>
  <c r="O6380" i="1"/>
  <c r="O6365" i="1"/>
  <c r="O6397" i="1"/>
  <c r="O6328" i="1"/>
  <c r="R6328" i="1" s="1"/>
  <c r="O6319" i="1"/>
  <c r="O6292" i="1"/>
  <c r="R6786" i="1" s="1"/>
  <c r="O6653" i="1"/>
  <c r="O6616" i="1"/>
  <c r="O6708" i="1"/>
  <c r="O6557" i="1"/>
  <c r="O6661" i="1"/>
  <c r="O6696" i="1"/>
  <c r="O6558" i="1"/>
  <c r="O6489" i="1"/>
  <c r="O6505" i="1"/>
  <c r="R6505" i="1" s="1"/>
  <c r="O6413" i="1"/>
  <c r="R6413" i="1" s="1"/>
  <c r="O6343" i="1"/>
  <c r="O6454" i="1"/>
  <c r="R6454" i="1" s="1"/>
  <c r="O6423" i="1"/>
  <c r="O6390" i="1"/>
  <c r="O6448" i="1"/>
  <c r="R6448" i="1" s="1"/>
  <c r="O6387" i="1"/>
  <c r="O6314" i="1"/>
  <c r="O6419" i="1"/>
  <c r="O6434" i="1"/>
  <c r="O6388" i="1"/>
  <c r="O6316" i="1"/>
  <c r="R6316" i="1" s="1"/>
  <c r="O6466" i="1"/>
  <c r="O6432" i="1"/>
  <c r="O6382" i="1"/>
  <c r="R6382" i="1" s="1"/>
  <c r="O6414" i="1"/>
  <c r="O6468" i="1"/>
  <c r="O6500" i="1"/>
  <c r="O6577" i="1"/>
  <c r="O6551" i="1"/>
  <c r="R6551" i="1" s="1"/>
  <c r="O6520" i="1"/>
  <c r="O6619" i="1"/>
  <c r="O6545" i="1"/>
  <c r="O6646" i="1"/>
  <c r="O6580" i="1"/>
  <c r="O6644" i="1"/>
  <c r="O6635" i="1"/>
  <c r="O6699" i="1"/>
  <c r="O6633" i="1"/>
  <c r="O6697" i="1"/>
  <c r="O6639" i="1"/>
  <c r="O6703" i="1"/>
  <c r="O6420" i="1"/>
  <c r="O6353" i="1"/>
  <c r="R6353" i="1" s="1"/>
  <c r="O6335" i="1"/>
  <c r="O6373" i="1"/>
  <c r="O6313" i="1"/>
  <c r="O6381" i="1"/>
  <c r="O6304" i="1"/>
  <c r="O6368" i="1"/>
  <c r="O5996" i="1"/>
  <c r="O5925" i="1"/>
  <c r="O5957" i="1"/>
  <c r="O5949" i="1"/>
  <c r="O5994" i="1"/>
  <c r="O5914" i="1"/>
  <c r="O6013" i="1"/>
  <c r="O5950" i="1"/>
  <c r="R5950" i="1" s="1"/>
  <c r="O5958" i="1"/>
  <c r="O5986" i="1"/>
  <c r="O6069" i="1"/>
  <c r="O5943" i="1"/>
  <c r="O5993" i="1"/>
  <c r="O6170" i="1"/>
  <c r="O6209" i="1"/>
  <c r="O6257" i="1"/>
  <c r="O6249" i="1"/>
  <c r="O6208" i="1"/>
  <c r="O6256" i="1"/>
  <c r="O6217" i="1"/>
  <c r="O6023" i="1"/>
  <c r="O6036" i="1"/>
  <c r="O5983" i="1"/>
  <c r="O6045" i="1"/>
  <c r="O6129" i="1"/>
  <c r="O6096" i="1"/>
  <c r="O6103" i="1"/>
  <c r="O5968" i="1"/>
  <c r="O5977" i="1"/>
  <c r="R5977" i="1" s="1"/>
  <c r="O5948" i="1"/>
  <c r="O5982" i="1"/>
  <c r="O6020" i="1"/>
  <c r="R6020" i="1" s="1"/>
  <c r="O6134" i="1"/>
  <c r="O6070" i="1"/>
  <c r="O6118" i="1"/>
  <c r="R6118" i="1" s="1"/>
  <c r="O6078" i="1"/>
  <c r="O6075" i="1"/>
  <c r="R6075" i="1" s="1"/>
  <c r="O6034" i="1"/>
  <c r="O6006" i="1"/>
  <c r="R6006" i="1" s="1"/>
  <c r="O6123" i="1"/>
  <c r="O6083" i="1"/>
  <c r="O6194" i="1"/>
  <c r="O6139" i="1"/>
  <c r="R6139" i="1" s="1"/>
  <c r="O6213" i="1"/>
  <c r="O6187" i="1"/>
  <c r="O6282" i="1"/>
  <c r="O6206" i="1"/>
  <c r="O6188" i="1"/>
  <c r="O6267" i="1"/>
  <c r="O6181" i="1"/>
  <c r="O6253" i="1"/>
  <c r="O6227" i="1"/>
  <c r="O5931" i="1"/>
  <c r="O5960" i="1"/>
  <c r="R5960" i="1" s="1"/>
  <c r="O5984" i="1"/>
  <c r="O5908" i="1"/>
  <c r="O5912" i="1"/>
  <c r="O6008" i="1"/>
  <c r="O5927" i="1"/>
  <c r="O6071" i="1"/>
  <c r="O5967" i="1"/>
  <c r="O6011" i="1"/>
  <c r="O5992" i="1"/>
  <c r="R5992" i="1" s="1"/>
  <c r="O6053" i="1"/>
  <c r="O6014" i="1"/>
  <c r="O6079" i="1"/>
  <c r="R6079" i="1" s="1"/>
  <c r="O5974" i="1"/>
  <c r="O6288" i="1"/>
  <c r="O6207" i="1"/>
  <c r="O6255" i="1"/>
  <c r="O6247" i="1"/>
  <c r="O6177" i="1"/>
  <c r="O6225" i="1"/>
  <c r="O6215" i="1"/>
  <c r="O5991" i="1"/>
  <c r="O6021" i="1"/>
  <c r="R6021" i="1" s="1"/>
  <c r="O6162" i="1"/>
  <c r="O6146" i="1"/>
  <c r="O6120" i="1"/>
  <c r="O6074" i="1"/>
  <c r="O6081" i="1"/>
  <c r="O5988" i="1"/>
  <c r="O6141" i="1"/>
  <c r="O6084" i="1"/>
  <c r="O5990" i="1"/>
  <c r="O6125" i="1"/>
  <c r="R6125" i="1" s="1"/>
  <c r="O6085" i="1"/>
  <c r="O6092" i="1"/>
  <c r="R6092" i="1" s="1"/>
  <c r="O6066" i="1"/>
  <c r="O6140" i="1"/>
  <c r="O6100" i="1"/>
  <c r="O6205" i="1"/>
  <c r="O6142" i="1"/>
  <c r="O6228" i="1"/>
  <c r="O6198" i="1"/>
  <c r="O6289" i="1"/>
  <c r="O6218" i="1"/>
  <c r="O6203" i="1"/>
  <c r="O6278" i="1"/>
  <c r="O6196" i="1"/>
  <c r="O6178" i="1"/>
  <c r="O5909" i="1"/>
  <c r="O5971" i="1"/>
  <c r="R5971" i="1" s="1"/>
  <c r="O5939" i="1"/>
  <c r="O5940" i="1"/>
  <c r="O5959" i="1"/>
  <c r="R5959" i="1" s="1"/>
  <c r="O6026" i="1"/>
  <c r="R6026" i="1" s="1"/>
  <c r="O5918" i="1"/>
  <c r="R5918" i="1" s="1"/>
  <c r="O6029" i="1"/>
  <c r="O5899" i="1"/>
  <c r="R5899" i="1" s="1"/>
  <c r="O5987" i="1"/>
  <c r="O6032" i="1"/>
  <c r="R6032" i="1" s="1"/>
  <c r="O5997" i="1"/>
  <c r="R5997" i="1" s="1"/>
  <c r="O6059" i="1"/>
  <c r="O6017" i="1"/>
  <c r="O6095" i="1"/>
  <c r="O5995" i="1"/>
  <c r="O6025" i="1"/>
  <c r="O6067" i="1"/>
  <c r="R6067" i="1" s="1"/>
  <c r="O6176" i="1"/>
  <c r="O6224" i="1"/>
  <c r="O6216" i="1"/>
  <c r="O6175" i="1"/>
  <c r="O6223" i="1"/>
  <c r="O6184" i="1"/>
  <c r="O6019" i="1"/>
  <c r="R6019" i="1" s="1"/>
  <c r="O6137" i="1"/>
  <c r="R6137" i="1" s="1"/>
  <c r="O6154" i="1"/>
  <c r="O6122" i="1"/>
  <c r="R6122" i="1" s="1"/>
  <c r="O6098" i="1"/>
  <c r="R6098" i="1" s="1"/>
  <c r="O6072" i="1"/>
  <c r="O6009" i="1"/>
  <c r="O5961" i="1"/>
  <c r="O6148" i="1"/>
  <c r="R6148" i="1" s="1"/>
  <c r="O6094" i="1"/>
  <c r="R6094" i="1" s="1"/>
  <c r="O6022" i="1"/>
  <c r="R6022" i="1" s="1"/>
  <c r="O6102" i="1"/>
  <c r="O6038" i="1"/>
  <c r="O6147" i="1"/>
  <c r="O6110" i="1"/>
  <c r="O6220" i="1"/>
  <c r="O6243" i="1"/>
  <c r="O6210" i="1"/>
  <c r="O6229" i="1"/>
  <c r="O6214" i="1"/>
  <c r="O6283" i="1"/>
  <c r="O6211" i="1"/>
  <c r="O6189" i="1"/>
  <c r="O6268" i="1"/>
  <c r="O6174" i="1"/>
  <c r="O6238" i="1"/>
  <c r="O5900" i="1"/>
  <c r="O5898" i="1"/>
  <c r="O5917" i="1"/>
  <c r="R5917" i="1" s="1"/>
  <c r="O5952" i="1"/>
  <c r="O5956" i="1"/>
  <c r="O5965" i="1"/>
  <c r="O6061" i="1"/>
  <c r="R6061" i="1" s="1"/>
  <c r="O5937" i="1"/>
  <c r="O6037" i="1"/>
  <c r="O5916" i="1"/>
  <c r="R5916" i="1" s="1"/>
  <c r="O6001" i="1"/>
  <c r="R6001" i="1" s="1"/>
  <c r="O5999" i="1"/>
  <c r="R5999" i="1" s="1"/>
  <c r="O5932" i="1"/>
  <c r="O6111" i="1"/>
  <c r="O5902" i="1"/>
  <c r="O6281" i="1"/>
  <c r="O6265" i="1"/>
  <c r="O6193" i="1"/>
  <c r="O6185" i="1"/>
  <c r="O6264" i="1"/>
  <c r="O6192" i="1"/>
  <c r="O6145" i="1"/>
  <c r="O6004" i="1"/>
  <c r="O6128" i="1"/>
  <c r="O6135" i="1"/>
  <c r="O6089" i="1"/>
  <c r="R6089" i="1" s="1"/>
  <c r="O6035" i="1"/>
  <c r="O6063" i="1"/>
  <c r="O5947" i="1"/>
  <c r="O5906" i="1"/>
  <c r="O6000" i="1"/>
  <c r="R6000" i="1" s="1"/>
  <c r="O5897" i="1"/>
  <c r="O5963" i="1"/>
  <c r="R5963" i="1" s="1"/>
  <c r="O6049" i="1"/>
  <c r="O6151" i="1"/>
  <c r="O6101" i="1"/>
  <c r="R6101" i="1" s="1"/>
  <c r="O6054" i="1"/>
  <c r="R6054" i="1" s="1"/>
  <c r="O6115" i="1"/>
  <c r="O6109" i="1"/>
  <c r="O6076" i="1"/>
  <c r="R6076" i="1" s="1"/>
  <c r="O6117" i="1"/>
  <c r="O6235" i="1"/>
  <c r="O6155" i="1"/>
  <c r="O6254" i="1"/>
  <c r="O6221" i="1"/>
  <c r="O6244" i="1"/>
  <c r="R6244" i="1" s="1"/>
  <c r="O6290" i="1"/>
  <c r="O6222" i="1"/>
  <c r="O6204" i="1"/>
  <c r="O6186" i="1"/>
  <c r="O6250" i="1"/>
  <c r="O5928" i="1"/>
  <c r="R6804" i="1" s="1"/>
  <c r="O5901" i="1"/>
  <c r="O5920" i="1"/>
  <c r="O5955" i="1"/>
  <c r="O6028" i="1"/>
  <c r="O6064" i="1"/>
  <c r="O5954" i="1"/>
  <c r="O6040" i="1"/>
  <c r="O6016" i="1"/>
  <c r="O6030" i="1"/>
  <c r="O6127" i="1"/>
  <c r="O5921" i="1"/>
  <c r="R5921" i="1" s="1"/>
  <c r="O6048" i="1"/>
  <c r="O6287" i="1"/>
  <c r="O6263" i="1"/>
  <c r="O6191" i="1"/>
  <c r="O6183" i="1"/>
  <c r="O6233" i="1"/>
  <c r="O6160" i="1"/>
  <c r="O6121" i="1"/>
  <c r="R6121" i="1" s="1"/>
  <c r="O6130" i="1"/>
  <c r="O6106" i="1"/>
  <c r="R6106" i="1" s="1"/>
  <c r="O6113" i="1"/>
  <c r="O6080" i="1"/>
  <c r="O6003" i="1"/>
  <c r="O6161" i="1"/>
  <c r="O5934" i="1"/>
  <c r="O6005" i="1"/>
  <c r="R6005" i="1" s="1"/>
  <c r="O5910" i="1"/>
  <c r="O5998" i="1"/>
  <c r="R5998" i="1" s="1"/>
  <c r="O6167" i="1"/>
  <c r="O6149" i="1"/>
  <c r="R6149" i="1" s="1"/>
  <c r="O6132" i="1"/>
  <c r="O6099" i="1"/>
  <c r="R6099" i="1" s="1"/>
  <c r="O6086" i="1"/>
  <c r="R6086" i="1" s="1"/>
  <c r="O6246" i="1"/>
  <c r="O6158" i="1"/>
  <c r="O6266" i="1"/>
  <c r="O6236" i="1"/>
  <c r="O6259" i="1"/>
  <c r="O6226" i="1"/>
  <c r="R6226" i="1" s="1"/>
  <c r="O6150" i="1"/>
  <c r="O6234" i="1"/>
  <c r="O6284" i="1"/>
  <c r="O6261" i="1"/>
  <c r="O6276" i="1"/>
  <c r="O5915" i="1"/>
  <c r="R5915" i="1" s="1"/>
  <c r="O5904" i="1"/>
  <c r="O5923" i="1"/>
  <c r="O5972" i="1"/>
  <c r="O5975" i="1"/>
  <c r="O6087" i="1"/>
  <c r="O5978" i="1"/>
  <c r="O6043" i="1"/>
  <c r="R6043" i="1" s="1"/>
  <c r="O5944" i="1"/>
  <c r="O5903" i="1"/>
  <c r="R6736" i="1" s="1"/>
  <c r="O6024" i="1"/>
  <c r="O5962" i="1"/>
  <c r="R5962" i="1" s="1"/>
  <c r="O6033" i="1"/>
  <c r="R6033" i="1" s="1"/>
  <c r="O6143" i="1"/>
  <c r="O5938" i="1"/>
  <c r="O6273" i="1"/>
  <c r="O6232" i="1"/>
  <c r="R6232" i="1" s="1"/>
  <c r="O6168" i="1"/>
  <c r="O6272" i="1"/>
  <c r="O6231" i="1"/>
  <c r="O6144" i="1"/>
  <c r="O6112" i="1"/>
  <c r="R6112" i="1" s="1"/>
  <c r="O6097" i="1"/>
  <c r="R6097" i="1" s="1"/>
  <c r="O6073" i="1"/>
  <c r="O6104" i="1"/>
  <c r="R6104" i="1" s="1"/>
  <c r="O6056" i="1"/>
  <c r="O6031" i="1"/>
  <c r="O6153" i="1"/>
  <c r="R6153" i="1" s="1"/>
  <c r="O5976" i="1"/>
  <c r="O6007" i="1"/>
  <c r="O5929" i="1"/>
  <c r="R5929" i="1" s="1"/>
  <c r="O5969" i="1"/>
  <c r="O6077" i="1"/>
  <c r="O6131" i="1"/>
  <c r="O6157" i="1"/>
  <c r="O6116" i="1"/>
  <c r="R6116" i="1" s="1"/>
  <c r="O6093" i="1"/>
  <c r="R6093" i="1" s="1"/>
  <c r="O6010" i="1"/>
  <c r="R6010" i="1" s="1"/>
  <c r="O6164" i="1"/>
  <c r="O6258" i="1"/>
  <c r="O6179" i="1"/>
  <c r="O6277" i="1"/>
  <c r="O6251" i="1"/>
  <c r="O6270" i="1"/>
  <c r="O6237" i="1"/>
  <c r="O6245" i="1"/>
  <c r="O6219" i="1"/>
  <c r="O6291" i="1"/>
  <c r="O6197" i="1"/>
  <c r="O5933" i="1"/>
  <c r="R5933" i="1" s="1"/>
  <c r="O5907" i="1"/>
  <c r="O5981" i="1"/>
  <c r="O5979" i="1"/>
  <c r="R5979" i="1" s="1"/>
  <c r="O5985" i="1"/>
  <c r="O6119" i="1"/>
  <c r="R6119" i="1" s="1"/>
  <c r="O5980" i="1"/>
  <c r="O6046" i="1"/>
  <c r="O5905" i="1"/>
  <c r="O5935" i="1"/>
  <c r="O6065" i="1"/>
  <c r="R6065" i="1" s="1"/>
  <c r="O6027" i="1"/>
  <c r="O6044" i="1"/>
  <c r="O5945" i="1"/>
  <c r="R5945" i="1" s="1"/>
  <c r="O5953" i="1"/>
  <c r="O6057" i="1"/>
  <c r="O6271" i="1"/>
  <c r="O6201" i="1"/>
  <c r="O6152" i="1"/>
  <c r="O6241" i="1"/>
  <c r="O6200" i="1"/>
  <c r="O6279" i="1"/>
  <c r="O6090" i="1"/>
  <c r="R6090" i="1" s="1"/>
  <c r="O6088" i="1"/>
  <c r="O6047" i="1"/>
  <c r="R6047" i="1" s="1"/>
  <c r="O6082" i="1"/>
  <c r="O6041" i="1"/>
  <c r="O6138" i="1"/>
  <c r="O6136" i="1"/>
  <c r="O5919" i="1"/>
  <c r="O6012" i="1"/>
  <c r="O5942" i="1"/>
  <c r="R5942" i="1" s="1"/>
  <c r="O5973" i="1"/>
  <c r="R5973" i="1" s="1"/>
  <c r="O6107" i="1"/>
  <c r="R6107" i="1" s="1"/>
  <c r="O6018" i="1"/>
  <c r="R6018" i="1" s="1"/>
  <c r="O6156" i="1"/>
  <c r="O6091" i="1"/>
  <c r="R6091" i="1" s="1"/>
  <c r="O6058" i="1"/>
  <c r="O6062" i="1"/>
  <c r="O6126" i="1"/>
  <c r="O6042" i="1"/>
  <c r="O6171" i="1"/>
  <c r="O6269" i="1"/>
  <c r="O6190" i="1"/>
  <c r="O6165" i="1"/>
  <c r="O6262" i="1"/>
  <c r="O6180" i="1"/>
  <c r="O6286" i="1"/>
  <c r="O6163" i="1"/>
  <c r="O6260" i="1"/>
  <c r="O6230" i="1"/>
  <c r="O5913" i="1"/>
  <c r="O5941" i="1"/>
  <c r="O5936" i="1"/>
  <c r="R5936" i="1" s="1"/>
  <c r="O5924" i="1"/>
  <c r="R5924" i="1" s="1"/>
  <c r="O5989" i="1"/>
  <c r="O5926" i="1"/>
  <c r="R5926" i="1" s="1"/>
  <c r="O6052" i="1"/>
  <c r="O5922" i="1"/>
  <c r="O5970" i="1"/>
  <c r="R5970" i="1" s="1"/>
  <c r="O5930" i="1"/>
  <c r="R5930" i="1" s="1"/>
  <c r="O5911" i="1"/>
  <c r="R5911" i="1" s="1"/>
  <c r="O5964" i="1"/>
  <c r="O5966" i="1"/>
  <c r="O6240" i="1"/>
  <c r="O6199" i="1"/>
  <c r="O6280" i="1"/>
  <c r="O6239" i="1"/>
  <c r="O6169" i="1"/>
  <c r="O6248" i="1"/>
  <c r="O6055" i="1"/>
  <c r="R6055" i="1" s="1"/>
  <c r="O6051" i="1"/>
  <c r="O6015" i="1"/>
  <c r="O6060" i="1"/>
  <c r="O6039" i="1"/>
  <c r="O6105" i="1"/>
  <c r="R6105" i="1" s="1"/>
  <c r="O6114" i="1"/>
  <c r="O5896" i="1"/>
  <c r="O5951" i="1"/>
  <c r="O5946" i="1"/>
  <c r="O6124" i="1"/>
  <c r="O6050" i="1"/>
  <c r="R6050" i="1" s="1"/>
  <c r="O6159" i="1"/>
  <c r="O6108" i="1"/>
  <c r="R6108" i="1" s="1"/>
  <c r="O6068" i="1"/>
  <c r="O6002" i="1"/>
  <c r="O6133" i="1"/>
  <c r="O6182" i="1"/>
  <c r="O6285" i="1"/>
  <c r="O6202" i="1"/>
  <c r="R6202" i="1" s="1"/>
  <c r="O6172" i="1"/>
  <c r="O6274" i="1"/>
  <c r="O6195" i="1"/>
  <c r="O6173" i="1"/>
  <c r="O6252" i="1"/>
  <c r="O6166" i="1"/>
  <c r="O6275" i="1"/>
  <c r="O6242" i="1"/>
  <c r="O6212" i="1"/>
  <c r="R6212" i="1" s="1"/>
  <c r="O5522" i="1"/>
  <c r="O5534" i="1"/>
  <c r="R6719" i="1" s="1"/>
  <c r="O5552" i="1"/>
  <c r="R5552" i="1" s="1"/>
  <c r="O5527" i="1"/>
  <c r="R5527" i="1" s="1"/>
  <c r="O5548" i="1"/>
  <c r="R5548" i="1" s="1"/>
  <c r="O5524" i="1"/>
  <c r="O5550" i="1"/>
  <c r="O5532" i="1"/>
  <c r="O5536" i="1"/>
  <c r="O5643" i="1"/>
  <c r="R5643" i="1" s="1"/>
  <c r="O5543" i="1"/>
  <c r="O5554" i="1"/>
  <c r="O5540" i="1"/>
  <c r="O5546" i="1"/>
  <c r="O5604" i="1"/>
  <c r="R5604" i="1" s="1"/>
  <c r="O5578" i="1"/>
  <c r="O5588" i="1"/>
  <c r="O5537" i="1"/>
  <c r="O5562" i="1"/>
  <c r="O5572" i="1"/>
  <c r="O5538" i="1"/>
  <c r="R5538" i="1" s="1"/>
  <c r="O5556" i="1"/>
  <c r="O5520" i="1"/>
  <c r="R5520" i="1" s="1"/>
  <c r="O5530" i="1"/>
  <c r="O5533" i="1"/>
  <c r="O5570" i="1"/>
  <c r="O5559" i="1"/>
  <c r="R5559" i="1" s="1"/>
  <c r="O5568" i="1"/>
  <c r="O5575" i="1"/>
  <c r="O5580" i="1"/>
  <c r="R5580" i="1" s="1"/>
  <c r="O5584" i="1"/>
  <c r="O5591" i="1"/>
  <c r="O5596" i="1"/>
  <c r="O5598" i="1"/>
  <c r="O5600" i="1"/>
  <c r="O5607" i="1"/>
  <c r="O5612" i="1"/>
  <c r="O5614" i="1"/>
  <c r="O5631" i="1"/>
  <c r="R5631" i="1" s="1"/>
  <c r="O5634" i="1"/>
  <c r="O5645" i="1"/>
  <c r="O5668" i="1"/>
  <c r="O5564" i="1"/>
  <c r="O5566" i="1"/>
  <c r="R6715" i="1" s="1"/>
  <c r="O5582" i="1"/>
  <c r="R5582" i="1" s="1"/>
  <c r="O5523" i="1"/>
  <c r="O5539" i="1"/>
  <c r="R5539" i="1" s="1"/>
  <c r="O5555" i="1"/>
  <c r="R5555" i="1" s="1"/>
  <c r="O5571" i="1"/>
  <c r="R5571" i="1" s="1"/>
  <c r="O5587" i="1"/>
  <c r="O5603" i="1"/>
  <c r="O5617" i="1"/>
  <c r="O5640" i="1"/>
  <c r="O5688" i="1"/>
  <c r="O5594" i="1"/>
  <c r="O5610" i="1"/>
  <c r="O5629" i="1"/>
  <c r="O5632" i="1"/>
  <c r="O5649" i="1"/>
  <c r="R5649" i="1" s="1"/>
  <c r="O5665" i="1"/>
  <c r="R5665" i="1" s="1"/>
  <c r="O5672" i="1"/>
  <c r="R5672" i="1" s="1"/>
  <c r="O5712" i="1"/>
  <c r="R5712" i="1" s="1"/>
  <c r="O5549" i="1"/>
  <c r="R5549" i="1" s="1"/>
  <c r="O5553" i="1"/>
  <c r="R5553" i="1" s="1"/>
  <c r="O5565" i="1"/>
  <c r="R5565" i="1" s="1"/>
  <c r="O5569" i="1"/>
  <c r="R5569" i="1" s="1"/>
  <c r="O5581" i="1"/>
  <c r="R5581" i="1" s="1"/>
  <c r="O5585" i="1"/>
  <c r="O5597" i="1"/>
  <c r="R5597" i="1" s="1"/>
  <c r="O5601" i="1"/>
  <c r="R5601" i="1" s="1"/>
  <c r="O5613" i="1"/>
  <c r="O5635" i="1"/>
  <c r="O5638" i="1"/>
  <c r="O5652" i="1"/>
  <c r="O5662" i="1"/>
  <c r="R5662" i="1" s="1"/>
  <c r="O5673" i="1"/>
  <c r="R5673" i="1" s="1"/>
  <c r="O5521" i="1"/>
  <c r="O5680" i="1"/>
  <c r="O5648" i="1"/>
  <c r="R5648" i="1" s="1"/>
  <c r="O5641" i="1"/>
  <c r="O5705" i="1"/>
  <c r="R5705" i="1" s="1"/>
  <c r="O5695" i="1"/>
  <c r="O5675" i="1"/>
  <c r="O5660" i="1"/>
  <c r="O5655" i="1"/>
  <c r="O5658" i="1"/>
  <c r="R5658" i="1" s="1"/>
  <c r="O5651" i="1"/>
  <c r="O5646" i="1"/>
  <c r="R5646" i="1" s="1"/>
  <c r="O5620" i="1"/>
  <c r="O5615" i="1"/>
  <c r="O5689" i="1"/>
  <c r="O5683" i="1"/>
  <c r="O5659" i="1"/>
  <c r="O5623" i="1"/>
  <c r="O5691" i="1"/>
  <c r="R5691" i="1" s="1"/>
  <c r="O5642" i="1"/>
  <c r="R5642" i="1" s="1"/>
  <c r="O5681" i="1"/>
  <c r="O5654" i="1"/>
  <c r="O5628" i="1"/>
  <c r="O5696" i="1"/>
  <c r="O5679" i="1"/>
  <c r="O5666" i="1"/>
  <c r="O5739" i="1"/>
  <c r="R5739" i="1" s="1"/>
  <c r="O5731" i="1"/>
  <c r="R5731" i="1" s="1"/>
  <c r="O5721" i="1"/>
  <c r="R5721" i="1" s="1"/>
  <c r="O5664" i="1"/>
  <c r="R5664" i="1" s="1"/>
  <c r="O5711" i="1"/>
  <c r="O5671" i="1"/>
  <c r="R5671" i="1" s="1"/>
  <c r="O5657" i="1"/>
  <c r="R5657" i="1" s="1"/>
  <c r="O5526" i="1"/>
  <c r="O5535" i="1"/>
  <c r="O5544" i="1"/>
  <c r="R5544" i="1" s="1"/>
  <c r="O5551" i="1"/>
  <c r="O5558" i="1"/>
  <c r="O5560" i="1"/>
  <c r="O5567" i="1"/>
  <c r="O5574" i="1"/>
  <c r="O5576" i="1"/>
  <c r="O5583" i="1"/>
  <c r="R5583" i="1" s="1"/>
  <c r="O5590" i="1"/>
  <c r="O5592" i="1"/>
  <c r="O5599" i="1"/>
  <c r="O5606" i="1"/>
  <c r="O5608" i="1"/>
  <c r="O5618" i="1"/>
  <c r="O5624" i="1"/>
  <c r="O5656" i="1"/>
  <c r="O5670" i="1"/>
  <c r="R5670" i="1" s="1"/>
  <c r="O5528" i="1"/>
  <c r="O5542" i="1"/>
  <c r="O5531" i="1"/>
  <c r="O5547" i="1"/>
  <c r="O5563" i="1"/>
  <c r="O5579" i="1"/>
  <c r="O5595" i="1"/>
  <c r="O5611" i="1"/>
  <c r="R5611" i="1" s="1"/>
  <c r="O5627" i="1"/>
  <c r="O5630" i="1"/>
  <c r="O5633" i="1"/>
  <c r="O5636" i="1"/>
  <c r="O5644" i="1"/>
  <c r="O5647" i="1"/>
  <c r="R6788" i="1" s="1"/>
  <c r="O5663" i="1"/>
  <c r="O5720" i="1"/>
  <c r="O5586" i="1"/>
  <c r="R5586" i="1" s="1"/>
  <c r="O5602" i="1"/>
  <c r="R5602" i="1" s="1"/>
  <c r="O5639" i="1"/>
  <c r="O5650" i="1"/>
  <c r="R5650" i="1" s="1"/>
  <c r="O5667" i="1"/>
  <c r="O5783" i="1"/>
  <c r="O5525" i="1"/>
  <c r="O5529" i="1"/>
  <c r="R5529" i="1" s="1"/>
  <c r="O5541" i="1"/>
  <c r="O5545" i="1"/>
  <c r="O5557" i="1"/>
  <c r="O5561" i="1"/>
  <c r="O5573" i="1"/>
  <c r="O5577" i="1"/>
  <c r="R5577" i="1" s="1"/>
  <c r="O5589" i="1"/>
  <c r="O5593" i="1"/>
  <c r="O5605" i="1"/>
  <c r="R5605" i="1" s="1"/>
  <c r="O5609" i="1"/>
  <c r="O5616" i="1"/>
  <c r="O5619" i="1"/>
  <c r="O5622" i="1"/>
  <c r="R5622" i="1" s="1"/>
  <c r="O5625" i="1"/>
  <c r="O5704" i="1"/>
  <c r="R5704" i="1" s="1"/>
  <c r="O5734" i="1"/>
  <c r="O5742" i="1"/>
  <c r="O5747" i="1"/>
  <c r="O5750" i="1"/>
  <c r="O5755" i="1"/>
  <c r="O5758" i="1"/>
  <c r="R5758" i="1" s="1"/>
  <c r="O5763" i="1"/>
  <c r="R5763" i="1" s="1"/>
  <c r="O5766" i="1"/>
  <c r="O5771" i="1"/>
  <c r="O5774" i="1"/>
  <c r="O5816" i="1"/>
  <c r="O5676" i="1"/>
  <c r="O5690" i="1"/>
  <c r="O5809" i="1"/>
  <c r="O5867" i="1"/>
  <c r="O5839" i="1"/>
  <c r="O5895" i="1"/>
  <c r="O5872" i="1"/>
  <c r="O5859" i="1"/>
  <c r="O5831" i="1"/>
  <c r="O5808" i="1"/>
  <c r="O5803" i="1"/>
  <c r="O5801" i="1"/>
  <c r="O5799" i="1"/>
  <c r="O5792" i="1"/>
  <c r="O5887" i="1"/>
  <c r="O5851" i="1"/>
  <c r="O5823" i="1"/>
  <c r="O5879" i="1"/>
  <c r="O5843" i="1"/>
  <c r="O5815" i="1"/>
  <c r="O5871" i="1"/>
  <c r="O5835" i="1"/>
  <c r="O5891" i="1"/>
  <c r="R5891" i="1" s="1"/>
  <c r="O5863" i="1"/>
  <c r="O5827" i="1"/>
  <c r="O5807" i="1"/>
  <c r="O5795" i="1"/>
  <c r="O5793" i="1"/>
  <c r="O5791" i="1"/>
  <c r="O5784" i="1"/>
  <c r="O5779" i="1"/>
  <c r="O5777" i="1"/>
  <c r="R5777" i="1" s="1"/>
  <c r="O5775" i="1"/>
  <c r="R5775" i="1" s="1"/>
  <c r="O5883" i="1"/>
  <c r="O5855" i="1"/>
  <c r="O5832" i="1"/>
  <c r="O5819" i="1"/>
  <c r="O5875" i="1"/>
  <c r="O5847" i="1"/>
  <c r="O5811" i="1"/>
  <c r="O5621" i="1"/>
  <c r="O5626" i="1"/>
  <c r="O5698" i="1"/>
  <c r="O5719" i="1"/>
  <c r="R5719" i="1" s="1"/>
  <c r="O5729" i="1"/>
  <c r="R5729" i="1" s="1"/>
  <c r="R5734" i="1"/>
  <c r="R5774" i="1"/>
  <c r="O5686" i="1"/>
  <c r="O5706" i="1"/>
  <c r="R5706" i="1" s="1"/>
  <c r="O5727" i="1"/>
  <c r="O5737" i="1"/>
  <c r="O5745" i="1"/>
  <c r="R5745" i="1" s="1"/>
  <c r="O5753" i="1"/>
  <c r="O5761" i="1"/>
  <c r="O5769" i="1"/>
  <c r="O5824" i="1"/>
  <c r="O5848" i="1"/>
  <c r="O5661" i="1"/>
  <c r="R5661" i="1" s="1"/>
  <c r="O5674" i="1"/>
  <c r="O5694" i="1"/>
  <c r="O5714" i="1"/>
  <c r="R5714" i="1" s="1"/>
  <c r="O5735" i="1"/>
  <c r="R5735" i="1" s="1"/>
  <c r="O5743" i="1"/>
  <c r="R6421" i="1" s="1"/>
  <c r="O5751" i="1"/>
  <c r="O5759" i="1"/>
  <c r="R5759" i="1" s="1"/>
  <c r="O5767" i="1"/>
  <c r="R5767" i="1" s="1"/>
  <c r="O5778" i="1"/>
  <c r="O5790" i="1"/>
  <c r="O5800" i="1"/>
  <c r="O5637" i="1"/>
  <c r="O5699" i="1"/>
  <c r="O5702" i="1"/>
  <c r="O5722" i="1"/>
  <c r="R5722" i="1" s="1"/>
  <c r="O5787" i="1"/>
  <c r="O5856" i="1"/>
  <c r="O5880" i="1"/>
  <c r="O5653" i="1"/>
  <c r="R5653" i="1" s="1"/>
  <c r="O5687" i="1"/>
  <c r="R5687" i="1" s="1"/>
  <c r="O5697" i="1"/>
  <c r="O5707" i="1"/>
  <c r="O5710" i="1"/>
  <c r="R5710" i="1" s="1"/>
  <c r="O5730" i="1"/>
  <c r="R5730" i="1" s="1"/>
  <c r="O5738" i="1"/>
  <c r="R5738" i="1" s="1"/>
  <c r="O5746" i="1"/>
  <c r="O5754" i="1"/>
  <c r="O5762" i="1"/>
  <c r="R5762" i="1" s="1"/>
  <c r="O5770" i="1"/>
  <c r="O5678" i="1"/>
  <c r="O5682" i="1"/>
  <c r="O5715" i="1"/>
  <c r="R5715" i="1" s="1"/>
  <c r="O5718" i="1"/>
  <c r="R5718" i="1" s="1"/>
  <c r="O5728" i="1"/>
  <c r="O5776" i="1"/>
  <c r="R5776" i="1" s="1"/>
  <c r="O5785" i="1"/>
  <c r="O5864" i="1"/>
  <c r="O5888" i="1"/>
  <c r="O5669" i="1"/>
  <c r="O5685" i="1"/>
  <c r="O5703" i="1"/>
  <c r="O5713" i="1"/>
  <c r="R5713" i="1" s="1"/>
  <c r="O5723" i="1"/>
  <c r="R5723" i="1" s="1"/>
  <c r="O5726" i="1"/>
  <c r="O5736" i="1"/>
  <c r="O5744" i="1"/>
  <c r="R5744" i="1" s="1"/>
  <c r="O5752" i="1"/>
  <c r="O5760" i="1"/>
  <c r="O5768" i="1"/>
  <c r="O5840" i="1"/>
  <c r="O5692" i="1"/>
  <c r="R5692" i="1" s="1"/>
  <c r="O5708" i="1"/>
  <c r="R5708" i="1" s="1"/>
  <c r="O5724" i="1"/>
  <c r="O5740" i="1"/>
  <c r="O5756" i="1"/>
  <c r="O5772" i="1"/>
  <c r="O5788" i="1"/>
  <c r="O5804" i="1"/>
  <c r="O5814" i="1"/>
  <c r="O5834" i="1"/>
  <c r="O5837" i="1"/>
  <c r="O5860" i="1"/>
  <c r="O5865" i="1"/>
  <c r="O5878" i="1"/>
  <c r="O5822" i="1"/>
  <c r="O5842" i="1"/>
  <c r="O5845" i="1"/>
  <c r="O5868" i="1"/>
  <c r="O5873" i="1"/>
  <c r="O5886" i="1"/>
  <c r="O5782" i="1"/>
  <c r="O5786" i="1"/>
  <c r="O5798" i="1"/>
  <c r="O5802" i="1"/>
  <c r="O5812" i="1"/>
  <c r="O5817" i="1"/>
  <c r="O5830" i="1"/>
  <c r="O5850" i="1"/>
  <c r="O5853" i="1"/>
  <c r="O5876" i="1"/>
  <c r="O5881" i="1"/>
  <c r="O5894" i="1"/>
  <c r="O5677" i="1"/>
  <c r="O5693" i="1"/>
  <c r="R5693" i="1" s="1"/>
  <c r="O5709" i="1"/>
  <c r="O5725" i="1"/>
  <c r="O5741" i="1"/>
  <c r="R5741" i="1" s="1"/>
  <c r="O5757" i="1"/>
  <c r="O5773" i="1"/>
  <c r="R5773" i="1" s="1"/>
  <c r="O5789" i="1"/>
  <c r="O5805" i="1"/>
  <c r="O5820" i="1"/>
  <c r="O5825" i="1"/>
  <c r="O5838" i="1"/>
  <c r="O5858" i="1"/>
  <c r="O5861" i="1"/>
  <c r="O5884" i="1"/>
  <c r="O5889" i="1"/>
  <c r="O5684" i="1"/>
  <c r="O5700" i="1"/>
  <c r="R5700" i="1" s="1"/>
  <c r="O5716" i="1"/>
  <c r="O5732" i="1"/>
  <c r="O5748" i="1"/>
  <c r="O5764" i="1"/>
  <c r="O5780" i="1"/>
  <c r="O5796" i="1"/>
  <c r="O5828" i="1"/>
  <c r="O5833" i="1"/>
  <c r="O5846" i="1"/>
  <c r="O5866" i="1"/>
  <c r="O5869" i="1"/>
  <c r="O5892" i="1"/>
  <c r="O5810" i="1"/>
  <c r="O5813" i="1"/>
  <c r="O5836" i="1"/>
  <c r="O5841" i="1"/>
  <c r="O5854" i="1"/>
  <c r="O5874" i="1"/>
  <c r="O5877" i="1"/>
  <c r="O5794" i="1"/>
  <c r="O5806" i="1"/>
  <c r="O5818" i="1"/>
  <c r="O5821" i="1"/>
  <c r="O5844" i="1"/>
  <c r="O5849" i="1"/>
  <c r="O5862" i="1"/>
  <c r="O5882" i="1"/>
  <c r="O5885" i="1"/>
  <c r="O5701" i="1"/>
  <c r="O5717" i="1"/>
  <c r="O5733" i="1"/>
  <c r="R5733" i="1" s="1"/>
  <c r="O5749" i="1"/>
  <c r="O5765" i="1"/>
  <c r="O5781" i="1"/>
  <c r="O5797" i="1"/>
  <c r="O5826" i="1"/>
  <c r="O5829" i="1"/>
  <c r="O5852" i="1"/>
  <c r="O5857" i="1"/>
  <c r="O5870" i="1"/>
  <c r="O5890" i="1"/>
  <c r="O5893" i="1"/>
  <c r="O5363" i="1"/>
  <c r="O5411" i="1"/>
  <c r="O5379" i="1"/>
  <c r="O5370" i="1"/>
  <c r="O5459" i="1"/>
  <c r="O5451" i="1"/>
  <c r="O5281" i="1"/>
  <c r="O5277" i="1"/>
  <c r="O5360" i="1"/>
  <c r="O5442" i="1"/>
  <c r="O5339" i="1"/>
  <c r="O5307" i="1"/>
  <c r="O5443" i="1"/>
  <c r="O5427" i="1"/>
  <c r="O5418" i="1"/>
  <c r="O5403" i="1"/>
  <c r="O5395" i="1"/>
  <c r="O5273" i="1"/>
  <c r="R6797" i="1" s="1"/>
  <c r="O5450" i="1"/>
  <c r="O5355" i="1"/>
  <c r="O5351" i="1"/>
  <c r="O5474" i="1"/>
  <c r="O5394" i="1"/>
  <c r="O5472" i="1"/>
  <c r="O5435" i="1"/>
  <c r="O5402" i="1"/>
  <c r="O5331" i="1"/>
  <c r="O5323" i="1"/>
  <c r="O5319" i="1"/>
  <c r="R6013" i="1" s="1"/>
  <c r="O5410" i="1"/>
  <c r="O5267" i="1"/>
  <c r="O5424" i="1"/>
  <c r="O5387" i="1"/>
  <c r="R6739" i="1" s="1"/>
  <c r="O5350" i="1"/>
  <c r="O5346" i="1"/>
  <c r="O5291" i="1"/>
  <c r="O5275" i="1"/>
  <c r="O5475" i="1"/>
  <c r="O5434" i="1"/>
  <c r="O5318" i="1"/>
  <c r="O5467" i="1"/>
  <c r="O5347" i="1"/>
  <c r="O5456" i="1"/>
  <c r="O5419" i="1"/>
  <c r="O5386" i="1"/>
  <c r="O5353" i="1"/>
  <c r="O5266" i="1"/>
  <c r="R6753" i="1" s="1"/>
  <c r="O5327" i="1"/>
  <c r="O5466" i="1"/>
  <c r="O5408" i="1"/>
  <c r="O5371" i="1"/>
  <c r="O5325" i="1"/>
  <c r="O5321" i="1"/>
  <c r="O5473" i="1"/>
  <c r="O5457" i="1"/>
  <c r="O5438" i="1"/>
  <c r="O5422" i="1"/>
  <c r="R6151" i="1" s="1"/>
  <c r="O5406" i="1"/>
  <c r="O5390" i="1"/>
  <c r="O5374" i="1"/>
  <c r="O5361" i="1"/>
  <c r="O5358" i="1"/>
  <c r="O5333" i="1"/>
  <c r="O5326" i="1"/>
  <c r="O5315" i="1"/>
  <c r="O5297" i="1"/>
  <c r="O5293" i="1"/>
  <c r="O5282" i="1"/>
  <c r="O5278" i="1"/>
  <c r="O5259" i="1"/>
  <c r="O5470" i="1"/>
  <c r="O5454" i="1"/>
  <c r="O5441" i="1"/>
  <c r="O5425" i="1"/>
  <c r="O5409" i="1"/>
  <c r="O5393" i="1"/>
  <c r="O5377" i="1"/>
  <c r="O5463" i="1"/>
  <c r="O5447" i="1"/>
  <c r="O5431" i="1"/>
  <c r="R6063" i="1" s="1"/>
  <c r="O5415" i="1"/>
  <c r="R6388" i="1" s="1"/>
  <c r="O5399" i="1"/>
  <c r="O5383" i="1"/>
  <c r="O5367" i="1"/>
  <c r="O5354" i="1"/>
  <c r="O5343" i="1"/>
  <c r="O5329" i="1"/>
  <c r="O5322" i="1"/>
  <c r="O5311" i="1"/>
  <c r="O5289" i="1"/>
  <c r="O5285" i="1"/>
  <c r="O5274" i="1"/>
  <c r="O5445" i="1"/>
  <c r="O5436" i="1"/>
  <c r="O5335" i="1"/>
  <c r="O5314" i="1"/>
  <c r="O5299" i="1"/>
  <c r="O5269" i="1"/>
  <c r="O5258" i="1"/>
  <c r="O5295" i="1"/>
  <c r="O5446" i="1"/>
  <c r="O5433" i="1"/>
  <c r="O5430" i="1"/>
  <c r="O5417" i="1"/>
  <c r="O5414" i="1"/>
  <c r="O5401" i="1"/>
  <c r="O5398" i="1"/>
  <c r="O5385" i="1"/>
  <c r="O5382" i="1"/>
  <c r="O5369" i="1"/>
  <c r="O5366" i="1"/>
  <c r="O5349" i="1"/>
  <c r="O5342" i="1"/>
  <c r="O5317" i="1"/>
  <c r="O5310" i="1"/>
  <c r="O5265" i="1"/>
  <c r="O5261" i="1"/>
  <c r="O5469" i="1"/>
  <c r="O5440" i="1"/>
  <c r="O5376" i="1"/>
  <c r="O5449" i="1"/>
  <c r="O5458" i="1"/>
  <c r="O5439" i="1"/>
  <c r="O5423" i="1"/>
  <c r="O5407" i="1"/>
  <c r="O5391" i="1"/>
  <c r="O5375" i="1"/>
  <c r="O5413" i="1"/>
  <c r="O5287" i="1"/>
  <c r="O5392" i="1"/>
  <c r="O5462" i="1"/>
  <c r="O5455" i="1"/>
  <c r="O5426" i="1"/>
  <c r="O5378" i="1"/>
  <c r="O5362" i="1"/>
  <c r="O5359" i="1"/>
  <c r="O5345" i="1"/>
  <c r="O5338" i="1"/>
  <c r="O5313" i="1"/>
  <c r="O5306" i="1"/>
  <c r="R6802" i="1" s="1"/>
  <c r="O5468" i="1"/>
  <c r="O5283" i="1"/>
  <c r="O5257" i="1"/>
  <c r="O5253" i="1"/>
  <c r="O5341" i="1"/>
  <c r="O5334" i="1"/>
  <c r="O5309" i="1"/>
  <c r="O5298" i="1"/>
  <c r="O5461" i="1"/>
  <c r="O5465" i="1"/>
  <c r="O5471" i="1"/>
  <c r="O5464" i="1"/>
  <c r="O5448" i="1"/>
  <c r="O5432" i="1"/>
  <c r="O5416" i="1"/>
  <c r="O5400" i="1"/>
  <c r="O5384" i="1"/>
  <c r="O5368" i="1"/>
  <c r="O5337" i="1"/>
  <c r="R5652" i="1" s="1"/>
  <c r="O5330" i="1"/>
  <c r="O5305" i="1"/>
  <c r="O5301" i="1"/>
  <c r="O5290" i="1"/>
  <c r="O5303" i="1"/>
  <c r="O5478" i="1"/>
  <c r="O5452" i="1"/>
  <c r="O5429" i="1"/>
  <c r="O5404" i="1"/>
  <c r="O5381" i="1"/>
  <c r="O5348" i="1"/>
  <c r="O5324" i="1"/>
  <c r="O5300" i="1"/>
  <c r="O5477" i="1"/>
  <c r="O5302" i="1"/>
  <c r="O5294" i="1"/>
  <c r="O5286" i="1"/>
  <c r="O5270" i="1"/>
  <c r="O5262" i="1"/>
  <c r="O5254" i="1"/>
  <c r="O5460" i="1"/>
  <c r="O5437" i="1"/>
  <c r="O5412" i="1"/>
  <c r="O5389" i="1"/>
  <c r="R6031" i="1" s="1"/>
  <c r="O5373" i="1"/>
  <c r="O5352" i="1"/>
  <c r="O5328" i="1"/>
  <c r="O5304" i="1"/>
  <c r="R6439" i="1" s="1"/>
  <c r="O5280" i="1"/>
  <c r="O5264" i="1"/>
  <c r="O5444" i="1"/>
  <c r="O5428" i="1"/>
  <c r="O5405" i="1"/>
  <c r="O5380" i="1"/>
  <c r="R6053" i="1" s="1"/>
  <c r="O5357" i="1"/>
  <c r="O5336" i="1"/>
  <c r="O5312" i="1"/>
  <c r="O5296" i="1"/>
  <c r="O5272" i="1"/>
  <c r="R6796" i="1" s="1"/>
  <c r="O5487" i="1"/>
  <c r="O5476" i="1"/>
  <c r="O5453" i="1"/>
  <c r="O5421" i="1"/>
  <c r="O5396" i="1"/>
  <c r="O5364" i="1"/>
  <c r="O5344" i="1"/>
  <c r="O5320" i="1"/>
  <c r="O5288" i="1"/>
  <c r="R6810" i="1" s="1"/>
  <c r="O5256" i="1"/>
  <c r="O5279" i="1"/>
  <c r="O5271" i="1"/>
  <c r="O5263" i="1"/>
  <c r="O5255" i="1"/>
  <c r="R6711" i="1" s="1"/>
  <c r="O5420" i="1"/>
  <c r="O5388" i="1"/>
  <c r="O5365" i="1"/>
  <c r="O5340" i="1"/>
  <c r="O5316" i="1"/>
  <c r="O5292" i="1"/>
  <c r="O5268" i="1"/>
  <c r="O5504" i="1"/>
  <c r="O5397" i="1"/>
  <c r="O5372" i="1"/>
  <c r="O5356" i="1"/>
  <c r="O5332" i="1"/>
  <c r="O5308" i="1"/>
  <c r="O5284" i="1"/>
  <c r="O5276" i="1"/>
  <c r="O5260" i="1"/>
  <c r="O5493" i="1"/>
  <c r="O5505" i="1"/>
  <c r="R6355" i="1"/>
  <c r="R6342" i="1"/>
  <c r="R6059" i="1"/>
  <c r="O5509" i="1"/>
  <c r="O5516" i="1"/>
  <c r="O5486" i="1"/>
  <c r="O5482" i="1"/>
  <c r="R5546" i="1"/>
  <c r="O5499" i="1"/>
  <c r="O5489" i="1"/>
  <c r="O5502" i="1"/>
  <c r="O5512" i="1"/>
  <c r="O5511" i="1"/>
  <c r="O5498" i="1"/>
  <c r="O5518" i="1"/>
  <c r="O5491" i="1"/>
  <c r="O5484" i="1"/>
  <c r="O5500" i="1"/>
  <c r="O5510" i="1"/>
  <c r="O5506" i="1"/>
  <c r="O5503" i="1"/>
  <c r="O5497" i="1"/>
  <c r="O5480" i="1"/>
  <c r="R6477" i="1"/>
  <c r="O5494" i="1"/>
  <c r="O5513" i="1"/>
  <c r="O5501" i="1"/>
  <c r="O5508" i="1"/>
  <c r="O5496" i="1"/>
  <c r="O5515" i="1"/>
  <c r="O5479" i="1"/>
  <c r="O5488" i="1"/>
  <c r="O5481" i="1"/>
  <c r="O5517" i="1"/>
  <c r="O5483" i="1"/>
  <c r="O5519" i="1"/>
  <c r="O5507" i="1"/>
  <c r="O5495" i="1"/>
  <c r="O5490" i="1"/>
  <c r="O5514" i="1"/>
  <c r="O5492" i="1"/>
  <c r="O5485" i="1"/>
  <c r="R6494" i="1"/>
  <c r="R6337" i="1"/>
  <c r="R6309" i="1"/>
  <c r="R6292" i="1"/>
  <c r="R6009" i="1"/>
  <c r="R6109" i="1"/>
  <c r="R6068" i="1"/>
  <c r="R5584" i="1"/>
  <c r="R6080" i="1"/>
  <c r="R5925" i="1"/>
  <c r="R6959" i="1" l="1"/>
  <c r="R6906" i="1"/>
  <c r="R6877" i="1"/>
  <c r="R6849" i="1"/>
  <c r="R6841" i="1"/>
  <c r="R6940" i="1"/>
  <c r="R7004" i="1"/>
  <c r="R6962" i="1"/>
  <c r="R6855" i="1"/>
  <c r="R6866" i="1"/>
  <c r="R6886" i="1"/>
  <c r="R6941" i="1"/>
  <c r="R6938" i="1"/>
  <c r="R6880" i="1"/>
  <c r="R6937" i="1"/>
  <c r="R6821" i="1"/>
  <c r="R6828" i="1"/>
  <c r="R6903" i="1"/>
  <c r="R7001" i="1"/>
  <c r="R6933" i="1"/>
  <c r="R6879" i="1"/>
  <c r="R6817" i="1"/>
  <c r="R6954" i="1"/>
  <c r="R7014" i="1"/>
  <c r="R6963" i="1"/>
  <c r="R6874" i="1"/>
  <c r="R6965" i="1"/>
  <c r="R6943" i="1"/>
  <c r="R6996" i="1"/>
  <c r="R7073" i="1"/>
  <c r="R6868" i="1"/>
  <c r="R6997" i="1"/>
  <c r="R6834" i="1"/>
  <c r="R6934" i="1"/>
  <c r="R6949" i="1"/>
  <c r="R6982" i="1"/>
  <c r="R6961" i="1"/>
  <c r="R6823" i="1"/>
  <c r="R6290" i="1"/>
  <c r="R6970" i="1"/>
  <c r="R7005" i="1"/>
  <c r="R6994" i="1"/>
  <c r="R5590" i="1"/>
  <c r="R6948" i="1"/>
  <c r="R6727" i="1"/>
  <c r="R7006" i="1"/>
  <c r="R6733" i="1"/>
  <c r="R6152" i="1"/>
  <c r="R6798" i="1"/>
  <c r="R6857" i="1"/>
  <c r="R6968" i="1"/>
  <c r="R6966" i="1"/>
  <c r="R6714" i="1"/>
  <c r="R7007" i="1"/>
  <c r="R6967" i="1"/>
  <c r="R6995" i="1"/>
  <c r="R6992" i="1"/>
  <c r="R6991" i="1"/>
  <c r="R6081" i="1"/>
  <c r="R6950" i="1"/>
  <c r="R6860" i="1"/>
  <c r="R6720" i="1"/>
  <c r="R6785" i="1"/>
  <c r="R6969" i="1"/>
  <c r="R7050" i="1"/>
  <c r="R6977" i="1"/>
  <c r="R7031" i="1"/>
  <c r="R7024" i="1"/>
  <c r="R7056" i="1"/>
  <c r="R7036" i="1"/>
  <c r="R6975" i="1"/>
  <c r="R7059" i="1"/>
  <c r="R7038" i="1"/>
  <c r="R7021" i="1"/>
  <c r="R7063" i="1"/>
  <c r="R6824" i="1"/>
  <c r="R6735" i="1"/>
  <c r="R6819" i="1"/>
  <c r="R6728" i="1"/>
  <c r="R6830" i="1"/>
  <c r="R6803" i="1"/>
  <c r="R6783" i="1"/>
  <c r="R7013" i="1"/>
  <c r="R6826" i="1"/>
  <c r="R6749" i="1"/>
  <c r="R6758" i="1"/>
  <c r="R6738" i="1"/>
  <c r="R7030" i="1"/>
  <c r="R6971" i="1"/>
  <c r="R6993" i="1"/>
  <c r="R7070" i="1"/>
  <c r="R6710" i="1"/>
  <c r="R7028" i="1"/>
  <c r="R6956" i="1"/>
  <c r="R6978" i="1"/>
  <c r="R6936" i="1"/>
  <c r="R6882" i="1"/>
  <c r="R7027" i="1"/>
  <c r="R6831" i="1"/>
  <c r="R6867" i="1"/>
  <c r="R6973" i="1"/>
  <c r="R6791" i="1"/>
  <c r="R6751" i="1"/>
  <c r="R7029" i="1"/>
  <c r="R6856" i="1"/>
  <c r="R6790" i="1"/>
  <c r="R6972" i="1"/>
  <c r="R6872" i="1"/>
  <c r="R6756" i="1"/>
  <c r="R6925" i="1"/>
  <c r="R6939" i="1"/>
  <c r="R6748" i="1"/>
  <c r="R6814" i="1"/>
  <c r="R6820" i="1"/>
  <c r="R7008" i="1"/>
  <c r="R6730" i="1"/>
  <c r="R7061" i="1"/>
  <c r="R7037" i="1"/>
  <c r="R7068" i="1"/>
  <c r="R6815" i="1"/>
  <c r="R7026" i="1"/>
  <c r="R7040" i="1"/>
  <c r="R6974" i="1"/>
  <c r="R7033" i="1"/>
  <c r="R6892" i="1"/>
  <c r="R7020" i="1"/>
  <c r="R6732" i="1"/>
  <c r="R6787" i="1"/>
  <c r="R6772" i="1"/>
  <c r="R6812" i="1"/>
  <c r="R6838" i="1"/>
  <c r="R6848" i="1"/>
  <c r="R6840" i="1"/>
  <c r="R6964" i="1"/>
  <c r="R6827" i="1"/>
  <c r="R6725" i="1"/>
  <c r="R7069" i="1"/>
  <c r="R7000" i="1"/>
  <c r="R6871" i="1"/>
  <c r="R7053" i="1"/>
  <c r="R6945" i="1"/>
  <c r="R6773" i="1"/>
  <c r="R6822" i="1"/>
  <c r="R6745" i="1"/>
  <c r="R6750" i="1"/>
  <c r="R7057" i="1"/>
  <c r="R7052" i="1"/>
  <c r="R7058" i="1"/>
  <c r="R7044" i="1"/>
  <c r="R7011" i="1"/>
  <c r="R6924" i="1"/>
  <c r="R7054" i="1"/>
  <c r="R7062" i="1"/>
  <c r="R6763" i="1"/>
  <c r="R7016" i="1"/>
  <c r="R7010" i="1"/>
  <c r="R6981" i="1"/>
  <c r="R6757" i="1"/>
  <c r="R6816" i="1"/>
  <c r="R7025" i="1"/>
  <c r="R6799" i="1"/>
  <c r="R6805" i="1"/>
  <c r="R6869" i="1"/>
  <c r="R6832" i="1"/>
  <c r="R6718" i="1"/>
  <c r="R6989" i="1"/>
  <c r="R7049" i="1"/>
  <c r="R7034" i="1"/>
  <c r="R7039" i="1"/>
  <c r="R6921" i="1"/>
  <c r="R7023" i="1"/>
  <c r="R6833" i="1"/>
  <c r="R7032" i="1"/>
  <c r="R7022" i="1"/>
  <c r="R7046" i="1"/>
  <c r="R6888" i="1"/>
  <c r="R6846" i="1"/>
  <c r="R7048" i="1"/>
  <c r="R6875" i="1"/>
  <c r="R6724" i="1"/>
  <c r="R7035" i="1"/>
  <c r="R6988" i="1"/>
  <c r="R6811" i="1"/>
  <c r="R7017" i="1"/>
  <c r="R6928" i="1"/>
  <c r="R6947" i="1"/>
  <c r="R6863" i="1"/>
  <c r="R7045" i="1"/>
  <c r="R6976" i="1"/>
  <c r="R7009" i="1"/>
  <c r="R6984" i="1"/>
  <c r="R6946" i="1"/>
  <c r="R7074" i="1"/>
  <c r="R7071" i="1"/>
  <c r="R6919" i="1"/>
  <c r="R6800" i="1"/>
  <c r="R7066" i="1"/>
  <c r="R6958" i="1"/>
  <c r="R7015" i="1"/>
  <c r="R6979" i="1"/>
  <c r="R6784" i="1"/>
  <c r="R7042" i="1"/>
  <c r="R6861" i="1"/>
  <c r="R6844" i="1"/>
  <c r="R7051" i="1"/>
  <c r="R6858" i="1"/>
  <c r="R6862" i="1"/>
  <c r="R6781" i="1"/>
  <c r="R6760" i="1"/>
  <c r="R6983" i="1"/>
  <c r="R6864" i="1"/>
  <c r="R6766" i="1"/>
  <c r="R6754" i="1"/>
  <c r="R6747" i="1"/>
  <c r="R6893" i="1"/>
  <c r="R7060" i="1"/>
  <c r="R6818" i="1"/>
  <c r="R6987" i="1"/>
  <c r="R7055" i="1"/>
  <c r="R6900" i="1"/>
  <c r="R6878" i="1"/>
  <c r="R6957" i="1"/>
  <c r="R6836" i="1"/>
  <c r="R6752" i="1"/>
  <c r="R6986" i="1"/>
  <c r="R6717" i="1"/>
  <c r="R6980" i="1"/>
  <c r="R6721" i="1"/>
  <c r="R6792" i="1"/>
  <c r="R6883" i="1"/>
  <c r="R6761" i="1"/>
  <c r="R6839" i="1"/>
  <c r="R6808" i="1"/>
  <c r="R7019" i="1"/>
  <c r="R6813" i="1"/>
  <c r="R7072" i="1"/>
  <c r="R6851" i="1"/>
  <c r="R7012" i="1"/>
  <c r="R6716" i="1"/>
  <c r="R6743" i="1"/>
  <c r="R7047" i="1"/>
  <c r="R7018" i="1"/>
  <c r="R7067" i="1"/>
  <c r="R6847" i="1"/>
  <c r="R7043" i="1"/>
  <c r="R6935" i="1"/>
  <c r="R7064" i="1"/>
  <c r="R6985" i="1"/>
  <c r="R7065" i="1"/>
  <c r="R6887" i="1"/>
  <c r="R6843" i="1"/>
  <c r="R7041" i="1"/>
  <c r="R6734" i="1"/>
  <c r="R6859" i="1"/>
  <c r="R6999" i="1"/>
  <c r="R6915" i="1"/>
  <c r="R6825" i="1"/>
  <c r="R6709" i="1"/>
  <c r="R6078" i="1"/>
  <c r="R5550" i="1"/>
  <c r="R5603" i="1"/>
  <c r="R6376" i="1"/>
  <c r="R5585" i="1"/>
  <c r="R5551" i="1"/>
  <c r="R5536" i="1"/>
  <c r="R5533" i="1"/>
  <c r="R6374" i="1"/>
  <c r="R5928" i="1"/>
  <c r="R6007" i="1"/>
  <c r="R5522" i="1"/>
  <c r="R6573" i="1"/>
  <c r="R5638" i="1"/>
  <c r="R6360" i="1"/>
  <c r="R6475" i="1"/>
  <c r="R5955" i="1"/>
  <c r="R6442" i="1"/>
  <c r="R6489" i="1"/>
  <c r="R6542" i="1"/>
  <c r="R6536" i="1"/>
  <c r="R6440" i="1"/>
  <c r="R6673" i="1"/>
  <c r="R6574" i="1"/>
  <c r="R6326" i="1"/>
  <c r="R6524" i="1"/>
  <c r="R6600" i="1"/>
  <c r="R6371" i="1"/>
  <c r="R6652" i="1"/>
  <c r="R6599" i="1"/>
  <c r="R6664" i="1"/>
  <c r="R6544" i="1"/>
  <c r="R6320" i="1"/>
  <c r="R6409" i="1"/>
  <c r="R6396" i="1"/>
  <c r="R6540" i="1"/>
  <c r="R6651" i="1"/>
  <c r="R6576" i="1"/>
  <c r="R6663" i="1"/>
  <c r="R6380" i="1"/>
  <c r="R6575" i="1"/>
  <c r="R6593" i="1"/>
  <c r="R6522" i="1"/>
  <c r="R6674" i="1"/>
  <c r="R6668" i="1"/>
  <c r="R6677" i="1"/>
  <c r="R6669" i="1"/>
  <c r="R6594" i="1"/>
  <c r="R6667" i="1"/>
  <c r="R6393" i="1"/>
  <c r="R6676" i="1"/>
  <c r="R6665" i="1"/>
  <c r="R6590" i="1"/>
  <c r="R6424" i="1"/>
  <c r="R6571" i="1"/>
  <c r="R6520" i="1"/>
  <c r="R5554" i="1"/>
  <c r="R6512" i="1"/>
  <c r="R6406" i="1"/>
  <c r="R6436" i="1"/>
  <c r="R5574" i="1"/>
  <c r="R6507" i="1"/>
  <c r="R6384" i="1"/>
  <c r="R6060" i="1"/>
  <c r="R6252" i="1"/>
  <c r="R6304" i="1"/>
  <c r="R6073" i="1"/>
  <c r="R6698" i="1"/>
  <c r="R6455" i="1"/>
  <c r="R6688" i="1"/>
  <c r="R6069" i="1"/>
  <c r="R6686" i="1"/>
  <c r="R5986" i="1"/>
  <c r="R6135" i="1"/>
  <c r="R6425" i="1"/>
  <c r="R6656" i="1"/>
  <c r="R6322" i="1"/>
  <c r="R6580" i="1"/>
  <c r="R6654" i="1"/>
  <c r="R6601" i="1"/>
  <c r="R6619" i="1"/>
  <c r="R6482" i="1"/>
  <c r="R6420" i="1"/>
  <c r="R6310" i="1"/>
  <c r="R6527" i="1"/>
  <c r="R6437" i="1"/>
  <c r="R6526" i="1"/>
  <c r="R6319" i="1"/>
  <c r="R6545" i="1"/>
  <c r="R6404" i="1"/>
  <c r="R6533" i="1"/>
  <c r="R6511" i="1"/>
  <c r="R6523" i="1"/>
  <c r="R6610" i="1"/>
  <c r="R6607" i="1"/>
  <c r="R6635" i="1"/>
  <c r="R6655" i="1"/>
  <c r="R6704" i="1"/>
  <c r="R6694" i="1"/>
  <c r="R6583" i="1"/>
  <c r="R6670" i="1"/>
  <c r="R6531" i="1"/>
  <c r="R6434" i="1"/>
  <c r="R6582" i="1"/>
  <c r="R6492" i="1"/>
  <c r="R6496" i="1"/>
  <c r="R6500" i="1"/>
  <c r="R6390" i="1"/>
  <c r="R6430" i="1"/>
  <c r="R6708" i="1"/>
  <c r="R6438" i="1"/>
  <c r="R6481" i="1"/>
  <c r="R6366" i="1"/>
  <c r="R6447" i="1"/>
  <c r="R6476" i="1"/>
  <c r="R6497" i="1"/>
  <c r="R6315" i="1"/>
  <c r="R6560" i="1"/>
  <c r="R6336" i="1"/>
  <c r="R6307" i="1"/>
  <c r="R6499" i="1"/>
  <c r="R6329" i="1"/>
  <c r="R6296" i="1"/>
  <c r="R6509" i="1"/>
  <c r="R6649" i="1"/>
  <c r="R6464" i="1"/>
  <c r="R6518" i="1"/>
  <c r="R6299" i="1"/>
  <c r="R6532" i="1"/>
  <c r="R6620" i="1"/>
  <c r="R6597" i="1"/>
  <c r="R6628" i="1"/>
  <c r="R6297" i="1"/>
  <c r="R6335" i="1"/>
  <c r="R6643" i="1"/>
  <c r="R6566" i="1"/>
  <c r="R6636" i="1"/>
  <c r="R6617" i="1"/>
  <c r="R6631" i="1"/>
  <c r="R6557" i="1"/>
  <c r="R6633" i="1"/>
  <c r="R6659" i="1"/>
  <c r="R6314" i="1"/>
  <c r="R6697" i="1"/>
  <c r="R6330" i="1"/>
  <c r="R6431" i="1"/>
  <c r="R6519" i="1"/>
  <c r="R6541" i="1"/>
  <c r="R6626" i="1"/>
  <c r="R6369" i="1"/>
  <c r="R6348" i="1"/>
  <c r="R6682" i="1"/>
  <c r="R6313" i="1"/>
  <c r="R6478" i="1"/>
  <c r="R6637" i="1"/>
  <c r="R6392" i="1"/>
  <c r="R6687" i="1"/>
  <c r="R6325" i="1"/>
  <c r="R6538" i="1"/>
  <c r="R6546" i="1"/>
  <c r="R6293" i="1"/>
  <c r="R6383" i="1"/>
  <c r="R6449" i="1"/>
  <c r="R6525" i="1"/>
  <c r="R6646" i="1"/>
  <c r="R6554" i="1"/>
  <c r="R6558" i="1"/>
  <c r="R6623" i="1"/>
  <c r="R6622" i="1"/>
  <c r="R6624" i="1"/>
  <c r="R6707" i="1"/>
  <c r="R6339" i="1"/>
  <c r="R6387" i="1"/>
  <c r="R6616" i="1"/>
  <c r="R6468" i="1"/>
  <c r="R6625" i="1"/>
  <c r="R6340" i="1"/>
  <c r="R6432" i="1"/>
  <c r="R6428" i="1"/>
  <c r="R6680" i="1"/>
  <c r="R6365" i="1"/>
  <c r="R6543" i="1"/>
  <c r="R6577" i="1"/>
  <c r="R6632" i="1"/>
  <c r="R6375" i="1"/>
  <c r="R6685" i="1"/>
  <c r="R6377" i="1"/>
  <c r="R6469" i="1"/>
  <c r="R6306" i="1"/>
  <c r="R6639" i="1"/>
  <c r="R6349" i="1"/>
  <c r="R6681" i="1"/>
  <c r="R6706" i="1"/>
  <c r="R6618" i="1"/>
  <c r="R6605" i="1"/>
  <c r="R6602" i="1"/>
  <c r="R6570" i="1"/>
  <c r="R6588" i="1"/>
  <c r="R6608" i="1"/>
  <c r="R6699" i="1"/>
  <c r="R6332" i="1"/>
  <c r="R6644" i="1"/>
  <c r="R6465" i="1"/>
  <c r="R6595" i="1"/>
  <c r="R6379" i="1"/>
  <c r="R6661" i="1"/>
  <c r="R6675" i="1"/>
  <c r="R6324" i="1"/>
  <c r="R6473" i="1"/>
  <c r="R6401" i="1"/>
  <c r="R6298" i="1"/>
  <c r="R6634" i="1"/>
  <c r="R6347" i="1"/>
  <c r="R6427" i="1"/>
  <c r="R6416" i="1"/>
  <c r="R6491" i="1"/>
  <c r="R6701" i="1"/>
  <c r="R6555" i="1"/>
  <c r="R6612" i="1"/>
  <c r="R6640" i="1"/>
  <c r="R6660" i="1"/>
  <c r="R6606" i="1"/>
  <c r="R6648" i="1"/>
  <c r="R6584" i="1"/>
  <c r="R6350" i="1"/>
  <c r="R6493" i="1"/>
  <c r="R6561" i="1"/>
  <c r="R6587" i="1"/>
  <c r="R6294" i="1"/>
  <c r="R6359" i="1"/>
  <c r="R6653" i="1"/>
  <c r="R6398" i="1"/>
  <c r="R6615" i="1"/>
  <c r="R6435" i="1"/>
  <c r="R6514" i="1"/>
  <c r="R6627" i="1"/>
  <c r="R6334" i="1"/>
  <c r="R6414" i="1"/>
  <c r="R6695" i="1"/>
  <c r="R6370" i="1"/>
  <c r="R6463" i="1"/>
  <c r="R6592" i="1"/>
  <c r="R6300" i="1"/>
  <c r="R6418" i="1"/>
  <c r="R6683" i="1"/>
  <c r="R6621" i="1"/>
  <c r="R6657" i="1"/>
  <c r="R6604" i="1"/>
  <c r="R6562" i="1"/>
  <c r="R6638" i="1"/>
  <c r="R6343" i="1"/>
  <c r="R6629" i="1"/>
  <c r="R6451" i="1"/>
  <c r="R6466" i="1"/>
  <c r="R6423" i="1"/>
  <c r="R6603" i="1"/>
  <c r="R6411" i="1"/>
  <c r="R6609" i="1"/>
  <c r="R6689" i="1"/>
  <c r="R6305" i="1"/>
  <c r="R6327" i="1"/>
  <c r="R6679" i="1"/>
  <c r="R6446" i="1"/>
  <c r="R6445" i="1"/>
  <c r="R6559" i="1"/>
  <c r="R6581" i="1"/>
  <c r="R6611" i="1"/>
  <c r="R6564" i="1"/>
  <c r="R6641" i="1"/>
  <c r="R6556" i="1"/>
  <c r="R6703" i="1"/>
  <c r="R6504" i="1"/>
  <c r="R6502" i="1"/>
  <c r="R6470" i="1"/>
  <c r="R6506" i="1"/>
  <c r="R6586" i="1"/>
  <c r="R6405" i="1"/>
  <c r="R6671" i="1"/>
  <c r="R6397" i="1"/>
  <c r="R6354" i="1"/>
  <c r="R6452" i="1"/>
  <c r="R6381" i="1"/>
  <c r="R6402" i="1"/>
  <c r="R6658" i="1"/>
  <c r="R6318" i="1"/>
  <c r="R6372" i="1"/>
  <c r="R6444" i="1"/>
  <c r="R6547" i="1"/>
  <c r="R6696" i="1"/>
  <c r="R6568" i="1"/>
  <c r="R6303" i="1"/>
  <c r="R6647" i="1"/>
  <c r="R6569" i="1"/>
  <c r="R6630" i="1"/>
  <c r="R6585" i="1"/>
  <c r="R6295" i="1"/>
  <c r="R6419" i="1"/>
  <c r="R6422" i="1"/>
  <c r="R6415" i="1"/>
  <c r="R6567" i="1"/>
  <c r="R6346" i="1"/>
  <c r="R6450" i="1"/>
  <c r="R6373" i="1"/>
  <c r="R6537" i="1"/>
  <c r="R6705" i="1"/>
  <c r="R6301" i="1"/>
  <c r="R6441" i="1"/>
  <c r="R6678" i="1"/>
  <c r="R6645" i="1"/>
  <c r="R6614" i="1"/>
  <c r="R6693" i="1"/>
  <c r="R6589" i="1"/>
  <c r="R6459" i="1"/>
  <c r="R6565" i="1"/>
  <c r="R6368" i="1"/>
  <c r="R6453" i="1"/>
  <c r="R6456" i="1"/>
  <c r="R6338" i="1"/>
  <c r="R6529" i="1"/>
  <c r="R6563" i="1"/>
  <c r="R6700" i="1"/>
  <c r="R6356" i="1"/>
  <c r="R6488" i="1"/>
  <c r="R6480" i="1"/>
  <c r="R6613" i="1"/>
  <c r="R6642" i="1"/>
  <c r="R6400" i="1"/>
  <c r="R6483" i="1"/>
  <c r="R6386" i="1"/>
  <c r="R6692" i="1"/>
  <c r="R6691" i="1"/>
  <c r="R6408" i="1"/>
  <c r="R5755" i="1"/>
  <c r="R6166" i="1"/>
  <c r="R5756" i="1"/>
  <c r="R6040" i="1"/>
  <c r="R5909" i="1"/>
  <c r="R5922" i="1"/>
  <c r="R5940" i="1"/>
  <c r="R5617" i="1"/>
  <c r="R6267" i="1"/>
  <c r="R5742" i="1"/>
  <c r="R5757" i="1"/>
  <c r="R6096" i="1"/>
  <c r="R6088" i="1"/>
  <c r="R6087" i="1"/>
  <c r="R5949" i="1"/>
  <c r="R5981" i="1"/>
  <c r="R6095" i="1"/>
  <c r="R6143" i="1"/>
  <c r="R6147" i="1"/>
  <c r="R6144" i="1"/>
  <c r="R6077" i="1"/>
  <c r="R6102" i="1"/>
  <c r="R5969" i="1"/>
  <c r="R6128" i="1"/>
  <c r="R6129" i="1"/>
  <c r="R5972" i="1"/>
  <c r="R5984" i="1"/>
  <c r="R5939" i="1"/>
  <c r="R5900" i="1"/>
  <c r="R6141" i="1"/>
  <c r="R6044" i="1"/>
  <c r="R6029" i="1"/>
  <c r="R5896" i="1"/>
  <c r="R5956" i="1"/>
  <c r="R6126" i="1"/>
  <c r="R5668" i="1"/>
  <c r="R5868" i="1"/>
  <c r="R6017" i="1"/>
  <c r="R6247" i="1"/>
  <c r="R6222" i="1"/>
  <c r="R6127" i="1"/>
  <c r="R6201" i="1"/>
  <c r="R6114" i="1"/>
  <c r="R5980" i="1"/>
  <c r="R6030" i="1"/>
  <c r="R5898" i="1"/>
  <c r="R6057" i="1"/>
  <c r="R5993" i="1"/>
  <c r="R6124" i="1"/>
  <c r="R6275" i="1"/>
  <c r="R6145" i="1"/>
  <c r="R6136" i="1"/>
  <c r="R6134" i="1"/>
  <c r="R6163" i="1"/>
  <c r="R5941" i="1"/>
  <c r="R5957" i="1"/>
  <c r="R6132" i="1"/>
  <c r="R6037" i="1"/>
  <c r="R6280" i="1"/>
  <c r="R5931" i="1"/>
  <c r="R5996" i="1"/>
  <c r="R5923" i="1"/>
  <c r="R6084" i="1"/>
  <c r="R5907" i="1"/>
  <c r="R6120" i="1"/>
  <c r="R6048" i="1"/>
  <c r="R5952" i="1"/>
  <c r="R5908" i="1"/>
  <c r="R6142" i="1"/>
  <c r="R6190" i="1"/>
  <c r="R6239" i="1"/>
  <c r="R6103" i="1"/>
  <c r="R6082" i="1"/>
  <c r="R5987" i="1"/>
  <c r="R6257" i="1"/>
  <c r="R6173" i="1"/>
  <c r="R6269" i="1"/>
  <c r="R6131" i="1"/>
  <c r="R6130" i="1"/>
  <c r="R6024" i="1"/>
  <c r="R5920" i="1"/>
  <c r="R6110" i="1"/>
  <c r="R6185" i="1"/>
  <c r="R6046" i="1"/>
  <c r="R5978" i="1"/>
  <c r="R6214" i="1"/>
  <c r="R6072" i="1"/>
  <c r="R6113" i="1"/>
  <c r="R6133" i="1"/>
  <c r="R5951" i="1"/>
  <c r="R5964" i="1"/>
  <c r="R6062" i="1"/>
  <c r="R6012" i="1"/>
  <c r="R5953" i="1"/>
  <c r="R6258" i="1"/>
  <c r="R6206" i="1"/>
  <c r="R6117" i="1"/>
  <c r="R6123" i="1"/>
  <c r="R6045" i="1"/>
  <c r="R6182" i="1"/>
  <c r="R6192" i="1"/>
  <c r="R6238" i="1"/>
  <c r="R6174" i="1"/>
  <c r="R6285" i="1"/>
  <c r="R6278" i="1"/>
  <c r="R6262" i="1"/>
  <c r="R6288" i="1"/>
  <c r="R6261" i="1"/>
  <c r="R6138" i="1"/>
  <c r="R6154" i="1"/>
  <c r="R6156" i="1"/>
  <c r="R6221" i="1"/>
  <c r="R6184" i="1"/>
  <c r="R6002" i="1"/>
  <c r="R6266" i="1"/>
  <c r="R6058" i="1"/>
  <c r="R5919" i="1"/>
  <c r="R6219" i="1"/>
  <c r="R5938" i="1"/>
  <c r="R5910" i="1"/>
  <c r="R6223" i="1"/>
  <c r="R5897" i="1"/>
  <c r="R5937" i="1"/>
  <c r="R6243" i="1"/>
  <c r="R6210" i="1"/>
  <c r="R6085" i="1"/>
  <c r="R5982" i="1"/>
  <c r="R5983" i="1"/>
  <c r="R6234" i="1"/>
  <c r="R6176" i="1"/>
  <c r="R6177" i="1"/>
  <c r="R6213" i="1"/>
  <c r="R6169" i="1"/>
  <c r="R6236" i="1"/>
  <c r="R6268" i="1"/>
  <c r="R6264" i="1"/>
  <c r="R6189" i="1"/>
  <c r="R6193" i="1"/>
  <c r="R6220" i="1"/>
  <c r="R5913" i="1"/>
  <c r="R6162" i="1"/>
  <c r="R6172" i="1"/>
  <c r="R5904" i="1"/>
  <c r="R6260" i="1"/>
  <c r="R6281" i="1"/>
  <c r="R6195" i="1"/>
  <c r="R5985" i="1"/>
  <c r="R6004" i="1"/>
  <c r="R5902" i="1"/>
  <c r="R6175" i="1"/>
  <c r="R6034" i="1"/>
  <c r="R5948" i="1"/>
  <c r="R6036" i="1"/>
  <c r="R5914" i="1"/>
  <c r="R6240" i="1"/>
  <c r="R6282" i="1"/>
  <c r="R6277" i="1"/>
  <c r="R6186" i="1"/>
  <c r="R6205" i="1"/>
  <c r="R6165" i="1"/>
  <c r="R6263" i="1"/>
  <c r="R6199" i="1"/>
  <c r="R6200" i="1"/>
  <c r="R6276" i="1"/>
  <c r="R6208" i="1"/>
  <c r="R6256" i="1"/>
  <c r="R6028" i="1"/>
  <c r="R6194" i="1"/>
  <c r="R6027" i="1"/>
  <c r="R5976" i="1"/>
  <c r="R5975" i="1"/>
  <c r="R6237" i="1"/>
  <c r="R5934" i="1"/>
  <c r="R6115" i="1"/>
  <c r="R5906" i="1"/>
  <c r="R5965" i="1"/>
  <c r="R6273" i="1"/>
  <c r="R5961" i="1"/>
  <c r="R5995" i="1"/>
  <c r="R6180" i="1"/>
  <c r="R5990" i="1"/>
  <c r="R5967" i="1"/>
  <c r="R6023" i="1"/>
  <c r="R5994" i="1"/>
  <c r="R6196" i="1"/>
  <c r="R6241" i="1"/>
  <c r="R6167" i="1"/>
  <c r="R6157" i="1"/>
  <c r="R6231" i="1"/>
  <c r="R6265" i="1"/>
  <c r="R6170" i="1"/>
  <c r="R6255" i="1"/>
  <c r="R6274" i="1"/>
  <c r="R6270" i="1"/>
  <c r="R6279" i="1"/>
  <c r="R6160" i="1"/>
  <c r="R6284" i="1"/>
  <c r="R6209" i="1"/>
  <c r="R6011" i="1"/>
  <c r="R5901" i="1"/>
  <c r="R6064" i="1"/>
  <c r="R6039" i="1"/>
  <c r="R6041" i="1"/>
  <c r="R6150" i="1"/>
  <c r="R5947" i="1"/>
  <c r="R5932" i="1"/>
  <c r="R6229" i="1"/>
  <c r="R5968" i="1"/>
  <c r="R5943" i="1"/>
  <c r="R6216" i="1"/>
  <c r="R6225" i="1"/>
  <c r="R6227" i="1"/>
  <c r="R6203" i="1"/>
  <c r="R6228" i="1"/>
  <c r="R6254" i="1"/>
  <c r="R6224" i="1"/>
  <c r="R6248" i="1"/>
  <c r="R6235" i="1"/>
  <c r="R6287" i="1"/>
  <c r="R6204" i="1"/>
  <c r="R6146" i="1"/>
  <c r="R6191" i="1"/>
  <c r="R6071" i="1"/>
  <c r="R6025" i="1"/>
  <c r="R6161" i="1"/>
  <c r="R5935" i="1"/>
  <c r="R6003" i="1"/>
  <c r="R6016" i="1"/>
  <c r="R6211" i="1"/>
  <c r="R6100" i="1"/>
  <c r="R5991" i="1"/>
  <c r="R5974" i="1"/>
  <c r="R5927" i="1"/>
  <c r="R6197" i="1"/>
  <c r="R6245" i="1"/>
  <c r="R6171" i="1"/>
  <c r="R6198" i="1"/>
  <c r="R6250" i="1"/>
  <c r="R6188" i="1"/>
  <c r="R6215" i="1"/>
  <c r="R6207" i="1"/>
  <c r="R6253" i="1"/>
  <c r="R6159" i="1"/>
  <c r="R6015" i="1"/>
  <c r="R6164" i="1"/>
  <c r="R6042" i="1"/>
  <c r="R5905" i="1"/>
  <c r="R6056" i="1"/>
  <c r="R5903" i="1"/>
  <c r="R6259" i="1"/>
  <c r="R6251" i="1"/>
  <c r="R6155" i="1"/>
  <c r="R6035" i="1"/>
  <c r="R6283" i="1"/>
  <c r="R6038" i="1"/>
  <c r="R6140" i="1"/>
  <c r="R5988" i="1"/>
  <c r="R6008" i="1"/>
  <c r="R6183" i="1"/>
  <c r="R6070" i="1"/>
  <c r="R6218" i="1"/>
  <c r="R6242" i="1"/>
  <c r="R6230" i="1"/>
  <c r="R6291" i="1"/>
  <c r="R6272" i="1"/>
  <c r="R6181" i="1"/>
  <c r="R6246" i="1"/>
  <c r="R6052" i="1"/>
  <c r="R6233" i="1"/>
  <c r="R5954" i="1"/>
  <c r="R6111" i="1"/>
  <c r="R6168" i="1"/>
  <c r="R5946" i="1"/>
  <c r="R6051" i="1"/>
  <c r="R5989" i="1"/>
  <c r="R6289" i="1"/>
  <c r="R5944" i="1"/>
  <c r="R6187" i="1"/>
  <c r="R6049" i="1"/>
  <c r="R6217" i="1"/>
  <c r="R6066" i="1"/>
  <c r="R6014" i="1"/>
  <c r="R5912" i="1"/>
  <c r="R6083" i="1"/>
  <c r="R5958" i="1"/>
  <c r="R6158" i="1"/>
  <c r="R6271" i="1"/>
  <c r="R6286" i="1"/>
  <c r="R6249" i="1"/>
  <c r="R6179" i="1"/>
  <c r="R6178" i="1"/>
  <c r="R5966" i="1"/>
  <c r="R6074" i="1"/>
  <c r="R5679" i="1"/>
  <c r="R5612" i="1"/>
  <c r="R5641" i="1"/>
  <c r="R5832" i="1"/>
  <c r="R5543" i="1"/>
  <c r="R5696" i="1"/>
  <c r="R5683" i="1"/>
  <c r="R5766" i="1"/>
  <c r="R5760" i="1"/>
  <c r="R5645" i="1"/>
  <c r="R5633" i="1"/>
  <c r="R5560" i="1"/>
  <c r="R5596" i="1"/>
  <c r="R5524" i="1"/>
  <c r="R5532" i="1"/>
  <c r="R5688" i="1"/>
  <c r="R5564" i="1"/>
  <c r="R5593" i="1"/>
  <c r="R5743" i="1"/>
  <c r="R5627" i="1"/>
  <c r="R5659" i="1"/>
  <c r="R5568" i="1"/>
  <c r="R5588" i="1"/>
  <c r="R5534" i="1"/>
  <c r="R5528" i="1"/>
  <c r="R5747" i="1"/>
  <c r="R5526" i="1"/>
  <c r="R5599" i="1"/>
  <c r="R5640" i="1"/>
  <c r="R5629" i="1"/>
  <c r="R5572" i="1"/>
  <c r="R5558" i="1"/>
  <c r="R5598" i="1"/>
  <c r="R5630" i="1"/>
  <c r="R5770" i="1"/>
  <c r="R5566" i="1"/>
  <c r="R5699" i="1"/>
  <c r="R5570" i="1"/>
  <c r="R5600" i="1"/>
  <c r="R5851" i="1"/>
  <c r="R5838" i="1"/>
  <c r="R5771" i="1"/>
  <c r="R5707" i="1"/>
  <c r="R5595" i="1"/>
  <c r="R5607" i="1"/>
  <c r="R5895" i="1"/>
  <c r="R5887" i="1"/>
  <c r="R5808" i="1"/>
  <c r="R5579" i="1"/>
  <c r="R5562" i="1"/>
  <c r="R5618" i="1"/>
  <c r="R5784" i="1"/>
  <c r="R5523" i="1"/>
  <c r="R5615" i="1"/>
  <c r="R5614" i="1"/>
  <c r="R5750" i="1"/>
  <c r="R5695" i="1"/>
  <c r="R5556" i="1"/>
  <c r="R5632" i="1"/>
  <c r="R5591" i="1"/>
  <c r="R5537" i="1"/>
  <c r="R5823" i="1"/>
  <c r="R5576" i="1"/>
  <c r="R5720" i="1"/>
  <c r="R5606" i="1"/>
  <c r="R5521" i="1"/>
  <c r="R5634" i="1"/>
  <c r="R5666" i="1"/>
  <c r="R5540" i="1"/>
  <c r="R5815" i="1"/>
  <c r="R5732" i="1"/>
  <c r="R5709" i="1"/>
  <c r="R5768" i="1"/>
  <c r="R5703" i="1"/>
  <c r="R5761" i="1"/>
  <c r="R5621" i="1"/>
  <c r="R5676" i="1"/>
  <c r="R5619" i="1"/>
  <c r="R5561" i="1"/>
  <c r="R5639" i="1"/>
  <c r="R5542" i="1"/>
  <c r="R5654" i="1"/>
  <c r="R5594" i="1"/>
  <c r="R5811" i="1"/>
  <c r="R5850" i="1"/>
  <c r="R5685" i="1"/>
  <c r="R5728" i="1"/>
  <c r="R5697" i="1"/>
  <c r="R5753" i="1"/>
  <c r="R5616" i="1"/>
  <c r="R5557" i="1"/>
  <c r="R5636" i="1"/>
  <c r="R5592" i="1"/>
  <c r="R5681" i="1"/>
  <c r="R5620" i="1"/>
  <c r="R5635" i="1"/>
  <c r="R5874" i="1"/>
  <c r="R5740" i="1"/>
  <c r="R5752" i="1"/>
  <c r="R5669" i="1"/>
  <c r="R5754" i="1"/>
  <c r="R5778" i="1"/>
  <c r="R5694" i="1"/>
  <c r="R5609" i="1"/>
  <c r="R5545" i="1"/>
  <c r="R5610" i="1"/>
  <c r="R5724" i="1"/>
  <c r="R5746" i="1"/>
  <c r="R5702" i="1"/>
  <c r="R5674" i="1"/>
  <c r="R5737" i="1"/>
  <c r="R5541" i="1"/>
  <c r="R5535" i="1"/>
  <c r="R5651" i="1"/>
  <c r="R5613" i="1"/>
  <c r="R5701" i="1"/>
  <c r="R5764" i="1"/>
  <c r="R5684" i="1"/>
  <c r="R5677" i="1"/>
  <c r="R5736" i="1"/>
  <c r="R5727" i="1"/>
  <c r="R5563" i="1"/>
  <c r="R5624" i="1"/>
  <c r="R5623" i="1"/>
  <c r="R5680" i="1"/>
  <c r="R5587" i="1"/>
  <c r="R5765" i="1"/>
  <c r="R5804" i="1"/>
  <c r="R5726" i="1"/>
  <c r="R5682" i="1"/>
  <c r="R5637" i="1"/>
  <c r="R5751" i="1"/>
  <c r="R5589" i="1"/>
  <c r="R5525" i="1"/>
  <c r="R5667" i="1"/>
  <c r="R5663" i="1"/>
  <c r="R5547" i="1"/>
  <c r="R5655" i="1"/>
  <c r="R5748" i="1"/>
  <c r="R5805" i="1"/>
  <c r="R5725" i="1"/>
  <c r="R5678" i="1"/>
  <c r="R5880" i="1"/>
  <c r="R5698" i="1"/>
  <c r="R5625" i="1"/>
  <c r="R5531" i="1"/>
  <c r="R5608" i="1"/>
  <c r="R5567" i="1"/>
  <c r="R5660" i="1"/>
  <c r="R5530" i="1"/>
  <c r="R5749" i="1"/>
  <c r="R5835" i="1"/>
  <c r="R5772" i="1"/>
  <c r="R5769" i="1"/>
  <c r="R5686" i="1"/>
  <c r="R5626" i="1"/>
  <c r="R5690" i="1"/>
  <c r="R5573" i="1"/>
  <c r="R5647" i="1"/>
  <c r="R5656" i="1"/>
  <c r="R5711" i="1"/>
  <c r="R5628" i="1"/>
  <c r="R5689" i="1"/>
  <c r="R5675" i="1"/>
  <c r="R5575" i="1"/>
  <c r="R5578" i="1"/>
  <c r="R5791" i="1"/>
  <c r="R5859" i="1"/>
  <c r="R5853" i="1"/>
  <c r="R5779" i="1"/>
  <c r="R5882" i="1"/>
  <c r="R5644" i="1"/>
  <c r="R5848" i="1"/>
  <c r="R5843" i="1"/>
  <c r="R5792" i="1"/>
  <c r="R5803" i="1"/>
  <c r="R5818" i="1"/>
  <c r="R5807" i="1"/>
  <c r="R5787" i="1"/>
  <c r="R5869" i="1"/>
  <c r="R5795" i="1"/>
  <c r="R5866" i="1"/>
  <c r="R5830" i="1"/>
  <c r="R5840" i="1"/>
  <c r="R5877" i="1"/>
  <c r="R5889" i="1"/>
  <c r="R5836" i="1"/>
  <c r="R5789" i="1"/>
  <c r="R5812" i="1"/>
  <c r="R5852" i="1"/>
  <c r="R5860" i="1"/>
  <c r="R5809" i="1"/>
  <c r="R5892" i="1"/>
  <c r="R5894" i="1"/>
  <c r="R5799" i="1"/>
  <c r="R5824" i="1"/>
  <c r="R5817" i="1"/>
  <c r="R5857" i="1"/>
  <c r="R5780" i="1"/>
  <c r="R5788" i="1"/>
  <c r="R5831" i="1"/>
  <c r="R5876" i="1"/>
  <c r="R5871" i="1"/>
  <c r="R5861" i="1"/>
  <c r="R5781" i="1"/>
  <c r="R5717" i="1"/>
  <c r="R5883" i="1"/>
  <c r="R5833" i="1"/>
  <c r="R5786" i="1"/>
  <c r="R5845" i="1"/>
  <c r="R5893" i="1"/>
  <c r="R5839" i="1"/>
  <c r="R5822" i="1"/>
  <c r="R5794" i="1"/>
  <c r="R5872" i="1"/>
  <c r="R5888" i="1"/>
  <c r="R5796" i="1"/>
  <c r="R5810" i="1"/>
  <c r="R5878" i="1"/>
  <c r="R5819" i="1"/>
  <c r="R5834" i="1"/>
  <c r="R5783" i="1"/>
  <c r="R5865" i="1"/>
  <c r="R5785" i="1"/>
  <c r="R5825" i="1"/>
  <c r="R5858" i="1"/>
  <c r="R5827" i="1"/>
  <c r="R5875" i="1"/>
  <c r="R5829" i="1"/>
  <c r="R5890" i="1"/>
  <c r="R5798" i="1"/>
  <c r="R5782" i="1"/>
  <c r="R5854" i="1"/>
  <c r="R5801" i="1"/>
  <c r="R5828" i="1"/>
  <c r="R5855" i="1"/>
  <c r="R5885" i="1"/>
  <c r="R5826" i="1"/>
  <c r="R5873" i="1"/>
  <c r="R5800" i="1"/>
  <c r="R5886" i="1"/>
  <c r="R5844" i="1"/>
  <c r="R5816" i="1"/>
  <c r="R5856" i="1"/>
  <c r="R5813" i="1"/>
  <c r="R5846" i="1"/>
  <c r="R5879" i="1"/>
  <c r="R5863" i="1"/>
  <c r="R5870" i="1"/>
  <c r="R5821" i="1"/>
  <c r="R5884" i="1"/>
  <c r="R5790" i="1"/>
  <c r="R5881" i="1"/>
  <c r="R5849" i="1"/>
  <c r="R5793" i="1"/>
  <c r="R5797" i="1"/>
  <c r="R5867" i="1"/>
  <c r="R5814" i="1"/>
  <c r="R5862" i="1"/>
  <c r="R5806" i="1"/>
  <c r="R5802" i="1"/>
  <c r="R5716" i="1"/>
  <c r="R5842" i="1"/>
  <c r="R5847" i="1"/>
  <c r="R5864" i="1"/>
  <c r="R5841" i="1"/>
  <c r="R5820" i="1"/>
  <c r="R5837" i="1"/>
  <c r="K5519" i="1"/>
  <c r="K5518" i="1"/>
  <c r="K5517" i="1"/>
  <c r="K5516" i="1"/>
  <c r="K5515" i="1"/>
  <c r="K5514" i="1"/>
  <c r="K5513" i="1"/>
  <c r="K5512" i="1"/>
  <c r="K5511" i="1"/>
  <c r="K5510" i="1"/>
  <c r="K5509" i="1"/>
  <c r="K5508" i="1"/>
  <c r="K5507" i="1"/>
  <c r="K5506" i="1"/>
  <c r="K5505" i="1"/>
  <c r="K5504" i="1"/>
  <c r="K5503" i="1"/>
  <c r="K5502" i="1"/>
  <c r="K5501" i="1"/>
  <c r="K5500" i="1"/>
  <c r="K5499" i="1"/>
  <c r="K5498" i="1"/>
  <c r="K5497" i="1"/>
  <c r="K5496" i="1"/>
  <c r="K5495" i="1"/>
  <c r="K5494" i="1"/>
  <c r="K5493" i="1"/>
  <c r="K5492" i="1"/>
  <c r="K5491" i="1"/>
  <c r="K5490" i="1"/>
  <c r="K5489" i="1"/>
  <c r="K5488" i="1"/>
  <c r="K5487" i="1"/>
  <c r="K5486" i="1"/>
  <c r="K5485" i="1"/>
  <c r="K5484" i="1"/>
  <c r="K5483" i="1"/>
  <c r="K5482" i="1"/>
  <c r="K5481" i="1"/>
  <c r="K5480" i="1"/>
  <c r="K5479" i="1"/>
  <c r="K5478" i="1"/>
  <c r="K5477" i="1"/>
  <c r="K5476" i="1"/>
  <c r="K5475" i="1"/>
  <c r="K5474" i="1"/>
  <c r="K5473" i="1"/>
  <c r="K5472" i="1"/>
  <c r="K5471" i="1"/>
  <c r="K5470" i="1"/>
  <c r="K5469" i="1"/>
  <c r="K5468" i="1"/>
  <c r="K5467" i="1"/>
  <c r="K5466" i="1"/>
  <c r="K5465" i="1"/>
  <c r="K5464" i="1"/>
  <c r="K5463" i="1"/>
  <c r="K5462" i="1"/>
  <c r="K5461" i="1"/>
  <c r="K5460" i="1"/>
  <c r="K5459" i="1"/>
  <c r="K5458" i="1"/>
  <c r="K5457" i="1"/>
  <c r="K5456" i="1"/>
  <c r="K5455" i="1"/>
  <c r="K5454" i="1"/>
  <c r="K5453" i="1"/>
  <c r="K5452" i="1"/>
  <c r="K5451" i="1"/>
  <c r="K5450" i="1"/>
  <c r="K5449" i="1"/>
  <c r="K5448" i="1"/>
  <c r="K5447" i="1"/>
  <c r="K5446" i="1"/>
  <c r="K5445" i="1"/>
  <c r="K5444" i="1"/>
  <c r="K5443" i="1"/>
  <c r="K5442" i="1"/>
  <c r="K5441" i="1"/>
  <c r="K5440" i="1"/>
  <c r="K5439" i="1"/>
  <c r="K5438" i="1"/>
  <c r="K5437" i="1"/>
  <c r="K5436" i="1"/>
  <c r="K5435" i="1"/>
  <c r="K5434" i="1"/>
  <c r="K5433" i="1"/>
  <c r="K5432" i="1"/>
  <c r="K5431" i="1"/>
  <c r="K5430" i="1"/>
  <c r="K5429" i="1"/>
  <c r="K5428" i="1"/>
  <c r="K5427" i="1"/>
  <c r="K5426" i="1"/>
  <c r="K5425" i="1"/>
  <c r="K5424" i="1"/>
  <c r="K5423" i="1"/>
  <c r="K5422" i="1"/>
  <c r="K5421" i="1"/>
  <c r="K5420" i="1"/>
  <c r="K5419" i="1"/>
  <c r="K5418" i="1"/>
  <c r="K5417" i="1"/>
  <c r="K5416" i="1"/>
  <c r="K5415" i="1"/>
  <c r="K5414" i="1"/>
  <c r="K5413" i="1"/>
  <c r="K5412" i="1"/>
  <c r="K5411" i="1"/>
  <c r="K5410" i="1"/>
  <c r="K5409" i="1"/>
  <c r="K5408" i="1"/>
  <c r="K5407" i="1"/>
  <c r="K5406" i="1"/>
  <c r="K5405" i="1"/>
  <c r="K5404" i="1"/>
  <c r="K5403" i="1"/>
  <c r="K5402" i="1"/>
  <c r="K5401" i="1"/>
  <c r="K5400" i="1"/>
  <c r="K5399" i="1"/>
  <c r="K5398" i="1"/>
  <c r="K5397" i="1"/>
  <c r="K5396" i="1"/>
  <c r="K5395" i="1"/>
  <c r="K5394" i="1"/>
  <c r="K5393" i="1"/>
  <c r="K5392" i="1"/>
  <c r="K5391" i="1"/>
  <c r="K5390" i="1"/>
  <c r="K5389" i="1"/>
  <c r="K5388" i="1"/>
  <c r="K5387" i="1"/>
  <c r="K5386" i="1"/>
  <c r="K5385" i="1"/>
  <c r="K5384" i="1"/>
  <c r="K5383" i="1"/>
  <c r="K5382" i="1"/>
  <c r="K5381" i="1"/>
  <c r="K5380" i="1"/>
  <c r="K5379" i="1"/>
  <c r="K5378" i="1"/>
  <c r="K5377" i="1"/>
  <c r="K5376" i="1"/>
  <c r="K5375" i="1"/>
  <c r="K5374" i="1"/>
  <c r="K5373" i="1"/>
  <c r="K5372" i="1"/>
  <c r="K5371" i="1"/>
  <c r="K5370" i="1"/>
  <c r="K5369" i="1"/>
  <c r="K5368" i="1"/>
  <c r="K5367" i="1"/>
  <c r="K5366" i="1"/>
  <c r="K5365" i="1"/>
  <c r="K5364" i="1"/>
  <c r="K5363" i="1"/>
  <c r="K5362" i="1"/>
  <c r="K5361" i="1"/>
  <c r="K5360" i="1"/>
  <c r="K5359" i="1"/>
  <c r="K5358" i="1"/>
  <c r="K5357" i="1"/>
  <c r="K5356" i="1"/>
  <c r="K5355" i="1"/>
  <c r="K5354" i="1"/>
  <c r="K5353" i="1"/>
  <c r="K5352" i="1"/>
  <c r="K5351" i="1"/>
  <c r="K5350" i="1"/>
  <c r="K5349" i="1"/>
  <c r="K5348" i="1"/>
  <c r="K5347" i="1"/>
  <c r="K5346" i="1"/>
  <c r="K5345" i="1"/>
  <c r="K5344" i="1"/>
  <c r="K5343" i="1"/>
  <c r="K5342" i="1"/>
  <c r="K5341" i="1"/>
  <c r="K5340" i="1"/>
  <c r="K5339" i="1"/>
  <c r="K5338" i="1"/>
  <c r="K5337" i="1"/>
  <c r="K5336" i="1"/>
  <c r="K5335" i="1"/>
  <c r="K5334" i="1"/>
  <c r="K5333" i="1"/>
  <c r="K5332" i="1"/>
  <c r="K5331" i="1"/>
  <c r="K5330" i="1"/>
  <c r="K5329" i="1"/>
  <c r="K5328" i="1"/>
  <c r="K5327" i="1"/>
  <c r="K5326" i="1"/>
  <c r="K5325" i="1"/>
  <c r="K5324" i="1"/>
  <c r="K5323" i="1"/>
  <c r="K5322" i="1"/>
  <c r="K5321" i="1"/>
  <c r="K5320" i="1"/>
  <c r="K5319" i="1"/>
  <c r="K5318" i="1"/>
  <c r="K5317" i="1"/>
  <c r="K5316" i="1"/>
  <c r="K5315" i="1"/>
  <c r="K5314" i="1"/>
  <c r="K5313" i="1"/>
  <c r="K5312" i="1"/>
  <c r="K5311" i="1"/>
  <c r="K5310" i="1"/>
  <c r="K5309" i="1"/>
  <c r="K5308" i="1"/>
  <c r="K5307" i="1"/>
  <c r="K5306" i="1"/>
  <c r="K5305" i="1"/>
  <c r="K5304" i="1"/>
  <c r="K5303" i="1"/>
  <c r="K5302" i="1"/>
  <c r="K5301" i="1"/>
  <c r="K5300" i="1"/>
  <c r="K5299" i="1"/>
  <c r="K5298" i="1"/>
  <c r="K5297" i="1"/>
  <c r="K5296" i="1"/>
  <c r="K5295" i="1"/>
  <c r="K5294" i="1"/>
  <c r="K5293" i="1"/>
  <c r="K5292" i="1"/>
  <c r="K5291" i="1"/>
  <c r="K5290" i="1"/>
  <c r="K5289" i="1"/>
  <c r="K5288" i="1"/>
  <c r="K5287" i="1"/>
  <c r="K5286" i="1"/>
  <c r="K5285" i="1"/>
  <c r="K5284" i="1"/>
  <c r="K5283" i="1"/>
  <c r="K5282" i="1"/>
  <c r="K5281" i="1"/>
  <c r="K5280" i="1"/>
  <c r="K5279" i="1"/>
  <c r="K5278" i="1"/>
  <c r="K5277" i="1"/>
  <c r="K5276" i="1"/>
  <c r="K5275" i="1"/>
  <c r="K5274" i="1"/>
  <c r="K5273" i="1"/>
  <c r="K5272" i="1"/>
  <c r="K5271" i="1"/>
  <c r="K5270" i="1"/>
  <c r="K5269" i="1"/>
  <c r="K5268" i="1"/>
  <c r="K5267" i="1"/>
  <c r="K5266" i="1"/>
  <c r="K5265" i="1"/>
  <c r="K5264" i="1"/>
  <c r="K5263" i="1"/>
  <c r="K5262" i="1"/>
  <c r="K5261" i="1"/>
  <c r="K5260" i="1"/>
  <c r="K5259" i="1"/>
  <c r="K5258" i="1"/>
  <c r="K5257" i="1"/>
  <c r="K5256" i="1"/>
  <c r="K5255" i="1"/>
  <c r="K5254" i="1"/>
  <c r="K5253" i="1"/>
  <c r="K5252" i="1" l="1"/>
  <c r="K5251" i="1"/>
  <c r="K5250" i="1"/>
  <c r="K5249" i="1"/>
  <c r="K5248" i="1"/>
  <c r="K5247" i="1"/>
  <c r="K5246" i="1"/>
  <c r="K5245" i="1"/>
  <c r="K5244" i="1"/>
  <c r="K5243" i="1"/>
  <c r="K5242" i="1"/>
  <c r="K5241" i="1"/>
  <c r="K5240" i="1"/>
  <c r="K5239" i="1"/>
  <c r="K5238" i="1"/>
  <c r="K5237" i="1"/>
  <c r="K5236" i="1"/>
  <c r="K5235" i="1"/>
  <c r="K5234" i="1"/>
  <c r="K5233" i="1"/>
  <c r="K5232" i="1"/>
  <c r="K5231" i="1"/>
  <c r="K5230" i="1"/>
  <c r="K5229" i="1"/>
  <c r="K5228" i="1"/>
  <c r="K5227" i="1"/>
  <c r="K5226" i="1"/>
  <c r="K5225" i="1"/>
  <c r="K5224" i="1"/>
  <c r="K5223" i="1"/>
  <c r="K5222" i="1"/>
  <c r="K5221" i="1"/>
  <c r="K5220" i="1"/>
  <c r="K5219" i="1"/>
  <c r="K5218" i="1"/>
  <c r="K5217" i="1"/>
  <c r="K5216" i="1"/>
  <c r="K5215" i="1"/>
  <c r="K5214" i="1"/>
  <c r="K5213" i="1"/>
  <c r="K5212" i="1"/>
  <c r="K5211" i="1"/>
  <c r="K5210" i="1"/>
  <c r="K5209" i="1"/>
  <c r="K5208" i="1"/>
  <c r="K5207" i="1"/>
  <c r="K5206" i="1"/>
  <c r="K5205" i="1"/>
  <c r="K5204" i="1"/>
  <c r="K5203" i="1"/>
  <c r="K5202" i="1"/>
  <c r="K5201" i="1"/>
  <c r="K5200" i="1"/>
  <c r="K5199" i="1"/>
  <c r="K5198" i="1"/>
  <c r="K5197" i="1"/>
  <c r="K5196" i="1"/>
  <c r="K5195" i="1"/>
  <c r="K5194" i="1"/>
  <c r="K5193" i="1"/>
  <c r="K5192" i="1"/>
  <c r="K5191" i="1"/>
  <c r="K5190" i="1"/>
  <c r="K5189" i="1"/>
  <c r="K5188" i="1"/>
  <c r="K5187" i="1"/>
  <c r="K5186" i="1"/>
  <c r="K5185" i="1"/>
  <c r="K5184" i="1"/>
  <c r="K5183" i="1"/>
  <c r="K5182" i="1"/>
  <c r="K5181" i="1"/>
  <c r="K5180" i="1"/>
  <c r="K5179" i="1"/>
  <c r="K5178" i="1"/>
  <c r="K5177" i="1"/>
  <c r="K5176" i="1"/>
  <c r="K5175" i="1"/>
  <c r="K5174" i="1"/>
  <c r="K5173" i="1"/>
  <c r="K5172" i="1"/>
  <c r="K5171" i="1"/>
  <c r="K5170" i="1"/>
  <c r="K5169" i="1"/>
  <c r="K5168" i="1"/>
  <c r="K5167" i="1"/>
  <c r="K5166" i="1"/>
  <c r="K5165" i="1"/>
  <c r="K5164" i="1"/>
  <c r="K5163" i="1"/>
  <c r="K5162" i="1"/>
  <c r="K5161" i="1"/>
  <c r="K5160" i="1"/>
  <c r="K5159" i="1"/>
  <c r="K5158" i="1"/>
  <c r="K5157" i="1"/>
  <c r="K5156" i="1"/>
  <c r="K5155" i="1"/>
  <c r="K5154" i="1"/>
  <c r="K5153" i="1"/>
  <c r="K5152" i="1"/>
  <c r="K5151" i="1"/>
  <c r="K5150" i="1"/>
  <c r="K5149" i="1"/>
  <c r="K5148" i="1"/>
  <c r="K5147" i="1"/>
  <c r="K5146" i="1"/>
  <c r="K5145" i="1"/>
  <c r="K5144" i="1"/>
  <c r="K5143" i="1"/>
  <c r="K5142" i="1"/>
  <c r="K5141" i="1"/>
  <c r="K5140" i="1"/>
  <c r="K5139" i="1"/>
  <c r="K5138" i="1"/>
  <c r="K5137" i="1"/>
  <c r="K5136" i="1"/>
  <c r="K5135" i="1"/>
  <c r="K5134" i="1"/>
  <c r="K5133" i="1"/>
  <c r="K5132" i="1"/>
  <c r="K5131" i="1"/>
  <c r="K5130" i="1"/>
  <c r="K5129" i="1"/>
  <c r="K5128" i="1"/>
  <c r="K5127" i="1"/>
  <c r="K5126" i="1"/>
  <c r="K5105" i="1" l="1"/>
  <c r="K5113" i="1"/>
  <c r="K5121" i="1"/>
  <c r="K5090" i="1"/>
  <c r="K5098" i="1"/>
  <c r="K5106" i="1"/>
  <c r="K5114" i="1"/>
  <c r="K5122" i="1"/>
  <c r="K5104" i="1"/>
  <c r="K5112" i="1"/>
  <c r="K5120" i="1"/>
  <c r="K5091" i="1"/>
  <c r="K5099" i="1"/>
  <c r="K5107" i="1"/>
  <c r="K5115" i="1"/>
  <c r="K5123" i="1"/>
  <c r="K5084" i="1"/>
  <c r="K5092" i="1"/>
  <c r="K5100" i="1"/>
  <c r="K5108" i="1"/>
  <c r="K5116" i="1"/>
  <c r="K5124" i="1"/>
  <c r="K5093" i="1"/>
  <c r="K5101" i="1"/>
  <c r="K5109" i="1"/>
  <c r="K5117" i="1"/>
  <c r="K5125" i="1"/>
  <c r="K5102" i="1"/>
  <c r="K5110" i="1"/>
  <c r="K5118" i="1"/>
  <c r="K5087" i="1"/>
  <c r="K5095" i="1"/>
  <c r="K5103" i="1"/>
  <c r="K5111" i="1"/>
  <c r="K5119" i="1"/>
  <c r="K5085" i="1"/>
  <c r="K5086" i="1"/>
  <c r="K5094" i="1"/>
  <c r="K5089" i="1"/>
  <c r="K5097" i="1"/>
  <c r="K5096" i="1"/>
  <c r="K5088" i="1"/>
  <c r="K5083" i="1"/>
  <c r="K5082" i="1"/>
  <c r="K5081" i="1"/>
  <c r="K5080" i="1"/>
  <c r="K5079" i="1"/>
  <c r="K5078" i="1"/>
  <c r="K5077" i="1"/>
  <c r="K5076" i="1"/>
  <c r="K5075" i="1"/>
  <c r="K5074" i="1"/>
  <c r="K5073" i="1"/>
  <c r="K5072" i="1"/>
  <c r="K5071" i="1"/>
  <c r="K5070" i="1"/>
  <c r="K5069" i="1"/>
  <c r="K5068" i="1"/>
  <c r="K5067" i="1"/>
  <c r="K5066" i="1"/>
  <c r="K5065" i="1"/>
  <c r="K5064" i="1"/>
  <c r="K5063" i="1"/>
  <c r="K5062" i="1"/>
  <c r="K5061" i="1"/>
  <c r="K5060" i="1"/>
  <c r="K5059" i="1"/>
  <c r="K5058" i="1"/>
  <c r="K5057" i="1"/>
  <c r="K5056" i="1"/>
  <c r="K5055" i="1"/>
  <c r="K5054" i="1"/>
  <c r="K5053" i="1"/>
  <c r="K5052" i="1"/>
  <c r="K5051" i="1"/>
  <c r="K5050" i="1"/>
  <c r="K5049" i="1"/>
  <c r="K5048" i="1"/>
  <c r="K5047" i="1"/>
  <c r="K5046" i="1"/>
  <c r="K5045" i="1"/>
  <c r="K5044" i="1"/>
  <c r="K5043" i="1"/>
  <c r="K5042" i="1"/>
  <c r="K5041" i="1"/>
  <c r="K5040" i="1"/>
  <c r="K5039" i="1"/>
  <c r="K5038" i="1"/>
  <c r="K5037" i="1"/>
  <c r="K5036" i="1"/>
  <c r="K5035" i="1"/>
  <c r="K5034" i="1"/>
  <c r="K5033" i="1"/>
  <c r="K5032" i="1"/>
  <c r="K5031" i="1"/>
  <c r="K5030" i="1"/>
  <c r="K5029" i="1"/>
  <c r="K5028" i="1"/>
  <c r="K5027" i="1"/>
  <c r="K5026" i="1"/>
  <c r="K5025" i="1"/>
  <c r="K5024" i="1"/>
  <c r="K5023" i="1"/>
  <c r="K5022" i="1"/>
  <c r="K5021" i="1"/>
  <c r="K5020" i="1"/>
  <c r="K5019" i="1"/>
  <c r="K5018" i="1"/>
  <c r="K5017" i="1"/>
  <c r="K5016" i="1"/>
  <c r="K5015" i="1"/>
  <c r="K5014" i="1"/>
  <c r="K5013" i="1"/>
  <c r="K5012" i="1"/>
  <c r="K5011" i="1"/>
  <c r="K5010" i="1"/>
  <c r="K5009" i="1"/>
  <c r="K5008" i="1"/>
  <c r="K5007" i="1"/>
  <c r="K5006" i="1"/>
  <c r="K5005" i="1"/>
  <c r="K5004" i="1"/>
  <c r="K5003" i="1"/>
  <c r="K5002" i="1"/>
  <c r="K5001" i="1"/>
  <c r="K5000" i="1"/>
  <c r="K4999" i="1"/>
  <c r="K4998" i="1"/>
  <c r="K4997" i="1"/>
  <c r="K4996" i="1"/>
  <c r="K4995" i="1"/>
  <c r="K4994" i="1"/>
  <c r="K4993" i="1"/>
  <c r="K4992" i="1"/>
  <c r="K4991" i="1"/>
  <c r="K4990" i="1"/>
  <c r="K4989" i="1"/>
  <c r="K4988" i="1"/>
  <c r="K4987" i="1"/>
  <c r="K4986" i="1"/>
  <c r="K4985" i="1"/>
  <c r="K4984" i="1"/>
  <c r="K4983" i="1"/>
  <c r="K4982" i="1"/>
  <c r="K4981" i="1"/>
  <c r="K4980" i="1"/>
  <c r="K4979" i="1"/>
  <c r="K4978" i="1"/>
  <c r="K4977" i="1"/>
  <c r="K4976" i="1"/>
  <c r="K4975" i="1"/>
  <c r="K4974" i="1"/>
  <c r="K4973" i="1"/>
  <c r="K4972" i="1"/>
  <c r="K4971" i="1"/>
  <c r="K4970" i="1"/>
  <c r="K4969" i="1"/>
  <c r="K4968" i="1"/>
  <c r="K4967" i="1"/>
  <c r="K4966" i="1"/>
  <c r="K4965" i="1"/>
  <c r="K4964" i="1"/>
  <c r="K4963" i="1"/>
  <c r="K4962" i="1"/>
  <c r="K4961" i="1"/>
  <c r="K4960" i="1"/>
  <c r="K4959" i="1"/>
  <c r="K4958" i="1"/>
  <c r="K4957" i="1"/>
  <c r="K4956" i="1"/>
  <c r="K4955" i="1"/>
  <c r="K4954" i="1"/>
  <c r="K4953" i="1"/>
  <c r="K4952" i="1"/>
  <c r="K4951" i="1"/>
  <c r="K4950" i="1"/>
  <c r="K4949" i="1"/>
  <c r="K4948" i="1"/>
  <c r="K4947" i="1"/>
  <c r="K4946" i="1"/>
  <c r="K4945" i="1"/>
  <c r="K4944" i="1"/>
  <c r="K4943" i="1"/>
  <c r="K4942" i="1"/>
  <c r="K4941" i="1"/>
  <c r="K4940" i="1"/>
  <c r="K4939" i="1"/>
  <c r="K4938" i="1"/>
  <c r="K4937" i="1"/>
  <c r="K4936" i="1"/>
  <c r="K4935" i="1"/>
  <c r="K4934" i="1"/>
  <c r="K4933" i="1"/>
  <c r="K4932" i="1"/>
  <c r="K4931" i="1"/>
  <c r="K4930" i="1"/>
  <c r="K4929" i="1"/>
  <c r="K4928" i="1"/>
  <c r="K4927" i="1"/>
  <c r="K4926" i="1"/>
  <c r="K4925" i="1"/>
  <c r="K4924" i="1"/>
  <c r="K4923" i="1"/>
  <c r="K4922" i="1"/>
  <c r="K4921" i="1"/>
  <c r="K4920" i="1"/>
  <c r="K4919" i="1"/>
  <c r="K4918" i="1"/>
  <c r="K4917" i="1"/>
  <c r="K4916" i="1"/>
  <c r="K4915" i="1"/>
  <c r="K4914" i="1"/>
  <c r="K4913" i="1"/>
  <c r="K4912" i="1"/>
  <c r="K4911" i="1"/>
  <c r="K4910" i="1"/>
  <c r="K4909" i="1"/>
  <c r="K4908" i="1"/>
  <c r="K4907" i="1"/>
  <c r="K4906" i="1"/>
  <c r="K4905" i="1"/>
  <c r="K4904" i="1"/>
  <c r="K4903" i="1"/>
  <c r="K4902" i="1"/>
  <c r="K4901" i="1"/>
  <c r="K4900" i="1"/>
  <c r="K4899" i="1"/>
  <c r="K4898" i="1"/>
  <c r="K4897" i="1"/>
  <c r="K4896" i="1"/>
  <c r="K4895" i="1"/>
  <c r="K4894" i="1"/>
  <c r="K4893" i="1"/>
  <c r="K4892" i="1"/>
  <c r="K4891" i="1"/>
  <c r="K4890" i="1"/>
  <c r="K4889" i="1"/>
  <c r="K4888" i="1"/>
  <c r="K4887" i="1"/>
  <c r="K4886" i="1"/>
  <c r="K4885" i="1"/>
  <c r="K4884" i="1"/>
  <c r="K4883" i="1"/>
  <c r="K4882" i="1"/>
  <c r="K4881" i="1"/>
  <c r="K4880" i="1"/>
  <c r="K4879" i="1"/>
  <c r="K4878" i="1"/>
  <c r="K4877" i="1"/>
  <c r="K4876" i="1"/>
  <c r="K4875" i="1"/>
  <c r="K4874" i="1"/>
  <c r="K4873" i="1"/>
  <c r="K4872" i="1"/>
  <c r="K4871" i="1"/>
  <c r="K4870" i="1"/>
  <c r="K4869" i="1"/>
  <c r="K4868" i="1"/>
  <c r="K4867" i="1"/>
  <c r="K4866" i="1"/>
  <c r="K4865" i="1"/>
  <c r="K4864" i="1"/>
  <c r="K4863" i="1"/>
  <c r="K4862" i="1"/>
  <c r="K4861" i="1"/>
  <c r="K4860" i="1"/>
  <c r="K4859" i="1"/>
  <c r="K4858" i="1"/>
  <c r="K4857" i="1"/>
  <c r="K4856" i="1"/>
  <c r="K4855" i="1"/>
  <c r="K4854" i="1"/>
  <c r="K4853" i="1"/>
  <c r="K4852" i="1"/>
  <c r="K4851" i="1"/>
  <c r="K4850" i="1"/>
  <c r="K4849" i="1"/>
  <c r="K4848" i="1"/>
  <c r="K4847" i="1"/>
  <c r="K4846" i="1"/>
  <c r="K4845" i="1"/>
  <c r="K4844" i="1"/>
  <c r="K4843" i="1"/>
  <c r="K4842" i="1"/>
  <c r="K4841" i="1"/>
  <c r="K4840" i="1"/>
  <c r="K4839" i="1"/>
  <c r="K4838" i="1"/>
  <c r="K4837" i="1"/>
  <c r="K4836" i="1"/>
  <c r="K4835" i="1"/>
  <c r="K4834" i="1"/>
  <c r="K4833" i="1"/>
  <c r="K4832" i="1"/>
  <c r="K4831" i="1"/>
  <c r="K4830" i="1"/>
  <c r="K4829" i="1"/>
  <c r="K4828" i="1"/>
  <c r="K4827" i="1"/>
  <c r="K4826" i="1"/>
  <c r="K4825" i="1"/>
  <c r="K4824" i="1"/>
  <c r="K4823" i="1"/>
  <c r="K4822" i="1"/>
  <c r="K4821" i="1"/>
  <c r="K4820" i="1"/>
  <c r="K4819" i="1"/>
  <c r="K4818" i="1"/>
  <c r="K4817" i="1"/>
  <c r="K4816" i="1"/>
  <c r="K4815" i="1"/>
  <c r="K4814" i="1"/>
  <c r="K4813" i="1"/>
  <c r="K4812" i="1"/>
  <c r="K4811" i="1"/>
  <c r="K4810" i="1"/>
  <c r="K4809" i="1"/>
  <c r="K4808" i="1" l="1"/>
  <c r="T5" i="1" l="1"/>
  <c r="T4" i="1"/>
  <c r="K4807" i="1"/>
  <c r="K4806" i="1"/>
  <c r="K4805" i="1"/>
  <c r="K4804" i="1"/>
  <c r="K4803" i="1"/>
  <c r="K4802" i="1"/>
  <c r="K4801" i="1"/>
  <c r="K4800" i="1"/>
  <c r="K4799" i="1"/>
  <c r="K4798" i="1"/>
  <c r="K4797" i="1"/>
  <c r="K4796" i="1"/>
  <c r="K4795" i="1"/>
  <c r="K4794" i="1"/>
  <c r="K4793" i="1"/>
  <c r="K4792" i="1"/>
  <c r="K4791" i="1"/>
  <c r="K4790" i="1"/>
  <c r="K4789" i="1"/>
  <c r="K4788" i="1"/>
  <c r="K4787" i="1"/>
  <c r="K4786" i="1"/>
  <c r="K4785" i="1"/>
  <c r="K4784" i="1"/>
  <c r="K4783" i="1"/>
  <c r="K4782" i="1"/>
  <c r="K4781" i="1"/>
  <c r="K4780" i="1"/>
  <c r="K4779" i="1"/>
  <c r="K4778" i="1"/>
  <c r="K4777" i="1"/>
  <c r="K4776" i="1"/>
  <c r="K4775" i="1"/>
  <c r="K4774" i="1"/>
  <c r="K4773" i="1"/>
  <c r="K4772" i="1"/>
  <c r="K4771" i="1"/>
  <c r="K4770" i="1"/>
  <c r="K4769" i="1"/>
  <c r="K4768" i="1"/>
  <c r="K4767" i="1"/>
  <c r="K4766" i="1"/>
  <c r="K4765" i="1"/>
  <c r="K4764" i="1"/>
  <c r="K4763" i="1"/>
  <c r="K4762" i="1"/>
  <c r="K4761" i="1"/>
  <c r="K4760" i="1"/>
  <c r="K4759" i="1"/>
  <c r="K4758" i="1"/>
  <c r="K4757" i="1"/>
  <c r="K4756" i="1"/>
  <c r="K4755" i="1"/>
  <c r="K4754" i="1"/>
  <c r="K4753" i="1"/>
  <c r="K4752" i="1"/>
  <c r="K4751" i="1"/>
  <c r="K4750" i="1"/>
  <c r="K4749" i="1"/>
  <c r="K4748" i="1"/>
  <c r="K4747" i="1"/>
  <c r="K4746" i="1"/>
  <c r="K4745" i="1"/>
  <c r="K4744" i="1"/>
  <c r="K4743" i="1"/>
  <c r="K4742" i="1"/>
  <c r="K4741" i="1"/>
  <c r="K4740" i="1"/>
  <c r="K4739" i="1"/>
  <c r="K4738" i="1"/>
  <c r="K4737" i="1"/>
  <c r="K4736" i="1"/>
  <c r="K4735" i="1"/>
  <c r="K4734" i="1"/>
  <c r="K4733" i="1"/>
  <c r="K4732" i="1"/>
  <c r="K4731" i="1"/>
  <c r="K4730" i="1"/>
  <c r="K4729" i="1"/>
  <c r="K4728" i="1"/>
  <c r="K4727" i="1"/>
  <c r="K4726" i="1"/>
  <c r="K4725" i="1"/>
  <c r="K4724" i="1"/>
  <c r="K4723" i="1"/>
  <c r="K4722" i="1"/>
  <c r="K4721" i="1"/>
  <c r="K4720" i="1"/>
  <c r="K4719" i="1"/>
  <c r="K4718" i="1"/>
  <c r="K4717" i="1"/>
  <c r="K4716" i="1"/>
  <c r="K4715" i="1"/>
  <c r="K4714" i="1"/>
  <c r="K4713" i="1"/>
  <c r="K4712" i="1"/>
  <c r="K4711" i="1"/>
  <c r="K4710" i="1"/>
  <c r="K4709" i="1"/>
  <c r="K4708" i="1"/>
  <c r="K4707" i="1"/>
  <c r="K4706" i="1"/>
  <c r="K4705" i="1"/>
  <c r="K4704" i="1"/>
  <c r="K4703" i="1"/>
  <c r="K4702" i="1"/>
  <c r="K4701" i="1"/>
  <c r="K4700" i="1"/>
  <c r="K4699" i="1"/>
  <c r="K4698" i="1"/>
  <c r="K4697" i="1"/>
  <c r="K4696" i="1"/>
  <c r="K4695" i="1"/>
  <c r="K4694" i="1"/>
  <c r="K4693" i="1"/>
  <c r="K4692" i="1"/>
  <c r="K4691" i="1"/>
  <c r="K4690" i="1"/>
  <c r="K4689" i="1"/>
  <c r="K4688" i="1"/>
  <c r="K4687" i="1"/>
  <c r="K4686" i="1"/>
  <c r="K4685" i="1"/>
  <c r="K4684" i="1"/>
  <c r="K4683" i="1"/>
  <c r="K4682" i="1"/>
  <c r="K4681" i="1"/>
  <c r="K4680" i="1"/>
  <c r="K4679" i="1"/>
  <c r="K4678" i="1"/>
  <c r="K4677" i="1"/>
  <c r="K4676" i="1"/>
  <c r="K4675" i="1"/>
  <c r="K4674" i="1"/>
  <c r="K4673" i="1"/>
  <c r="K4672" i="1"/>
  <c r="K4671" i="1"/>
  <c r="K4670" i="1"/>
  <c r="K4669" i="1"/>
  <c r="K4668" i="1"/>
  <c r="K4667" i="1"/>
  <c r="K4666" i="1"/>
  <c r="K4665" i="1"/>
  <c r="K4664" i="1"/>
  <c r="K4663" i="1"/>
  <c r="K4662" i="1"/>
  <c r="K4661" i="1"/>
  <c r="K4660" i="1"/>
  <c r="K4659" i="1"/>
  <c r="K4658" i="1"/>
  <c r="K4657" i="1"/>
  <c r="K4656" i="1"/>
  <c r="K4655" i="1"/>
  <c r="K4654" i="1"/>
  <c r="K4653" i="1"/>
  <c r="K4652" i="1"/>
  <c r="K4651" i="1"/>
  <c r="K4650" i="1"/>
  <c r="K4649" i="1"/>
  <c r="K4648" i="1"/>
  <c r="K4647" i="1"/>
  <c r="K4646" i="1"/>
  <c r="K4645" i="1"/>
  <c r="K4644" i="1"/>
  <c r="K4643" i="1"/>
  <c r="K4642" i="1"/>
  <c r="K4641" i="1"/>
  <c r="K4640" i="1"/>
  <c r="K4639" i="1"/>
  <c r="K4638" i="1"/>
  <c r="K4637" i="1"/>
  <c r="K4636" i="1"/>
  <c r="K4635" i="1"/>
  <c r="K4634" i="1"/>
  <c r="K4633" i="1"/>
  <c r="K4632" i="1"/>
  <c r="K4631" i="1"/>
  <c r="K4630" i="1"/>
  <c r="K4629" i="1"/>
  <c r="K4628" i="1"/>
  <c r="K4627" i="1"/>
  <c r="K4626" i="1"/>
  <c r="K4625" i="1"/>
  <c r="K4624" i="1"/>
  <c r="K4623" i="1"/>
  <c r="K4622" i="1"/>
  <c r="K4621" i="1"/>
  <c r="K4620" i="1"/>
  <c r="K4619" i="1"/>
  <c r="K4618" i="1"/>
  <c r="K4617" i="1"/>
  <c r="K4616" i="1"/>
  <c r="K4615" i="1"/>
  <c r="K4614" i="1"/>
  <c r="K4613" i="1"/>
  <c r="K4612" i="1"/>
  <c r="K4611" i="1"/>
  <c r="K4610" i="1"/>
  <c r="K4609" i="1"/>
  <c r="K4608" i="1"/>
  <c r="K4607" i="1"/>
  <c r="K4606" i="1"/>
  <c r="K4605" i="1"/>
  <c r="K4604" i="1"/>
  <c r="K4603" i="1"/>
  <c r="K4602" i="1"/>
  <c r="K4601" i="1"/>
  <c r="K4600" i="1"/>
  <c r="K4599" i="1"/>
  <c r="K4598" i="1"/>
  <c r="K4597" i="1"/>
  <c r="K4596" i="1"/>
  <c r="K4595" i="1"/>
  <c r="K4594" i="1"/>
  <c r="K4593" i="1"/>
  <c r="K4592" i="1"/>
  <c r="K4591" i="1"/>
  <c r="K4590" i="1"/>
  <c r="K4589" i="1"/>
  <c r="K4588" i="1"/>
  <c r="K4587" i="1"/>
  <c r="K4586" i="1"/>
  <c r="K4585" i="1"/>
  <c r="K4584" i="1"/>
  <c r="K4583" i="1"/>
  <c r="K4582" i="1"/>
  <c r="K4581" i="1"/>
  <c r="K4580" i="1"/>
  <c r="K4579" i="1"/>
  <c r="K4578" i="1"/>
  <c r="K4577" i="1"/>
  <c r="K4576" i="1"/>
  <c r="K4575" i="1"/>
  <c r="K4574" i="1"/>
  <c r="K4573" i="1"/>
  <c r="K4572" i="1"/>
  <c r="K4571" i="1"/>
  <c r="K4570" i="1"/>
  <c r="K4569" i="1"/>
  <c r="K4568" i="1"/>
  <c r="K4567" i="1"/>
  <c r="K4566" i="1"/>
  <c r="K4565" i="1"/>
  <c r="K4564" i="1"/>
  <c r="K4563" i="1"/>
  <c r="K4562" i="1"/>
  <c r="K4561" i="1"/>
  <c r="K4560" i="1"/>
  <c r="K4559" i="1"/>
  <c r="K4558" i="1"/>
  <c r="K4557" i="1"/>
  <c r="K4556" i="1"/>
  <c r="K4555" i="1"/>
  <c r="K4554" i="1"/>
  <c r="K4553" i="1"/>
  <c r="K4552" i="1"/>
  <c r="K4551" i="1"/>
  <c r="K4550" i="1"/>
  <c r="K4549" i="1"/>
  <c r="K4548" i="1"/>
  <c r="K4547" i="1"/>
  <c r="K4546" i="1"/>
  <c r="K4545" i="1"/>
  <c r="K4544" i="1"/>
  <c r="K4543" i="1"/>
  <c r="K4542" i="1"/>
  <c r="K4541" i="1"/>
  <c r="K4540" i="1"/>
  <c r="K4539" i="1"/>
  <c r="K4538" i="1"/>
  <c r="K4537" i="1"/>
  <c r="K4536" i="1"/>
  <c r="K4535" i="1"/>
  <c r="K4534" i="1"/>
  <c r="K4533" i="1"/>
  <c r="K4532" i="1"/>
  <c r="K4531" i="1"/>
  <c r="K4530" i="1"/>
  <c r="K4529" i="1"/>
  <c r="K4528" i="1"/>
  <c r="K4527" i="1"/>
  <c r="K4526" i="1"/>
  <c r="K4525" i="1"/>
  <c r="K4524" i="1"/>
  <c r="K4523" i="1"/>
  <c r="K4522" i="1"/>
  <c r="K4521" i="1"/>
  <c r="K4520" i="1"/>
  <c r="K4519" i="1"/>
  <c r="K4518" i="1"/>
  <c r="K4517" i="1"/>
  <c r="K4516" i="1"/>
  <c r="K4515" i="1"/>
  <c r="K4514" i="1"/>
  <c r="K4513" i="1"/>
  <c r="K4512" i="1"/>
  <c r="K4511" i="1"/>
  <c r="K4510" i="1"/>
  <c r="K4509" i="1"/>
  <c r="K4508" i="1"/>
  <c r="K4507" i="1"/>
  <c r="K4506" i="1"/>
  <c r="K4505" i="1"/>
  <c r="K4504" i="1"/>
  <c r="K4503" i="1"/>
  <c r="K4502" i="1"/>
  <c r="K4501" i="1"/>
  <c r="K4500" i="1"/>
  <c r="K4499" i="1"/>
  <c r="K4498" i="1"/>
  <c r="K4497" i="1"/>
  <c r="K4496" i="1"/>
  <c r="K4495" i="1"/>
  <c r="K4494" i="1"/>
  <c r="K4493" i="1"/>
  <c r="K4492" i="1"/>
  <c r="K4491" i="1"/>
  <c r="K4490" i="1"/>
  <c r="K4489" i="1"/>
  <c r="K4488" i="1"/>
  <c r="K4487" i="1"/>
  <c r="K4486" i="1"/>
  <c r="K4485" i="1"/>
  <c r="K4484" i="1"/>
  <c r="K4483" i="1"/>
  <c r="K4482" i="1"/>
  <c r="K4481" i="1"/>
  <c r="K4480" i="1"/>
  <c r="K4479" i="1"/>
  <c r="K4478" i="1"/>
  <c r="K4477" i="1"/>
  <c r="K4476" i="1"/>
  <c r="K4475" i="1"/>
  <c r="K4474" i="1"/>
  <c r="K4473" i="1"/>
  <c r="K4472" i="1"/>
  <c r="K4471" i="1"/>
  <c r="K4470" i="1"/>
  <c r="K4469" i="1"/>
  <c r="K4468" i="1"/>
  <c r="K4467" i="1"/>
  <c r="K4466" i="1"/>
  <c r="K4465" i="1"/>
  <c r="K4464" i="1"/>
  <c r="K4463" i="1"/>
  <c r="K4462" i="1"/>
  <c r="K4461" i="1"/>
  <c r="K4460" i="1"/>
  <c r="K4459" i="1"/>
  <c r="K4458" i="1"/>
  <c r="K4457" i="1"/>
  <c r="K4456" i="1"/>
  <c r="K4455" i="1"/>
  <c r="K4454" i="1"/>
  <c r="K4453" i="1"/>
  <c r="K4452" i="1"/>
  <c r="K4451" i="1"/>
  <c r="K4450" i="1"/>
  <c r="K4449" i="1"/>
  <c r="K4448" i="1"/>
  <c r="K4447" i="1"/>
  <c r="K4446" i="1"/>
  <c r="K4445" i="1"/>
  <c r="K4444" i="1"/>
  <c r="K4443" i="1"/>
  <c r="K4442" i="1"/>
  <c r="K4441" i="1" l="1"/>
  <c r="K4440" i="1"/>
  <c r="K4439" i="1"/>
  <c r="K4438" i="1"/>
  <c r="K4437" i="1"/>
  <c r="K4436" i="1"/>
  <c r="K4435" i="1"/>
  <c r="K4434" i="1"/>
  <c r="K4433" i="1"/>
  <c r="K4432" i="1"/>
  <c r="K4431" i="1"/>
  <c r="K4430" i="1"/>
  <c r="K4429" i="1"/>
  <c r="K4428" i="1"/>
  <c r="K4427" i="1"/>
  <c r="K4426" i="1"/>
  <c r="K4425" i="1"/>
  <c r="K4424" i="1"/>
  <c r="K4423" i="1"/>
  <c r="K4422" i="1"/>
  <c r="K4421" i="1"/>
  <c r="K4420" i="1"/>
  <c r="K4419" i="1"/>
  <c r="K4418" i="1"/>
  <c r="K4417" i="1"/>
  <c r="K4416" i="1"/>
  <c r="K4415" i="1"/>
  <c r="K4414" i="1"/>
  <c r="K4413" i="1"/>
  <c r="K4412" i="1"/>
  <c r="K4411" i="1"/>
  <c r="K4410" i="1"/>
  <c r="K4409" i="1"/>
  <c r="K4408" i="1"/>
  <c r="K4407" i="1"/>
  <c r="K4406" i="1"/>
  <c r="K4405" i="1"/>
  <c r="K4404" i="1"/>
  <c r="K4403" i="1"/>
  <c r="K4402" i="1"/>
  <c r="K4401" i="1"/>
  <c r="K4400" i="1"/>
  <c r="K4399" i="1"/>
  <c r="K4398" i="1"/>
  <c r="K4397" i="1"/>
  <c r="K4396" i="1"/>
  <c r="K4395" i="1"/>
  <c r="K4394" i="1"/>
  <c r="K4393" i="1"/>
  <c r="K4392" i="1"/>
  <c r="K4391" i="1"/>
  <c r="K4390" i="1"/>
  <c r="K4389" i="1"/>
  <c r="K4388" i="1"/>
  <c r="K4387" i="1"/>
  <c r="K4386" i="1"/>
  <c r="K4385" i="1"/>
  <c r="K4384" i="1"/>
  <c r="K4383" i="1"/>
  <c r="K4382" i="1"/>
  <c r="K4381" i="1"/>
  <c r="K4380" i="1"/>
  <c r="K4379" i="1"/>
  <c r="K4378" i="1"/>
  <c r="K4377" i="1"/>
  <c r="K4376" i="1"/>
  <c r="K4375" i="1"/>
  <c r="K4374" i="1"/>
  <c r="K4373" i="1"/>
  <c r="K4372" i="1"/>
  <c r="K4371" i="1"/>
  <c r="K4370" i="1"/>
  <c r="K4369" i="1"/>
  <c r="K4368" i="1"/>
  <c r="K4367" i="1"/>
  <c r="K4366" i="1"/>
  <c r="K4365" i="1"/>
  <c r="K4364" i="1"/>
  <c r="K4363" i="1"/>
  <c r="K4362" i="1"/>
  <c r="K4361" i="1"/>
  <c r="K4360" i="1"/>
  <c r="K4359" i="1"/>
  <c r="K4358" i="1"/>
  <c r="K4357" i="1"/>
  <c r="K4356" i="1"/>
  <c r="K4355" i="1"/>
  <c r="K4354" i="1"/>
  <c r="K4353" i="1"/>
  <c r="K4352" i="1"/>
  <c r="K4351" i="1"/>
  <c r="K4350" i="1"/>
  <c r="K4349" i="1"/>
  <c r="K4348" i="1"/>
  <c r="K4347" i="1"/>
  <c r="K4346" i="1"/>
  <c r="K4345" i="1"/>
  <c r="K4344" i="1"/>
  <c r="K4343" i="1"/>
  <c r="K4342" i="1"/>
  <c r="K4341" i="1"/>
  <c r="K4340" i="1"/>
  <c r="K4339" i="1"/>
  <c r="K4338" i="1"/>
  <c r="K4337" i="1"/>
  <c r="K4336" i="1"/>
  <c r="K4335" i="1"/>
  <c r="K4334" i="1"/>
  <c r="K4333" i="1"/>
  <c r="K4332" i="1"/>
  <c r="K4331" i="1"/>
  <c r="K4330" i="1"/>
  <c r="K4329" i="1"/>
  <c r="K4328" i="1"/>
  <c r="K4327" i="1"/>
  <c r="K4326" i="1"/>
  <c r="K4325" i="1"/>
  <c r="K4324" i="1"/>
  <c r="K4323" i="1"/>
  <c r="K4322" i="1"/>
  <c r="K4321" i="1"/>
  <c r="K4320" i="1"/>
  <c r="K4319" i="1"/>
  <c r="K4318" i="1"/>
  <c r="K4317" i="1"/>
  <c r="K4316" i="1"/>
  <c r="K4315" i="1"/>
  <c r="K4314" i="1"/>
  <c r="K4313" i="1"/>
  <c r="K4312" i="1"/>
  <c r="K4311" i="1"/>
  <c r="K4310" i="1"/>
  <c r="K4309" i="1"/>
  <c r="K4308" i="1"/>
  <c r="K4307" i="1"/>
  <c r="K4306" i="1"/>
  <c r="K4305" i="1"/>
  <c r="K4304" i="1"/>
  <c r="K4303" i="1"/>
  <c r="K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9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76" i="1"/>
  <c r="K4275" i="1"/>
  <c r="K4274" i="1"/>
  <c r="K4273" i="1"/>
  <c r="K4272" i="1"/>
  <c r="K4271" i="1"/>
  <c r="K4270" i="1"/>
  <c r="K4269" i="1"/>
  <c r="K4268" i="1"/>
  <c r="K4267" i="1"/>
  <c r="K4266" i="1"/>
  <c r="K4265" i="1"/>
  <c r="K4264" i="1"/>
  <c r="K4263" i="1"/>
  <c r="K4262" i="1"/>
  <c r="K4261" i="1"/>
  <c r="K4260" i="1"/>
  <c r="K4259" i="1"/>
  <c r="K4258" i="1"/>
  <c r="K4257" i="1"/>
  <c r="K4256" i="1"/>
  <c r="K4255" i="1"/>
  <c r="K4254" i="1"/>
  <c r="K4253" i="1"/>
  <c r="K4252" i="1"/>
  <c r="K4251" i="1"/>
  <c r="K4250" i="1"/>
  <c r="K4249" i="1"/>
  <c r="K4248" i="1"/>
  <c r="K4247" i="1"/>
  <c r="K4246" i="1"/>
  <c r="K4245" i="1"/>
  <c r="K4244" i="1"/>
  <c r="K4243" i="1"/>
  <c r="K4242" i="1"/>
  <c r="K4241" i="1"/>
  <c r="K4240" i="1"/>
  <c r="K4239" i="1"/>
  <c r="K4238" i="1"/>
  <c r="K4237" i="1"/>
  <c r="K4236" i="1"/>
  <c r="K4235" i="1"/>
  <c r="K4234" i="1"/>
  <c r="K4233" i="1"/>
  <c r="K4232" i="1"/>
  <c r="K4231" i="1"/>
  <c r="K4230" i="1"/>
  <c r="K4229" i="1"/>
  <c r="K4228" i="1"/>
  <c r="K4227" i="1"/>
  <c r="K4226" i="1"/>
  <c r="K4225" i="1"/>
  <c r="K4224" i="1"/>
  <c r="K4223" i="1"/>
  <c r="K4222" i="1"/>
  <c r="K4221" i="1"/>
  <c r="K4220" i="1"/>
  <c r="K4219" i="1"/>
  <c r="K4218" i="1"/>
  <c r="K4217" i="1"/>
  <c r="K4216" i="1"/>
  <c r="K4215" i="1"/>
  <c r="K4214" i="1"/>
  <c r="K4213" i="1"/>
  <c r="K4212" i="1"/>
  <c r="K4211" i="1"/>
  <c r="K4210" i="1"/>
  <c r="K4209" i="1"/>
  <c r="K4208" i="1"/>
  <c r="K4207" i="1"/>
  <c r="K4206" i="1"/>
  <c r="K4205" i="1"/>
  <c r="K4204" i="1"/>
  <c r="K4203" i="1"/>
  <c r="K4202" i="1"/>
  <c r="K4201" i="1"/>
  <c r="K4200" i="1"/>
  <c r="K4199" i="1"/>
  <c r="K4198" i="1"/>
  <c r="K4197" i="1"/>
  <c r="K4196" i="1"/>
  <c r="K4195" i="1"/>
  <c r="K4194" i="1"/>
  <c r="K4193" i="1"/>
  <c r="K4192" i="1"/>
  <c r="K4191" i="1"/>
  <c r="K4190" i="1"/>
  <c r="K4189" i="1"/>
  <c r="K4188" i="1"/>
  <c r="K4187" i="1"/>
  <c r="K4186" i="1"/>
  <c r="K4185" i="1"/>
  <c r="K4184" i="1"/>
  <c r="K4183" i="1"/>
  <c r="K4182" i="1"/>
  <c r="K4181" i="1"/>
  <c r="K4180" i="1"/>
  <c r="K4179" i="1"/>
  <c r="K4178" i="1"/>
  <c r="K4177" i="1"/>
  <c r="K4176" i="1"/>
  <c r="K4175" i="1"/>
  <c r="K4174" i="1"/>
  <c r="K4173" i="1"/>
  <c r="K4172" i="1"/>
  <c r="K4171" i="1"/>
  <c r="K4170" i="1"/>
  <c r="K4169" i="1"/>
  <c r="K4168" i="1"/>
  <c r="K4167" i="1"/>
  <c r="K4166" i="1"/>
  <c r="K4165" i="1"/>
  <c r="K4164" i="1"/>
  <c r="K4163" i="1"/>
  <c r="K4162" i="1"/>
  <c r="K4161" i="1"/>
  <c r="K4160" i="1"/>
  <c r="K4159" i="1"/>
  <c r="K4158" i="1"/>
  <c r="K4157" i="1"/>
  <c r="K4156" i="1"/>
  <c r="K4155" i="1"/>
  <c r="K4154" i="1"/>
  <c r="K4153" i="1"/>
  <c r="K4152" i="1"/>
  <c r="K4151" i="1"/>
  <c r="K4150" i="1"/>
  <c r="K4149" i="1"/>
  <c r="K4148" i="1"/>
  <c r="K4147" i="1"/>
  <c r="K4146" i="1"/>
  <c r="K4145" i="1"/>
  <c r="K4144" i="1"/>
  <c r="K4143" i="1"/>
  <c r="K4142" i="1"/>
  <c r="K4141" i="1"/>
  <c r="K4140" i="1"/>
  <c r="K4139" i="1"/>
  <c r="K4138" i="1"/>
  <c r="K4137" i="1"/>
  <c r="K4136" i="1"/>
  <c r="K4135" i="1"/>
  <c r="K4134" i="1"/>
  <c r="K4133" i="1"/>
  <c r="K4132" i="1"/>
  <c r="K4131" i="1"/>
  <c r="K4130" i="1"/>
  <c r="K4129" i="1"/>
  <c r="K4128" i="1"/>
  <c r="K4127" i="1"/>
  <c r="K4126" i="1"/>
  <c r="K4125" i="1"/>
  <c r="K4124" i="1"/>
  <c r="K4123" i="1"/>
  <c r="K4122" i="1"/>
  <c r="K4121" i="1"/>
  <c r="K4120" i="1"/>
  <c r="K4119" i="1"/>
  <c r="K4118" i="1"/>
  <c r="K4117" i="1"/>
  <c r="K4116" i="1"/>
  <c r="K4115" i="1"/>
  <c r="K4114" i="1"/>
  <c r="K4113" i="1"/>
  <c r="K4112" i="1"/>
  <c r="K4111" i="1"/>
  <c r="K4110" i="1"/>
  <c r="K4109" i="1"/>
  <c r="K4108" i="1"/>
  <c r="K4107" i="1"/>
  <c r="K4106" i="1"/>
  <c r="K4105" i="1"/>
  <c r="K4104" i="1"/>
  <c r="K4103" i="1"/>
  <c r="K4102" i="1"/>
  <c r="K4101" i="1"/>
  <c r="K4100" i="1"/>
  <c r="K4099" i="1"/>
  <c r="K4098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70" i="1"/>
  <c r="K1569" i="1"/>
  <c r="K1568" i="1"/>
  <c r="K1567" i="1"/>
  <c r="K1566" i="1"/>
  <c r="K1565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U8" i="1"/>
  <c r="T9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1194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39" i="1"/>
  <c r="K1044" i="1"/>
  <c r="K1043" i="1"/>
  <c r="K1042" i="1"/>
  <c r="K1041" i="1"/>
  <c r="K1040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8" i="1"/>
  <c r="K369" i="1"/>
  <c r="K367" i="1"/>
  <c r="K366" i="1"/>
  <c r="K365" i="1"/>
  <c r="K364" i="1"/>
  <c r="K363" i="1"/>
  <c r="K362" i="1"/>
  <c r="K361" i="1"/>
  <c r="K360" i="1"/>
  <c r="K359" i="1"/>
  <c r="K358" i="1"/>
  <c r="K357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R5339" i="1" l="1"/>
  <c r="R5393" i="1"/>
  <c r="R5351" i="1"/>
  <c r="R5394" i="1"/>
  <c r="R5408" i="1"/>
  <c r="R5287" i="1"/>
  <c r="R5273" i="1"/>
  <c r="R5354" i="1"/>
  <c r="R5409" i="1"/>
  <c r="R5389" i="1"/>
  <c r="R5342" i="1"/>
  <c r="R5316" i="1"/>
  <c r="R5387" i="1"/>
  <c r="R5426" i="1"/>
  <c r="R5270" i="1"/>
  <c r="R5420" i="1"/>
  <c r="R5312" i="1"/>
  <c r="R5293" i="1"/>
  <c r="R5319" i="1"/>
  <c r="R5314" i="1"/>
  <c r="R5310" i="1"/>
  <c r="R5424" i="1"/>
  <c r="R5317" i="1"/>
  <c r="R5419" i="1"/>
  <c r="R5370" i="1"/>
  <c r="R5297" i="1"/>
  <c r="R5307" i="1"/>
  <c r="R5281" i="1"/>
  <c r="R5392" i="1"/>
  <c r="R5444" i="1"/>
  <c r="R5432" i="1"/>
  <c r="R5283" i="1"/>
  <c r="R5357" i="1"/>
  <c r="R5401" i="1"/>
  <c r="R5322" i="1"/>
  <c r="R5469" i="1"/>
  <c r="R5333" i="1"/>
  <c r="R5359" i="1"/>
  <c r="R5431" i="1"/>
  <c r="R5382" i="1"/>
  <c r="R5481" i="1"/>
  <c r="R5423" i="1"/>
  <c r="R5421" i="1"/>
  <c r="R5290" i="1"/>
  <c r="R5329" i="1"/>
  <c r="R5404" i="1"/>
  <c r="R5360" i="1"/>
  <c r="R5412" i="1"/>
  <c r="R5285" i="1"/>
  <c r="R5286" i="1"/>
  <c r="R5441" i="1"/>
  <c r="R5303" i="1"/>
  <c r="R5330" i="1"/>
  <c r="R5282" i="1"/>
  <c r="R5313" i="1"/>
  <c r="R5366" i="1"/>
  <c r="R5516" i="1"/>
  <c r="R5301" i="1"/>
  <c r="R5298" i="1"/>
  <c r="R5383" i="1"/>
  <c r="R5369" i="1"/>
  <c r="R5407" i="1"/>
  <c r="R5390" i="1"/>
  <c r="R5437" i="1"/>
  <c r="R5443" i="1"/>
  <c r="R5261" i="1"/>
  <c r="R5323" i="1"/>
  <c r="R5456" i="1"/>
  <c r="R5514" i="1"/>
  <c r="R5347" i="1"/>
  <c r="R5368" i="1"/>
  <c r="R5379" i="1"/>
  <c r="R5304" i="1"/>
  <c r="R5355" i="1"/>
  <c r="R5515" i="1"/>
  <c r="R5440" i="1"/>
  <c r="R5364" i="1"/>
  <c r="R5454" i="1"/>
  <c r="R5331" i="1"/>
  <c r="R5334" i="1"/>
  <c r="R5410" i="1"/>
  <c r="R5302" i="1"/>
  <c r="R5315" i="1"/>
  <c r="R5415" i="1"/>
  <c r="R5493" i="1"/>
  <c r="R5457" i="1"/>
  <c r="R5348" i="1"/>
  <c r="R5260" i="1"/>
  <c r="R5335" i="1"/>
  <c r="R5337" i="1"/>
  <c r="R5340" i="1"/>
  <c r="R5255" i="1"/>
  <c r="R5257" i="1"/>
  <c r="U9" i="1"/>
  <c r="T10" i="1"/>
  <c r="R5265" i="1"/>
  <c r="R5460" i="1" l="1"/>
  <c r="R5458" i="1"/>
  <c r="R5471" i="1"/>
  <c r="R5474" i="1"/>
  <c r="R5434" i="1"/>
  <c r="R5492" i="1"/>
  <c r="R5470" i="1"/>
  <c r="R5380" i="1"/>
  <c r="R5472" i="1"/>
  <c r="R5484" i="1"/>
  <c r="R5462" i="1"/>
  <c r="R5473" i="1"/>
  <c r="R5482" i="1"/>
  <c r="R5288" i="1"/>
  <c r="R5388" i="1"/>
  <c r="R5483" i="1"/>
  <c r="R5486" i="1"/>
  <c r="R5435" i="1"/>
  <c r="R5461" i="1"/>
  <c r="R5498" i="1"/>
  <c r="R5384" i="1"/>
  <c r="R5398" i="1"/>
  <c r="R5489" i="1"/>
  <c r="R5490" i="1"/>
  <c r="R5487" i="1"/>
  <c r="R5491" i="1"/>
  <c r="R5284" i="1"/>
  <c r="R5311" i="1"/>
  <c r="R5363" i="1"/>
  <c r="R5427" i="1"/>
  <c r="R5374" i="1"/>
  <c r="R5294" i="1"/>
  <c r="R5519" i="1"/>
  <c r="R5495" i="1"/>
  <c r="R5400" i="1"/>
  <c r="R5372" i="1"/>
  <c r="R5496" i="1"/>
  <c r="R5488" i="1"/>
  <c r="R5494" i="1"/>
  <c r="R5279" i="1"/>
  <c r="R5480" i="1"/>
  <c r="R5466" i="1"/>
  <c r="R5300" i="1"/>
  <c r="R5378" i="1"/>
  <c r="R5280" i="1"/>
  <c r="R5411" i="1"/>
  <c r="R5344" i="1"/>
  <c r="R5430" i="1"/>
  <c r="R5438" i="1"/>
  <c r="R5305" i="1"/>
  <c r="R5343" i="1"/>
  <c r="R5399" i="1"/>
  <c r="R5321" i="1"/>
  <c r="R5391" i="1"/>
  <c r="R5445" i="1"/>
  <c r="R5365" i="1"/>
  <c r="R5275" i="1"/>
  <c r="R5455" i="1"/>
  <c r="R5405" i="1"/>
  <c r="R5299" i="1"/>
  <c r="R5449" i="1"/>
  <c r="R5478" i="1"/>
  <c r="R5467" i="1"/>
  <c r="R5509" i="1"/>
  <c r="R5510" i="1"/>
  <c r="R5504" i="1"/>
  <c r="R5262" i="1"/>
  <c r="R5416" i="1"/>
  <c r="R5272" i="1"/>
  <c r="R5358" i="1"/>
  <c r="R5517" i="1"/>
  <c r="R5513" i="1"/>
  <c r="R5505" i="1"/>
  <c r="R5346" i="1"/>
  <c r="R5361" i="1"/>
  <c r="R5338" i="1"/>
  <c r="R5266" i="1"/>
  <c r="R5345" i="1"/>
  <c r="R5501" i="1"/>
  <c r="R5463" i="1"/>
  <c r="R5475" i="1"/>
  <c r="R5326" i="1"/>
  <c r="R5253" i="1"/>
  <c r="R5324" i="1"/>
  <c r="R5327" i="1"/>
  <c r="R5403" i="1"/>
  <c r="R5277" i="1"/>
  <c r="R5376" i="1"/>
  <c r="R5396" i="1"/>
  <c r="R5476" i="1"/>
  <c r="R5371" i="1"/>
  <c r="R5433" i="1"/>
  <c r="R5271" i="1"/>
  <c r="R5451" i="1"/>
  <c r="R5263" i="1"/>
  <c r="R5349" i="1"/>
  <c r="R5479" i="1"/>
  <c r="R5450" i="1"/>
  <c r="R5256" i="1"/>
  <c r="R5309" i="1"/>
  <c r="R5367" i="1"/>
  <c r="R5336" i="1"/>
  <c r="R5448" i="1"/>
  <c r="R5506" i="1"/>
  <c r="R5503" i="1"/>
  <c r="R5254" i="1"/>
  <c r="R5508" i="1"/>
  <c r="R5417" i="1"/>
  <c r="R5414" i="1"/>
  <c r="R5353" i="1"/>
  <c r="R5289" i="1"/>
  <c r="R5465" i="1"/>
  <c r="R5512" i="1"/>
  <c r="R5447" i="1"/>
  <c r="R5428" i="1"/>
  <c r="R5258" i="1"/>
  <c r="R5308" i="1"/>
  <c r="R5306" i="1"/>
  <c r="R5418" i="1"/>
  <c r="R5268" i="1"/>
  <c r="R5442" i="1"/>
  <c r="R5425" i="1"/>
  <c r="R5296" i="1"/>
  <c r="R5295" i="1"/>
  <c r="R5381" i="1"/>
  <c r="R5291" i="1"/>
  <c r="R5328" i="1"/>
  <c r="R5292" i="1"/>
  <c r="R5406" i="1"/>
  <c r="R5332" i="1"/>
  <c r="R5276" i="1"/>
  <c r="R5507" i="1"/>
  <c r="R5452" i="1"/>
  <c r="R5518" i="1"/>
  <c r="R5350" i="1"/>
  <c r="R5385" i="1"/>
  <c r="R5485" i="1"/>
  <c r="R5278" i="1"/>
  <c r="R5497" i="1"/>
  <c r="R5446" i="1"/>
  <c r="R5502" i="1"/>
  <c r="R5477" i="1"/>
  <c r="R5500" i="1"/>
  <c r="R5422" i="1"/>
  <c r="R5362" i="1"/>
  <c r="R5395" i="1"/>
  <c r="R5386" i="1"/>
  <c r="R5269" i="1"/>
  <c r="R5264" i="1"/>
  <c r="R5439" i="1"/>
  <c r="R5377" i="1"/>
  <c r="R5325" i="1"/>
  <c r="R5274" i="1"/>
  <c r="R5397" i="1"/>
  <c r="R5413" i="1"/>
  <c r="R5259" i="1"/>
  <c r="R5464" i="1"/>
  <c r="R5511" i="1"/>
  <c r="R5267" i="1"/>
  <c r="R5436" i="1"/>
  <c r="R5320" i="1"/>
  <c r="R5402" i="1"/>
  <c r="R5356" i="1"/>
  <c r="R5352" i="1"/>
  <c r="R5429" i="1"/>
  <c r="R5341" i="1"/>
  <c r="R5373" i="1"/>
  <c r="R5459" i="1"/>
  <c r="R5453" i="1"/>
  <c r="R5468" i="1"/>
  <c r="R5499" i="1"/>
  <c r="R5318" i="1"/>
  <c r="R5375" i="1"/>
  <c r="U10" i="1"/>
  <c r="T11" i="1"/>
  <c r="T3" i="1" l="1"/>
  <c r="T12" i="1"/>
  <c r="U11" i="1"/>
  <c r="U12" i="1" l="1"/>
  <c r="T13" i="1"/>
  <c r="U13" i="1" l="1"/>
  <c r="T14" i="1"/>
  <c r="T15" i="1" l="1"/>
  <c r="U14" i="1"/>
  <c r="T16" i="1" l="1"/>
  <c r="U15" i="1"/>
  <c r="T17" i="1" l="1"/>
  <c r="U16" i="1"/>
  <c r="U17" i="1" l="1"/>
  <c r="T18" i="1"/>
  <c r="T19" i="1" l="1"/>
  <c r="U18" i="1"/>
  <c r="U19" i="1" l="1"/>
  <c r="T20" i="1"/>
  <c r="T21" i="1" l="1"/>
  <c r="T22" i="1" s="1"/>
  <c r="U20" i="1"/>
  <c r="T23" i="1" l="1"/>
  <c r="U22" i="1"/>
  <c r="T24" i="1" l="1"/>
  <c r="U23" i="1"/>
  <c r="T25" i="1" l="1"/>
  <c r="U24" i="1"/>
  <c r="U25" i="1" l="1"/>
  <c r="T26" i="1"/>
  <c r="U26" i="1" l="1"/>
  <c r="T27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<sst xmlns="http://schemas.openxmlformats.org/spreadsheetml/2006/main" count="50506" uniqueCount="8660">
  <si>
    <t>Year</t>
  </si>
  <si>
    <t>Forename</t>
  </si>
  <si>
    <t>Surname</t>
  </si>
  <si>
    <t>Age Class</t>
  </si>
  <si>
    <t>Leg</t>
  </si>
  <si>
    <t>Leg Length</t>
  </si>
  <si>
    <t>S Time</t>
  </si>
  <si>
    <t>F Time</t>
  </si>
  <si>
    <t>Leg Time</t>
  </si>
  <si>
    <t>Team</t>
  </si>
  <si>
    <t>Club Abr</t>
  </si>
  <si>
    <t>Dennis</t>
  </si>
  <si>
    <t>Ives</t>
  </si>
  <si>
    <t>M 35</t>
  </si>
  <si>
    <t/>
  </si>
  <si>
    <t>WAOC 1</t>
  </si>
  <si>
    <t>WAOC</t>
  </si>
  <si>
    <t>Shirley</t>
  </si>
  <si>
    <t>Kelland</t>
  </si>
  <si>
    <t>WAOC Ladies</t>
  </si>
  <si>
    <t>Paul</t>
  </si>
  <si>
    <t>Wood</t>
  </si>
  <si>
    <t>M 21</t>
  </si>
  <si>
    <t>WAOC 3</t>
  </si>
  <si>
    <t>Pat</t>
  </si>
  <si>
    <t>McNeil</t>
  </si>
  <si>
    <t>M 40</t>
  </si>
  <si>
    <t>HHOC 1</t>
  </si>
  <si>
    <t>HHOC</t>
  </si>
  <si>
    <t>Dave</t>
  </si>
  <si>
    <t>Peter</t>
  </si>
  <si>
    <t>HHOC 2</t>
  </si>
  <si>
    <t>Graham</t>
  </si>
  <si>
    <t>Petrie</t>
  </si>
  <si>
    <t>SMOC</t>
  </si>
  <si>
    <t>Eddy</t>
  </si>
  <si>
    <t>Speak</t>
  </si>
  <si>
    <t>Sue</t>
  </si>
  <si>
    <t>Leadbeater</t>
  </si>
  <si>
    <t>John</t>
  </si>
  <si>
    <t>Marjoram</t>
  </si>
  <si>
    <t>M 45</t>
  </si>
  <si>
    <t>Luke</t>
  </si>
  <si>
    <t>M 17</t>
  </si>
  <si>
    <t>Ken</t>
  </si>
  <si>
    <t>Livermore</t>
  </si>
  <si>
    <t>M 55</t>
  </si>
  <si>
    <t>Kevin</t>
  </si>
  <si>
    <t>Vinsen</t>
  </si>
  <si>
    <t>Steve</t>
  </si>
  <si>
    <t>Hardy</t>
  </si>
  <si>
    <t>Lesley</t>
  </si>
  <si>
    <t>Martin</t>
  </si>
  <si>
    <t>Leach</t>
  </si>
  <si>
    <t>Arthur</t>
  </si>
  <si>
    <t>Boyt</t>
  </si>
  <si>
    <t>M 50</t>
  </si>
  <si>
    <t>Carl</t>
  </si>
  <si>
    <t>Roger</t>
  </si>
  <si>
    <t>Williams</t>
  </si>
  <si>
    <t>Alistair</t>
  </si>
  <si>
    <t>Adams</t>
  </si>
  <si>
    <t>Noreen</t>
  </si>
  <si>
    <t>Lewis</t>
  </si>
  <si>
    <t>Warburton</t>
  </si>
  <si>
    <t>Mutch</t>
  </si>
  <si>
    <t>Stan</t>
  </si>
  <si>
    <t>Holroyd</t>
  </si>
  <si>
    <t>Nigel</t>
  </si>
  <si>
    <t>Cole</t>
  </si>
  <si>
    <t>Clark</t>
  </si>
  <si>
    <t>Richard</t>
  </si>
  <si>
    <t>Harris</t>
  </si>
  <si>
    <t>Alan</t>
  </si>
  <si>
    <t>Rosen</t>
  </si>
  <si>
    <t>Koenig</t>
  </si>
  <si>
    <t>Keith</t>
  </si>
  <si>
    <t>Downing</t>
  </si>
  <si>
    <t>Clive</t>
  </si>
  <si>
    <t>Street</t>
  </si>
  <si>
    <t>Donna</t>
  </si>
  <si>
    <t>Janet</t>
  </si>
  <si>
    <t>Alison</t>
  </si>
  <si>
    <t>Harding</t>
  </si>
  <si>
    <t>Muntjacks</t>
  </si>
  <si>
    <t>Chappell</t>
  </si>
  <si>
    <t>Matthew</t>
  </si>
  <si>
    <t>Sanderson</t>
  </si>
  <si>
    <t>M 19</t>
  </si>
  <si>
    <t>Mark</t>
  </si>
  <si>
    <t>Pownall</t>
  </si>
  <si>
    <t>SMOC "A"</t>
  </si>
  <si>
    <t>Brian</t>
  </si>
  <si>
    <t>Bullen</t>
  </si>
  <si>
    <t>Bernard</t>
  </si>
  <si>
    <t>Sweeny</t>
  </si>
  <si>
    <t>Tony</t>
  </si>
  <si>
    <t>Bishop</t>
  </si>
  <si>
    <t>Sharman</t>
  </si>
  <si>
    <t>Brown</t>
  </si>
  <si>
    <t>Pratt</t>
  </si>
  <si>
    <t>HartBeasts</t>
  </si>
  <si>
    <t>Phil</t>
  </si>
  <si>
    <t>Keyes</t>
  </si>
  <si>
    <t>Marsden</t>
  </si>
  <si>
    <t>Deidre</t>
  </si>
  <si>
    <t>Cronshey</t>
  </si>
  <si>
    <t>SMOC "B"</t>
  </si>
  <si>
    <t>Alex</t>
  </si>
  <si>
    <t>Bond</t>
  </si>
  <si>
    <t>M 15</t>
  </si>
  <si>
    <t>Mike</t>
  </si>
  <si>
    <t>Allen</t>
  </si>
  <si>
    <t>Burroughs</t>
  </si>
  <si>
    <t>Cathy</t>
  </si>
  <si>
    <t>Breen</t>
  </si>
  <si>
    <t>TVOC</t>
  </si>
  <si>
    <t>Gary</t>
  </si>
  <si>
    <t>Walford</t>
  </si>
  <si>
    <t>Neville</t>
  </si>
  <si>
    <t>Baker</t>
  </si>
  <si>
    <t>WAOC I</t>
  </si>
  <si>
    <t>SMOC II</t>
  </si>
  <si>
    <t>Debbie</t>
  </si>
  <si>
    <t>Guest</t>
  </si>
  <si>
    <t>SMOC III</t>
  </si>
  <si>
    <t>Kath</t>
  </si>
  <si>
    <t>WAOC II</t>
  </si>
  <si>
    <t>G</t>
  </si>
  <si>
    <t>Wallis</t>
  </si>
  <si>
    <t>HHOC II</t>
  </si>
  <si>
    <t>Kumik</t>
  </si>
  <si>
    <t>HHOC I</t>
  </si>
  <si>
    <t>SMOC I</t>
  </si>
  <si>
    <t>Maurice</t>
  </si>
  <si>
    <t>Viner</t>
  </si>
  <si>
    <t>Lindsey</t>
  </si>
  <si>
    <t>Freeman</t>
  </si>
  <si>
    <t>Haydn</t>
  </si>
  <si>
    <t>Leaker</t>
  </si>
  <si>
    <t>Harvey</t>
  </si>
  <si>
    <t>Prosser</t>
  </si>
  <si>
    <t>J</t>
  </si>
  <si>
    <t>Slade</t>
  </si>
  <si>
    <t>K</t>
  </si>
  <si>
    <t>Thetford</t>
  </si>
  <si>
    <t>Neil</t>
  </si>
  <si>
    <t>Crickmore</t>
  </si>
  <si>
    <t>Jim</t>
  </si>
  <si>
    <t>Prowting</t>
  </si>
  <si>
    <t>Cross</t>
  </si>
  <si>
    <t>Erica</t>
  </si>
  <si>
    <t>Wadeson</t>
  </si>
  <si>
    <t>Motch</t>
  </si>
  <si>
    <t>Cornock</t>
  </si>
  <si>
    <t>A</t>
  </si>
  <si>
    <t>Horn</t>
  </si>
  <si>
    <t>David</t>
  </si>
  <si>
    <t>Watton</t>
  </si>
  <si>
    <t>Janina</t>
  </si>
  <si>
    <t>Kevan</t>
  </si>
  <si>
    <t>Max</t>
  </si>
  <si>
    <t>Stanley</t>
  </si>
  <si>
    <t>A&amp;FF</t>
  </si>
  <si>
    <t>Cannell</t>
  </si>
  <si>
    <t>Stuart</t>
  </si>
  <si>
    <t>M 11</t>
  </si>
  <si>
    <t>Curtis</t>
  </si>
  <si>
    <t>Ann</t>
  </si>
  <si>
    <t>SMOC Ladies</t>
  </si>
  <si>
    <t>Fossey</t>
  </si>
  <si>
    <t>Pickering</t>
  </si>
  <si>
    <t>Hallie</t>
  </si>
  <si>
    <t>Mick</t>
  </si>
  <si>
    <t>Cook</t>
  </si>
  <si>
    <t>T</t>
  </si>
  <si>
    <t>P</t>
  </si>
  <si>
    <t>Hodges</t>
  </si>
  <si>
    <t>Hutchinson</t>
  </si>
  <si>
    <t>Lyons</t>
  </si>
  <si>
    <t>R</t>
  </si>
  <si>
    <t>Spencer</t>
  </si>
  <si>
    <t>Smith</t>
  </si>
  <si>
    <t>M</t>
  </si>
  <si>
    <t>Colin</t>
  </si>
  <si>
    <t>Nicholson</t>
  </si>
  <si>
    <t>B</t>
  </si>
  <si>
    <t>White</t>
  </si>
  <si>
    <t>Phillip</t>
  </si>
  <si>
    <t>Rachel</t>
  </si>
  <si>
    <t>Thomas</t>
  </si>
  <si>
    <t>Milford</t>
  </si>
  <si>
    <t>Callow</t>
  </si>
  <si>
    <t>MKAC</t>
  </si>
  <si>
    <t>S</t>
  </si>
  <si>
    <t>Franklin</t>
  </si>
  <si>
    <t>Hooper</t>
  </si>
  <si>
    <t>Reynolds</t>
  </si>
  <si>
    <t>Ian</t>
  </si>
  <si>
    <t>Richardson</t>
  </si>
  <si>
    <t>D</t>
  </si>
  <si>
    <t>Leverett</t>
  </si>
  <si>
    <t>Tom</t>
  </si>
  <si>
    <t>Webb</t>
  </si>
  <si>
    <t>Graves</t>
  </si>
  <si>
    <t>Pete</t>
  </si>
  <si>
    <t>Ricky</t>
  </si>
  <si>
    <t>Jennings</t>
  </si>
  <si>
    <t>Jessey</t>
  </si>
  <si>
    <t>Wakefield</t>
  </si>
  <si>
    <t>M 60</t>
  </si>
  <si>
    <t>Vince</t>
  </si>
  <si>
    <t>Sheena</t>
  </si>
  <si>
    <t>Dunlop</t>
  </si>
  <si>
    <t>Gillian</t>
  </si>
  <si>
    <t>Hanson</t>
  </si>
  <si>
    <t>I</t>
  </si>
  <si>
    <t>Carpenter</t>
  </si>
  <si>
    <t>Jan</t>
  </si>
  <si>
    <t>Wooton</t>
  </si>
  <si>
    <t>A&amp;FF Ladies</t>
  </si>
  <si>
    <t>Veronica</t>
  </si>
  <si>
    <t>Day</t>
  </si>
  <si>
    <t>Dee</t>
  </si>
  <si>
    <t>Brady-Scott</t>
  </si>
  <si>
    <t>Sophie</t>
  </si>
  <si>
    <t>Butlin</t>
  </si>
  <si>
    <t>Theresa</t>
  </si>
  <si>
    <t>Lynn</t>
  </si>
  <si>
    <t>Dove</t>
  </si>
  <si>
    <t>A&amp;FF Men</t>
  </si>
  <si>
    <t>Sedgley</t>
  </si>
  <si>
    <t>Andy</t>
  </si>
  <si>
    <t>Bierton</t>
  </si>
  <si>
    <t>Davidson</t>
  </si>
  <si>
    <t>Gostick</t>
  </si>
  <si>
    <t>Normand</t>
  </si>
  <si>
    <t>Perry</t>
  </si>
  <si>
    <t>Crane</t>
  </si>
  <si>
    <t>MKAC O/55</t>
  </si>
  <si>
    <t>Watkin</t>
  </si>
  <si>
    <t>Haycock</t>
  </si>
  <si>
    <t>F</t>
  </si>
  <si>
    <t>Love</t>
  </si>
  <si>
    <t>Turcan</t>
  </si>
  <si>
    <t>MKAC Mixed</t>
  </si>
  <si>
    <t>Dagen</t>
  </si>
  <si>
    <t>Whelan</t>
  </si>
  <si>
    <t>Clay</t>
  </si>
  <si>
    <t>Whitlock</t>
  </si>
  <si>
    <t>Robert</t>
  </si>
  <si>
    <t>Owen</t>
  </si>
  <si>
    <t>MKAC I</t>
  </si>
  <si>
    <t>Harrison</t>
  </si>
  <si>
    <t>Scrimenger</t>
  </si>
  <si>
    <t>Jessica</t>
  </si>
  <si>
    <t>Stanfield</t>
  </si>
  <si>
    <t>Brockway</t>
  </si>
  <si>
    <t>Mackrill</t>
  </si>
  <si>
    <t>Rose</t>
  </si>
  <si>
    <t>Calvin</t>
  </si>
  <si>
    <t>Layton</t>
  </si>
  <si>
    <t>Wolfe</t>
  </si>
  <si>
    <t>Whitock</t>
  </si>
  <si>
    <t>Kate</t>
  </si>
  <si>
    <t>Wiggins</t>
  </si>
  <si>
    <t>Duncan</t>
  </si>
  <si>
    <t>Bain</t>
  </si>
  <si>
    <t>M 10</t>
  </si>
  <si>
    <t>Silson</t>
  </si>
  <si>
    <t>Derek</t>
  </si>
  <si>
    <t>Eddie</t>
  </si>
  <si>
    <t>Shoesmith</t>
  </si>
  <si>
    <t>Bob</t>
  </si>
  <si>
    <t>Humphries</t>
  </si>
  <si>
    <t>Miller</t>
  </si>
  <si>
    <t>Fletcher</t>
  </si>
  <si>
    <t>GCJ Ladies</t>
  </si>
  <si>
    <t>A&amp;FF Ladies A</t>
  </si>
  <si>
    <t>A&amp;FF Ladies B</t>
  </si>
  <si>
    <t>Sam</t>
  </si>
  <si>
    <t>Kirkpatrick</t>
  </si>
  <si>
    <t>SMOC Oldies</t>
  </si>
  <si>
    <t>Andrew</t>
  </si>
  <si>
    <t>Walker</t>
  </si>
  <si>
    <t>A&amp;FF Mixed</t>
  </si>
  <si>
    <t>Alwyn</t>
  </si>
  <si>
    <t>Challacombe</t>
  </si>
  <si>
    <t>A&amp;FF A</t>
  </si>
  <si>
    <t>Skinner</t>
  </si>
  <si>
    <t>GCJ I</t>
  </si>
  <si>
    <t>Chris</t>
  </si>
  <si>
    <t>A&amp;FF "FB's"</t>
  </si>
  <si>
    <t>Phylis</t>
  </si>
  <si>
    <t>Ryan</t>
  </si>
  <si>
    <t>Phillipa</t>
  </si>
  <si>
    <t>Parry</t>
  </si>
  <si>
    <t>Wise</t>
  </si>
  <si>
    <t>Barry</t>
  </si>
  <si>
    <t>Breed</t>
  </si>
  <si>
    <t>Crosslan</t>
  </si>
  <si>
    <t>Linda</t>
  </si>
  <si>
    <t>Pye</t>
  </si>
  <si>
    <t>Sarah</t>
  </si>
  <si>
    <t>Morrey</t>
  </si>
  <si>
    <t>Johnston</t>
  </si>
  <si>
    <t>Quentin</t>
  </si>
  <si>
    <t>Long</t>
  </si>
  <si>
    <t>Louise</t>
  </si>
  <si>
    <t>Forrest</t>
  </si>
  <si>
    <t>Auriel</t>
  </si>
  <si>
    <t>Forrester</t>
  </si>
  <si>
    <t>Virgina</t>
  </si>
  <si>
    <t>Chilcot</t>
  </si>
  <si>
    <t>Terry</t>
  </si>
  <si>
    <t>Laybourne</t>
  </si>
  <si>
    <t>Murray</t>
  </si>
  <si>
    <t>Shaun</t>
  </si>
  <si>
    <t>Bowley</t>
  </si>
  <si>
    <t>Joy</t>
  </si>
  <si>
    <t>Paula</t>
  </si>
  <si>
    <t>Grahame</t>
  </si>
  <si>
    <t>Margaret</t>
  </si>
  <si>
    <t>Wilson</t>
  </si>
  <si>
    <t>Anne</t>
  </si>
  <si>
    <t>Sean</t>
  </si>
  <si>
    <t>Bowen</t>
  </si>
  <si>
    <t>Doug</t>
  </si>
  <si>
    <t>Miles</t>
  </si>
  <si>
    <t>McMorrow</t>
  </si>
  <si>
    <t>Originals</t>
  </si>
  <si>
    <t>Jordan</t>
  </si>
  <si>
    <t>Julie</t>
  </si>
  <si>
    <t>Simmons</t>
  </si>
  <si>
    <t>Inskip</t>
  </si>
  <si>
    <t>Frank</t>
  </si>
  <si>
    <t>Lowe</t>
  </si>
  <si>
    <t>Dawn</t>
  </si>
  <si>
    <t>Bird</t>
  </si>
  <si>
    <t>Daniel</t>
  </si>
  <si>
    <t>Shaw</t>
  </si>
  <si>
    <t>Ware</t>
  </si>
  <si>
    <t>Mel</t>
  </si>
  <si>
    <t>Stringer</t>
  </si>
  <si>
    <t>Jones</t>
  </si>
  <si>
    <t>SMOC 40's</t>
  </si>
  <si>
    <t>Crosby</t>
  </si>
  <si>
    <t>Penny</t>
  </si>
  <si>
    <t>King</t>
  </si>
  <si>
    <t>SMOC Lions</t>
  </si>
  <si>
    <t>Glyn</t>
  </si>
  <si>
    <t>Dimmock</t>
  </si>
  <si>
    <t>Rex</t>
  </si>
  <si>
    <t>Budd</t>
  </si>
  <si>
    <t>SMOC Speedies</t>
  </si>
  <si>
    <t>Sutton</t>
  </si>
  <si>
    <t>Beadle</t>
  </si>
  <si>
    <t>Abi</t>
  </si>
  <si>
    <t>Weeds</t>
  </si>
  <si>
    <t>Conway</t>
  </si>
  <si>
    <t>Laura</t>
  </si>
  <si>
    <t>Thompson</t>
  </si>
  <si>
    <t>GCJ Laura's Lads</t>
  </si>
  <si>
    <t>Grey</t>
  </si>
  <si>
    <t>Draper</t>
  </si>
  <si>
    <t>Weasel's Witless Wonders</t>
  </si>
  <si>
    <t>Hardwick</t>
  </si>
  <si>
    <t>MKAC Variety Pack</t>
  </si>
  <si>
    <t>Stoneman</t>
  </si>
  <si>
    <t>Pattison</t>
  </si>
  <si>
    <t>Katie</t>
  </si>
  <si>
    <t>Karen</t>
  </si>
  <si>
    <t>Kear</t>
  </si>
  <si>
    <t>Lawton</t>
  </si>
  <si>
    <t>A &amp; FF Ladies</t>
  </si>
  <si>
    <t>Daniels</t>
  </si>
  <si>
    <t>MKAC Ladies</t>
  </si>
  <si>
    <t>Bromilow</t>
  </si>
  <si>
    <t>Baldwin</t>
  </si>
  <si>
    <t>Jane</t>
  </si>
  <si>
    <t>Russell</t>
  </si>
  <si>
    <t>Tracey</t>
  </si>
  <si>
    <t>Haseldine</t>
  </si>
  <si>
    <t>GCJ Maidens</t>
  </si>
  <si>
    <t>N</t>
  </si>
  <si>
    <t>Errick</t>
  </si>
  <si>
    <t>Grout</t>
  </si>
  <si>
    <t>Gould</t>
  </si>
  <si>
    <t>Morrison</t>
  </si>
  <si>
    <t>MKAC Trotters</t>
  </si>
  <si>
    <t>Ray</t>
  </si>
  <si>
    <t>Jos</t>
  </si>
  <si>
    <t>Mazey</t>
  </si>
  <si>
    <t>M 65</t>
  </si>
  <si>
    <t>SMOC 50's</t>
  </si>
  <si>
    <t>Happy Muntjacks</t>
  </si>
  <si>
    <t>Harrington</t>
  </si>
  <si>
    <t>"A"ces</t>
  </si>
  <si>
    <t>Weasel's Lads</t>
  </si>
  <si>
    <t>Age Concern</t>
  </si>
  <si>
    <t>Benz Boyz</t>
  </si>
  <si>
    <t>Eefbees</t>
  </si>
  <si>
    <t>Chance</t>
  </si>
  <si>
    <t>"B"est</t>
  </si>
  <si>
    <t>Keeling</t>
  </si>
  <si>
    <t>FF &amp; F</t>
  </si>
  <si>
    <t>"M"ixed</t>
  </si>
  <si>
    <t>Kathy</t>
  </si>
  <si>
    <t>Ted's Trotters</t>
  </si>
  <si>
    <t>Veterans</t>
  </si>
  <si>
    <t>Lane</t>
  </si>
  <si>
    <t>Edwards</t>
  </si>
  <si>
    <t>Shadbolt</t>
  </si>
  <si>
    <t>Howard</t>
  </si>
  <si>
    <t>Norris</t>
  </si>
  <si>
    <t>Patsy</t>
  </si>
  <si>
    <t>Hayter</t>
  </si>
  <si>
    <t>EefBees</t>
  </si>
  <si>
    <t>Redemption</t>
  </si>
  <si>
    <t>Super Vets</t>
  </si>
  <si>
    <t>Micks Medley</t>
  </si>
  <si>
    <t>Powell</t>
  </si>
  <si>
    <t>Nelsons Thick &amp; Thins</t>
  </si>
  <si>
    <t>Mixed</t>
  </si>
  <si>
    <t>Geoff</t>
  </si>
  <si>
    <t>Reddin</t>
  </si>
  <si>
    <t>Mixers</t>
  </si>
  <si>
    <t>"A" Team</t>
  </si>
  <si>
    <t>"B"estest</t>
  </si>
  <si>
    <t>Lady Godivers</t>
  </si>
  <si>
    <t>Lynden</t>
  </si>
  <si>
    <t>Ladies</t>
  </si>
  <si>
    <t>Lizzie</t>
  </si>
  <si>
    <t>2 Extremes</t>
  </si>
  <si>
    <t>Isabel</t>
  </si>
  <si>
    <t>All Stars</t>
  </si>
  <si>
    <t>Simon</t>
  </si>
  <si>
    <t>Joanne</t>
  </si>
  <si>
    <t>Vines</t>
  </si>
  <si>
    <t>Helen</t>
  </si>
  <si>
    <t>Ted</t>
  </si>
  <si>
    <t>Avery</t>
  </si>
  <si>
    <t>Dewhurst</t>
  </si>
  <si>
    <t>Johnson</t>
  </si>
  <si>
    <t>Bingham</t>
  </si>
  <si>
    <t>Page</t>
  </si>
  <si>
    <t>Duckworth</t>
  </si>
  <si>
    <t>Robinson</t>
  </si>
  <si>
    <t>Bienek</t>
  </si>
  <si>
    <t>GCJ Mens</t>
  </si>
  <si>
    <t>Ackrill</t>
  </si>
  <si>
    <t>A&amp;FF "A" Team</t>
  </si>
  <si>
    <t>Morris</t>
  </si>
  <si>
    <t>Noake</t>
  </si>
  <si>
    <t>Dan</t>
  </si>
  <si>
    <t>MKAC Redemption</t>
  </si>
  <si>
    <t>Wilkinson</t>
  </si>
  <si>
    <t>Frentz</t>
  </si>
  <si>
    <t>MKAC Veterans</t>
  </si>
  <si>
    <t>Greenall</t>
  </si>
  <si>
    <t>Gillespie</t>
  </si>
  <si>
    <t>Eurostars</t>
  </si>
  <si>
    <t>Renata</t>
  </si>
  <si>
    <t>Junold</t>
  </si>
  <si>
    <t>Gita</t>
  </si>
  <si>
    <t>Mogensen</t>
  </si>
  <si>
    <t>Allsorts</t>
  </si>
  <si>
    <t>Bone</t>
  </si>
  <si>
    <t>Wendy</t>
  </si>
  <si>
    <t>Cally</t>
  </si>
  <si>
    <t>Hindlaugh</t>
  </si>
  <si>
    <t>Chammings</t>
  </si>
  <si>
    <t>Diane</t>
  </si>
  <si>
    <t>Faye</t>
  </si>
  <si>
    <t>Fancy Females &amp; Fella's</t>
  </si>
  <si>
    <t>Bayley</t>
  </si>
  <si>
    <t>SMOC Mixed</t>
  </si>
  <si>
    <t>Pucci</t>
  </si>
  <si>
    <t>Gill</t>
  </si>
  <si>
    <t>Donaldson</t>
  </si>
  <si>
    <t>Liz</t>
  </si>
  <si>
    <t>Judith</t>
  </si>
  <si>
    <t>Bal</t>
  </si>
  <si>
    <t>Libby</t>
  </si>
  <si>
    <t>Austin</t>
  </si>
  <si>
    <t>Lisa</t>
  </si>
  <si>
    <t>Masters</t>
  </si>
  <si>
    <t>Talboys</t>
  </si>
  <si>
    <t>Finn</t>
  </si>
  <si>
    <t>Hansen</t>
  </si>
  <si>
    <t>Bailer</t>
  </si>
  <si>
    <t>Burnett</t>
  </si>
  <si>
    <t>Bill</t>
  </si>
  <si>
    <t>Thwaites</t>
  </si>
  <si>
    <t>Stephen</t>
  </si>
  <si>
    <t>Ind</t>
  </si>
  <si>
    <t>Crowe</t>
  </si>
  <si>
    <t>Rhiannon</t>
  </si>
  <si>
    <t>Beverley</t>
  </si>
  <si>
    <t>Katrina</t>
  </si>
  <si>
    <t>Tonkin</t>
  </si>
  <si>
    <t>Findel-Hawkins</t>
  </si>
  <si>
    <t>Furlong</t>
  </si>
  <si>
    <t>Suter</t>
  </si>
  <si>
    <t>Downes</t>
  </si>
  <si>
    <t>M 18</t>
  </si>
  <si>
    <t>Bassett</t>
  </si>
  <si>
    <t>Saunders</t>
  </si>
  <si>
    <t>Davis</t>
  </si>
  <si>
    <t>MK Super Vets</t>
  </si>
  <si>
    <t>Connolly</t>
  </si>
  <si>
    <t>Alec</t>
  </si>
  <si>
    <t>Hendry</t>
  </si>
  <si>
    <t>The Jack Russells</t>
  </si>
  <si>
    <t>Val</t>
  </si>
  <si>
    <t>Carly</t>
  </si>
  <si>
    <t>Scott</t>
  </si>
  <si>
    <t>Simpson</t>
  </si>
  <si>
    <t>Rosemary</t>
  </si>
  <si>
    <t>Muston</t>
  </si>
  <si>
    <t>The Jack Daniels</t>
  </si>
  <si>
    <t>Garden City Gentlemen</t>
  </si>
  <si>
    <t>Garden City Slipstream</t>
  </si>
  <si>
    <t>Jackie</t>
  </si>
  <si>
    <t>Cooper</t>
  </si>
  <si>
    <t>MK Tigers</t>
  </si>
  <si>
    <t>Chas</t>
  </si>
  <si>
    <t>Herbert</t>
  </si>
  <si>
    <t>Hill</t>
  </si>
  <si>
    <t>MK Rejects</t>
  </si>
  <si>
    <t>Mahon</t>
  </si>
  <si>
    <t>Vanessa</t>
  </si>
  <si>
    <t>Debra</t>
  </si>
  <si>
    <t>Ovington</t>
  </si>
  <si>
    <t>"MY's" Mostly Younger</t>
  </si>
  <si>
    <t>Linnell</t>
  </si>
  <si>
    <t>"MO's" Mostly Older</t>
  </si>
  <si>
    <t>Glenn</t>
  </si>
  <si>
    <t>Morgan</t>
  </si>
  <si>
    <t>Fi Han</t>
  </si>
  <si>
    <t>Flyers A Team</t>
  </si>
  <si>
    <t>Wacco's</t>
  </si>
  <si>
    <t>Redemption Candidates</t>
  </si>
  <si>
    <t>Mix &amp; Match</t>
  </si>
  <si>
    <t>SMOC A Team</t>
  </si>
  <si>
    <t>Lady Flyers</t>
  </si>
  <si>
    <t>Die Hard Bog Trotters</t>
  </si>
  <si>
    <t>MK TIgers</t>
  </si>
  <si>
    <t>Feist</t>
  </si>
  <si>
    <t>Robbie</t>
  </si>
  <si>
    <t>Warne</t>
  </si>
  <si>
    <t>Junior</t>
  </si>
  <si>
    <t>Joe</t>
  </si>
  <si>
    <t>Ash</t>
  </si>
  <si>
    <t>Carole</t>
  </si>
  <si>
    <t>Lydon</t>
  </si>
  <si>
    <t>Nathaniel</t>
  </si>
  <si>
    <t>Leslee-Anne</t>
  </si>
  <si>
    <t>Dawe</t>
  </si>
  <si>
    <t>Freya</t>
  </si>
  <si>
    <t>Incledon</t>
  </si>
  <si>
    <t>Graeme</t>
  </si>
  <si>
    <t>Shelley</t>
  </si>
  <si>
    <t>McPheat</t>
  </si>
  <si>
    <t>Jeff</t>
  </si>
  <si>
    <t>Robinson-Welsh</t>
  </si>
  <si>
    <t>Tim</t>
  </si>
  <si>
    <t>Newberry</t>
  </si>
  <si>
    <t>Stiles</t>
  </si>
  <si>
    <t>Walliker</t>
  </si>
  <si>
    <t>Amy</t>
  </si>
  <si>
    <t>Witheridge</t>
  </si>
  <si>
    <t>Chew</t>
  </si>
  <si>
    <t>James</t>
  </si>
  <si>
    <t>Pearce</t>
  </si>
  <si>
    <t>De Silva</t>
  </si>
  <si>
    <t>M 16</t>
  </si>
  <si>
    <t>Fast Five + One</t>
  </si>
  <si>
    <t>Fresh Picked Mix</t>
  </si>
  <si>
    <t>Super Six Ladies</t>
  </si>
  <si>
    <t>Garden City Ladies</t>
  </si>
  <si>
    <t>Tigers</t>
  </si>
  <si>
    <t>Leftovers</t>
  </si>
  <si>
    <t>Girls without Guides</t>
  </si>
  <si>
    <t>Fine Blend</t>
  </si>
  <si>
    <t>Roaring Lions</t>
  </si>
  <si>
    <t>Mixed Lions</t>
  </si>
  <si>
    <t>Adrian</t>
  </si>
  <si>
    <t>Wadsworth</t>
  </si>
  <si>
    <t>Kerrie</t>
  </si>
  <si>
    <t>Hamlin</t>
  </si>
  <si>
    <t>Caroline</t>
  </si>
  <si>
    <t>Gilby</t>
  </si>
  <si>
    <t>Dale</t>
  </si>
  <si>
    <t>Darren</t>
  </si>
  <si>
    <t>Farr</t>
  </si>
  <si>
    <t>Michelle</t>
  </si>
  <si>
    <t>Ischelle</t>
  </si>
  <si>
    <t>Hart</t>
  </si>
  <si>
    <t>Cotter</t>
  </si>
  <si>
    <t>Lara</t>
  </si>
  <si>
    <t>Turner</t>
  </si>
  <si>
    <t>Fogarty</t>
  </si>
  <si>
    <t>Eleanor</t>
  </si>
  <si>
    <t>Katherine</t>
  </si>
  <si>
    <t>Knight</t>
  </si>
  <si>
    <t>Goodey</t>
  </si>
  <si>
    <t>Heather</t>
  </si>
  <si>
    <t>Holden</t>
  </si>
  <si>
    <t>Hunt</t>
  </si>
  <si>
    <t>Danskin</t>
  </si>
  <si>
    <t>Trevor</t>
  </si>
  <si>
    <t>Hook</t>
  </si>
  <si>
    <t>McKellar</t>
  </si>
  <si>
    <t>Bridget</t>
  </si>
  <si>
    <t>Mold</t>
  </si>
  <si>
    <t>Five + One - Again</t>
  </si>
  <si>
    <t>LBAC</t>
  </si>
  <si>
    <t>Buzzards</t>
  </si>
  <si>
    <t>Plodders</t>
  </si>
  <si>
    <t>Internationalist + 5</t>
  </si>
  <si>
    <t>3 &amp; 3</t>
  </si>
  <si>
    <t>Six Lions</t>
  </si>
  <si>
    <t>Fine Blend II</t>
  </si>
  <si>
    <t>Gentlemen</t>
  </si>
  <si>
    <t>Assorted Flyers</t>
  </si>
  <si>
    <t>Flying Ladies</t>
  </si>
  <si>
    <t>Inchley</t>
  </si>
  <si>
    <t>Hurley</t>
  </si>
  <si>
    <t>Kerry</t>
  </si>
  <si>
    <t>Monica</t>
  </si>
  <si>
    <t>May</t>
  </si>
  <si>
    <t>McConnell</t>
  </si>
  <si>
    <t>Cherie-Anne</t>
  </si>
  <si>
    <t>Atkinson-Frost</t>
  </si>
  <si>
    <t>Sandra</t>
  </si>
  <si>
    <t>Elliott</t>
  </si>
  <si>
    <t>Anick</t>
  </si>
  <si>
    <t>Valapinee</t>
  </si>
  <si>
    <t>Angus</t>
  </si>
  <si>
    <t>Marleen</t>
  </si>
  <si>
    <t>Huttenhuis</t>
  </si>
  <si>
    <t>Queety</t>
  </si>
  <si>
    <t>Akers</t>
  </si>
  <si>
    <t>Herman</t>
  </si>
  <si>
    <t>WAOC Wolves</t>
  </si>
  <si>
    <t>OU Pretty Things</t>
  </si>
  <si>
    <t>Michael</t>
  </si>
  <si>
    <t>Groom</t>
  </si>
  <si>
    <t>Ruth</t>
  </si>
  <si>
    <t>Fuller</t>
  </si>
  <si>
    <t>Tew</t>
  </si>
  <si>
    <t>Coombes</t>
  </si>
  <si>
    <t>Kleanthous</t>
  </si>
  <si>
    <t>Watkins</t>
  </si>
  <si>
    <t>Fred</t>
  </si>
  <si>
    <t>Watt</t>
  </si>
  <si>
    <t>Crawley</t>
  </si>
  <si>
    <t>Adam</t>
  </si>
  <si>
    <t>Rebecca</t>
  </si>
  <si>
    <t>Plumb</t>
  </si>
  <si>
    <t>Shima</t>
  </si>
  <si>
    <t>Jafari</t>
  </si>
  <si>
    <t>Leah</t>
  </si>
  <si>
    <t>Morley</t>
  </si>
  <si>
    <t>Marcus</t>
  </si>
  <si>
    <t>Misson</t>
  </si>
  <si>
    <t>Rolf</t>
  </si>
  <si>
    <t>Crook</t>
  </si>
  <si>
    <t>Peregrine</t>
  </si>
  <si>
    <t>Julia</t>
  </si>
  <si>
    <t>Preen</t>
  </si>
  <si>
    <t>Alasdair</t>
  </si>
  <si>
    <t>Gibson</t>
  </si>
  <si>
    <t>Cutler</t>
  </si>
  <si>
    <t>George</t>
  </si>
  <si>
    <t>Woods</t>
  </si>
  <si>
    <t>Bowe</t>
  </si>
  <si>
    <t>Fine Blend Mk III</t>
  </si>
  <si>
    <t>New Kids on the Block</t>
  </si>
  <si>
    <t>Flying Buzzards</t>
  </si>
  <si>
    <t>Old Buzzards</t>
  </si>
  <si>
    <t>OU</t>
  </si>
  <si>
    <t>Macpherson</t>
  </si>
  <si>
    <t>M 70</t>
  </si>
  <si>
    <t>M 20</t>
  </si>
  <si>
    <t>Siadkowska</t>
  </si>
  <si>
    <t>Harry</t>
  </si>
  <si>
    <t>Ratcliffe</t>
  </si>
  <si>
    <t>MpM</t>
  </si>
  <si>
    <t>Garden City Runners</t>
  </si>
  <si>
    <t>Biggleswade AC</t>
  </si>
  <si>
    <t>Northampton RR</t>
  </si>
  <si>
    <t>Hartley</t>
  </si>
  <si>
    <t>Farmer</t>
  </si>
  <si>
    <t>Singh</t>
  </si>
  <si>
    <t>Rachael</t>
  </si>
  <si>
    <t>Young</t>
  </si>
  <si>
    <t>Gareth</t>
  </si>
  <si>
    <t>Earley</t>
  </si>
  <si>
    <t>Bryant</t>
  </si>
  <si>
    <t>Payne</t>
  </si>
  <si>
    <t>Dancer</t>
  </si>
  <si>
    <t>Jon</t>
  </si>
  <si>
    <t>Roots</t>
  </si>
  <si>
    <t>Blair</t>
  </si>
  <si>
    <t>Shotbolt</t>
  </si>
  <si>
    <t>Bradman</t>
  </si>
  <si>
    <t>Cocksedge</t>
  </si>
  <si>
    <t>Pearson</t>
  </si>
  <si>
    <t>Deborah</t>
  </si>
  <si>
    <t>Chalmers</t>
  </si>
  <si>
    <t>Laurie</t>
  </si>
  <si>
    <t>Shine</t>
  </si>
  <si>
    <t>Moat</t>
  </si>
  <si>
    <t>Fawcett</t>
  </si>
  <si>
    <t>Bush</t>
  </si>
  <si>
    <t>Damien</t>
  </si>
  <si>
    <t>Pitts</t>
  </si>
  <si>
    <t>Natalie</t>
  </si>
  <si>
    <t>Darlow</t>
  </si>
  <si>
    <t>Tippett</t>
  </si>
  <si>
    <t>Rob</t>
  </si>
  <si>
    <t>Kvido</t>
  </si>
  <si>
    <t>Strisovsky</t>
  </si>
  <si>
    <t>Dil</t>
  </si>
  <si>
    <t>Wetherill</t>
  </si>
  <si>
    <t>Hinshelwood</t>
  </si>
  <si>
    <t>Tam</t>
  </si>
  <si>
    <t>Quinn</t>
  </si>
  <si>
    <t>Ellerton</t>
  </si>
  <si>
    <t>Douglas</t>
  </si>
  <si>
    <t>Dunham</t>
  </si>
  <si>
    <t>Gall</t>
  </si>
  <si>
    <t>Throssell</t>
  </si>
  <si>
    <t>Kirwan</t>
  </si>
  <si>
    <t>Bolton</t>
  </si>
  <si>
    <t>Blaize</t>
  </si>
  <si>
    <t>Bhogal</t>
  </si>
  <si>
    <t>Men</t>
  </si>
  <si>
    <t>Ice Cold in Alec</t>
  </si>
  <si>
    <t>Rootsy's All Stars</t>
  </si>
  <si>
    <t>Kerry's Heroes</t>
  </si>
  <si>
    <t>Fine Blend Mk IV</t>
  </si>
  <si>
    <t>Grumpy Old Men</t>
  </si>
  <si>
    <t>CROCOWOKA</t>
  </si>
  <si>
    <t>Team Daniels</t>
  </si>
  <si>
    <t>B&amp;C</t>
  </si>
  <si>
    <t>BAC</t>
  </si>
  <si>
    <t>LFR</t>
  </si>
  <si>
    <t>NRR</t>
  </si>
  <si>
    <t>F 21</t>
  </si>
  <si>
    <t>F 15</t>
  </si>
  <si>
    <t>F 35</t>
  </si>
  <si>
    <t>F 17</t>
  </si>
  <si>
    <t>F 40</t>
  </si>
  <si>
    <t>F 45</t>
  </si>
  <si>
    <t>F 55</t>
  </si>
  <si>
    <t>F 50</t>
  </si>
  <si>
    <t>F 60</t>
  </si>
  <si>
    <t>F 13</t>
  </si>
  <si>
    <t>F 14</t>
  </si>
  <si>
    <t>F 12</t>
  </si>
  <si>
    <t>F 10</t>
  </si>
  <si>
    <t>F 19</t>
  </si>
  <si>
    <t>F 18</t>
  </si>
  <si>
    <t>F 65</t>
  </si>
  <si>
    <t>F 20</t>
  </si>
  <si>
    <t>A Team</t>
  </si>
  <si>
    <t>Tony's Tantalising Teasers</t>
  </si>
  <si>
    <t>The Wanderers</t>
  </si>
  <si>
    <t>Darran</t>
  </si>
  <si>
    <t>Bonsil</t>
  </si>
  <si>
    <t>Icarus Allsorts</t>
  </si>
  <si>
    <t>A ces</t>
  </si>
  <si>
    <t>Silvia's Redemptioners</t>
  </si>
  <si>
    <t>F 16</t>
  </si>
  <si>
    <t>Two Extremes</t>
  </si>
  <si>
    <t>Vets</t>
  </si>
  <si>
    <t>Trace</t>
  </si>
  <si>
    <t>Les</t>
  </si>
  <si>
    <t>Turton</t>
  </si>
  <si>
    <t>Hutcheon</t>
  </si>
  <si>
    <t>Kim</t>
  </si>
  <si>
    <t>McBride</t>
  </si>
  <si>
    <t>Ali</t>
  </si>
  <si>
    <t>Silvia</t>
  </si>
  <si>
    <t>Middlebrook</t>
  </si>
  <si>
    <t>Nick</t>
  </si>
  <si>
    <t>Bell</t>
  </si>
  <si>
    <t>Widdup</t>
  </si>
  <si>
    <t>Kieron</t>
  </si>
  <si>
    <t>Newbury</t>
  </si>
  <si>
    <t>Clair</t>
  </si>
  <si>
    <t>Swift</t>
  </si>
  <si>
    <t>Carol</t>
  </si>
  <si>
    <t>Since 1988 there have been:</t>
  </si>
  <si>
    <t>Holland</t>
  </si>
  <si>
    <t>AFF</t>
  </si>
  <si>
    <t>AFF Inc</t>
  </si>
  <si>
    <t>Elworthy</t>
  </si>
  <si>
    <t>McKeown</t>
  </si>
  <si>
    <t>No Dan Singh, Just Running</t>
  </si>
  <si>
    <t>Wasdell</t>
  </si>
  <si>
    <t>Golding</t>
  </si>
  <si>
    <t>Gooding</t>
  </si>
  <si>
    <t>Matt</t>
  </si>
  <si>
    <t>Cowie</t>
  </si>
  <si>
    <t>GCR</t>
  </si>
  <si>
    <t>Fine Blend Mk V</t>
  </si>
  <si>
    <t>Leighton United</t>
  </si>
  <si>
    <t>Stevinson</t>
  </si>
  <si>
    <t>Ocean's Six</t>
  </si>
  <si>
    <t>Byrne</t>
  </si>
  <si>
    <t>Mason</t>
  </si>
  <si>
    <t>MK Belles</t>
  </si>
  <si>
    <t>Maria</t>
  </si>
  <si>
    <t>Calleia</t>
  </si>
  <si>
    <t>Naomi</t>
  </si>
  <si>
    <t>Bennett</t>
  </si>
  <si>
    <t>Taylor</t>
  </si>
  <si>
    <t>Reid</t>
  </si>
  <si>
    <t>Ric</t>
  </si>
  <si>
    <t>Brackenbury</t>
  </si>
  <si>
    <t>Brindle</t>
  </si>
  <si>
    <t>Marc</t>
  </si>
  <si>
    <t>Hodgson</t>
  </si>
  <si>
    <t>Mis-matched Mix</t>
  </si>
  <si>
    <t>Hodgson-Smith</t>
  </si>
  <si>
    <t>Nicholas</t>
  </si>
  <si>
    <t>Stone</t>
  </si>
  <si>
    <t>Martina</t>
  </si>
  <si>
    <t>Muller</t>
  </si>
  <si>
    <t>Leighton Buzzard AC</t>
  </si>
  <si>
    <t>Charlie</t>
  </si>
  <si>
    <t>Hosley</t>
  </si>
  <si>
    <t>West Anglian OC</t>
  </si>
  <si>
    <t>Flitwick Fogies</t>
  </si>
  <si>
    <t>Beare</t>
  </si>
  <si>
    <t>Arbuckle</t>
  </si>
  <si>
    <t>Clarke</t>
  </si>
  <si>
    <t>Dodds</t>
  </si>
  <si>
    <t>Plotsky</t>
  </si>
  <si>
    <t>5 Men &amp; another Man</t>
  </si>
  <si>
    <t>Stead</t>
  </si>
  <si>
    <t>Prior</t>
  </si>
  <si>
    <t>Al</t>
  </si>
  <si>
    <t>Goodman</t>
  </si>
  <si>
    <t>Geeson-Orsgood</t>
  </si>
  <si>
    <t>Little Legs Ladies</t>
  </si>
  <si>
    <t>Grist</t>
  </si>
  <si>
    <t>Dowse</t>
  </si>
  <si>
    <t>Tracy</t>
  </si>
  <si>
    <t>Dodd</t>
  </si>
  <si>
    <t>Team Hully</t>
  </si>
  <si>
    <t>Karrie</t>
  </si>
  <si>
    <t>Archer</t>
  </si>
  <si>
    <t>Savic</t>
  </si>
  <si>
    <t>Hully</t>
  </si>
  <si>
    <t>Pam</t>
  </si>
  <si>
    <t>O'Connell</t>
  </si>
  <si>
    <t>Rapid Runners</t>
  </si>
  <si>
    <t>Pearsall</t>
  </si>
  <si>
    <t>Ed</t>
  </si>
  <si>
    <t>Druce</t>
  </si>
  <si>
    <t>Freer</t>
  </si>
  <si>
    <t>Andy Sutton</t>
  </si>
  <si>
    <t>Maycock</t>
  </si>
  <si>
    <t>Kerry Ann</t>
  </si>
  <si>
    <t>Partcipating Teams</t>
  </si>
  <si>
    <t>AFF &amp; NHRR</t>
  </si>
  <si>
    <t>AFF&amp;NH</t>
  </si>
  <si>
    <t>Garden City Grumpies</t>
  </si>
  <si>
    <t>Going for Golding</t>
  </si>
  <si>
    <t>Chris Taylor</t>
  </si>
  <si>
    <t>Fine Blend Mk VI</t>
  </si>
  <si>
    <t>Leighton Lads</t>
  </si>
  <si>
    <t>AFF Reserves</t>
  </si>
  <si>
    <t>Biggleswade Old Gits</t>
  </si>
  <si>
    <t>Buzzard Blokes</t>
  </si>
  <si>
    <t>Team Dunham</t>
  </si>
  <si>
    <t>McBurnie</t>
  </si>
  <si>
    <t>No Pain No Gain</t>
  </si>
  <si>
    <t>Six Dashing Red Divas</t>
  </si>
  <si>
    <t>Unmatched Mix</t>
  </si>
  <si>
    <t>Flyers Formation Fogies</t>
  </si>
  <si>
    <t>Team Savic</t>
  </si>
  <si>
    <t>Just Jones</t>
  </si>
  <si>
    <t>Only Owen</t>
  </si>
  <si>
    <t>Greensand George</t>
  </si>
  <si>
    <t>Ben</t>
  </si>
  <si>
    <t>WAOC Wanderers</t>
  </si>
  <si>
    <t>Jules</t>
  </si>
  <si>
    <t>Biggleswade Young Gits</t>
  </si>
  <si>
    <t>Mordles</t>
  </si>
  <si>
    <t>Lamb</t>
  </si>
  <si>
    <t>Nicky</t>
  </si>
  <si>
    <t>Cronin</t>
  </si>
  <si>
    <t>Craig</t>
  </si>
  <si>
    <t>Nelson</t>
  </si>
  <si>
    <t>Haines</t>
  </si>
  <si>
    <t>Herring</t>
  </si>
  <si>
    <t>Mervyn</t>
  </si>
  <si>
    <t>Phillips</t>
  </si>
  <si>
    <t>Sally</t>
  </si>
  <si>
    <t>Marsh</t>
  </si>
  <si>
    <t>Petty</t>
  </si>
  <si>
    <t>Astrid</t>
  </si>
  <si>
    <t>Dalzell</t>
  </si>
  <si>
    <t>Olney</t>
  </si>
  <si>
    <t>Skerratt</t>
  </si>
  <si>
    <t>Denise</t>
  </si>
  <si>
    <t>Dillon</t>
  </si>
  <si>
    <t>Foster</t>
  </si>
  <si>
    <t>Jeremy</t>
  </si>
  <si>
    <t>Duthie</t>
  </si>
  <si>
    <t>Giles</t>
  </si>
  <si>
    <t>Shorley</t>
  </si>
  <si>
    <t>Wadely</t>
  </si>
  <si>
    <t>Joby</t>
  </si>
  <si>
    <t>Hobbs</t>
  </si>
  <si>
    <t>Digby</t>
  </si>
  <si>
    <t>Pippa</t>
  </si>
  <si>
    <t>Jamieson</t>
  </si>
  <si>
    <t>Tiller</t>
  </si>
  <si>
    <t>Elaine</t>
  </si>
  <si>
    <t>Corfield</t>
  </si>
  <si>
    <t>Howell</t>
  </si>
  <si>
    <t>Nicola</t>
  </si>
  <si>
    <t>Dunning</t>
  </si>
  <si>
    <t>Mayles</t>
  </si>
  <si>
    <t>Hollingsworth</t>
  </si>
  <si>
    <t>Gavin</t>
  </si>
  <si>
    <t>Toombs</t>
  </si>
  <si>
    <t>Toombs Raiders</t>
  </si>
  <si>
    <t>Dowswell</t>
  </si>
  <si>
    <t>Robin</t>
  </si>
  <si>
    <t>Top Greensand Appearances</t>
  </si>
  <si>
    <t>Appearance</t>
  </si>
  <si>
    <t>Solos</t>
  </si>
  <si>
    <t>King Henry's Harem</t>
  </si>
  <si>
    <t>MMKAC</t>
  </si>
  <si>
    <t>Gardener</t>
  </si>
  <si>
    <t>Ursula</t>
  </si>
  <si>
    <t>Ghaleb</t>
  </si>
  <si>
    <t>Osborne</t>
  </si>
  <si>
    <t>Watts</t>
  </si>
  <si>
    <t>Bacon</t>
  </si>
  <si>
    <t>Jen</t>
  </si>
  <si>
    <t>Forsythe</t>
  </si>
  <si>
    <t>Sharon</t>
  </si>
  <si>
    <t>Edgehill</t>
  </si>
  <si>
    <t>Anna</t>
  </si>
  <si>
    <t>Mead</t>
  </si>
  <si>
    <t>Barbara</t>
  </si>
  <si>
    <t>Hills</t>
  </si>
  <si>
    <t>Verity</t>
  </si>
  <si>
    <t>Maxine</t>
  </si>
  <si>
    <t>Marshall</t>
  </si>
  <si>
    <t>Christine</t>
  </si>
  <si>
    <t>Beaumont</t>
  </si>
  <si>
    <t>Georgi</t>
  </si>
  <si>
    <t>Lee</t>
  </si>
  <si>
    <t>Dethick</t>
  </si>
  <si>
    <t>Yvette</t>
  </si>
  <si>
    <t>Todd</t>
  </si>
  <si>
    <t>Cox</t>
  </si>
  <si>
    <t>Tee</t>
  </si>
  <si>
    <t>Green</t>
  </si>
  <si>
    <t>West</t>
  </si>
  <si>
    <t>Tearle</t>
  </si>
  <si>
    <t>Litchfield</t>
  </si>
  <si>
    <t>Emma</t>
  </si>
  <si>
    <t>Simmonite</t>
  </si>
  <si>
    <t>Dean</t>
  </si>
  <si>
    <t>Cecilia</t>
  </si>
  <si>
    <t>Button</t>
  </si>
  <si>
    <t>Fiona</t>
  </si>
  <si>
    <t>Towell</t>
  </si>
  <si>
    <t>Tiff</t>
  </si>
  <si>
    <t>Leek</t>
  </si>
  <si>
    <t>Doc</t>
  </si>
  <si>
    <t>McDade</t>
  </si>
  <si>
    <t>Tinsley</t>
  </si>
  <si>
    <t>Stimson</t>
  </si>
  <si>
    <t>McKay</t>
  </si>
  <si>
    <t>Rochell</t>
  </si>
  <si>
    <t>Balaam</t>
  </si>
  <si>
    <t>Buttleman</t>
  </si>
  <si>
    <t>Addrison</t>
  </si>
  <si>
    <t>Wynde</t>
  </si>
  <si>
    <t>Juliet</t>
  </si>
  <si>
    <t>Rick</t>
  </si>
  <si>
    <t>Atherton</t>
  </si>
  <si>
    <t>Mackrell</t>
  </si>
  <si>
    <t>Jason</t>
  </si>
  <si>
    <t>Pell</t>
  </si>
  <si>
    <t>Rainford</t>
  </si>
  <si>
    <t>Raymond</t>
  </si>
  <si>
    <t>Hickman</t>
  </si>
  <si>
    <t>Searcy</t>
  </si>
  <si>
    <t>Allan</t>
  </si>
  <si>
    <t>Rumbles</t>
  </si>
  <si>
    <t>Grehan</t>
  </si>
  <si>
    <t>Goldi's Oldies</t>
  </si>
  <si>
    <t>Defenders of the Dragon</t>
  </si>
  <si>
    <t>Originals Mixed</t>
  </si>
  <si>
    <t>Age Concern &amp; Nic</t>
  </si>
  <si>
    <t>Hully's Hellraisers</t>
  </si>
  <si>
    <t>Daring Doddsters</t>
  </si>
  <si>
    <t>The Birthday Team</t>
  </si>
  <si>
    <t>MKLR</t>
  </si>
  <si>
    <t>Wasdell's Wanderers</t>
  </si>
  <si>
    <t>The Squeak Squad</t>
  </si>
  <si>
    <t>Hooray Henrys</t>
  </si>
  <si>
    <t>LBAC Cheeky Combo</t>
  </si>
  <si>
    <t>Old Cocks Young Chooks</t>
  </si>
  <si>
    <t>Buckingham &amp; Stowe</t>
  </si>
  <si>
    <t>WAOC Runners</t>
  </si>
  <si>
    <t>Biggleswade Slow &amp; Steady</t>
  </si>
  <si>
    <t>Biggleswade Fast &amp; Furious</t>
  </si>
  <si>
    <t>Flyers Formation Fiasco</t>
  </si>
  <si>
    <t>LBAC Lads</t>
  </si>
  <si>
    <t>Wanderers</t>
  </si>
  <si>
    <t>Ampthill &amp; Flitwick Flyers</t>
  </si>
  <si>
    <t>Glynn Raynen</t>
  </si>
  <si>
    <t>David Pell</t>
  </si>
  <si>
    <t>Robbie Craig</t>
  </si>
  <si>
    <t>Jon Rainford</t>
  </si>
  <si>
    <t>OR</t>
  </si>
  <si>
    <t>Raymond Hickman</t>
  </si>
  <si>
    <t>David Bayley</t>
  </si>
  <si>
    <t>Angus Searcy</t>
  </si>
  <si>
    <t>SRC</t>
  </si>
  <si>
    <t>Paul Owen</t>
  </si>
  <si>
    <t>Richard Jones</t>
  </si>
  <si>
    <t>Allan Rumbles</t>
  </si>
  <si>
    <t>Richard Harrison</t>
  </si>
  <si>
    <t>Michael Grehan</t>
  </si>
  <si>
    <t>DRR</t>
  </si>
  <si>
    <t>Bill Crane</t>
  </si>
  <si>
    <t>Steve Ellerton</t>
  </si>
  <si>
    <t>Steve Harrison</t>
  </si>
  <si>
    <t>Paul Douglas</t>
  </si>
  <si>
    <t>Damsels in Distress</t>
  </si>
  <si>
    <t>Aatkar</t>
  </si>
  <si>
    <t>Large</t>
  </si>
  <si>
    <t>Phillpot</t>
  </si>
  <si>
    <t>Flyers Grand Reserve</t>
  </si>
  <si>
    <t>Weir</t>
  </si>
  <si>
    <t>de Winter</t>
  </si>
  <si>
    <t>Annie</t>
  </si>
  <si>
    <t>Lost Damsels</t>
  </si>
  <si>
    <t>Frances</t>
  </si>
  <si>
    <t>Walton</t>
  </si>
  <si>
    <t>Parker</t>
  </si>
  <si>
    <t>Fleckney</t>
  </si>
  <si>
    <t>Lucy</t>
  </si>
  <si>
    <t>Dunn</t>
  </si>
  <si>
    <t>Nice 'n Easies</t>
  </si>
  <si>
    <t>Juliette</t>
  </si>
  <si>
    <t>Minter</t>
  </si>
  <si>
    <t>Not Flyers</t>
  </si>
  <si>
    <t>Clarkson</t>
  </si>
  <si>
    <t>Olden but Golden</t>
  </si>
  <si>
    <t>Patricia</t>
  </si>
  <si>
    <t>Godfrey</t>
  </si>
  <si>
    <t>Valerie</t>
  </si>
  <si>
    <t>Von Arx</t>
  </si>
  <si>
    <t>Gray</t>
  </si>
  <si>
    <t>Bruce</t>
  </si>
  <si>
    <t>Dancers with Wolves</t>
  </si>
  <si>
    <t>Malcolm</t>
  </si>
  <si>
    <t>Cowley</t>
  </si>
  <si>
    <t>Buck</t>
  </si>
  <si>
    <t>Laynes</t>
  </si>
  <si>
    <t>McMahon</t>
  </si>
  <si>
    <t>Rothwell</t>
  </si>
  <si>
    <t>Bedford Harriers A</t>
  </si>
  <si>
    <t>BH</t>
  </si>
  <si>
    <t>Vile</t>
  </si>
  <si>
    <t>Holmes</t>
  </si>
  <si>
    <t>Singleton</t>
  </si>
  <si>
    <t>Short</t>
  </si>
  <si>
    <t>Barnard</t>
  </si>
  <si>
    <t>Vivien</t>
  </si>
  <si>
    <t>Holt</t>
  </si>
  <si>
    <t>Bedford Harriers B</t>
  </si>
  <si>
    <t>Bev</t>
  </si>
  <si>
    <t>Tredget</t>
  </si>
  <si>
    <t>Lawrence</t>
  </si>
  <si>
    <t>Folley</t>
  </si>
  <si>
    <t>Devine</t>
  </si>
  <si>
    <t>Bedford Traktors Tri</t>
  </si>
  <si>
    <t>BTT</t>
  </si>
  <si>
    <t>Anuidarth</t>
  </si>
  <si>
    <t>Justin</t>
  </si>
  <si>
    <t>Openshaw</t>
  </si>
  <si>
    <t>Carla</t>
  </si>
  <si>
    <t>Fisher</t>
  </si>
  <si>
    <t>McQue</t>
  </si>
  <si>
    <t>Eggleton</t>
  </si>
  <si>
    <t>Dunstable RR Men</t>
  </si>
  <si>
    <t>Park</t>
  </si>
  <si>
    <t>Cornell</t>
  </si>
  <si>
    <t>Dunstable RR Mixed</t>
  </si>
  <si>
    <t>Darby</t>
  </si>
  <si>
    <t>Brophy</t>
  </si>
  <si>
    <t>Grint</t>
  </si>
  <si>
    <t>Norman</t>
  </si>
  <si>
    <t>A Good 6 Inches</t>
  </si>
  <si>
    <t>Field</t>
  </si>
  <si>
    <t>Give Us an Inch</t>
  </si>
  <si>
    <t>Bianca</t>
  </si>
  <si>
    <t>Nikki</t>
  </si>
  <si>
    <t>Raymen</t>
  </si>
  <si>
    <t>Glynn Raymen</t>
  </si>
  <si>
    <t>Sauer</t>
  </si>
  <si>
    <t>No Inches Here</t>
  </si>
  <si>
    <t>Hirst</t>
  </si>
  <si>
    <t>Jilly</t>
  </si>
  <si>
    <t>Owens</t>
  </si>
  <si>
    <t>Seldon</t>
  </si>
  <si>
    <t>We'll take a Mile</t>
  </si>
  <si>
    <t>Sowery</t>
  </si>
  <si>
    <t>Hull</t>
  </si>
  <si>
    <t>Kemp</t>
  </si>
  <si>
    <t>MK Swans</t>
  </si>
  <si>
    <t>Joesbury</t>
  </si>
  <si>
    <t>MK 70's</t>
  </si>
  <si>
    <t>Daniells</t>
  </si>
  <si>
    <t>MK Ladybirds</t>
  </si>
  <si>
    <t>Hindmarch</t>
  </si>
  <si>
    <t>Kelvin</t>
  </si>
  <si>
    <t>Down</t>
  </si>
  <si>
    <t>Perkins</t>
  </si>
  <si>
    <t>Dierdre</t>
  </si>
  <si>
    <t>Bethune</t>
  </si>
  <si>
    <t>SUFFOC &amp; SOS</t>
  </si>
  <si>
    <t>SUFSOS</t>
  </si>
  <si>
    <t>Anstead</t>
  </si>
  <si>
    <t>Carter</t>
  </si>
  <si>
    <t>Goff</t>
  </si>
  <si>
    <t>Warland</t>
  </si>
  <si>
    <t>Lost in Bed(s)</t>
  </si>
  <si>
    <t>Cheng</t>
  </si>
  <si>
    <t>Warwick</t>
  </si>
  <si>
    <t>Browning</t>
  </si>
  <si>
    <t>Orchard</t>
  </si>
  <si>
    <t>Justine</t>
  </si>
  <si>
    <t>Wall</t>
  </si>
  <si>
    <t>Healey</t>
  </si>
  <si>
    <t>Squeak Squad</t>
  </si>
  <si>
    <t>Fenwick</t>
  </si>
  <si>
    <t>Barber</t>
  </si>
  <si>
    <t>Jeanette</t>
  </si>
  <si>
    <t>Julie Sutton</t>
  </si>
  <si>
    <t>Rob Morgan</t>
  </si>
  <si>
    <t>Darren Miller</t>
  </si>
  <si>
    <t>Thorne</t>
  </si>
  <si>
    <t>Sarah Thorne</t>
  </si>
  <si>
    <t>Angela</t>
  </si>
  <si>
    <t>Kerr</t>
  </si>
  <si>
    <t>Angela Kerr</t>
  </si>
  <si>
    <t>Clive Daniels</t>
  </si>
  <si>
    <t>John Kirwan</t>
  </si>
  <si>
    <t>Karrie Archer</t>
  </si>
  <si>
    <t>Lisa Barry</t>
  </si>
  <si>
    <t>M 14</t>
  </si>
  <si>
    <t>DLRR</t>
  </si>
  <si>
    <t>SSQ</t>
  </si>
  <si>
    <t>Rootsy's Allstars</t>
  </si>
  <si>
    <t>Westrope</t>
  </si>
  <si>
    <t>Buzzard Bolts</t>
  </si>
  <si>
    <t>Billy</t>
  </si>
  <si>
    <t>A Ridge Too Far</t>
  </si>
  <si>
    <t>Ross</t>
  </si>
  <si>
    <t>Mackenzie</t>
  </si>
  <si>
    <t>Kippax</t>
  </si>
  <si>
    <t>Tring Open</t>
  </si>
  <si>
    <t>TRC</t>
  </si>
  <si>
    <t>Burgess</t>
  </si>
  <si>
    <t>Cowan</t>
  </si>
  <si>
    <t>Barnett</t>
  </si>
  <si>
    <t>Scratch 6</t>
  </si>
  <si>
    <t>Hilary</t>
  </si>
  <si>
    <t>Warrell</t>
  </si>
  <si>
    <t>Tring Ladies</t>
  </si>
  <si>
    <t>Black</t>
  </si>
  <si>
    <t>Mary</t>
  </si>
  <si>
    <t>Ward</t>
  </si>
  <si>
    <t>Kirsty</t>
  </si>
  <si>
    <t>New</t>
  </si>
  <si>
    <t>Buzzard Nuts</t>
  </si>
  <si>
    <t>Buzzard Belles</t>
  </si>
  <si>
    <t>Amelia</t>
  </si>
  <si>
    <t>Wallace</t>
  </si>
  <si>
    <t>Boddy</t>
  </si>
  <si>
    <t>Mayer</t>
  </si>
  <si>
    <t>Bits &amp; Pieces</t>
  </si>
  <si>
    <t>Coker</t>
  </si>
  <si>
    <t>Billington</t>
  </si>
  <si>
    <t>Ron</t>
  </si>
  <si>
    <t>Armstrong</t>
  </si>
  <si>
    <t>Bedford Traktors</t>
  </si>
  <si>
    <t>Le Page</t>
  </si>
  <si>
    <t>Lost in Beds</t>
  </si>
  <si>
    <t>Snelson</t>
  </si>
  <si>
    <t>Buzzard Guys and Doll</t>
  </si>
  <si>
    <t>Buckle</t>
  </si>
  <si>
    <t>Garrish</t>
  </si>
  <si>
    <t>Rookley</t>
  </si>
  <si>
    <t>Dunstable RR Vets</t>
  </si>
  <si>
    <t>Iain</t>
  </si>
  <si>
    <t>Cahal</t>
  </si>
  <si>
    <t>McConville</t>
  </si>
  <si>
    <t>McClean</t>
  </si>
  <si>
    <t>Keane</t>
  </si>
  <si>
    <t>Gooch</t>
  </si>
  <si>
    <t>Lost in Beds Too</t>
  </si>
  <si>
    <t>Lysan</t>
  </si>
  <si>
    <t>Kirschner</t>
  </si>
  <si>
    <t>Dunstable RR Misfits</t>
  </si>
  <si>
    <t>Harper</t>
  </si>
  <si>
    <t>Holder</t>
  </si>
  <si>
    <t>Leighton Leaders</t>
  </si>
  <si>
    <t>Warby</t>
  </si>
  <si>
    <t>Bounding Buzzards</t>
  </si>
  <si>
    <t>Whitford</t>
  </si>
  <si>
    <t>Cope</t>
  </si>
  <si>
    <t>Dunstable RR Ladies</t>
  </si>
  <si>
    <t>Anita</t>
  </si>
  <si>
    <t>Hall</t>
  </si>
  <si>
    <t>Maggot</t>
  </si>
  <si>
    <t>Mags</t>
  </si>
  <si>
    <t>Dempsey</t>
  </si>
  <si>
    <t>Haynes</t>
  </si>
  <si>
    <t>Bourne</t>
  </si>
  <si>
    <t>McHugh</t>
  </si>
  <si>
    <t>Ampthill &amp; Flitwick Tryers</t>
  </si>
  <si>
    <t>Ruditis</t>
  </si>
  <si>
    <t>Lorraine</t>
  </si>
  <si>
    <t>Tur</t>
  </si>
  <si>
    <t>Dorien</t>
  </si>
  <si>
    <t>Toby</t>
  </si>
  <si>
    <t>Sacha</t>
  </si>
  <si>
    <t>Christina</t>
  </si>
  <si>
    <t>York</t>
  </si>
  <si>
    <t>Rhodri</t>
  </si>
  <si>
    <t>Meredith</t>
  </si>
  <si>
    <t>MKLR Clodhoppers</t>
  </si>
  <si>
    <t>Croft</t>
  </si>
  <si>
    <t>Beilby</t>
  </si>
  <si>
    <t>Rodriguez</t>
  </si>
  <si>
    <t>The DHLers</t>
  </si>
  <si>
    <t>DHL</t>
  </si>
  <si>
    <t>Condon</t>
  </si>
  <si>
    <t>Channon</t>
  </si>
  <si>
    <t>Liliana</t>
  </si>
  <si>
    <t>Cuenca</t>
  </si>
  <si>
    <t>Henryk</t>
  </si>
  <si>
    <t>Faas</t>
  </si>
  <si>
    <t>Huw</t>
  </si>
  <si>
    <t>Lobb</t>
  </si>
  <si>
    <t>Huw Lobb</t>
  </si>
  <si>
    <t>Peter Mackrell</t>
  </si>
  <si>
    <t>Steve Barber</t>
  </si>
  <si>
    <t>Nick Jones</t>
  </si>
  <si>
    <t>Joe Hurley</t>
  </si>
  <si>
    <t>Blofeld</t>
  </si>
  <si>
    <t>Stuart Blofeld</t>
  </si>
  <si>
    <t>Adrian Wadsworth</t>
  </si>
  <si>
    <t>Ian Hosley</t>
  </si>
  <si>
    <t>Verity Allsop</t>
  </si>
  <si>
    <t>Martin Addrison</t>
  </si>
  <si>
    <t>Mitchell</t>
  </si>
  <si>
    <t>Matt Mitchell</t>
  </si>
  <si>
    <t>Jim Dodds</t>
  </si>
  <si>
    <t>Steve Hinshelwood</t>
  </si>
  <si>
    <t>(Foot &amp; Mouth)</t>
  </si>
  <si>
    <t>AFF Bits 'n Pieces</t>
  </si>
  <si>
    <t>AFF Nice 'n Easies</t>
  </si>
  <si>
    <t>Kirtley</t>
  </si>
  <si>
    <t>Ampthill &amp; Flitwick "Tryers"</t>
  </si>
  <si>
    <t>Theobald</t>
  </si>
  <si>
    <t>Dea</t>
  </si>
  <si>
    <t>Ditchfield</t>
  </si>
  <si>
    <t>Riley</t>
  </si>
  <si>
    <t>Sibbett</t>
  </si>
  <si>
    <t>Lovely Ladies</t>
  </si>
  <si>
    <t>Hope</t>
  </si>
  <si>
    <t>Ford</t>
  </si>
  <si>
    <t>Blake</t>
  </si>
  <si>
    <t>Grimwood</t>
  </si>
  <si>
    <t>Young / Old Gits</t>
  </si>
  <si>
    <t>Kenyon</t>
  </si>
  <si>
    <t>Cooke</t>
  </si>
  <si>
    <t>Sabey</t>
  </si>
  <si>
    <t>Maggie</t>
  </si>
  <si>
    <t>Anderson</t>
  </si>
  <si>
    <t>Buckingham &amp; Stowe Badgers</t>
  </si>
  <si>
    <t>Gerald</t>
  </si>
  <si>
    <t>Mackley</t>
  </si>
  <si>
    <t>2 Men and their band</t>
  </si>
  <si>
    <t>Bugaj</t>
  </si>
  <si>
    <t>Miriam</t>
  </si>
  <si>
    <t>Drewett</t>
  </si>
  <si>
    <t>Richards</t>
  </si>
  <si>
    <t>Sangster</t>
  </si>
  <si>
    <t>Trudie</t>
  </si>
  <si>
    <t>Sheppard</t>
  </si>
  <si>
    <t>Davey</t>
  </si>
  <si>
    <t>Hayes</t>
  </si>
  <si>
    <t>Rich</t>
  </si>
  <si>
    <t>Ashley</t>
  </si>
  <si>
    <t>Swimming Thru Beds</t>
  </si>
  <si>
    <t>Varney</t>
  </si>
  <si>
    <t>Shackell</t>
  </si>
  <si>
    <t>Sholl</t>
  </si>
  <si>
    <t>Double</t>
  </si>
  <si>
    <t>Dunstable RR A</t>
  </si>
  <si>
    <t>Dunstable RR B</t>
  </si>
  <si>
    <t>DeWinter</t>
  </si>
  <si>
    <t>Dunstable RR C</t>
  </si>
  <si>
    <t>Glenis</t>
  </si>
  <si>
    <t>Driscol</t>
  </si>
  <si>
    <t>Gear</t>
  </si>
  <si>
    <t>GCR Gentlemen</t>
  </si>
  <si>
    <t>Wayne</t>
  </si>
  <si>
    <t>Aylott</t>
  </si>
  <si>
    <t>Donovan</t>
  </si>
  <si>
    <t>A Tinchley Sandwich</t>
  </si>
  <si>
    <t>Duvivie</t>
  </si>
  <si>
    <t>Gail</t>
  </si>
  <si>
    <t>Jo</t>
  </si>
  <si>
    <t>Breslin</t>
  </si>
  <si>
    <t>Nick &amp; The Old Boys</t>
  </si>
  <si>
    <t>Brunton</t>
  </si>
  <si>
    <t>Warren</t>
  </si>
  <si>
    <t>Blazing Buzzards</t>
  </si>
  <si>
    <t>Snowdon</t>
  </si>
  <si>
    <t>Seri</t>
  </si>
  <si>
    <t>March</t>
  </si>
  <si>
    <t>Cougars Gone Wild</t>
  </si>
  <si>
    <t>Aitken</t>
  </si>
  <si>
    <t>Mighty Monkjacks</t>
  </si>
  <si>
    <t>Marion</t>
  </si>
  <si>
    <t>Wright</t>
  </si>
  <si>
    <t>Botham</t>
  </si>
  <si>
    <t>Claire</t>
  </si>
  <si>
    <t>Amos</t>
  </si>
  <si>
    <t>Sykes</t>
  </si>
  <si>
    <t>Monkey Attack</t>
  </si>
  <si>
    <t>Anthony</t>
  </si>
  <si>
    <t>Silver Foxes</t>
  </si>
  <si>
    <t>MK Lakeside I</t>
  </si>
  <si>
    <t>Pelmore</t>
  </si>
  <si>
    <t>MK Lakeside II</t>
  </si>
  <si>
    <t>MK Nearly 70's</t>
  </si>
  <si>
    <t>Kidby</t>
  </si>
  <si>
    <t>MK Originals</t>
  </si>
  <si>
    <t>MMKAC Ladies</t>
  </si>
  <si>
    <t>Clack</t>
  </si>
  <si>
    <t>Jade</t>
  </si>
  <si>
    <t>Leggett</t>
  </si>
  <si>
    <t>The Usual Suspects</t>
  </si>
  <si>
    <t>Howe</t>
  </si>
  <si>
    <t>Moss</t>
  </si>
  <si>
    <t>Camp</t>
  </si>
  <si>
    <t>SMOC Runners</t>
  </si>
  <si>
    <t>SMOC Trotters</t>
  </si>
  <si>
    <t>Askham</t>
  </si>
  <si>
    <t>Oliver</t>
  </si>
  <si>
    <t>Tomlinson</t>
  </si>
  <si>
    <t>Tring Big Game Hunters</t>
  </si>
  <si>
    <t>Rees</t>
  </si>
  <si>
    <t>Alford</t>
  </si>
  <si>
    <t>Salkeld</t>
  </si>
  <si>
    <t>Lark</t>
  </si>
  <si>
    <t>Ferguson</t>
  </si>
  <si>
    <t>Tring Gazelles</t>
  </si>
  <si>
    <t>Porteous</t>
  </si>
  <si>
    <t>Bryony</t>
  </si>
  <si>
    <t>Alice</t>
  </si>
  <si>
    <t>Ely</t>
  </si>
  <si>
    <t>Langley</t>
  </si>
  <si>
    <t>Tring Rhinos</t>
  </si>
  <si>
    <t>Bunn</t>
  </si>
  <si>
    <t>Tring Zebras</t>
  </si>
  <si>
    <t>Manning</t>
  </si>
  <si>
    <t>Tin</t>
  </si>
  <si>
    <t>Wong</t>
  </si>
  <si>
    <t>Gordon</t>
  </si>
  <si>
    <t>Gower</t>
  </si>
  <si>
    <t>Brookman</t>
  </si>
  <si>
    <t>McAllister</t>
  </si>
  <si>
    <t>Annie Page</t>
  </si>
  <si>
    <t>Carla Fisher</t>
  </si>
  <si>
    <t>Caroline Gilby</t>
  </si>
  <si>
    <t>Rebecca Fleckney</t>
  </si>
  <si>
    <t>Ed Jones</t>
  </si>
  <si>
    <t>Max Dillon</t>
  </si>
  <si>
    <t>Georgi Lee</t>
  </si>
  <si>
    <t>Glyn Raymen</t>
  </si>
  <si>
    <t>Gordon Hill</t>
  </si>
  <si>
    <t>Andy Gower</t>
  </si>
  <si>
    <t>Chris Brookman</t>
  </si>
  <si>
    <t>David Lewis</t>
  </si>
  <si>
    <t>Stephen McAllister</t>
  </si>
  <si>
    <t>Check1</t>
  </si>
  <si>
    <t>Count</t>
  </si>
  <si>
    <t>Check2</t>
  </si>
  <si>
    <t>Carmen</t>
  </si>
  <si>
    <t>Jacqui</t>
  </si>
  <si>
    <t>Wolstencroft</t>
  </si>
  <si>
    <t>Jackson</t>
  </si>
  <si>
    <t>Bowerman</t>
  </si>
  <si>
    <t>Witheridge-Farr</t>
  </si>
  <si>
    <t>Moore</t>
  </si>
  <si>
    <t>Waine</t>
  </si>
  <si>
    <t>O'Mahoney</t>
  </si>
  <si>
    <t>Rouse</t>
  </si>
  <si>
    <t>Brendan</t>
  </si>
  <si>
    <t>Paresh</t>
  </si>
  <si>
    <t>Jonny</t>
  </si>
  <si>
    <t>Oakley</t>
  </si>
  <si>
    <t>Wilkerson</t>
  </si>
  <si>
    <t>Lands</t>
  </si>
  <si>
    <t>Humphreys</t>
  </si>
  <si>
    <t>Janes</t>
  </si>
  <si>
    <t>Jonathan</t>
  </si>
  <si>
    <t>Fox</t>
  </si>
  <si>
    <t>Mathews</t>
  </si>
  <si>
    <t>Keig</t>
  </si>
  <si>
    <t>Passmore</t>
  </si>
  <si>
    <t>Usher</t>
  </si>
  <si>
    <t>Alastair</t>
  </si>
  <si>
    <t>Haworth</t>
  </si>
  <si>
    <t>Kapur</t>
  </si>
  <si>
    <t>Davies</t>
  </si>
  <si>
    <t>Blunt</t>
  </si>
  <si>
    <t>Nayler</t>
  </si>
  <si>
    <t>Isobel</t>
  </si>
  <si>
    <t>Everest</t>
  </si>
  <si>
    <t>Monika</t>
  </si>
  <si>
    <t>Molnar</t>
  </si>
  <si>
    <t>Folland</t>
  </si>
  <si>
    <t>Hammett</t>
  </si>
  <si>
    <t>Palombella</t>
  </si>
  <si>
    <t>Fullen</t>
  </si>
  <si>
    <t>Butler</t>
  </si>
  <si>
    <t>Nathan</t>
  </si>
  <si>
    <t>Formosa</t>
  </si>
  <si>
    <t>Chechet</t>
  </si>
  <si>
    <t>Biliyok</t>
  </si>
  <si>
    <t>Nichols</t>
  </si>
  <si>
    <t>Michele</t>
  </si>
  <si>
    <t>Neodo</t>
  </si>
  <si>
    <t>Mikolaj</t>
  </si>
  <si>
    <t>Kundegorski</t>
  </si>
  <si>
    <t>Clifford-Jones</t>
  </si>
  <si>
    <t>Maidment</t>
  </si>
  <si>
    <t>Leigh</t>
  </si>
  <si>
    <t>Steere</t>
  </si>
  <si>
    <t>Neale</t>
  </si>
  <si>
    <t>O'Grady</t>
  </si>
  <si>
    <t>Eric</t>
  </si>
  <si>
    <t>Armitage</t>
  </si>
  <si>
    <t>Aidas</t>
  </si>
  <si>
    <t>Siauliene</t>
  </si>
  <si>
    <t>Dickenson</t>
  </si>
  <si>
    <t>Verhoeven</t>
  </si>
  <si>
    <t>Gibbons</t>
  </si>
  <si>
    <t>Dai</t>
  </si>
  <si>
    <t>Darcy</t>
  </si>
  <si>
    <t>Reeves</t>
  </si>
  <si>
    <t>Darragh-Cassidy</t>
  </si>
  <si>
    <t>Winston</t>
  </si>
  <si>
    <t>Woodward</t>
  </si>
  <si>
    <t>Pedder</t>
  </si>
  <si>
    <t>Ewin</t>
  </si>
  <si>
    <t>Malbecq</t>
  </si>
  <si>
    <t>Westley</t>
  </si>
  <si>
    <t>Lientjie</t>
  </si>
  <si>
    <t>de Villiers</t>
  </si>
  <si>
    <t>Maureen</t>
  </si>
  <si>
    <t>Steed</t>
  </si>
  <si>
    <t>Haylock</t>
  </si>
  <si>
    <t>Mumford</t>
  </si>
  <si>
    <t>Lousie</t>
  </si>
  <si>
    <t>Stepney</t>
  </si>
  <si>
    <t>Minshall</t>
  </si>
  <si>
    <t>Gell</t>
  </si>
  <si>
    <t>Pilat</t>
  </si>
  <si>
    <t>Hughes</t>
  </si>
  <si>
    <t>Mulry</t>
  </si>
  <si>
    <t>Deena</t>
  </si>
  <si>
    <t>Bland</t>
  </si>
  <si>
    <t>Crighton</t>
  </si>
  <si>
    <t>Sampson</t>
  </si>
  <si>
    <t>Charley</t>
  </si>
  <si>
    <t>Sherratt</t>
  </si>
  <si>
    <t>Conor</t>
  </si>
  <si>
    <t>Rak</t>
  </si>
  <si>
    <t>Patel</t>
  </si>
  <si>
    <t>Sara</t>
  </si>
  <si>
    <t>Turnbull</t>
  </si>
  <si>
    <t>Mills</t>
  </si>
  <si>
    <t>Church</t>
  </si>
  <si>
    <t>Hazel</t>
  </si>
  <si>
    <t>Cockerill</t>
  </si>
  <si>
    <t>Cahill</t>
  </si>
  <si>
    <t>Blaber</t>
  </si>
  <si>
    <t>Vick</t>
  </si>
  <si>
    <t>Webber</t>
  </si>
  <si>
    <t>Lowden</t>
  </si>
  <si>
    <t>Hartwell</t>
  </si>
  <si>
    <t>Penrose</t>
  </si>
  <si>
    <t>Fielding</t>
  </si>
  <si>
    <t>Stephenson</t>
  </si>
  <si>
    <t>AFF Bits &amp; Pieces</t>
  </si>
  <si>
    <t>AFF Legs &amp; Lipstick</t>
  </si>
  <si>
    <t>AFF Nice n Easies</t>
  </si>
  <si>
    <t>AFF Ridge Raiders</t>
  </si>
  <si>
    <t>Ampthill and Flitwick "Tryers"</t>
  </si>
  <si>
    <t>Fiona's Flying Fillies and Fellas</t>
  </si>
  <si>
    <t>Buckingham Badgers</t>
  </si>
  <si>
    <t>Buckingham Ospreys</t>
  </si>
  <si>
    <t>Biggleswade AA etc.</t>
  </si>
  <si>
    <t>Biggleswade Drinkers</t>
  </si>
  <si>
    <t>Bunnies &amp; Bobcats</t>
  </si>
  <si>
    <t>Bedford Harriers SAS Squad</t>
  </si>
  <si>
    <t>Cranfield Cranes</t>
  </si>
  <si>
    <t>Cock and Bull Story</t>
  </si>
  <si>
    <t>Iron Bridge Brew</t>
  </si>
  <si>
    <t>Midsummer Ale</t>
  </si>
  <si>
    <t>Watling Gold</t>
  </si>
  <si>
    <t>Dunstable Dames</t>
  </si>
  <si>
    <t>Dunstable Happy Days</t>
  </si>
  <si>
    <t>Whipsnade Whippets</t>
  </si>
  <si>
    <t>Leighton Buzzards</t>
  </si>
  <si>
    <t>Leighton Eagles</t>
  </si>
  <si>
    <t>Leighton Falcons</t>
  </si>
  <si>
    <t>Leighton Hawks</t>
  </si>
  <si>
    <t>Bald Eagles</t>
  </si>
  <si>
    <t>Falcons</t>
  </si>
  <si>
    <t>Kestrels</t>
  </si>
  <si>
    <t>MK Lakeside Runners 1</t>
  </si>
  <si>
    <t>MK Lakeside Runners 2</t>
  </si>
  <si>
    <t>MK "70ish"</t>
  </si>
  <si>
    <t>Tring Death or Glory</t>
  </si>
  <si>
    <t>Tring Mansion Milers</t>
  </si>
  <si>
    <t>B&amp;S</t>
  </si>
  <si>
    <t>CRAN</t>
  </si>
  <si>
    <t>Neil Warby</t>
  </si>
  <si>
    <t>Tim Miles</t>
  </si>
  <si>
    <t>Sian</t>
  </si>
  <si>
    <t>Lewis-Evans</t>
  </si>
  <si>
    <t>Sian Lewis-Evans</t>
  </si>
  <si>
    <t>Identities</t>
  </si>
  <si>
    <t>AmyWitheridge</t>
  </si>
  <si>
    <t>AmyWitheridge-Farr</t>
  </si>
  <si>
    <t>AmyFarr</t>
  </si>
  <si>
    <t>FreyaIncledon</t>
  </si>
  <si>
    <t>FreyaAskham</t>
  </si>
  <si>
    <t>Check3</t>
  </si>
  <si>
    <t>ShirleyKelland</t>
  </si>
  <si>
    <t>ShirleyWood</t>
  </si>
  <si>
    <t>LeahWilliams</t>
  </si>
  <si>
    <t>LeahHartwell</t>
  </si>
  <si>
    <t>RuthFuller</t>
  </si>
  <si>
    <t>RuthGardener</t>
  </si>
  <si>
    <t>DeidreCronshey</t>
  </si>
  <si>
    <t>DeidreMackrill</t>
  </si>
  <si>
    <t>Cadman</t>
  </si>
  <si>
    <t>Else</t>
  </si>
  <si>
    <t>Fiona's Flying Fillies &amp; Fellas</t>
  </si>
  <si>
    <t>Nicky's Speedies</t>
  </si>
  <si>
    <t>The Dirty Half Dozen</t>
  </si>
  <si>
    <t>Decesare</t>
  </si>
  <si>
    <t>Jerry</t>
  </si>
  <si>
    <t>The Raiders Return</t>
  </si>
  <si>
    <t>Pritchard</t>
  </si>
  <si>
    <t>Tryers</t>
  </si>
  <si>
    <t>Pedley</t>
  </si>
  <si>
    <t>Biggleswade Antelopes</t>
  </si>
  <si>
    <t>Strong</t>
  </si>
  <si>
    <t>Hawthorne</t>
  </si>
  <si>
    <t>Biggleswade Gazelles</t>
  </si>
  <si>
    <t>Perrin</t>
  </si>
  <si>
    <t>Housden</t>
  </si>
  <si>
    <t>Steven</t>
  </si>
  <si>
    <t>Rotchell</t>
  </si>
  <si>
    <t>SAS Squad</t>
  </si>
  <si>
    <t>Horton</t>
  </si>
  <si>
    <t>Kirstie</t>
  </si>
  <si>
    <t>Meeten</t>
  </si>
  <si>
    <t>Jamie</t>
  </si>
  <si>
    <t>DLRR Dirt</t>
  </si>
  <si>
    <t>DLRR Rock</t>
  </si>
  <si>
    <t>Maclosky</t>
  </si>
  <si>
    <t>DLRR Squeaky</t>
  </si>
  <si>
    <t>Wagg</t>
  </si>
  <si>
    <t>Garfoot</t>
  </si>
  <si>
    <t>Jodi</t>
  </si>
  <si>
    <t>Fisk</t>
  </si>
  <si>
    <t>DLRR Tour</t>
  </si>
  <si>
    <t>Rolland</t>
  </si>
  <si>
    <t>Dewinter</t>
  </si>
  <si>
    <t>Gilbert</t>
  </si>
  <si>
    <t>Shynn</t>
  </si>
  <si>
    <t>Lines</t>
  </si>
  <si>
    <t>Dunstable Lions</t>
  </si>
  <si>
    <t>Rosie</t>
  </si>
  <si>
    <t>GCR Has Beens</t>
  </si>
  <si>
    <t>GCR Young Bloods</t>
  </si>
  <si>
    <t>Virginia</t>
  </si>
  <si>
    <t>Patrick</t>
  </si>
  <si>
    <t>Charlotte</t>
  </si>
  <si>
    <t>Chapman</t>
  </si>
  <si>
    <t>LBAC A Hull of a Team</t>
  </si>
  <si>
    <t>LBAC Exiles</t>
  </si>
  <si>
    <t>Coralie</t>
  </si>
  <si>
    <t>LBAC Forty Somethings</t>
  </si>
  <si>
    <t>LBAC Youth</t>
  </si>
  <si>
    <t>Glen</t>
  </si>
  <si>
    <t>Go Go Girls</t>
  </si>
  <si>
    <t>Kelly</t>
  </si>
  <si>
    <t>McGall</t>
  </si>
  <si>
    <t>Esmond</t>
  </si>
  <si>
    <t>Rod</t>
  </si>
  <si>
    <t>Mind Over Miles</t>
  </si>
  <si>
    <t>Preston</t>
  </si>
  <si>
    <t>Laughton</t>
  </si>
  <si>
    <t>Run or Die Trying</t>
  </si>
  <si>
    <t>Your Pace or Mine</t>
  </si>
  <si>
    <t>Reading</t>
  </si>
  <si>
    <t>Steph</t>
  </si>
  <si>
    <t>Nash</t>
  </si>
  <si>
    <t>MK Lakeside 1</t>
  </si>
  <si>
    <t>Sahra</t>
  </si>
  <si>
    <t>Grove</t>
  </si>
  <si>
    <t>MK Lakeside 2</t>
  </si>
  <si>
    <t>Hillary</t>
  </si>
  <si>
    <t>Tara</t>
  </si>
  <si>
    <t>Tanti</t>
  </si>
  <si>
    <t>MK Lakeside 3</t>
  </si>
  <si>
    <t>Tincknell</t>
  </si>
  <si>
    <t>Knowles</t>
  </si>
  <si>
    <t>MMKAC Nearly 70's</t>
  </si>
  <si>
    <t>MMKAC Originals</t>
  </si>
  <si>
    <t>MMKAC Tigers</t>
  </si>
  <si>
    <t>Harbon</t>
  </si>
  <si>
    <t>NHRR Superstars</t>
  </si>
  <si>
    <t>NHRR</t>
  </si>
  <si>
    <t>Miranda</t>
  </si>
  <si>
    <t>Carys</t>
  </si>
  <si>
    <t>Nisbet</t>
  </si>
  <si>
    <t>Antelopes</t>
  </si>
  <si>
    <t>Celine</t>
  </si>
  <si>
    <t>Wilcock</t>
  </si>
  <si>
    <t>Delderfield</t>
  </si>
  <si>
    <t>Goss</t>
  </si>
  <si>
    <t>Big Game Hunters</t>
  </si>
  <si>
    <t>Peveril</t>
  </si>
  <si>
    <t>Purchas</t>
  </si>
  <si>
    <t>Gazelles</t>
  </si>
  <si>
    <t>Verna</t>
  </si>
  <si>
    <t>Michaela</t>
  </si>
  <si>
    <t>Colwell</t>
  </si>
  <si>
    <t>Rhinos</t>
  </si>
  <si>
    <t>Wildebeest</t>
  </si>
  <si>
    <t>Raftery</t>
  </si>
  <si>
    <t>Dom</t>
  </si>
  <si>
    <t>Evans</t>
  </si>
  <si>
    <t>Neill</t>
  </si>
  <si>
    <t>Zebras</t>
  </si>
  <si>
    <t>Mogan</t>
  </si>
  <si>
    <t>Folker</t>
  </si>
  <si>
    <t>Jennifer</t>
  </si>
  <si>
    <t>Ollington</t>
  </si>
  <si>
    <t>Allsopp</t>
  </si>
  <si>
    <t>Veritie</t>
  </si>
  <si>
    <t>Yates</t>
  </si>
  <si>
    <t>Pummell</t>
  </si>
  <si>
    <t>Elizabeth</t>
  </si>
  <si>
    <t>Newton</t>
  </si>
  <si>
    <t>Beesley</t>
  </si>
  <si>
    <t>Sean Bowen</t>
  </si>
  <si>
    <t>Paul Cooke</t>
  </si>
  <si>
    <t>Mark Folker</t>
  </si>
  <si>
    <t>Jennifer Sangster</t>
  </si>
  <si>
    <t>Steve Morris</t>
  </si>
  <si>
    <t>Spencer Ollington</t>
  </si>
  <si>
    <t>Verity Allsopp</t>
  </si>
  <si>
    <t>Ian Mulry</t>
  </si>
  <si>
    <t>Veritie Yates</t>
  </si>
  <si>
    <t>Sam Pummell</t>
  </si>
  <si>
    <t>Brian Layton</t>
  </si>
  <si>
    <t>Elizabeth Newton</t>
  </si>
  <si>
    <t>Debbie Cox</t>
  </si>
  <si>
    <t>Mark Rouse</t>
  </si>
  <si>
    <t>Paresh Aatkar</t>
  </si>
  <si>
    <t>Keith Yates</t>
  </si>
  <si>
    <t>Mark Beesley</t>
  </si>
  <si>
    <t>Gilks</t>
  </si>
  <si>
    <t>M 80</t>
  </si>
  <si>
    <t>Willett</t>
  </si>
  <si>
    <t>Bedford Harriers KKS</t>
  </si>
  <si>
    <t>Lovesey</t>
  </si>
  <si>
    <t>Nora</t>
  </si>
  <si>
    <t>Haggart</t>
  </si>
  <si>
    <t>Barnes</t>
  </si>
  <si>
    <t>Preedy</t>
  </si>
  <si>
    <t>Harriette</t>
  </si>
  <si>
    <t>Lynda</t>
  </si>
  <si>
    <t>Hembury</t>
  </si>
  <si>
    <t>Nadine</t>
  </si>
  <si>
    <t>Lewicky</t>
  </si>
  <si>
    <t>MMK Tigers Mixed</t>
  </si>
  <si>
    <t>Comerford</t>
  </si>
  <si>
    <t>Rootsy's Phoenix</t>
  </si>
  <si>
    <t>Pints of Mild</t>
  </si>
  <si>
    <t>Where do we go!!</t>
  </si>
  <si>
    <t>Ebbage</t>
  </si>
  <si>
    <t>Old Gits</t>
  </si>
  <si>
    <t>Redway Eagles</t>
  </si>
  <si>
    <t>RR</t>
  </si>
  <si>
    <t>Beechey</t>
  </si>
  <si>
    <t>Flying Angels</t>
  </si>
  <si>
    <t>Tring Buffaloes</t>
  </si>
  <si>
    <t>Cohen</t>
  </si>
  <si>
    <t>Head</t>
  </si>
  <si>
    <t>Gin &amp; Tonics</t>
  </si>
  <si>
    <t>Fine Wines</t>
  </si>
  <si>
    <t>Tring Hyenas</t>
  </si>
  <si>
    <t>Egan</t>
  </si>
  <si>
    <t>Bitzers</t>
  </si>
  <si>
    <t>Anstee</t>
  </si>
  <si>
    <t>Jess</t>
  </si>
  <si>
    <t>O'Keeffe</t>
  </si>
  <si>
    <t>Tring Antelopes</t>
  </si>
  <si>
    <t>Becky</t>
  </si>
  <si>
    <t>Mistry</t>
  </si>
  <si>
    <t>Hayman</t>
  </si>
  <si>
    <t xml:space="preserve">MMK Tigers </t>
  </si>
  <si>
    <t>Danny</t>
  </si>
  <si>
    <t>Winn</t>
  </si>
  <si>
    <t>Bedford Harriers Young 'uns</t>
  </si>
  <si>
    <t>Dilley</t>
  </si>
  <si>
    <t>Dare</t>
  </si>
  <si>
    <t>Hamish</t>
  </si>
  <si>
    <t>Galloway</t>
  </si>
  <si>
    <t>Fruity Cocktails</t>
  </si>
  <si>
    <t>Hallworth</t>
  </si>
  <si>
    <t>Murphy</t>
  </si>
  <si>
    <t>MMK Originals</t>
  </si>
  <si>
    <t>Will</t>
  </si>
  <si>
    <t>Walsh</t>
  </si>
  <si>
    <t>Mackay</t>
  </si>
  <si>
    <t>Eamon</t>
  </si>
  <si>
    <t>Deighan</t>
  </si>
  <si>
    <t>Jimmy</t>
  </si>
  <si>
    <t>Neal</t>
  </si>
  <si>
    <t>In it to win it</t>
  </si>
  <si>
    <t>Sidlin</t>
  </si>
  <si>
    <t>Garden City Runners A</t>
  </si>
  <si>
    <t>Eyton-Williams</t>
  </si>
  <si>
    <t>Carolyn</t>
  </si>
  <si>
    <t>O'Connor</t>
  </si>
  <si>
    <t>Kent</t>
  </si>
  <si>
    <t>Tring Tigers</t>
  </si>
  <si>
    <t>Collings</t>
  </si>
  <si>
    <t>Lorrain</t>
  </si>
  <si>
    <t>Issot</t>
  </si>
  <si>
    <t>Emily</t>
  </si>
  <si>
    <t>Prejac</t>
  </si>
  <si>
    <t>Redway Buzzards</t>
  </si>
  <si>
    <t>Stevens</t>
  </si>
  <si>
    <t>Downton</t>
  </si>
  <si>
    <t>Greg</t>
  </si>
  <si>
    <t>Suzie</t>
  </si>
  <si>
    <t>Are we there yet!!</t>
  </si>
  <si>
    <t>Killick</t>
  </si>
  <si>
    <t>Aperitifs</t>
  </si>
  <si>
    <t>NHRR Squirrels</t>
  </si>
  <si>
    <t>Sharpe</t>
  </si>
  <si>
    <t>Vaughan</t>
  </si>
  <si>
    <t>Dodsworth</t>
  </si>
  <si>
    <t>MMK 70's</t>
  </si>
  <si>
    <t>Ryder</t>
  </si>
  <si>
    <t>Garden City Runners B</t>
  </si>
  <si>
    <t>Rogers</t>
  </si>
  <si>
    <t>The Odd Couples</t>
  </si>
  <si>
    <t>Ros</t>
  </si>
  <si>
    <t>Siggins</t>
  </si>
  <si>
    <t>Julian</t>
  </si>
  <si>
    <t>Milo Pears</t>
  </si>
  <si>
    <t>Larissa</t>
  </si>
  <si>
    <t>Tina</t>
  </si>
  <si>
    <t>Delaney</t>
  </si>
  <si>
    <t>Wanden</t>
  </si>
  <si>
    <t>Ball</t>
  </si>
  <si>
    <t>Watson</t>
  </si>
  <si>
    <t>Chadwick</t>
  </si>
  <si>
    <t>Phil Holland</t>
  </si>
  <si>
    <t>Steven Harrison</t>
  </si>
  <si>
    <t>Winston Woodward</t>
  </si>
  <si>
    <t>Daniel Green</t>
  </si>
  <si>
    <t>Lee Richardson</t>
  </si>
  <si>
    <t>Jonathan Payne</t>
  </si>
  <si>
    <t>Paul Clifford-Jones</t>
  </si>
  <si>
    <t>Dennis Verhoeven</t>
  </si>
  <si>
    <t>Sean Graham</t>
  </si>
  <si>
    <t>Schonhage</t>
  </si>
  <si>
    <t>Kelly Schonhage</t>
  </si>
  <si>
    <t>Kassia</t>
  </si>
  <si>
    <t>Gardner</t>
  </si>
  <si>
    <t>Kassia Gardner</t>
  </si>
  <si>
    <t>Jamie Riley</t>
  </si>
  <si>
    <t>Adam Sharman</t>
  </si>
  <si>
    <t>Coolman</t>
  </si>
  <si>
    <t>Debbie Coolman</t>
  </si>
  <si>
    <t>Patrick Bird</t>
  </si>
  <si>
    <t>Virginia Bird</t>
  </si>
  <si>
    <t>F 75</t>
  </si>
  <si>
    <t>JulieDalzell</t>
  </si>
  <si>
    <t>JulieJones</t>
  </si>
  <si>
    <t>DebbieCox</t>
  </si>
  <si>
    <t>DebbieCoolman</t>
  </si>
  <si>
    <t>Newnham</t>
  </si>
  <si>
    <t>Sturge</t>
  </si>
  <si>
    <t>Abraham</t>
  </si>
  <si>
    <t>Place</t>
  </si>
  <si>
    <t>Nichole</t>
  </si>
  <si>
    <t>Neate</t>
  </si>
  <si>
    <t>Wilkins</t>
  </si>
  <si>
    <t>Capps</t>
  </si>
  <si>
    <t>Rickhuss</t>
  </si>
  <si>
    <t>Fadden</t>
  </si>
  <si>
    <t>Cartright</t>
  </si>
  <si>
    <t>Roberts</t>
  </si>
  <si>
    <t>Marianne</t>
  </si>
  <si>
    <t>Williamson</t>
  </si>
  <si>
    <t>Sewell</t>
  </si>
  <si>
    <t>Linney</t>
  </si>
  <si>
    <t>Furness</t>
  </si>
  <si>
    <t>Loader</t>
  </si>
  <si>
    <t>Callum</t>
  </si>
  <si>
    <t>Renee</t>
  </si>
  <si>
    <t>Phee</t>
  </si>
  <si>
    <t>Teresa</t>
  </si>
  <si>
    <t>Liam</t>
  </si>
  <si>
    <t>Hoare</t>
  </si>
  <si>
    <t>Yvonne</t>
  </si>
  <si>
    <t>Lauren</t>
  </si>
  <si>
    <t>Brooks</t>
  </si>
  <si>
    <t>Steeley</t>
  </si>
  <si>
    <t>Read</t>
  </si>
  <si>
    <t>Magill</t>
  </si>
  <si>
    <t>Sharples</t>
  </si>
  <si>
    <t>Peters</t>
  </si>
  <si>
    <t>Grimshaw</t>
  </si>
  <si>
    <t>Dear</t>
  </si>
  <si>
    <t>Parr</t>
  </si>
  <si>
    <t>Lancaster</t>
  </si>
  <si>
    <t>Fowler-Reid</t>
  </si>
  <si>
    <t>Tarbuck</t>
  </si>
  <si>
    <t>Brodie-McGall</t>
  </si>
  <si>
    <t>Batten</t>
  </si>
  <si>
    <t>Hepworth</t>
  </si>
  <si>
    <t>Beth</t>
  </si>
  <si>
    <t>Waters</t>
  </si>
  <si>
    <t>Storer</t>
  </si>
  <si>
    <t>Rojczky</t>
  </si>
  <si>
    <t>Voulla</t>
  </si>
  <si>
    <t>Wheeler</t>
  </si>
  <si>
    <t>Stride</t>
  </si>
  <si>
    <t>Berry</t>
  </si>
  <si>
    <t>Johann</t>
  </si>
  <si>
    <t>Carr</t>
  </si>
  <si>
    <t>Jack</t>
  </si>
  <si>
    <t>Siobhan</t>
  </si>
  <si>
    <t>Dyer</t>
  </si>
  <si>
    <t>Kirschner-Heavens</t>
  </si>
  <si>
    <t>Victoria</t>
  </si>
  <si>
    <t>Melanie</t>
  </si>
  <si>
    <t>Johnny</t>
  </si>
  <si>
    <t>Spinks</t>
  </si>
  <si>
    <t>Auld</t>
  </si>
  <si>
    <t>Rayner</t>
  </si>
  <si>
    <t>Higson</t>
  </si>
  <si>
    <t>MacDonald</t>
  </si>
  <si>
    <t>Sawyer</t>
  </si>
  <si>
    <t>Gettings</t>
  </si>
  <si>
    <t>Ansell</t>
  </si>
  <si>
    <t>Happy Feet</t>
  </si>
  <si>
    <t>Ridge Raiders</t>
  </si>
  <si>
    <t>Six on the beach</t>
  </si>
  <si>
    <t>Where do we go?</t>
  </si>
  <si>
    <t>Also Rans</t>
  </si>
  <si>
    <t>DJ Mass</t>
  </si>
  <si>
    <t>Mixed Baggers</t>
  </si>
  <si>
    <t>Garden City Gazelles</t>
  </si>
  <si>
    <t>Garden City Greyhounds</t>
  </si>
  <si>
    <t>Common Buzzards</t>
  </si>
  <si>
    <t>Honey Buzzards</t>
  </si>
  <si>
    <t>Lizard Buzzards</t>
  </si>
  <si>
    <t>Long-Legged Buzzards</t>
  </si>
  <si>
    <t>Mountain Buzzards</t>
  </si>
  <si>
    <t>Rough-Legged Buzzards</t>
  </si>
  <si>
    <t>Team Golden Boot</t>
  </si>
  <si>
    <t>The 100 Miler fan club</t>
  </si>
  <si>
    <t>The Chair's Legs</t>
  </si>
  <si>
    <t>Wild Things - 1</t>
  </si>
  <si>
    <t>Wild Things - 2</t>
  </si>
  <si>
    <t>And the other one</t>
  </si>
  <si>
    <t>Chicks, Hens &amp; Tough Old Birds</t>
  </si>
  <si>
    <t>Don't have a name</t>
  </si>
  <si>
    <t>The Running for Cake Squad</t>
  </si>
  <si>
    <t>Only Johns Allowed</t>
  </si>
  <si>
    <t>These girls can</t>
  </si>
  <si>
    <t xml:space="preserve">Redway Runners </t>
  </si>
  <si>
    <t>Runners</t>
  </si>
  <si>
    <t>Trotters</t>
  </si>
  <si>
    <t>Centurions</t>
  </si>
  <si>
    <t>Corinthians</t>
  </si>
  <si>
    <t>Gladiators</t>
  </si>
  <si>
    <t>Romans</t>
  </si>
  <si>
    <t>Spartans</t>
  </si>
  <si>
    <t>Trojans</t>
  </si>
  <si>
    <t>Deena Bland</t>
  </si>
  <si>
    <t>Julie Martin</t>
  </si>
  <si>
    <t>HazelCockerill</t>
  </si>
  <si>
    <t>HazelCarr</t>
  </si>
  <si>
    <t>SimonKirschner</t>
  </si>
  <si>
    <t>SimonKirschner-Heavens</t>
  </si>
  <si>
    <t>McMillan</t>
  </si>
  <si>
    <t>Setterfield</t>
  </si>
  <si>
    <t>Kelley</t>
  </si>
  <si>
    <t>Hunt Simpson</t>
  </si>
  <si>
    <t>Nicos</t>
  </si>
  <si>
    <t>Arnaouti</t>
  </si>
  <si>
    <t>Becki</t>
  </si>
  <si>
    <t>Greaves</t>
  </si>
  <si>
    <t>Wells</t>
  </si>
  <si>
    <t>Smythe</t>
  </si>
  <si>
    <t>Jenny</t>
  </si>
  <si>
    <t>Noel</t>
  </si>
  <si>
    <t>Chelsea</t>
  </si>
  <si>
    <t>Fullard</t>
  </si>
  <si>
    <t>Pullinger</t>
  </si>
  <si>
    <t>Course</t>
  </si>
  <si>
    <t>Ralph</t>
  </si>
  <si>
    <t>Suet</t>
  </si>
  <si>
    <t>Lua</t>
  </si>
  <si>
    <t>Sammie</t>
  </si>
  <si>
    <t>Marlton</t>
  </si>
  <si>
    <t>Wooley</t>
  </si>
  <si>
    <t>Viv</t>
  </si>
  <si>
    <t>Kilgour</t>
  </si>
  <si>
    <t>Kathryn</t>
  </si>
  <si>
    <t>Juty</t>
  </si>
  <si>
    <t>Charles</t>
  </si>
  <si>
    <t>Arnold</t>
  </si>
  <si>
    <t>Sarah-Jane</t>
  </si>
  <si>
    <t>Seaman</t>
  </si>
  <si>
    <t>Brad</t>
  </si>
  <si>
    <t>Selwood</t>
  </si>
  <si>
    <t>Farnfield</t>
  </si>
  <si>
    <t>Jenkins</t>
  </si>
  <si>
    <t>Bradley</t>
  </si>
  <si>
    <t>Gommon</t>
  </si>
  <si>
    <t>Kennedy</t>
  </si>
  <si>
    <t>Hare</t>
  </si>
  <si>
    <t>Whitbread</t>
  </si>
  <si>
    <t>Crichton</t>
  </si>
  <si>
    <t>Fowler</t>
  </si>
  <si>
    <t>Cassidy Gordon</t>
  </si>
  <si>
    <t>Sheila</t>
  </si>
  <si>
    <t>Bethan</t>
  </si>
  <si>
    <t>Burchmore</t>
  </si>
  <si>
    <t>Gerry</t>
  </si>
  <si>
    <t>Rojczyk</t>
  </si>
  <si>
    <t>Briggs</t>
  </si>
  <si>
    <t>Stobbs</t>
  </si>
  <si>
    <t>Penn</t>
  </si>
  <si>
    <t>Allie</t>
  </si>
  <si>
    <t>Pitt</t>
  </si>
  <si>
    <t>Frost</t>
  </si>
  <si>
    <t>Monique</t>
  </si>
  <si>
    <t>Sherwood</t>
  </si>
  <si>
    <t>Price</t>
  </si>
  <si>
    <t>Bowler</t>
  </si>
  <si>
    <t>Sunter</t>
  </si>
  <si>
    <t>Ankers</t>
  </si>
  <si>
    <t>Overton</t>
  </si>
  <si>
    <t>Martyn</t>
  </si>
  <si>
    <t>Annetts</t>
  </si>
  <si>
    <t>Devereux</t>
  </si>
  <si>
    <t>Dutton</t>
  </si>
  <si>
    <t>O'Leary</t>
  </si>
  <si>
    <t>Dickinson</t>
  </si>
  <si>
    <t>Andrews</t>
  </si>
  <si>
    <t>Deb</t>
  </si>
  <si>
    <t>Charlton</t>
  </si>
  <si>
    <t>Hannah</t>
  </si>
  <si>
    <t>Whiffen</t>
  </si>
  <si>
    <t>Tullie</t>
  </si>
  <si>
    <t>van de Linde</t>
  </si>
  <si>
    <t>Alcock</t>
  </si>
  <si>
    <t>Wade</t>
  </si>
  <si>
    <t>Hopcroft</t>
  </si>
  <si>
    <t>Needleman</t>
  </si>
  <si>
    <t>Willie</t>
  </si>
  <si>
    <t>Ellingham</t>
  </si>
  <si>
    <t>Mahoney</t>
  </si>
  <si>
    <t>Homer</t>
  </si>
  <si>
    <t>Elder</t>
  </si>
  <si>
    <t>Even Happier feet</t>
  </si>
  <si>
    <t>Late to the Party</t>
  </si>
  <si>
    <t>For the fun of it</t>
  </si>
  <si>
    <t>Never Mind Running, I'll Find A Bar</t>
  </si>
  <si>
    <t>The good the bad and the insane</t>
  </si>
  <si>
    <t>The Greensands Harriers</t>
  </si>
  <si>
    <t>Running Alpacas</t>
  </si>
  <si>
    <t>Running Llamas</t>
  </si>
  <si>
    <t>"Experienced" Buzzards</t>
  </si>
  <si>
    <t>Boy Buzzards</t>
  </si>
  <si>
    <t>Family Buzzards</t>
  </si>
  <si>
    <t>Girl Buzzards</t>
  </si>
  <si>
    <t>Mixed Buzzards</t>
  </si>
  <si>
    <t>More Boy Buzzards</t>
  </si>
  <si>
    <t>We beat LBAC at the Beer Mile</t>
  </si>
  <si>
    <t>We beat LBAC at the Prosecco Mile</t>
  </si>
  <si>
    <t>We came first, you all cheated</t>
  </si>
  <si>
    <t>Nearly Ninjas</t>
  </si>
  <si>
    <t>Team 1</t>
  </si>
  <si>
    <t>Team 2</t>
  </si>
  <si>
    <t>Loose Cannons</t>
  </si>
  <si>
    <t>Mel's Pacers</t>
  </si>
  <si>
    <t>Mel's Racers</t>
  </si>
  <si>
    <t>Fast Squirrels</t>
  </si>
  <si>
    <t>Not so fast!</t>
  </si>
  <si>
    <t>Zoom!</t>
  </si>
  <si>
    <t>Smarties</t>
  </si>
  <si>
    <t>Lionesses</t>
  </si>
  <si>
    <t>Lions</t>
  </si>
  <si>
    <t>Athenians</t>
  </si>
  <si>
    <t>Louise Wilkins</t>
  </si>
  <si>
    <t>Willie Ellingham</t>
  </si>
  <si>
    <t>Ian Hammett</t>
  </si>
  <si>
    <t>Marianne Williamson</t>
  </si>
  <si>
    <t>Richard Steeley</t>
  </si>
  <si>
    <t>Russell Rose</t>
  </si>
  <si>
    <t>Chris Mahoney</t>
  </si>
  <si>
    <t>Michelle Homer</t>
  </si>
  <si>
    <t>Paul Jones</t>
  </si>
  <si>
    <t>Rachel Elder</t>
  </si>
  <si>
    <t>DebbieGuest</t>
  </si>
  <si>
    <t>DebbieCharlton</t>
  </si>
  <si>
    <t>Agegroups</t>
  </si>
  <si>
    <t>Court</t>
  </si>
  <si>
    <t>Afflatuses</t>
  </si>
  <si>
    <t>Huntley</t>
  </si>
  <si>
    <t>BSFC</t>
  </si>
  <si>
    <t>Halpin</t>
  </si>
  <si>
    <t>Larman</t>
  </si>
  <si>
    <t>Gale</t>
  </si>
  <si>
    <t>Stratford</t>
  </si>
  <si>
    <t>Tory</t>
  </si>
  <si>
    <t>Kilroy</t>
  </si>
  <si>
    <t>Even Happier Feet</t>
  </si>
  <si>
    <t>Ferdinando</t>
  </si>
  <si>
    <t>Dixon</t>
  </si>
  <si>
    <t>Yeeles</t>
  </si>
  <si>
    <t>Hills of Difficulty</t>
  </si>
  <si>
    <t>Keri</t>
  </si>
  <si>
    <t>Withers</t>
  </si>
  <si>
    <t>Stevenson</t>
  </si>
  <si>
    <t>Orchid Chasers</t>
  </si>
  <si>
    <t>Zoey</t>
  </si>
  <si>
    <t>Didlick</t>
  </si>
  <si>
    <t xml:space="preserve">Dancers with Wolves  </t>
  </si>
  <si>
    <t>Alpacas</t>
  </si>
  <si>
    <t>Llamas</t>
  </si>
  <si>
    <t>Steward</t>
  </si>
  <si>
    <t>Deans</t>
  </si>
  <si>
    <t>Walster</t>
  </si>
  <si>
    <t>Dunstable Lionesses</t>
  </si>
  <si>
    <t>Joanna</t>
  </si>
  <si>
    <t>Jeffs</t>
  </si>
  <si>
    <t>Mwa-Sylvester</t>
  </si>
  <si>
    <t>McAvock</t>
  </si>
  <si>
    <t>Greer</t>
  </si>
  <si>
    <t>Kidney</t>
  </si>
  <si>
    <t>Sweet</t>
  </si>
  <si>
    <t>Cheryl</t>
  </si>
  <si>
    <t>Currant</t>
  </si>
  <si>
    <t>Crossley</t>
  </si>
  <si>
    <t>Brogan</t>
  </si>
  <si>
    <t>Byford</t>
  </si>
  <si>
    <t>Jose</t>
  </si>
  <si>
    <t>Santos</t>
  </si>
  <si>
    <t>Beasley</t>
  </si>
  <si>
    <t>Greyhounds</t>
  </si>
  <si>
    <t>Hayden</t>
  </si>
  <si>
    <t>Globe Buzzards</t>
  </si>
  <si>
    <t>Andrea</t>
  </si>
  <si>
    <t>Meek</t>
  </si>
  <si>
    <t>Irvine</t>
  </si>
  <si>
    <t>Green Man Buzzards</t>
  </si>
  <si>
    <t>Greyhound Buzzards</t>
  </si>
  <si>
    <t>Haughton</t>
  </si>
  <si>
    <t>Rose and Crown Buzzards</t>
  </si>
  <si>
    <t>Brine</t>
  </si>
  <si>
    <t>McLeish</t>
  </si>
  <si>
    <t>Stone Jug Buzzards</t>
  </si>
  <si>
    <t>Doyle</t>
  </si>
  <si>
    <t>All back to the Black Lion</t>
  </si>
  <si>
    <t>LBFR</t>
  </si>
  <si>
    <t>Beesby</t>
  </si>
  <si>
    <t>Mr T and the A-team</t>
  </si>
  <si>
    <t>Norfolk n trance</t>
  </si>
  <si>
    <t>William</t>
  </si>
  <si>
    <t>Langdon</t>
  </si>
  <si>
    <t>Heale</t>
  </si>
  <si>
    <t>Blues</t>
  </si>
  <si>
    <t>Osgathorp</t>
  </si>
  <si>
    <t>Cosher</t>
  </si>
  <si>
    <t>Webster</t>
  </si>
  <si>
    <t>Late</t>
  </si>
  <si>
    <t>Swans</t>
  </si>
  <si>
    <t>Chloe</t>
  </si>
  <si>
    <t>Mitcherson</t>
  </si>
  <si>
    <t>Flying Squirrels</t>
  </si>
  <si>
    <t>Cairns</t>
  </si>
  <si>
    <t>Happy Squirrels</t>
  </si>
  <si>
    <t>Foot</t>
  </si>
  <si>
    <t>Thrussell</t>
  </si>
  <si>
    <t>Not so fast squirrels</t>
  </si>
  <si>
    <t>Daria</t>
  </si>
  <si>
    <t>Croker</t>
  </si>
  <si>
    <t>Long Grass</t>
  </si>
  <si>
    <t>Drew</t>
  </si>
  <si>
    <t>Mud Tracks</t>
  </si>
  <si>
    <t>Yabsley</t>
  </si>
  <si>
    <t>Hetherington</t>
  </si>
  <si>
    <t>Dance</t>
  </si>
  <si>
    <t>O'Callaghan</t>
  </si>
  <si>
    <t>Fails</t>
  </si>
  <si>
    <t>Jerome</t>
  </si>
  <si>
    <t>Chris Newnham</t>
  </si>
  <si>
    <t>Dave Killick</t>
  </si>
  <si>
    <t>Fiona Towell +1</t>
  </si>
  <si>
    <t>Lennie</t>
  </si>
  <si>
    <t>Warner</t>
  </si>
  <si>
    <t>Lennie Warner</t>
  </si>
  <si>
    <t>Atkinson</t>
  </si>
  <si>
    <t>Mark Atkinson</t>
  </si>
  <si>
    <t>Forster</t>
  </si>
  <si>
    <t>Eddie Forster</t>
  </si>
  <si>
    <t>Mehew</t>
  </si>
  <si>
    <t>Bruce Mehew</t>
  </si>
  <si>
    <t>Baverstock</t>
  </si>
  <si>
    <t>Eleanor Baverstock</t>
  </si>
  <si>
    <t>Mark Hill</t>
  </si>
  <si>
    <t>Clements</t>
  </si>
  <si>
    <t>Matthew Clements</t>
  </si>
  <si>
    <t>Sarah-Jane King</t>
  </si>
  <si>
    <t>Tiffany</t>
  </si>
  <si>
    <t>Spicer</t>
  </si>
  <si>
    <t>Tiffany Spicer</t>
  </si>
  <si>
    <t>Hallett</t>
  </si>
  <si>
    <t>Tom Hallett</t>
  </si>
  <si>
    <t>miles run</t>
  </si>
  <si>
    <t>legs run</t>
  </si>
  <si>
    <t>events</t>
  </si>
  <si>
    <t>different runners</t>
  </si>
  <si>
    <t>Despicable Knee</t>
  </si>
  <si>
    <t>Kimber</t>
  </si>
  <si>
    <t>Shelton-Smith</t>
  </si>
  <si>
    <t>Sawkins</t>
  </si>
  <si>
    <t>Stallman</t>
  </si>
  <si>
    <t>Nicholls</t>
  </si>
  <si>
    <t>Mann</t>
  </si>
  <si>
    <t>Atkins</t>
  </si>
  <si>
    <t>Philip</t>
  </si>
  <si>
    <t>Eastman</t>
  </si>
  <si>
    <t>Bowal</t>
  </si>
  <si>
    <t>Shakespeare</t>
  </si>
  <si>
    <t>Susie</t>
  </si>
  <si>
    <t>Adamson</t>
  </si>
  <si>
    <t>Beechy</t>
  </si>
  <si>
    <t>Bex</t>
  </si>
  <si>
    <t>Amanda</t>
  </si>
  <si>
    <t>Jeffreys</t>
  </si>
  <si>
    <t>Stack</t>
  </si>
  <si>
    <t>Greening</t>
  </si>
  <si>
    <t>Frampton</t>
  </si>
  <si>
    <t>Lawley</t>
  </si>
  <si>
    <t>Singleton Lawley</t>
  </si>
  <si>
    <t>Haselhurst</t>
  </si>
  <si>
    <t>Datlan</t>
  </si>
  <si>
    <t>Harman</t>
  </si>
  <si>
    <t>Samantha</t>
  </si>
  <si>
    <t>Walters</t>
  </si>
  <si>
    <t>Popland</t>
  </si>
  <si>
    <t>Cheatham</t>
  </si>
  <si>
    <t>Jacinta</t>
  </si>
  <si>
    <t>Horne</t>
  </si>
  <si>
    <t>Hamson</t>
  </si>
  <si>
    <t>Dickson</t>
  </si>
  <si>
    <t>Fiske</t>
  </si>
  <si>
    <t>Bisby</t>
  </si>
  <si>
    <t>Hanley</t>
  </si>
  <si>
    <t>Hodge</t>
  </si>
  <si>
    <t>Dilly</t>
  </si>
  <si>
    <t>Wray</t>
  </si>
  <si>
    <t>Pembury</t>
  </si>
  <si>
    <t>Georgie</t>
  </si>
  <si>
    <t>Tait</t>
  </si>
  <si>
    <t>Gravestock</t>
  </si>
  <si>
    <t>Sadie</t>
  </si>
  <si>
    <t>Cuisack</t>
  </si>
  <si>
    <t>Stenner</t>
  </si>
  <si>
    <t>McEvoy Mann</t>
  </si>
  <si>
    <t>Garner</t>
  </si>
  <si>
    <t>Alli</t>
  </si>
  <si>
    <t>Coyne</t>
  </si>
  <si>
    <t>Herrick-Roland</t>
  </si>
  <si>
    <t>Peanuts</t>
  </si>
  <si>
    <t>LMBA</t>
  </si>
  <si>
    <t>Big</t>
  </si>
  <si>
    <t>A Nike's Tail</t>
  </si>
  <si>
    <t>Pace/Off</t>
  </si>
  <si>
    <t>Go Fast Stripes</t>
  </si>
  <si>
    <t>Come from Behind</t>
  </si>
  <si>
    <t>Nutkin</t>
  </si>
  <si>
    <t>The Longshots</t>
  </si>
  <si>
    <t>Wandering Stars</t>
  </si>
  <si>
    <t>The Devil Wears Strava</t>
  </si>
  <si>
    <t>Nibbles</t>
  </si>
  <si>
    <t>Groundjog Day</t>
  </si>
  <si>
    <t>Lost in Leighton</t>
  </si>
  <si>
    <t>Had these shorts since 1982</t>
  </si>
  <si>
    <t>On the Edge</t>
  </si>
  <si>
    <t>Burlesque &amp; Pigeon Society</t>
  </si>
  <si>
    <t>Fridge Raiders</t>
  </si>
  <si>
    <t>Run like a Hare</t>
  </si>
  <si>
    <t>Pam's People</t>
  </si>
  <si>
    <t>Nick Haworth</t>
  </si>
  <si>
    <t>Bigg</t>
  </si>
  <si>
    <t>Nicola Bowerman</t>
  </si>
  <si>
    <t>Little</t>
  </si>
  <si>
    <t>Paul Little</t>
  </si>
  <si>
    <t>Chris Dimmock</t>
  </si>
  <si>
    <t>Marianne Aitken</t>
  </si>
  <si>
    <t>Jez</t>
  </si>
  <si>
    <t>Pugh</t>
  </si>
  <si>
    <t>Jez Pugh</t>
  </si>
  <si>
    <t>Sam Downton</t>
  </si>
  <si>
    <t>Anita Wilson</t>
  </si>
  <si>
    <t>Christine Sharman</t>
  </si>
  <si>
    <t>Eoin</t>
  </si>
  <si>
    <t>Eoin Harris</t>
  </si>
  <si>
    <t>Paul Doyle</t>
  </si>
  <si>
    <t>Jeanette Walster</t>
  </si>
  <si>
    <t>Greer Kidney</t>
  </si>
  <si>
    <t>Craig Sweet</t>
  </si>
  <si>
    <t>Ian Spicer</t>
  </si>
  <si>
    <t>Neil Harvey</t>
  </si>
  <si>
    <t>Rob Laughton</t>
  </si>
  <si>
    <t>George Arbuckle</t>
  </si>
  <si>
    <t>x</t>
  </si>
  <si>
    <t>(Covid 19)</t>
  </si>
  <si>
    <t>Mine's a Corona</t>
  </si>
  <si>
    <t>Bedlow</t>
  </si>
  <si>
    <t>Kat</t>
  </si>
  <si>
    <t>Sizer</t>
  </si>
  <si>
    <t>Cornish</t>
  </si>
  <si>
    <t>Lion Kings</t>
  </si>
  <si>
    <t>DLRC</t>
  </si>
  <si>
    <t>Jude</t>
  </si>
  <si>
    <t>McCrae</t>
  </si>
  <si>
    <t>Salmon</t>
  </si>
  <si>
    <t>Another Amazon Order</t>
  </si>
  <si>
    <t>Mellor</t>
  </si>
  <si>
    <t>Griffiths</t>
  </si>
  <si>
    <t>The LBAC Strain</t>
  </si>
  <si>
    <t>Sid</t>
  </si>
  <si>
    <t>Isaacs</t>
  </si>
  <si>
    <t>Busby</t>
  </si>
  <si>
    <t xml:space="preserve">Ridge Raiders </t>
  </si>
  <si>
    <t>Esaw</t>
  </si>
  <si>
    <t>Friman</t>
  </si>
  <si>
    <t>Where's Ronnie?</t>
  </si>
  <si>
    <t>Bennie</t>
  </si>
  <si>
    <t>Ronnie</t>
  </si>
  <si>
    <t>Singleton-Lawley</t>
  </si>
  <si>
    <t>Ace Ventura</t>
  </si>
  <si>
    <t>Hugh</t>
  </si>
  <si>
    <t>Beedell</t>
  </si>
  <si>
    <t>You're On Mute!</t>
  </si>
  <si>
    <t>Jeni</t>
  </si>
  <si>
    <t>George-Barnes</t>
  </si>
  <si>
    <t>Anouska</t>
  </si>
  <si>
    <t>Wayne's Wonders</t>
  </si>
  <si>
    <t>Osborn</t>
  </si>
  <si>
    <t>Pride of Lions</t>
  </si>
  <si>
    <t>Wynn</t>
  </si>
  <si>
    <t>Scoles</t>
  </si>
  <si>
    <t>Nic</t>
  </si>
  <si>
    <t>Rimmer</t>
  </si>
  <si>
    <t>Styles</t>
  </si>
  <si>
    <t>Cartwright</t>
  </si>
  <si>
    <t>Vikings</t>
  </si>
  <si>
    <t>Christian</t>
  </si>
  <si>
    <t>Olley</t>
  </si>
  <si>
    <t>On Route to Barnard Castle</t>
  </si>
  <si>
    <t>Styrka</t>
  </si>
  <si>
    <t>Ceana</t>
  </si>
  <si>
    <t>Mackenzie-Brodie</t>
  </si>
  <si>
    <t>Hedley</t>
  </si>
  <si>
    <t>Barker</t>
  </si>
  <si>
    <t>Dave's Dunces</t>
  </si>
  <si>
    <t>Pudner</t>
  </si>
  <si>
    <t>Johan</t>
  </si>
  <si>
    <t>Preis</t>
  </si>
  <si>
    <t>Need Some Homeschooling</t>
  </si>
  <si>
    <t>Nassim</t>
  </si>
  <si>
    <t>Gribi</t>
  </si>
  <si>
    <t>Fancy Free</t>
  </si>
  <si>
    <t>Evans-Riches</t>
  </si>
  <si>
    <t>Henley</t>
  </si>
  <si>
    <t>Len</t>
  </si>
  <si>
    <t>Welsby</t>
  </si>
  <si>
    <t>Bojarski</t>
  </si>
  <si>
    <t>Willis</t>
  </si>
  <si>
    <t>Early</t>
  </si>
  <si>
    <t>Hake</t>
  </si>
  <si>
    <t>ANC Team</t>
  </si>
  <si>
    <t>Angie</t>
  </si>
  <si>
    <t>Finch</t>
  </si>
  <si>
    <t>Niki</t>
  </si>
  <si>
    <t>Milly</t>
  </si>
  <si>
    <t>Dunstable Tigers</t>
  </si>
  <si>
    <t>Barclay-Devine</t>
  </si>
  <si>
    <t>Katy</t>
  </si>
  <si>
    <t>Ludwell</t>
  </si>
  <si>
    <t>Downie</t>
  </si>
  <si>
    <t>Boothby</t>
  </si>
  <si>
    <t>Ma</t>
  </si>
  <si>
    <t>Matthew Ma</t>
  </si>
  <si>
    <t>Matt Clements</t>
  </si>
  <si>
    <t>Brewer</t>
  </si>
  <si>
    <t>Mike Brewer</t>
  </si>
  <si>
    <t>Henry</t>
  </si>
  <si>
    <t>Henry Lynn</t>
  </si>
  <si>
    <t>Nicola Walton</t>
  </si>
  <si>
    <t>Micola</t>
  </si>
  <si>
    <t>Dan Micola</t>
  </si>
  <si>
    <t>Long Distance Relay-tionship</t>
  </si>
  <si>
    <t>Wasdells Wombles</t>
  </si>
  <si>
    <t>Ignorance is Blisters</t>
  </si>
  <si>
    <t>Different Animals</t>
  </si>
  <si>
    <t xml:space="preserve">Corinthians </t>
  </si>
  <si>
    <t>Legs Miserables</t>
  </si>
  <si>
    <t xml:space="preserve">Romans </t>
  </si>
  <si>
    <t>Old Curiosity Shop</t>
  </si>
  <si>
    <t>Danish Campers</t>
  </si>
  <si>
    <t>Ladies!</t>
  </si>
  <si>
    <t>Pacemakers</t>
  </si>
  <si>
    <t>Wasdells Waddlers</t>
  </si>
  <si>
    <t>Great Expectations</t>
  </si>
  <si>
    <t>Chafing the Dream</t>
  </si>
  <si>
    <t>Not Fast but Furious</t>
  </si>
  <si>
    <t>Lost Ladies</t>
  </si>
  <si>
    <t>Dunstable Road Runners</t>
  </si>
  <si>
    <t xml:space="preserve">Terry's Tryers </t>
  </si>
  <si>
    <t>Undertrained and Overconfident</t>
  </si>
  <si>
    <t>Between a Walk and Hard Pace</t>
  </si>
  <si>
    <t>Soles on Fire</t>
  </si>
  <si>
    <t>Run Like The Winded</t>
  </si>
  <si>
    <t xml:space="preserve">MKLR2 </t>
  </si>
  <si>
    <t>The Hoppits</t>
  </si>
  <si>
    <t>Aspectts Again</t>
  </si>
  <si>
    <t xml:space="preserve">MKLR1 </t>
  </si>
  <si>
    <t>Sedgers' Circus</t>
  </si>
  <si>
    <t>Michael Dudley</t>
  </si>
  <si>
    <t>Stuart Knight</t>
  </si>
  <si>
    <t>Oliver Jones</t>
  </si>
  <si>
    <t>Richard Heady</t>
  </si>
  <si>
    <t>Gavin Prechner</t>
  </si>
  <si>
    <t>Shaun Busby</t>
  </si>
  <si>
    <t>Simon Short</t>
  </si>
  <si>
    <t>Claire Short</t>
  </si>
  <si>
    <t>Jodi Simpson</t>
  </si>
  <si>
    <t>Graham Sturge</t>
  </si>
  <si>
    <t>Shane Gallaher</t>
  </si>
  <si>
    <t>Munday</t>
  </si>
  <si>
    <t>Linsey</t>
  </si>
  <si>
    <t>Ryall</t>
  </si>
  <si>
    <t>Littlejohn</t>
  </si>
  <si>
    <t>Hurford</t>
  </si>
  <si>
    <t>Rulton</t>
  </si>
  <si>
    <t>Abigail</t>
  </si>
  <si>
    <t>McNabola</t>
  </si>
  <si>
    <t>Brennan</t>
  </si>
  <si>
    <t>Orla</t>
  </si>
  <si>
    <t>Fehily</t>
  </si>
  <si>
    <t>Somerset</t>
  </si>
  <si>
    <t>Lucie</t>
  </si>
  <si>
    <t>Custance</t>
  </si>
  <si>
    <t>Nicu</t>
  </si>
  <si>
    <t>Hogas</t>
  </si>
  <si>
    <t>Holm</t>
  </si>
  <si>
    <t>Kyrstin</t>
  </si>
  <si>
    <t>Fairweather</t>
  </si>
  <si>
    <t>Clennett</t>
  </si>
  <si>
    <t>Bredenkamp</t>
  </si>
  <si>
    <t>Godin</t>
  </si>
  <si>
    <t>Brent</t>
  </si>
  <si>
    <t>Emon</t>
  </si>
  <si>
    <t>Houseden</t>
  </si>
  <si>
    <t>Thom</t>
  </si>
  <si>
    <t>McClelland</t>
  </si>
  <si>
    <t>Mei</t>
  </si>
  <si>
    <t>Swinburne</t>
  </si>
  <si>
    <t>Kerrins</t>
  </si>
  <si>
    <t>Derbridge</t>
  </si>
  <si>
    <t>Stacey</t>
  </si>
  <si>
    <t>Nikk</t>
  </si>
  <si>
    <t>Shivlock</t>
  </si>
  <si>
    <t>Swanepoel</t>
  </si>
  <si>
    <t>Hetherinton</t>
  </si>
  <si>
    <t>MacRae</t>
  </si>
  <si>
    <t>Roxanne</t>
  </si>
  <si>
    <t>Severine</t>
  </si>
  <si>
    <t>Robitaille</t>
  </si>
  <si>
    <t>Lovell</t>
  </si>
  <si>
    <t>Hesford</t>
  </si>
  <si>
    <t>Room</t>
  </si>
  <si>
    <t>Connelly</t>
  </si>
  <si>
    <t>Driscoll</t>
  </si>
  <si>
    <t>Elle</t>
  </si>
  <si>
    <t>Laird</t>
  </si>
  <si>
    <t>Heady</t>
  </si>
  <si>
    <t>Sagar</t>
  </si>
  <si>
    <t>Kharab</t>
  </si>
  <si>
    <t>Stocks</t>
  </si>
  <si>
    <t>Booth</t>
  </si>
  <si>
    <t>Betts</t>
  </si>
  <si>
    <t>Selena</t>
  </si>
  <si>
    <t>Bremma</t>
  </si>
  <si>
    <t>Ruby</t>
  </si>
  <si>
    <t>Ellis</t>
  </si>
  <si>
    <t>Jay</t>
  </si>
  <si>
    <t>Hines</t>
  </si>
  <si>
    <t>Eaton</t>
  </si>
  <si>
    <t>Boulton</t>
  </si>
  <si>
    <t>Marcella</t>
  </si>
  <si>
    <t>Cumming</t>
  </si>
  <si>
    <t>Dudoic</t>
  </si>
  <si>
    <t>Munro</t>
  </si>
  <si>
    <t>Gous</t>
  </si>
  <si>
    <t>Lees</t>
  </si>
  <si>
    <t>Cullen</t>
  </si>
  <si>
    <t>Cameron</t>
  </si>
  <si>
    <t>Dudley</t>
  </si>
  <si>
    <t>Prechner</t>
  </si>
  <si>
    <t>Shane</t>
  </si>
  <si>
    <t>Gallaher</t>
  </si>
  <si>
    <t>HFRC</t>
  </si>
  <si>
    <t>Unwin</t>
  </si>
  <si>
    <t>Elmore</t>
  </si>
  <si>
    <t>Kubis-Labiak</t>
  </si>
  <si>
    <t>Vine</t>
  </si>
  <si>
    <t>Martha</t>
  </si>
  <si>
    <t>Casserley</t>
  </si>
  <si>
    <t>Zoe</t>
  </si>
  <si>
    <t>Witten</t>
  </si>
  <si>
    <t>Ewan</t>
  </si>
  <si>
    <t>Palmer</t>
  </si>
  <si>
    <t>Bryan</t>
  </si>
  <si>
    <t>Sophia</t>
  </si>
  <si>
    <t>Bartlett</t>
  </si>
  <si>
    <t>Keens</t>
  </si>
  <si>
    <t>Clare</t>
  </si>
  <si>
    <t>Rodseth</t>
  </si>
  <si>
    <t>KE</t>
  </si>
  <si>
    <t>Moreton</t>
  </si>
  <si>
    <t>Josh</t>
  </si>
  <si>
    <t>Frewin</t>
  </si>
  <si>
    <t>Eagle</t>
  </si>
  <si>
    <t>Faiweather</t>
  </si>
  <si>
    <t>Headley</t>
  </si>
  <si>
    <t>Skerrat</t>
  </si>
  <si>
    <t>Sheffield</t>
  </si>
  <si>
    <t>Over</t>
  </si>
  <si>
    <t>Paddy</t>
  </si>
  <si>
    <t>Ashton</t>
  </si>
  <si>
    <t>Illingworth</t>
  </si>
  <si>
    <t>Nimmo</t>
  </si>
  <si>
    <t>Muir</t>
  </si>
  <si>
    <t>Lloyd-Knibbs</t>
  </si>
  <si>
    <t>Toosey</t>
  </si>
  <si>
    <t>De Neyer</t>
  </si>
  <si>
    <t>Adey</t>
  </si>
  <si>
    <t>Farrow</t>
  </si>
  <si>
    <t>Ballard</t>
  </si>
  <si>
    <t>Upperton</t>
  </si>
  <si>
    <t>Faller</t>
  </si>
  <si>
    <t>Autumn</t>
  </si>
  <si>
    <t>Newman</t>
  </si>
  <si>
    <t>Stewart</t>
  </si>
  <si>
    <t>Donnelly</t>
  </si>
  <si>
    <t>Daisy</t>
  </si>
  <si>
    <t>Nicci</t>
  </si>
  <si>
    <t>Owen-Ward</t>
  </si>
  <si>
    <t>Lombardi</t>
  </si>
  <si>
    <t>Elborn</t>
  </si>
  <si>
    <t>Cassidy-Gordon</t>
  </si>
  <si>
    <t>Cottingham</t>
  </si>
  <si>
    <t>Hinds</t>
  </si>
  <si>
    <t>Shilvock</t>
  </si>
  <si>
    <t>Bates</t>
  </si>
  <si>
    <t>Helena</t>
  </si>
  <si>
    <t>Kvepa</t>
  </si>
  <si>
    <t>Partridge-Underwood</t>
  </si>
  <si>
    <t>Mapes</t>
  </si>
  <si>
    <t>Lovesay</t>
  </si>
  <si>
    <t>Tinkler</t>
  </si>
  <si>
    <t>O'Keefe</t>
  </si>
  <si>
    <t>Lawson</t>
  </si>
  <si>
    <t>Massie</t>
  </si>
  <si>
    <t>Stephanie</t>
  </si>
  <si>
    <t>Potter</t>
  </si>
  <si>
    <t>Farnes</t>
  </si>
  <si>
    <t>Littlewood</t>
  </si>
  <si>
    <t>Pritchett</t>
  </si>
  <si>
    <t>Marcela</t>
  </si>
  <si>
    <t>Green-sand Milers</t>
  </si>
  <si>
    <t>Summer Wine Ladies</t>
  </si>
  <si>
    <t>Cheesy Wotsits</t>
  </si>
  <si>
    <t>Green-sand Finches</t>
  </si>
  <si>
    <t>Faster Squirrels</t>
  </si>
  <si>
    <t>Green-sand Lanterns</t>
  </si>
  <si>
    <t>The Lost Ladies</t>
  </si>
  <si>
    <t>Flyers Flounders</t>
  </si>
  <si>
    <t>Because Jen wanted to run solo Again!</t>
  </si>
  <si>
    <t>Aspects Again</t>
  </si>
  <si>
    <t>Scrambled Legs</t>
  </si>
  <si>
    <t xml:space="preserve">Ladies Rock </t>
  </si>
  <si>
    <t>Green-sand Goblins</t>
  </si>
  <si>
    <t>Uncommercial Travellers</t>
  </si>
  <si>
    <t>Jolly Green-sand Giants</t>
  </si>
  <si>
    <t>Bits and Pieces</t>
  </si>
  <si>
    <t>Green-sand with Envy</t>
  </si>
  <si>
    <t>Pimp My Stride</t>
  </si>
  <si>
    <t>Lactic Acid Trippers</t>
  </si>
  <si>
    <t>The Fast and the Flatulent</t>
  </si>
  <si>
    <t>Asics to the A6 and Beyond</t>
  </si>
  <si>
    <t>Motley Shoes</t>
  </si>
  <si>
    <t>River Swimmers</t>
  </si>
  <si>
    <t>Abigail Turner</t>
  </si>
  <si>
    <t>Keith Preedy</t>
  </si>
  <si>
    <t>Sagar Kharab</t>
  </si>
  <si>
    <t>Roger Ball</t>
  </si>
  <si>
    <t>Amy Hayes</t>
  </si>
  <si>
    <t>Stephanie Potter</t>
  </si>
  <si>
    <t>Gary Farnes</t>
  </si>
  <si>
    <t>Clare Littlewood</t>
  </si>
  <si>
    <t>Richard Bowen</t>
  </si>
  <si>
    <t>Emily McClelland</t>
  </si>
  <si>
    <t>Julie Pritchett</t>
  </si>
  <si>
    <t>Marcela Bell</t>
  </si>
  <si>
    <t>Chris Setterfield</t>
  </si>
  <si>
    <t>HazelChurch</t>
  </si>
  <si>
    <t>James Ferdinando</t>
  </si>
  <si>
    <t>Portess</t>
  </si>
  <si>
    <t>Benedickter</t>
  </si>
  <si>
    <t>Morland</t>
  </si>
  <si>
    <t>Britton</t>
  </si>
  <si>
    <t>Sedgers' Sextet</t>
  </si>
  <si>
    <t>Michal</t>
  </si>
  <si>
    <t>Harradine</t>
  </si>
  <si>
    <t>Jayne</t>
  </si>
  <si>
    <t>Terry's Tryers</t>
  </si>
  <si>
    <t>Track to Trail</t>
  </si>
  <si>
    <t>Ellie</t>
  </si>
  <si>
    <t>Garraway</t>
  </si>
  <si>
    <t>Asics to the A6</t>
  </si>
  <si>
    <t>Colley</t>
  </si>
  <si>
    <t>Liv</t>
  </si>
  <si>
    <t>Flemons</t>
  </si>
  <si>
    <t>Huafu</t>
  </si>
  <si>
    <t>Wang</t>
  </si>
  <si>
    <t>Naylor</t>
  </si>
  <si>
    <t>Takami</t>
  </si>
  <si>
    <t>Moodie</t>
  </si>
  <si>
    <t>Robertson</t>
  </si>
  <si>
    <t>Haslam</t>
  </si>
  <si>
    <t>Broadbent</t>
  </si>
  <si>
    <t>Going Steady</t>
  </si>
  <si>
    <t>Catherine</t>
  </si>
  <si>
    <t>Aylward</t>
  </si>
  <si>
    <t>Trail Blazers</t>
  </si>
  <si>
    <t>Tubbs</t>
  </si>
  <si>
    <t>Bryn</t>
  </si>
  <si>
    <t>Sage</t>
  </si>
  <si>
    <t>Andy and the Youth Squad</t>
  </si>
  <si>
    <t>Timmins</t>
  </si>
  <si>
    <t>Hodson</t>
  </si>
  <si>
    <t>Babs and the Blokes</t>
  </si>
  <si>
    <t>Aitchison</t>
  </si>
  <si>
    <t>Ord</t>
  </si>
  <si>
    <t>Piercy-Hughes</t>
  </si>
  <si>
    <t>Happiest Feet</t>
  </si>
  <si>
    <t>Elphick</t>
  </si>
  <si>
    <t>Fearless</t>
  </si>
  <si>
    <t>Shepardson</t>
  </si>
  <si>
    <t>Folklore</t>
  </si>
  <si>
    <t>Dalkin</t>
  </si>
  <si>
    <t>Midnights</t>
  </si>
  <si>
    <t>Reputation</t>
  </si>
  <si>
    <t>Cristian</t>
  </si>
  <si>
    <t>De Sa</t>
  </si>
  <si>
    <t>Speak Now</t>
  </si>
  <si>
    <t>Jeffers</t>
  </si>
  <si>
    <t>Fun Guys</t>
  </si>
  <si>
    <t>Caitrina</t>
  </si>
  <si>
    <t>Oakes</t>
  </si>
  <si>
    <t>Yankey</t>
  </si>
  <si>
    <t>Lina</t>
  </si>
  <si>
    <t>Ramos</t>
  </si>
  <si>
    <t>Speedy Girls</t>
  </si>
  <si>
    <t>Heidi</t>
  </si>
  <si>
    <t>Vicky</t>
  </si>
  <si>
    <t>Imogen</t>
  </si>
  <si>
    <t>Gustavo</t>
  </si>
  <si>
    <t>Berumen</t>
  </si>
  <si>
    <t>Keep on Fun Runnin'</t>
  </si>
  <si>
    <t>Ogilvie</t>
  </si>
  <si>
    <t>Swift-Eas-ily lost</t>
  </si>
  <si>
    <t>Gemma</t>
  </si>
  <si>
    <t>Matussa</t>
  </si>
  <si>
    <t>Mckeown</t>
  </si>
  <si>
    <t>Not so Fast Squirrels</t>
  </si>
  <si>
    <t>Nat</t>
  </si>
  <si>
    <t>Rosa</t>
  </si>
  <si>
    <t>Still Running</t>
  </si>
  <si>
    <t>Ferris</t>
  </si>
  <si>
    <t>Grace</t>
  </si>
  <si>
    <t>Wight</t>
  </si>
  <si>
    <t>Van de Linde</t>
  </si>
  <si>
    <t>Cary</t>
  </si>
  <si>
    <t>Terrent</t>
  </si>
  <si>
    <t>Bellamy</t>
  </si>
  <si>
    <t>VoA</t>
  </si>
  <si>
    <t>Sheldon</t>
  </si>
  <si>
    <t>Parsons</t>
  </si>
  <si>
    <t>Chris Littlejohn</t>
  </si>
  <si>
    <t>Ian Styles</t>
  </si>
  <si>
    <t>Prestwich</t>
  </si>
  <si>
    <t>James Prestwich</t>
  </si>
  <si>
    <t>Nick White</t>
  </si>
  <si>
    <t>Stephen Farrow</t>
  </si>
  <si>
    <t>MacLaughlan</t>
  </si>
  <si>
    <t>Steven MacLaughlan</t>
  </si>
  <si>
    <t>Stuart Price</t>
  </si>
  <si>
    <t>Isabelle</t>
  </si>
  <si>
    <t>Kirby</t>
  </si>
  <si>
    <t>Isabelle Kirby</t>
  </si>
  <si>
    <t>Kevin Hare</t>
  </si>
  <si>
    <t>Martin Anderson</t>
  </si>
  <si>
    <t>Oborne</t>
  </si>
  <si>
    <t>Martin Oborne</t>
  </si>
  <si>
    <t>Nick Shelley</t>
  </si>
  <si>
    <t>Samantha Heady</t>
  </si>
  <si>
    <t>Wayne Walker</t>
  </si>
  <si>
    <t>Paisley</t>
  </si>
  <si>
    <t>Andrew Paisley</t>
  </si>
  <si>
    <t>Jim Edwards</t>
  </si>
  <si>
    <t>1988PatMcNeil</t>
  </si>
  <si>
    <t>PatMcNeil</t>
  </si>
  <si>
    <t>1988LukeMcNeil</t>
  </si>
  <si>
    <t>LukeMcNeil</t>
  </si>
  <si>
    <t>1988ArthurBoyt</t>
  </si>
  <si>
    <t>ArthurBoyt</t>
  </si>
  <si>
    <t>1988JohnWarburton</t>
  </si>
  <si>
    <t>JohnWarburton</t>
  </si>
  <si>
    <t>1988AlanRosen</t>
  </si>
  <si>
    <t>AlanRosen</t>
  </si>
  <si>
    <t>1988JanetRosen</t>
  </si>
  <si>
    <t>JanetRosen</t>
  </si>
  <si>
    <t>1988DavidPeter</t>
  </si>
  <si>
    <t>DavidPeter</t>
  </si>
  <si>
    <t>1988KenLivermore</t>
  </si>
  <si>
    <t>KenLivermore</t>
  </si>
  <si>
    <t>1988CarlPeter</t>
  </si>
  <si>
    <t>CarlPeter</t>
  </si>
  <si>
    <t>1988JohnMotch</t>
  </si>
  <si>
    <t>JohnMotch</t>
  </si>
  <si>
    <t>1988PeterKoenig</t>
  </si>
  <si>
    <t>PeterKoenig</t>
  </si>
  <si>
    <t>1988AlisonHarding</t>
  </si>
  <si>
    <t>AlisonHarding</t>
  </si>
  <si>
    <t>1988GrahamPetrie</t>
  </si>
  <si>
    <t>GrahamPetrie</t>
  </si>
  <si>
    <t>1988KevinVinsen</t>
  </si>
  <si>
    <t>KevinVinsen</t>
  </si>
  <si>
    <t>1988RogerWilliams</t>
  </si>
  <si>
    <t>RogerWilliams</t>
  </si>
  <si>
    <t>1988StanHolroyd</t>
  </si>
  <si>
    <t>StanHolroyd</t>
  </si>
  <si>
    <t>1988KeithDowning</t>
  </si>
  <si>
    <t>KeithDowning</t>
  </si>
  <si>
    <t>1988RogerCole</t>
  </si>
  <si>
    <t>RogerCole</t>
  </si>
  <si>
    <t>1988DennisIves</t>
  </si>
  <si>
    <t>DennisIves</t>
  </si>
  <si>
    <t>1988EddySpeak</t>
  </si>
  <si>
    <t>EddySpeak</t>
  </si>
  <si>
    <t>1988SteveHardy</t>
  </si>
  <si>
    <t>SteveHardy</t>
  </si>
  <si>
    <t>1988AlistairAdams</t>
  </si>
  <si>
    <t>AlistairAdams</t>
  </si>
  <si>
    <t>1988NigelCole</t>
  </si>
  <si>
    <t>NigelCole</t>
  </si>
  <si>
    <t>1988CliveStreet</t>
  </si>
  <si>
    <t>CliveStreet</t>
  </si>
  <si>
    <t>1988PaulWood</t>
  </si>
  <si>
    <t>PaulWood</t>
  </si>
  <si>
    <t>1988JohnMarjoram</t>
  </si>
  <si>
    <t>JohnMarjoram</t>
  </si>
  <si>
    <t>1988MartinLeach</t>
  </si>
  <si>
    <t>MartinLeach</t>
  </si>
  <si>
    <t>1988JohnLewis</t>
  </si>
  <si>
    <t>JohnLewis</t>
  </si>
  <si>
    <t>1988RichardHarris</t>
  </si>
  <si>
    <t>RichardHarris</t>
  </si>
  <si>
    <t>1988ShirleyKelland</t>
  </si>
  <si>
    <t>1988SueLeadbeater</t>
  </si>
  <si>
    <t>SueLeadbeater</t>
  </si>
  <si>
    <t>1988LesleyIves</t>
  </si>
  <si>
    <t>LesleyIves</t>
  </si>
  <si>
    <t>1988NoreenIves</t>
  </si>
  <si>
    <t>NoreenIves</t>
  </si>
  <si>
    <t>1988SueClark</t>
  </si>
  <si>
    <t>SueClark</t>
  </si>
  <si>
    <t>1988DonnaLeadbeater</t>
  </si>
  <si>
    <t>DonnaLeadbeater</t>
  </si>
  <si>
    <t>1989JohnPratt</t>
  </si>
  <si>
    <t>JohnPratt</t>
  </si>
  <si>
    <t>1989PeterPratt</t>
  </si>
  <si>
    <t>PeterPratt</t>
  </si>
  <si>
    <t>1989PhilKeyes</t>
  </si>
  <si>
    <t>PhilKeyes</t>
  </si>
  <si>
    <t>1989JanetRosen</t>
  </si>
  <si>
    <t>1989PeterMarsden</t>
  </si>
  <si>
    <t>PeterMarsden</t>
  </si>
  <si>
    <t>1989AlisonHarding</t>
  </si>
  <si>
    <t>1989ArthurBoyt</t>
  </si>
  <si>
    <t>1989DavidChappell</t>
  </si>
  <si>
    <t>DavidChappell</t>
  </si>
  <si>
    <t>1989MatthewSanderson</t>
  </si>
  <si>
    <t>MatthewSanderson</t>
  </si>
  <si>
    <t>1989MarkAdams</t>
  </si>
  <si>
    <t>MarkAdams</t>
  </si>
  <si>
    <t>1989KevinHarding</t>
  </si>
  <si>
    <t>KevinHarding</t>
  </si>
  <si>
    <t>1989AlanRosen</t>
  </si>
  <si>
    <t>1989RichardPownall</t>
  </si>
  <si>
    <t>RichardPownall</t>
  </si>
  <si>
    <t>1989StanHolroyd</t>
  </si>
  <si>
    <t>1989RogerWilliams</t>
  </si>
  <si>
    <t>1989RichardHarris</t>
  </si>
  <si>
    <t>1989KeithDowning</t>
  </si>
  <si>
    <t>1989BrianBullen</t>
  </si>
  <si>
    <t>BrianBullen</t>
  </si>
  <si>
    <t>1989DeidreCronshey</t>
  </si>
  <si>
    <t>1989AlexBond</t>
  </si>
  <si>
    <t>AlexBond</t>
  </si>
  <si>
    <t>1989TonyBond</t>
  </si>
  <si>
    <t>TonyBond</t>
  </si>
  <si>
    <t>1989MikeAllen</t>
  </si>
  <si>
    <t>MikeAllen</t>
  </si>
  <si>
    <t>1989RogerCole</t>
  </si>
  <si>
    <t>1989RogerBurroughs</t>
  </si>
  <si>
    <t>RogerBurroughs</t>
  </si>
  <si>
    <t>1989CathyBreen</t>
  </si>
  <si>
    <t>CathyBreen</t>
  </si>
  <si>
    <t>1989PaulBreen</t>
  </si>
  <si>
    <t>PaulBreen</t>
  </si>
  <si>
    <t>1989GaryWalford</t>
  </si>
  <si>
    <t>GaryWalford</t>
  </si>
  <si>
    <t>1989NevilleBaker</t>
  </si>
  <si>
    <t>NevilleBaker</t>
  </si>
  <si>
    <t>1989ShirleyWood</t>
  </si>
  <si>
    <t>1989EddySpeak</t>
  </si>
  <si>
    <t>1989BernardSweeny</t>
  </si>
  <si>
    <t>BernardSweeny</t>
  </si>
  <si>
    <t>1989TonyBishop</t>
  </si>
  <si>
    <t>TonyBishop</t>
  </si>
  <si>
    <t>1989NigelCole</t>
  </si>
  <si>
    <t>1989SharmanBrown</t>
  </si>
  <si>
    <t>SharmanBrown</t>
  </si>
  <si>
    <t>1990PeterKumik</t>
  </si>
  <si>
    <t>PeterKumik</t>
  </si>
  <si>
    <t>1990KCannell</t>
  </si>
  <si>
    <t>KCannell</t>
  </si>
  <si>
    <t>1990JimProwting</t>
  </si>
  <si>
    <t>JimProwting</t>
  </si>
  <si>
    <t>1990ArthurBoyt</t>
  </si>
  <si>
    <t>1990DavidChappell</t>
  </si>
  <si>
    <t>1990CarlPeter</t>
  </si>
  <si>
    <t>1990GWallis</t>
  </si>
  <si>
    <t>GWallis</t>
  </si>
  <si>
    <t>1990JSlade</t>
  </si>
  <si>
    <t>JSlade</t>
  </si>
  <si>
    <t>1990PeterMarsden</t>
  </si>
  <si>
    <t>1990JohnMotch</t>
  </si>
  <si>
    <t>1990AHorn</t>
  </si>
  <si>
    <t>AHorn</t>
  </si>
  <si>
    <t>1990KenLivermore</t>
  </si>
  <si>
    <t>1990PaulWood</t>
  </si>
  <si>
    <t>1990RichardHarris</t>
  </si>
  <si>
    <t>1990KeithDowning</t>
  </si>
  <si>
    <t>1990RichardPownall</t>
  </si>
  <si>
    <t>1990RogerWilliams</t>
  </si>
  <si>
    <t>1990KevanGuest</t>
  </si>
  <si>
    <t>KevanGuest</t>
  </si>
  <si>
    <t>1990TonyBond</t>
  </si>
  <si>
    <t>1990AlexBond</t>
  </si>
  <si>
    <t>1990ShirleyWood</t>
  </si>
  <si>
    <t>1990EricaWilliams</t>
  </si>
  <si>
    <t>EricaWilliams</t>
  </si>
  <si>
    <t>1990AlexCornock</t>
  </si>
  <si>
    <t>AlexCornock</t>
  </si>
  <si>
    <t>1990RichardWatton</t>
  </si>
  <si>
    <t>RichardWatton</t>
  </si>
  <si>
    <t>1990DebbieGuest</t>
  </si>
  <si>
    <t>1990HaydnLeaker</t>
  </si>
  <si>
    <t>HaydnLeaker</t>
  </si>
  <si>
    <t>1990RogerCole</t>
  </si>
  <si>
    <t>1990MikeAllen</t>
  </si>
  <si>
    <t>1990JaninaPownall</t>
  </si>
  <si>
    <t>JaninaPownall</t>
  </si>
  <si>
    <t>1990MauriceViner</t>
  </si>
  <si>
    <t>MauriceViner</t>
  </si>
  <si>
    <t>1990RogerThetford</t>
  </si>
  <si>
    <t>RogerThetford</t>
  </si>
  <si>
    <t>1990JohnCross</t>
  </si>
  <si>
    <t>JohnCross</t>
  </si>
  <si>
    <t>1990NevilleBaker</t>
  </si>
  <si>
    <t>1990GaryWalford</t>
  </si>
  <si>
    <t>1990SueLeadbeater</t>
  </si>
  <si>
    <t>1990LindseyFreeman</t>
  </si>
  <si>
    <t>LindseyFreeman</t>
  </si>
  <si>
    <t>1990NeilCrickmore</t>
  </si>
  <si>
    <t>NeilCrickmore</t>
  </si>
  <si>
    <t>1990NigelCole</t>
  </si>
  <si>
    <t>1990LesleyIves</t>
  </si>
  <si>
    <t>1990SteveHardy</t>
  </si>
  <si>
    <t>1990KathSpeak</t>
  </si>
  <si>
    <t>KathSpeak</t>
  </si>
  <si>
    <t>1990HarveyProsser</t>
  </si>
  <si>
    <t>HarveyProsser</t>
  </si>
  <si>
    <t>1990HallieHardy</t>
  </si>
  <si>
    <t>HallieHardy</t>
  </si>
  <si>
    <t>1990MarkWadeson</t>
  </si>
  <si>
    <t>MarkWadeson</t>
  </si>
  <si>
    <t>1990EddySpeak</t>
  </si>
  <si>
    <t>1990DennisIves</t>
  </si>
  <si>
    <t>1991DavidStanley</t>
  </si>
  <si>
    <t>DavidStanley</t>
  </si>
  <si>
    <t>1991PeteFossey</t>
  </si>
  <si>
    <t>PeteFossey</t>
  </si>
  <si>
    <t>1991MickCook</t>
  </si>
  <si>
    <t>MickCook</t>
  </si>
  <si>
    <t>1991AlanHutchinson</t>
  </si>
  <si>
    <t>AlanHutchinson</t>
  </si>
  <si>
    <t>1991SteveSmith</t>
  </si>
  <si>
    <t>SteveSmith</t>
  </si>
  <si>
    <t>1991BWhite</t>
  </si>
  <si>
    <t>BWhite</t>
  </si>
  <si>
    <t>1991DavidChappell</t>
  </si>
  <si>
    <t>1991KPickering</t>
  </si>
  <si>
    <t>KPickering</t>
  </si>
  <si>
    <t>1991CarlPeter</t>
  </si>
  <si>
    <t>1991JanetRosen</t>
  </si>
  <si>
    <t>1991ArthurBoyt</t>
  </si>
  <si>
    <t>1991JimProwting</t>
  </si>
  <si>
    <t>1991KCannell</t>
  </si>
  <si>
    <t>1991DavidPeter</t>
  </si>
  <si>
    <t>1991PeterMarsden</t>
  </si>
  <si>
    <t>1991JohnMotch</t>
  </si>
  <si>
    <t>1991AlanRosen</t>
  </si>
  <si>
    <t>1991SueHarding</t>
  </si>
  <si>
    <t>SueHarding</t>
  </si>
  <si>
    <t>1991MaxCole</t>
  </si>
  <si>
    <t>MaxCole</t>
  </si>
  <si>
    <t>1991KeithDowning</t>
  </si>
  <si>
    <t>1991RichardPownall</t>
  </si>
  <si>
    <t>1991RichardHarris</t>
  </si>
  <si>
    <t>1991PaulWood</t>
  </si>
  <si>
    <t>1991KevanGuest</t>
  </si>
  <si>
    <t>1991StuartHolroyd</t>
  </si>
  <si>
    <t>StuartHolroyd</t>
  </si>
  <si>
    <t>1991HaydnLeaker</t>
  </si>
  <si>
    <t>1991TonyBond</t>
  </si>
  <si>
    <t>1991RogerCole</t>
  </si>
  <si>
    <t>1991ColinNicholson</t>
  </si>
  <si>
    <t>ColinNicholson</t>
  </si>
  <si>
    <t>1991PhillipHolroyd</t>
  </si>
  <si>
    <t>PhillipHolroyd</t>
  </si>
  <si>
    <t>1991AnnHarris</t>
  </si>
  <si>
    <t>AnnHarris</t>
  </si>
  <si>
    <t>1991DebbieGuest</t>
  </si>
  <si>
    <t>1991DebbieHodges</t>
  </si>
  <si>
    <t>DebbieHodges</t>
  </si>
  <si>
    <t>1991JaninaPownall</t>
  </si>
  <si>
    <t>1991DeidreMackrill</t>
  </si>
  <si>
    <t>1991RachelThomas</t>
  </si>
  <si>
    <t>RachelThomas</t>
  </si>
  <si>
    <t>1991CliveStreet</t>
  </si>
  <si>
    <t>1991HarveyProsser</t>
  </si>
  <si>
    <t>1991LindseyFreeman</t>
  </si>
  <si>
    <t>1991RSpencer</t>
  </si>
  <si>
    <t>RSpencer</t>
  </si>
  <si>
    <t>1991NigelCole</t>
  </si>
  <si>
    <t>1991SteveHardy</t>
  </si>
  <si>
    <t>1991ColinCurtis</t>
  </si>
  <si>
    <t>ColinCurtis</t>
  </si>
  <si>
    <t>1991HallieHardy</t>
  </si>
  <si>
    <t>1991TonyBishop</t>
  </si>
  <si>
    <t>1991JLyons</t>
  </si>
  <si>
    <t>JLyons</t>
  </si>
  <si>
    <t>1991MSmith</t>
  </si>
  <si>
    <t>MSmith</t>
  </si>
  <si>
    <t>1991MarkWadeson</t>
  </si>
  <si>
    <t>1992DavidStanley</t>
  </si>
  <si>
    <t>1992PeteFossey</t>
  </si>
  <si>
    <t>1992MickCook</t>
  </si>
  <si>
    <t>1992AlanHutchinson</t>
  </si>
  <si>
    <t>1992SteveSmith</t>
  </si>
  <si>
    <t>1992RickyJennings</t>
  </si>
  <si>
    <t>RickyJennings</t>
  </si>
  <si>
    <t>1992JanWooton</t>
  </si>
  <si>
    <t>JanWooton</t>
  </si>
  <si>
    <t>1992VeronicaDay</t>
  </si>
  <si>
    <t>VeronicaDay</t>
  </si>
  <si>
    <t>1992DeeBrady-Scott</t>
  </si>
  <si>
    <t>DeeBrady-Scott</t>
  </si>
  <si>
    <t>1992SophieButlin</t>
  </si>
  <si>
    <t>SophieButlin</t>
  </si>
  <si>
    <t>1992TheresaWhite</t>
  </si>
  <si>
    <t>TheresaWhite</t>
  </si>
  <si>
    <t>1992LynnDove</t>
  </si>
  <si>
    <t>LynnDove</t>
  </si>
  <si>
    <t>1992KCannell</t>
  </si>
  <si>
    <t>1992SFranklin</t>
  </si>
  <si>
    <t>SFranklin</t>
  </si>
  <si>
    <t>1992SHooper</t>
  </si>
  <si>
    <t>SHooper</t>
  </si>
  <si>
    <t>1992JanetRosen</t>
  </si>
  <si>
    <t>1992BReynolds</t>
  </si>
  <si>
    <t>BReynolds</t>
  </si>
  <si>
    <t>1992JimProwting</t>
  </si>
  <si>
    <t>1992MSmith</t>
  </si>
  <si>
    <t>1992JohnMotch</t>
  </si>
  <si>
    <t>1992ArthurBoyt</t>
  </si>
  <si>
    <t>1992ICarpenter</t>
  </si>
  <si>
    <t>ICarpenter</t>
  </si>
  <si>
    <t>1992AlanRosen</t>
  </si>
  <si>
    <t>1992JohnPratt</t>
  </si>
  <si>
    <t>1992MilfordCallow</t>
  </si>
  <si>
    <t>MilfordCallow</t>
  </si>
  <si>
    <t>1992IanRichardson</t>
  </si>
  <si>
    <t>IanRichardson</t>
  </si>
  <si>
    <t>1992DLeverett</t>
  </si>
  <si>
    <t>DLeverett</t>
  </si>
  <si>
    <t>1992TomWebb</t>
  </si>
  <si>
    <t>TomWebb</t>
  </si>
  <si>
    <t>1992PWilliams</t>
  </si>
  <si>
    <t>PWilliams</t>
  </si>
  <si>
    <t>1992BrianGraves</t>
  </si>
  <si>
    <t>BrianGraves</t>
  </si>
  <si>
    <t>1992RogerWilliams</t>
  </si>
  <si>
    <t>1992KeithDowning</t>
  </si>
  <si>
    <t>1992RichardHarris</t>
  </si>
  <si>
    <t>1992RichardPownall</t>
  </si>
  <si>
    <t>1992MaxCole</t>
  </si>
  <si>
    <t>1992MarkJessey</t>
  </si>
  <si>
    <t>MarkJessey</t>
  </si>
  <si>
    <t>1992AlanWakefield</t>
  </si>
  <si>
    <t>AlanWakefield</t>
  </si>
  <si>
    <t>1992StanHolroyd</t>
  </si>
  <si>
    <t>1992HaydnLeaker</t>
  </si>
  <si>
    <t>1992PhillipVince</t>
  </si>
  <si>
    <t>PhillipVince</t>
  </si>
  <si>
    <t>1992RogerCole</t>
  </si>
  <si>
    <t>1992PhillipHolroyd</t>
  </si>
  <si>
    <t>1992SheenaDunlop</t>
  </si>
  <si>
    <t>SheenaDunlop</t>
  </si>
  <si>
    <t>1992GillianHanson</t>
  </si>
  <si>
    <t>GillianHanson</t>
  </si>
  <si>
    <t>1992DebbieHodges</t>
  </si>
  <si>
    <t>1992JaninaPownall</t>
  </si>
  <si>
    <t>1992DeidreMackrill</t>
  </si>
  <si>
    <t>1992EricaWilliams</t>
  </si>
  <si>
    <t>1992TonyWadeson</t>
  </si>
  <si>
    <t>TonyWadeson</t>
  </si>
  <si>
    <t>1992NigelCole</t>
  </si>
  <si>
    <t>1992TonyBishop</t>
  </si>
  <si>
    <t>1992MarkWadeson</t>
  </si>
  <si>
    <t>1992LindseyFreeman</t>
  </si>
  <si>
    <t>1992HallieHardy</t>
  </si>
  <si>
    <t>1993PhillipaWolfe</t>
  </si>
  <si>
    <t>PhillipaWolfe</t>
  </si>
  <si>
    <t>1993VeronicaDay</t>
  </si>
  <si>
    <t>1993DeeBrady-Scott</t>
  </si>
  <si>
    <t>1993AWhitock</t>
  </si>
  <si>
    <t>AWhitock</t>
  </si>
  <si>
    <t>1993KateWiggins</t>
  </si>
  <si>
    <t>KateWiggins</t>
  </si>
  <si>
    <t>1993LynnDove</t>
  </si>
  <si>
    <t>1993DavidStanley</t>
  </si>
  <si>
    <t>1993DavidSedgley</t>
  </si>
  <si>
    <t>DavidSedgley</t>
  </si>
  <si>
    <t>1993MartinReynolds</t>
  </si>
  <si>
    <t>MartinReynolds</t>
  </si>
  <si>
    <t>1993AndyBierton</t>
  </si>
  <si>
    <t>AndyBierton</t>
  </si>
  <si>
    <t>1993SteveSmith</t>
  </si>
  <si>
    <t>1993RickyJennings</t>
  </si>
  <si>
    <t>1993IanDavidson</t>
  </si>
  <si>
    <t>IanDavidson</t>
  </si>
  <si>
    <t>1993ArthurBoyt</t>
  </si>
  <si>
    <t>1993NeilGostick</t>
  </si>
  <si>
    <t>NeilGostick</t>
  </si>
  <si>
    <t>1993JimProwting</t>
  </si>
  <si>
    <t>1993MurrayWhite</t>
  </si>
  <si>
    <t>MurrayWhite</t>
  </si>
  <si>
    <t>1993MarkAdams</t>
  </si>
  <si>
    <t>1993DavidChappell</t>
  </si>
  <si>
    <t>1993JohnMotch</t>
  </si>
  <si>
    <t>1993JanetRosen</t>
  </si>
  <si>
    <t>1993AlanRosen</t>
  </si>
  <si>
    <t>1993PeterNormand</t>
  </si>
  <si>
    <t>PeterNormand</t>
  </si>
  <si>
    <t>1993MikePerry</t>
  </si>
  <si>
    <t>MikePerry</t>
  </si>
  <si>
    <t>1993BrianGraves</t>
  </si>
  <si>
    <t>1993DLeverett</t>
  </si>
  <si>
    <t>1993MilfordCallow</t>
  </si>
  <si>
    <t>1993AndyHarrison</t>
  </si>
  <si>
    <t>AndyHarrison</t>
  </si>
  <si>
    <t>1993TomWebb</t>
  </si>
  <si>
    <t>1993PWilliams</t>
  </si>
  <si>
    <t>1993BobTurcan</t>
  </si>
  <si>
    <t>BobTurcan</t>
  </si>
  <si>
    <t>1993GTurcan</t>
  </si>
  <si>
    <t>GTurcan</t>
  </si>
  <si>
    <t>1993AnneDagen</t>
  </si>
  <si>
    <t>AnneDagen</t>
  </si>
  <si>
    <t>1993JWhelan</t>
  </si>
  <si>
    <t>JWhelan</t>
  </si>
  <si>
    <t>1993MClay</t>
  </si>
  <si>
    <t>MClay</t>
  </si>
  <si>
    <t>1993DWhitlock</t>
  </si>
  <si>
    <t>DWhitlock</t>
  </si>
  <si>
    <t>1993HarryCrane</t>
  </si>
  <si>
    <t>HarryCrane</t>
  </si>
  <si>
    <t>1993RayWatkin</t>
  </si>
  <si>
    <t>RayWatkin</t>
  </si>
  <si>
    <t>1993JimMcKellar</t>
  </si>
  <si>
    <t>JimMcKellar</t>
  </si>
  <si>
    <t>1993DHaycock</t>
  </si>
  <si>
    <t>DHaycock</t>
  </si>
  <si>
    <t>1993BrianGilks</t>
  </si>
  <si>
    <t>BrianGilks</t>
  </si>
  <si>
    <t>1993FLove</t>
  </si>
  <si>
    <t>FLove</t>
  </si>
  <si>
    <t>1993DuncanBain</t>
  </si>
  <si>
    <t>DuncanBain</t>
  </si>
  <si>
    <t>1993DerekBain</t>
  </si>
  <si>
    <t>DerekBain</t>
  </si>
  <si>
    <t>1993EddieShoesmith</t>
  </si>
  <si>
    <t>EddieShoesmith</t>
  </si>
  <si>
    <t>1993BobHumphries</t>
  </si>
  <si>
    <t>BobHumphries</t>
  </si>
  <si>
    <t>1993GrahamLinnell</t>
  </si>
  <si>
    <t>GrahamLinnell</t>
  </si>
  <si>
    <t>1993KeithMiller</t>
  </si>
  <si>
    <t>KeithMiller</t>
  </si>
  <si>
    <t>1993RogerWilliams</t>
  </si>
  <si>
    <t>1993PaulWood</t>
  </si>
  <si>
    <t>1993RichardPownall</t>
  </si>
  <si>
    <t>1993RichardHarris</t>
  </si>
  <si>
    <t>1993MaxCole</t>
  </si>
  <si>
    <t>1993RichardBrockway</t>
  </si>
  <si>
    <t>RichardBrockway</t>
  </si>
  <si>
    <t>1993JohnLewis</t>
  </si>
  <si>
    <t>1993RobertOwen</t>
  </si>
  <si>
    <t>RobertOwen</t>
  </si>
  <si>
    <t>1993KeithDowning</t>
  </si>
  <si>
    <t>1993TonyBond</t>
  </si>
  <si>
    <t>1993AlanWakefield</t>
  </si>
  <si>
    <t>1993RogerCole</t>
  </si>
  <si>
    <t>1993DavidRose</t>
  </si>
  <si>
    <t>DavidRose</t>
  </si>
  <si>
    <t>1993HaydnLeaker</t>
  </si>
  <si>
    <t>1993CalvinStanfield</t>
  </si>
  <si>
    <t>CalvinStanfield</t>
  </si>
  <si>
    <t>1993BrianLayton</t>
  </si>
  <si>
    <t>BrianLayton</t>
  </si>
  <si>
    <t>1993StanHolroyd</t>
  </si>
  <si>
    <t>1993ShirleyWood</t>
  </si>
  <si>
    <t>1993JessicaStanfield</t>
  </si>
  <si>
    <t>JessicaStanfield</t>
  </si>
  <si>
    <t>1993DebbieHodges</t>
  </si>
  <si>
    <t>1993EricaWilliams</t>
  </si>
  <si>
    <t>1993DeeBrockway</t>
  </si>
  <si>
    <t>DeeBrockway</t>
  </si>
  <si>
    <t>1993DeidreMackrill</t>
  </si>
  <si>
    <t>1993NeilCrickmore</t>
  </si>
  <si>
    <t>1993LindseyFreeman</t>
  </si>
  <si>
    <t>1993MarkWadeson</t>
  </si>
  <si>
    <t>1993CarmenBrown</t>
  </si>
  <si>
    <t>CarmenBrown</t>
  </si>
  <si>
    <t>1993NigelCole</t>
  </si>
  <si>
    <t>1993SteveHardy</t>
  </si>
  <si>
    <t>1993HallieHardy</t>
  </si>
  <si>
    <t>1993TonyWadeson</t>
  </si>
  <si>
    <t>1993BrianSweeny</t>
  </si>
  <si>
    <t>BrianSweeny</t>
  </si>
  <si>
    <t>1993TonyBishop</t>
  </si>
  <si>
    <t>1993AndyScrimenger</t>
  </si>
  <si>
    <t>AndyScrimenger</t>
  </si>
  <si>
    <t>1993ColinBrown</t>
  </si>
  <si>
    <t>ColinBrown</t>
  </si>
  <si>
    <t>1994ChrisWooton</t>
  </si>
  <si>
    <t>ChrisWooton</t>
  </si>
  <si>
    <t>1994KevinCrosslan</t>
  </si>
  <si>
    <t>KevinCrosslan</t>
  </si>
  <si>
    <t>1994ShaunBrown</t>
  </si>
  <si>
    <t>ShaunBrown</t>
  </si>
  <si>
    <t>1994ShaunBowley</t>
  </si>
  <si>
    <t>ShaunBowley</t>
  </si>
  <si>
    <t>1994SteveJordan</t>
  </si>
  <si>
    <t>SteveJordan</t>
  </si>
  <si>
    <t>1994MelStringer</t>
  </si>
  <si>
    <t>MelStringer</t>
  </si>
  <si>
    <t>1994DavidStanley</t>
  </si>
  <si>
    <t>1994PeteFossey</t>
  </si>
  <si>
    <t>1994MickCook</t>
  </si>
  <si>
    <t>1994AlanHutchinson</t>
  </si>
  <si>
    <t>1994SteveSmith</t>
  </si>
  <si>
    <t>1994RickyJennings</t>
  </si>
  <si>
    <t>1994TheresaWhite</t>
  </si>
  <si>
    <t>1994VeronicaDay</t>
  </si>
  <si>
    <t>1994JanPye</t>
  </si>
  <si>
    <t>JanPye</t>
  </si>
  <si>
    <t>1994AurielForrester</t>
  </si>
  <si>
    <t>AurielForrester</t>
  </si>
  <si>
    <t>1994PaulaGrahame</t>
  </si>
  <si>
    <t>PaulaGrahame</t>
  </si>
  <si>
    <t>1994LynnDove</t>
  </si>
  <si>
    <t>1994JanWooton</t>
  </si>
  <si>
    <t>1994PhillipaWolfe</t>
  </si>
  <si>
    <t>1994SarahMorrey</t>
  </si>
  <si>
    <t>SarahMorrey</t>
  </si>
  <si>
    <t>1994VirginaChilcot</t>
  </si>
  <si>
    <t>VirginaChilcot</t>
  </si>
  <si>
    <t>1994MargaretWilson</t>
  </si>
  <si>
    <t>MargaretWilson</t>
  </si>
  <si>
    <t>1994ChrisInskip</t>
  </si>
  <si>
    <t>ChrisInskip</t>
  </si>
  <si>
    <t>1994AndrewWalker</t>
  </si>
  <si>
    <t>AndrewWalker</t>
  </si>
  <si>
    <t>1994MartinParry</t>
  </si>
  <si>
    <t>MartinParry</t>
  </si>
  <si>
    <t>1994DavidJohnston</t>
  </si>
  <si>
    <t>DavidJohnston</t>
  </si>
  <si>
    <t>1994DavidSedgley</t>
  </si>
  <si>
    <t>1994AnneCook</t>
  </si>
  <si>
    <t>AnneCook</t>
  </si>
  <si>
    <t>1994DawnBird</t>
  </si>
  <si>
    <t>DawnBird</t>
  </si>
  <si>
    <t>1994KevinSkinner</t>
  </si>
  <si>
    <t>KevinSkinner</t>
  </si>
  <si>
    <t>1994MickWise</t>
  </si>
  <si>
    <t>MickWise</t>
  </si>
  <si>
    <t>1994QuentinHarding</t>
  </si>
  <si>
    <t>QuentinHarding</t>
  </si>
  <si>
    <t>1994MickSkinner</t>
  </si>
  <si>
    <t>MickSkinner</t>
  </si>
  <si>
    <t>1994SeanBowen</t>
  </si>
  <si>
    <t>SeanBowen</t>
  </si>
  <si>
    <t>1994JohnDavis</t>
  </si>
  <si>
    <t>JohnDavis</t>
  </si>
  <si>
    <t>1994SueFletcher</t>
  </si>
  <si>
    <t>SueFletcher</t>
  </si>
  <si>
    <t>1994PhylisRyan</t>
  </si>
  <si>
    <t>PhylisRyan</t>
  </si>
  <si>
    <t>1994LindaSkinner</t>
  </si>
  <si>
    <t>LindaSkinner</t>
  </si>
  <si>
    <t>1994LouiseForrest</t>
  </si>
  <si>
    <t>LouiseForrest</t>
  </si>
  <si>
    <t>1994JoyAllen</t>
  </si>
  <si>
    <t>JoyAllen</t>
  </si>
  <si>
    <t>1994JulieSimmons</t>
  </si>
  <si>
    <t>JulieSimmons</t>
  </si>
  <si>
    <t>1994AlwynChallacombe</t>
  </si>
  <si>
    <t>AlwynChallacombe</t>
  </si>
  <si>
    <t>1994IanDavidson</t>
  </si>
  <si>
    <t>1994ArthurBoyt</t>
  </si>
  <si>
    <t>1994MarkAdams</t>
  </si>
  <si>
    <t>1994NeilGostick</t>
  </si>
  <si>
    <t>1994JimProwting</t>
  </si>
  <si>
    <t>1994JohnMotch</t>
  </si>
  <si>
    <t>1994BarryBreed</t>
  </si>
  <si>
    <t>BarryBreed</t>
  </si>
  <si>
    <t>1994MikePerry</t>
  </si>
  <si>
    <t>1994MurrayWhite</t>
  </si>
  <si>
    <t>1994DougMiles</t>
  </si>
  <si>
    <t>DougMiles</t>
  </si>
  <si>
    <t>1994PeterMarsden</t>
  </si>
  <si>
    <t>1994SamKirkpatrick</t>
  </si>
  <si>
    <t>SamKirkpatrick</t>
  </si>
  <si>
    <t>1994RayWatkin</t>
  </si>
  <si>
    <t>1994JimMcKellar</t>
  </si>
  <si>
    <t>1994TerryLaybourne</t>
  </si>
  <si>
    <t>TerryLaybourne</t>
  </si>
  <si>
    <t>1994BrianGilks</t>
  </si>
  <si>
    <t>1994FrankLowe</t>
  </si>
  <si>
    <t>FrankLowe</t>
  </si>
  <si>
    <t>1994PaulWood</t>
  </si>
  <si>
    <t>1994MilfordCallow</t>
  </si>
  <si>
    <t>1994JimMiller</t>
  </si>
  <si>
    <t>JimMiller</t>
  </si>
  <si>
    <t>1994TomWebb</t>
  </si>
  <si>
    <t>1994SteveMcMorrow</t>
  </si>
  <si>
    <t>SteveMcMorrow</t>
  </si>
  <si>
    <t>1994BrianLayton</t>
  </si>
  <si>
    <t>1994RichardHarris</t>
  </si>
  <si>
    <t>1994SteveLong</t>
  </si>
  <si>
    <t>SteveLong</t>
  </si>
  <si>
    <t>1994RichardPownall</t>
  </si>
  <si>
    <t>1994MaxCole</t>
  </si>
  <si>
    <t>1994SteveWare</t>
  </si>
  <si>
    <t>SteveWare</t>
  </si>
  <si>
    <t>1994RogerWilliams</t>
  </si>
  <si>
    <t>1994HaydnLeaker</t>
  </si>
  <si>
    <t>1994CalvinStanfield</t>
  </si>
  <si>
    <t>1994KeithDowning</t>
  </si>
  <si>
    <t>1994TonyBond</t>
  </si>
  <si>
    <t>1994DanielShaw</t>
  </si>
  <si>
    <t>DanielShaw</t>
  </si>
  <si>
    <t>1994AnnHarris</t>
  </si>
  <si>
    <t>1994JessicaStanfield</t>
  </si>
  <si>
    <t>1994ShirleyWood</t>
  </si>
  <si>
    <t>1994EricaWilliams</t>
  </si>
  <si>
    <t>1994DeeBrockway</t>
  </si>
  <si>
    <t>1994DeidreMackrill</t>
  </si>
  <si>
    <t>1994DavidRose</t>
  </si>
  <si>
    <t>1994JohnLewis</t>
  </si>
  <si>
    <t>1994StanHolroyd</t>
  </si>
  <si>
    <t>1994RogerCole</t>
  </si>
  <si>
    <t>1994ColinNicholson</t>
  </si>
  <si>
    <t>1994RichardBrockway</t>
  </si>
  <si>
    <t>1994LindseyFreeman</t>
  </si>
  <si>
    <t>1994HallieHardy</t>
  </si>
  <si>
    <t>1994TonyWadeson</t>
  </si>
  <si>
    <t>1994MarkWadeson</t>
  </si>
  <si>
    <t>1994TonyBishop</t>
  </si>
  <si>
    <t>1994SteveHardy</t>
  </si>
  <si>
    <t>1995TLawton</t>
  </si>
  <si>
    <t>TLawton</t>
  </si>
  <si>
    <t>1995VeronicaDay</t>
  </si>
  <si>
    <t>1995TheresaWhite</t>
  </si>
  <si>
    <t>1995KateWiggins</t>
  </si>
  <si>
    <t>1995SophieButlin</t>
  </si>
  <si>
    <t>1995LynnDove</t>
  </si>
  <si>
    <t>1995PhilKing</t>
  </si>
  <si>
    <t>PhilKing</t>
  </si>
  <si>
    <t>1995MelStringer</t>
  </si>
  <si>
    <t>1995ShaunBrown</t>
  </si>
  <si>
    <t>1995ShaunBowley</t>
  </si>
  <si>
    <t>1995SteveJordan</t>
  </si>
  <si>
    <t>1995RichardWalker</t>
  </si>
  <si>
    <t>RichardWalker</t>
  </si>
  <si>
    <t>1995NErrick</t>
  </si>
  <si>
    <t>NErrick</t>
  </si>
  <si>
    <t>1995MartinParry</t>
  </si>
  <si>
    <t>1995SGrout</t>
  </si>
  <si>
    <t>SGrout</t>
  </si>
  <si>
    <t>1995DavidSedgley</t>
  </si>
  <si>
    <t>1995DawnBird</t>
  </si>
  <si>
    <t>1995MargaretGould</t>
  </si>
  <si>
    <t>MargaretGould</t>
  </si>
  <si>
    <t>1995LauraThompson</t>
  </si>
  <si>
    <t>LauraThompson</t>
  </si>
  <si>
    <t>1995QuentinHarding</t>
  </si>
  <si>
    <t>1995MickSkinner</t>
  </si>
  <si>
    <t>1995KeithGrey</t>
  </si>
  <si>
    <t>KeithGrey</t>
  </si>
  <si>
    <t>1995EleanorDraper</t>
  </si>
  <si>
    <t>EleanorDraper</t>
  </si>
  <si>
    <t>1995KevinSkinner</t>
  </si>
  <si>
    <t>1995SueFletcher</t>
  </si>
  <si>
    <t>1995VeronicaShadbolt</t>
  </si>
  <si>
    <t>VeronicaShadbolt</t>
  </si>
  <si>
    <t>1995LindaSkinner</t>
  </si>
  <si>
    <t>1995SueHarding</t>
  </si>
  <si>
    <t>1995JoyAllen</t>
  </si>
  <si>
    <t>1995JulieSimmons</t>
  </si>
  <si>
    <t>1995JimProwting</t>
  </si>
  <si>
    <t>1995RichardHarrington</t>
  </si>
  <si>
    <t>RichardHarrington</t>
  </si>
  <si>
    <t>1995IanDavidson</t>
  </si>
  <si>
    <t>1995PeterNormand</t>
  </si>
  <si>
    <t>1995KateDavidson</t>
  </si>
  <si>
    <t>KateDavidson</t>
  </si>
  <si>
    <t>1995ArthurBoyt</t>
  </si>
  <si>
    <t>1995ChrisDaniells</t>
  </si>
  <si>
    <t>ChrisDaniells</t>
  </si>
  <si>
    <t>1995Fi HanBromilow</t>
  </si>
  <si>
    <t>Fi HanBromilow</t>
  </si>
  <si>
    <t>1995DianeBaldwin</t>
  </si>
  <si>
    <t>DianeBaldwin</t>
  </si>
  <si>
    <t>1995JaneBird</t>
  </si>
  <si>
    <t>JaneBird</t>
  </si>
  <si>
    <t>1995ValRussell</t>
  </si>
  <si>
    <t>ValRussell</t>
  </si>
  <si>
    <t>1995TraceyHaseldine</t>
  </si>
  <si>
    <t>TraceyHaseldine</t>
  </si>
  <si>
    <t>1995BrianGraves</t>
  </si>
  <si>
    <t>1995PaulConway</t>
  </si>
  <si>
    <t>PaulConway</t>
  </si>
  <si>
    <t>1995MilfordCallow</t>
  </si>
  <si>
    <t>1995JimMiller</t>
  </si>
  <si>
    <t>1995SteveMcMorrow</t>
  </si>
  <si>
    <t>1995TomWebb</t>
  </si>
  <si>
    <t>1995JimMorrison</t>
  </si>
  <si>
    <t>JimMorrison</t>
  </si>
  <si>
    <t>1995RayWatkin</t>
  </si>
  <si>
    <t>1995JosReynolds</t>
  </si>
  <si>
    <t>JosReynolds</t>
  </si>
  <si>
    <t>1995BrianDaniells</t>
  </si>
  <si>
    <t>BrianDaniells</t>
  </si>
  <si>
    <t>1995JimMcKellar</t>
  </si>
  <si>
    <t>1995PeteMazey</t>
  </si>
  <si>
    <t>PeteMazey</t>
  </si>
  <si>
    <t>1995BarryHardwick</t>
  </si>
  <si>
    <t>BarryHardwick</t>
  </si>
  <si>
    <t>1995ColinStoneman</t>
  </si>
  <si>
    <t>ColinStoneman</t>
  </si>
  <si>
    <t>1995PWilliams</t>
  </si>
  <si>
    <t>1995DavePattison</t>
  </si>
  <si>
    <t>DavePattison</t>
  </si>
  <si>
    <t>1995MHarrison</t>
  </si>
  <si>
    <t>MHarrison</t>
  </si>
  <si>
    <t>1995PGraham</t>
  </si>
  <si>
    <t>PGraham</t>
  </si>
  <si>
    <t>1995MikeJones</t>
  </si>
  <si>
    <t>MikeJones</t>
  </si>
  <si>
    <t>1995HaydnLeaker</t>
  </si>
  <si>
    <t>1995IanCrosby</t>
  </si>
  <si>
    <t>IanCrosby</t>
  </si>
  <si>
    <t>1995KeithDowning</t>
  </si>
  <si>
    <t>1995TerryPenny</t>
  </si>
  <si>
    <t>TerryPenny</t>
  </si>
  <si>
    <t>1995TonyBond</t>
  </si>
  <si>
    <t>1995DavidRose</t>
  </si>
  <si>
    <t>1995JohnLewis</t>
  </si>
  <si>
    <t>1995RogerCole</t>
  </si>
  <si>
    <t>1995StanHolroyd</t>
  </si>
  <si>
    <t>1995ColinNicholson</t>
  </si>
  <si>
    <t>1995RichardBrockway</t>
  </si>
  <si>
    <t>1995KatiePenny</t>
  </si>
  <si>
    <t>KatiePenny</t>
  </si>
  <si>
    <t>1995KarenKear</t>
  </si>
  <si>
    <t>KarenKear</t>
  </si>
  <si>
    <t>1995JessicaStanfield</t>
  </si>
  <si>
    <t>1995DeeBrockway</t>
  </si>
  <si>
    <t>1995AnnHarris</t>
  </si>
  <si>
    <t>1995RachelThomas</t>
  </si>
  <si>
    <t>1995SteveWare</t>
  </si>
  <si>
    <t>1995GlynDimmock</t>
  </si>
  <si>
    <t>GlynDimmock</t>
  </si>
  <si>
    <t>1995CalvinStanfield</t>
  </si>
  <si>
    <t>1995RobertOwen</t>
  </si>
  <si>
    <t>1995RexBudd</t>
  </si>
  <si>
    <t>RexBudd</t>
  </si>
  <si>
    <t>1995DanielShaw</t>
  </si>
  <si>
    <t>1995PaulWood</t>
  </si>
  <si>
    <t>1995RichardHarris</t>
  </si>
  <si>
    <t>1995BrianLayton</t>
  </si>
  <si>
    <t>1995RichardPownall</t>
  </si>
  <si>
    <t>1995RogerWilliams</t>
  </si>
  <si>
    <t>1995AndySutton</t>
  </si>
  <si>
    <t>AndySutton</t>
  </si>
  <si>
    <t>1995JBeadle</t>
  </si>
  <si>
    <t>JBeadle</t>
  </si>
  <si>
    <t>1995LindseyFreeman</t>
  </si>
  <si>
    <t>1995AbiWeeds</t>
  </si>
  <si>
    <t>AbiWeeds</t>
  </si>
  <si>
    <t>1995MarkWadeson</t>
  </si>
  <si>
    <t>1995TonyWadeson</t>
  </si>
  <si>
    <t>1995SteveHardy</t>
  </si>
  <si>
    <t>1995AndrewWalker</t>
  </si>
  <si>
    <t>1995MartinReynolds</t>
  </si>
  <si>
    <t>1995MickCook</t>
  </si>
  <si>
    <t>1995PeteFossey</t>
  </si>
  <si>
    <t>1995SteveSmith</t>
  </si>
  <si>
    <t>1995RickyJennings</t>
  </si>
  <si>
    <t>1996RogerWilliams</t>
  </si>
  <si>
    <t>1996RichardHarris</t>
  </si>
  <si>
    <t>1996SteveLong</t>
  </si>
  <si>
    <t>1996MaxCole</t>
  </si>
  <si>
    <t>1996AndySutton</t>
  </si>
  <si>
    <t>1996RichardPownall</t>
  </si>
  <si>
    <t>1996GlynDimmock</t>
  </si>
  <si>
    <t>1996MikeJones</t>
  </si>
  <si>
    <t>1996HaydnLeaker</t>
  </si>
  <si>
    <t>1996IanCrosby</t>
  </si>
  <si>
    <t>1996SteveBingham</t>
  </si>
  <si>
    <t>SteveBingham</t>
  </si>
  <si>
    <t>1996PaulWood</t>
  </si>
  <si>
    <t>1996TerryPenny</t>
  </si>
  <si>
    <t>1996KeithDowning</t>
  </si>
  <si>
    <t>1996BrianLayton</t>
  </si>
  <si>
    <t>1996DeeBrockway</t>
  </si>
  <si>
    <t>1996RogerCole</t>
  </si>
  <si>
    <t>1996RichardBrockway</t>
  </si>
  <si>
    <t>1996KathyWalker</t>
  </si>
  <si>
    <t>KathyWalker</t>
  </si>
  <si>
    <t>1996VeronicaDay</t>
  </si>
  <si>
    <t>1996HelenParry</t>
  </si>
  <si>
    <t>HelenParry</t>
  </si>
  <si>
    <t>1996KateWiggins</t>
  </si>
  <si>
    <t>1996JBienek</t>
  </si>
  <si>
    <t>JBienek</t>
  </si>
  <si>
    <t>1996LynnDove</t>
  </si>
  <si>
    <t>1996JimMorrison</t>
  </si>
  <si>
    <t>1996JosReynolds</t>
  </si>
  <si>
    <t>1996JimMcKellar</t>
  </si>
  <si>
    <t>1996BrianDaniells</t>
  </si>
  <si>
    <t>1996HarryCrane</t>
  </si>
  <si>
    <t>1996TerryLaybourne</t>
  </si>
  <si>
    <t>1996MickWise</t>
  </si>
  <si>
    <t>1996DaveEdwards</t>
  </si>
  <si>
    <t>DaveEdwards</t>
  </si>
  <si>
    <t>1996MickSkinner</t>
  </si>
  <si>
    <t>1996KeithGrey</t>
  </si>
  <si>
    <t>1996DaveDuckworth</t>
  </si>
  <si>
    <t>DaveDuckworth</t>
  </si>
  <si>
    <t>1996KevinSkinner</t>
  </si>
  <si>
    <t>1996RichardWalker</t>
  </si>
  <si>
    <t>1996MelStringer</t>
  </si>
  <si>
    <t>1996SimonBrown</t>
  </si>
  <si>
    <t>SimonBrown</t>
  </si>
  <si>
    <t>1996ShaunBowley</t>
  </si>
  <si>
    <t>1996PhilKing</t>
  </si>
  <si>
    <t>1996RickyJennings</t>
  </si>
  <si>
    <t>1996AKeeling</t>
  </si>
  <si>
    <t>AKeeling</t>
  </si>
  <si>
    <t>1996MartinParry</t>
  </si>
  <si>
    <t>1996DeeBrady-Scott</t>
  </si>
  <si>
    <t>1996DavidSedgley</t>
  </si>
  <si>
    <t>1996MargaretGould</t>
  </si>
  <si>
    <t>1996ChrisInskip</t>
  </si>
  <si>
    <t>1996IanDavidson</t>
  </si>
  <si>
    <t>1996AlwynChallacombe</t>
  </si>
  <si>
    <t>1996AlanRosen</t>
  </si>
  <si>
    <t>1996MJohnson</t>
  </si>
  <si>
    <t>MJohnson</t>
  </si>
  <si>
    <t>1996TRobinson</t>
  </si>
  <si>
    <t>TRobinson</t>
  </si>
  <si>
    <t>1996MRobinson</t>
  </si>
  <si>
    <t>MRobinson</t>
  </si>
  <si>
    <t>1996ChrisDaniells</t>
  </si>
  <si>
    <t>1996PatsyHayter</t>
  </si>
  <si>
    <t>PatsyHayter</t>
  </si>
  <si>
    <t>1996JoanneMcKellar</t>
  </si>
  <si>
    <t>JoanneMcKellar</t>
  </si>
  <si>
    <t>1996LindaDewhurst</t>
  </si>
  <si>
    <t>LindaDewhurst</t>
  </si>
  <si>
    <t>1996JulieMcPheat</t>
  </si>
  <si>
    <t>JulieMcPheat</t>
  </si>
  <si>
    <t>1996MChance</t>
  </si>
  <si>
    <t>MChance</t>
  </si>
  <si>
    <t>1996DavePattison</t>
  </si>
  <si>
    <t>1996PaulConway</t>
  </si>
  <si>
    <t>1996SteveMcMorrow</t>
  </si>
  <si>
    <t>1996MilfordCallow</t>
  </si>
  <si>
    <t>1996BrianGraves</t>
  </si>
  <si>
    <t>1996EricaWilliams</t>
  </si>
  <si>
    <t>1996KarenKear</t>
  </si>
  <si>
    <t>1996KarenVines</t>
  </si>
  <si>
    <t>KarenVines</t>
  </si>
  <si>
    <t>1996SheenaDunlop</t>
  </si>
  <si>
    <t>1996KatiePenny</t>
  </si>
  <si>
    <t>1996RachelThomas</t>
  </si>
  <si>
    <t>1996EleanorDraper</t>
  </si>
  <si>
    <t>1996VeronicaShadbolt</t>
  </si>
  <si>
    <t>1996TedAvery</t>
  </si>
  <si>
    <t>TedAvery</t>
  </si>
  <si>
    <t>1996SeanBowen</t>
  </si>
  <si>
    <t>1996LauraThompson</t>
  </si>
  <si>
    <t>1996GaryGrey</t>
  </si>
  <si>
    <t>GaryGrey</t>
  </si>
  <si>
    <t>1996DavidRose</t>
  </si>
  <si>
    <t>1996HowardNorris</t>
  </si>
  <si>
    <t>HowardNorris</t>
  </si>
  <si>
    <t>1996RexBudd</t>
  </si>
  <si>
    <t>1996PeterDaniells</t>
  </si>
  <si>
    <t>PeterDaniells</t>
  </si>
  <si>
    <t>1996ColinNicholson</t>
  </si>
  <si>
    <t>1996TonyBond</t>
  </si>
  <si>
    <t>1996AndrewWalker</t>
  </si>
  <si>
    <t>1996PLane</t>
  </si>
  <si>
    <t>PLane</t>
  </si>
  <si>
    <t>1996MartinReynolds</t>
  </si>
  <si>
    <t>1996PeteFossey</t>
  </si>
  <si>
    <t>1996AndyPage</t>
  </si>
  <si>
    <t>AndyPage</t>
  </si>
  <si>
    <t>1996JSanderson</t>
  </si>
  <si>
    <t>JSanderson</t>
  </si>
  <si>
    <t>1997RogerWilliams</t>
  </si>
  <si>
    <t>1997RichardPownall</t>
  </si>
  <si>
    <t>1997BrianLayton</t>
  </si>
  <si>
    <t>1997MaxCole</t>
  </si>
  <si>
    <t>1997SteveBingham</t>
  </si>
  <si>
    <t>1997AndySutton</t>
  </si>
  <si>
    <t>1997AndrewWalker</t>
  </si>
  <si>
    <t>1997GaryMorris</t>
  </si>
  <si>
    <t>GaryMorris</t>
  </si>
  <si>
    <t>1997AndyBierton</t>
  </si>
  <si>
    <t>1997MartinReynolds</t>
  </si>
  <si>
    <t>1997SimonNoake</t>
  </si>
  <si>
    <t>SimonNoake</t>
  </si>
  <si>
    <t>1997DanParry</t>
  </si>
  <si>
    <t>DanParry</t>
  </si>
  <si>
    <t>1997KathyWalker</t>
  </si>
  <si>
    <t>1997KateWiggins</t>
  </si>
  <si>
    <t>1997SophieButlin</t>
  </si>
  <si>
    <t>1997DianeStuart</t>
  </si>
  <si>
    <t>DianeStuart</t>
  </si>
  <si>
    <t>1997VeronicaDay</t>
  </si>
  <si>
    <t>1997LynnDove</t>
  </si>
  <si>
    <t>1997JanWooton</t>
  </si>
  <si>
    <t>1997GrahameBone</t>
  </si>
  <si>
    <t>GrahameBone</t>
  </si>
  <si>
    <t>1997StuartBrown</t>
  </si>
  <si>
    <t>StuartBrown</t>
  </si>
  <si>
    <t>1997RichardWalker</t>
  </si>
  <si>
    <t>1997WendyThompson</t>
  </si>
  <si>
    <t>WendyThompson</t>
  </si>
  <si>
    <t>1997CallyKing</t>
  </si>
  <si>
    <t>CallyKing</t>
  </si>
  <si>
    <t>1997GeoffReddin</t>
  </si>
  <si>
    <t>GeoffReddin</t>
  </si>
  <si>
    <t>1997RenataJunold</t>
  </si>
  <si>
    <t>RenataJunold</t>
  </si>
  <si>
    <t>1997CarlBaldwin</t>
  </si>
  <si>
    <t>CarlBaldwin</t>
  </si>
  <si>
    <t>1997ColinBurnett</t>
  </si>
  <si>
    <t>ColinBurnett</t>
  </si>
  <si>
    <t>1997DianeBaldwin</t>
  </si>
  <si>
    <t>1997GitaMogensen</t>
  </si>
  <si>
    <t>GitaMogensen</t>
  </si>
  <si>
    <t>1997FayeJordan</t>
  </si>
  <si>
    <t>FayeJordan</t>
  </si>
  <si>
    <t>1997MartinParry</t>
  </si>
  <si>
    <t>1997AndrewBayley</t>
  </si>
  <si>
    <t>AndrewBayley</t>
  </si>
  <si>
    <t>1997DavidSedgley</t>
  </si>
  <si>
    <t>1997HelenParry</t>
  </si>
  <si>
    <t>1997DawnBird</t>
  </si>
  <si>
    <t>1997SueFletcher</t>
  </si>
  <si>
    <t>1997VeronicaShadbolt</t>
  </si>
  <si>
    <t>1997LindaSkinner</t>
  </si>
  <si>
    <t>1997EleanorDraper</t>
  </si>
  <si>
    <t>1997WendyHindlaugh</t>
  </si>
  <si>
    <t>WendyHindlaugh</t>
  </si>
  <si>
    <t>1997JulieSimmons</t>
  </si>
  <si>
    <t>1997MickWise</t>
  </si>
  <si>
    <t>1997SeanBowen</t>
  </si>
  <si>
    <t>1997MickSkinner</t>
  </si>
  <si>
    <t>1997AndyAckrill</t>
  </si>
  <si>
    <t>AndyAckrill</t>
  </si>
  <si>
    <t>1997DaveDuckworth</t>
  </si>
  <si>
    <t>1997KevinSkinner</t>
  </si>
  <si>
    <t>1997TomFrentz</t>
  </si>
  <si>
    <t>TomFrentz</t>
  </si>
  <si>
    <t>1997CliveStreet</t>
  </si>
  <si>
    <t>1997NeilGostick</t>
  </si>
  <si>
    <t>1997PeterNormand</t>
  </si>
  <si>
    <t>1997JanetRosen</t>
  </si>
  <si>
    <t>1997MarkAdams</t>
  </si>
  <si>
    <t>1997ChrisDaniells</t>
  </si>
  <si>
    <t>1997PaulaChammings</t>
  </si>
  <si>
    <t>PaulaChammings</t>
  </si>
  <si>
    <t>1997JoanneMcKellar</t>
  </si>
  <si>
    <t>1997LindaDewhurst</t>
  </si>
  <si>
    <t>1997JulieMcPheat</t>
  </si>
  <si>
    <t>1997JaneBird</t>
  </si>
  <si>
    <t>1997DavePattison</t>
  </si>
  <si>
    <t>1997GeoffPucci</t>
  </si>
  <si>
    <t>GeoffPucci</t>
  </si>
  <si>
    <t>1997MartinMcPheat</t>
  </si>
  <si>
    <t>MartinMcPheat</t>
  </si>
  <si>
    <t>1997SteveWilkinson</t>
  </si>
  <si>
    <t>SteveWilkinson</t>
  </si>
  <si>
    <t>1997ColinStoneman</t>
  </si>
  <si>
    <t>1997AndyHarrison</t>
  </si>
  <si>
    <t>1997JimMorrison</t>
  </si>
  <si>
    <t>1997JosReynolds</t>
  </si>
  <si>
    <t>1997JimMcKellar</t>
  </si>
  <si>
    <t>1997BrianDaniells</t>
  </si>
  <si>
    <t>1997JohnGreenall</t>
  </si>
  <si>
    <t>JohnGreenall</t>
  </si>
  <si>
    <t>1997JohnGillespie</t>
  </si>
  <si>
    <t>JohnGillespie</t>
  </si>
  <si>
    <t>1997MChance</t>
  </si>
  <si>
    <t>1997JimMiller</t>
  </si>
  <si>
    <t>1997SteveMcMorrow</t>
  </si>
  <si>
    <t>1997PaulConway</t>
  </si>
  <si>
    <t>1997BrianGraves</t>
  </si>
  <si>
    <t>1997MilfordCallow</t>
  </si>
  <si>
    <t>1997DeeBrockway</t>
  </si>
  <si>
    <t>1997SteveWare</t>
  </si>
  <si>
    <t>1997KarenVines</t>
  </si>
  <si>
    <t>1997EricaWilliams</t>
  </si>
  <si>
    <t>1997RachelThomas</t>
  </si>
  <si>
    <t>1997DanielShaw</t>
  </si>
  <si>
    <t>1997MikeJones</t>
  </si>
  <si>
    <t>1997HaydnLeaker</t>
  </si>
  <si>
    <t>1997KeithDowning</t>
  </si>
  <si>
    <t>1997RichardHarris</t>
  </si>
  <si>
    <t>1997RogerCole</t>
  </si>
  <si>
    <t>1997RichardBrockway</t>
  </si>
  <si>
    <t>1998DavidKeeling</t>
  </si>
  <si>
    <t>DavidKeeling</t>
  </si>
  <si>
    <t>1998GlennJohnson</t>
  </si>
  <si>
    <t>GlennJohnson</t>
  </si>
  <si>
    <t>1998AndyPage</t>
  </si>
  <si>
    <t>1998PaulDove</t>
  </si>
  <si>
    <t>PaulDove</t>
  </si>
  <si>
    <t>1998MartinReynolds</t>
  </si>
  <si>
    <t>1998JohnSaunders</t>
  </si>
  <si>
    <t>JohnSaunders</t>
  </si>
  <si>
    <t>1998RichardBrockway</t>
  </si>
  <si>
    <t>1998RogerWilliams</t>
  </si>
  <si>
    <t>1998RichardHarris</t>
  </si>
  <si>
    <t>1998KeithDowning</t>
  </si>
  <si>
    <t>1998SteveBingham</t>
  </si>
  <si>
    <t>1998SteveLong</t>
  </si>
  <si>
    <t>1998JohnLewis</t>
  </si>
  <si>
    <t>1998HaydnLeaker</t>
  </si>
  <si>
    <t>1998GlynDimmock</t>
  </si>
  <si>
    <t>1998RogerCole</t>
  </si>
  <si>
    <t>1998NigelTonkin</t>
  </si>
  <si>
    <t>NigelTonkin</t>
  </si>
  <si>
    <t>1998SteveDownes</t>
  </si>
  <si>
    <t>SteveDownes</t>
  </si>
  <si>
    <t>1998LizziePowell</t>
  </si>
  <si>
    <t>LizziePowell</t>
  </si>
  <si>
    <t>1998LibbyPage</t>
  </si>
  <si>
    <t>LibbyPage</t>
  </si>
  <si>
    <t>1998PeterBird</t>
  </si>
  <si>
    <t>PeterBird</t>
  </si>
  <si>
    <t>1998StuartBrown</t>
  </si>
  <si>
    <t>1998RhiannonParry</t>
  </si>
  <si>
    <t>RhiannonParry</t>
  </si>
  <si>
    <t>1998RickyJennings</t>
  </si>
  <si>
    <t>1998IsabelHutcheon</t>
  </si>
  <si>
    <t>IsabelHutcheon</t>
  </si>
  <si>
    <t>1998AustinHutcheon</t>
  </si>
  <si>
    <t>AustinHutcheon</t>
  </si>
  <si>
    <t>1998NeilTalboys</t>
  </si>
  <si>
    <t>NeilTalboys</t>
  </si>
  <si>
    <t>1998BillThwaites</t>
  </si>
  <si>
    <t>BillThwaites</t>
  </si>
  <si>
    <t>1998BeverleyJordan</t>
  </si>
  <si>
    <t>BeverleyJordan</t>
  </si>
  <si>
    <t>1998DawnBird</t>
  </si>
  <si>
    <t>1998MickWise</t>
  </si>
  <si>
    <t>1998DaveEdwards</t>
  </si>
  <si>
    <t>1998SeanBowen</t>
  </si>
  <si>
    <t>1998AndyAckrill</t>
  </si>
  <si>
    <t>1998StephenInd</t>
  </si>
  <si>
    <t>StephenInd</t>
  </si>
  <si>
    <t>1998JohnDavis</t>
  </si>
  <si>
    <t>1998LyndenThompson</t>
  </si>
  <si>
    <t>LyndenThompson</t>
  </si>
  <si>
    <t>1998JudithBal</t>
  </si>
  <si>
    <t>JudithBal</t>
  </si>
  <si>
    <t>1998KathyMasters</t>
  </si>
  <si>
    <t>KathyMasters</t>
  </si>
  <si>
    <t>1998KateWiggins</t>
  </si>
  <si>
    <t>1998CallyKing</t>
  </si>
  <si>
    <t>1998LisaBassett</t>
  </si>
  <si>
    <t>LisaBassett</t>
  </si>
  <si>
    <t>1998ChrisDaniells</t>
  </si>
  <si>
    <t>1998PaulaChammings</t>
  </si>
  <si>
    <t>1998LisaCook</t>
  </si>
  <si>
    <t>LisaCook</t>
  </si>
  <si>
    <t>1998AlexKnowles</t>
  </si>
  <si>
    <t>AlexKnowles</t>
  </si>
  <si>
    <t>1998MargaretCrowe</t>
  </si>
  <si>
    <t>MargaretCrowe</t>
  </si>
  <si>
    <t>1998JulieMcPheat</t>
  </si>
  <si>
    <t>1998VeronicaShadbolt</t>
  </si>
  <si>
    <t>1998AndyShadbolt</t>
  </si>
  <si>
    <t>AndyShadbolt</t>
  </si>
  <si>
    <t>1998LindaSkinner</t>
  </si>
  <si>
    <t>1998MickSkinner</t>
  </si>
  <si>
    <t>1998JoyAllen</t>
  </si>
  <si>
    <t>1998KevinSkinner</t>
  </si>
  <si>
    <t>1998DeeBrockway</t>
  </si>
  <si>
    <t>1998LizDaniels</t>
  </si>
  <si>
    <t>LizDaniels</t>
  </si>
  <si>
    <t>1998MaxCole</t>
  </si>
  <si>
    <t>1998RichardPownall</t>
  </si>
  <si>
    <t>1998EricaWilliams</t>
  </si>
  <si>
    <t>1998AndySutton</t>
  </si>
  <si>
    <t>1998GeoffReddin</t>
  </si>
  <si>
    <t>1998GillDonaldson</t>
  </si>
  <si>
    <t>GillDonaldson</t>
  </si>
  <si>
    <t>1998FinnHansen</t>
  </si>
  <si>
    <t>FinnHansen</t>
  </si>
  <si>
    <t>1998ColinBurnett</t>
  </si>
  <si>
    <t>1998KatrinaWhite</t>
  </si>
  <si>
    <t>KatrinaWhite</t>
  </si>
  <si>
    <t>1998DianeBaldwin</t>
  </si>
  <si>
    <t>1998StevePowell</t>
  </si>
  <si>
    <t>StevePowell</t>
  </si>
  <si>
    <t>1998RichardWalker</t>
  </si>
  <si>
    <t>1998AndrewBailer</t>
  </si>
  <si>
    <t>AndrewBailer</t>
  </si>
  <si>
    <t>1998SteveBowley</t>
  </si>
  <si>
    <t>SteveBowley</t>
  </si>
  <si>
    <t>1998PhilKing</t>
  </si>
  <si>
    <t>1998JohnFurlong</t>
  </si>
  <si>
    <t>JohnFurlong</t>
  </si>
  <si>
    <t>1998SteveMcMorrow</t>
  </si>
  <si>
    <t>1998BobTurcan</t>
  </si>
  <si>
    <t>1998MilfordCallow</t>
  </si>
  <si>
    <t>1998PaulConway</t>
  </si>
  <si>
    <t>1998BrianGraves</t>
  </si>
  <si>
    <t>1998JimMiller</t>
  </si>
  <si>
    <t>1998DavePattison</t>
  </si>
  <si>
    <t>1998GeoffPucci</t>
  </si>
  <si>
    <t>1998MartinMcPheat</t>
  </si>
  <si>
    <t>1998ColinStoneman</t>
  </si>
  <si>
    <t>1998DaveFindel-Hawkins</t>
  </si>
  <si>
    <t>DaveFindel-Hawkins</t>
  </si>
  <si>
    <t>1998TonySuter</t>
  </si>
  <si>
    <t>TonySuter</t>
  </si>
  <si>
    <t>1998JimMorrison</t>
  </si>
  <si>
    <t>1998JosReynolds</t>
  </si>
  <si>
    <t>1998TerryLaybourne</t>
  </si>
  <si>
    <t>1998BrianDaniells</t>
  </si>
  <si>
    <t>1998BrianGilks</t>
  </si>
  <si>
    <t>1998JohnGillespie</t>
  </si>
  <si>
    <t>1999RogerCole</t>
  </si>
  <si>
    <t>1999ColinNicholson</t>
  </si>
  <si>
    <t>1999RichardHarris</t>
  </si>
  <si>
    <t>1999JohnLewis</t>
  </si>
  <si>
    <t>1999KeithDowning</t>
  </si>
  <si>
    <t>1999EddieShoesmith</t>
  </si>
  <si>
    <t>1999RogerWilliams</t>
  </si>
  <si>
    <t>1999SteveBingham</t>
  </si>
  <si>
    <t>1999RobertOwen</t>
  </si>
  <si>
    <t>1999StuartHolroyd</t>
  </si>
  <si>
    <t>1999GlynDimmock</t>
  </si>
  <si>
    <t>1999MikeJones</t>
  </si>
  <si>
    <t>1999LyndenThompson</t>
  </si>
  <si>
    <t>1999VanessaBierton</t>
  </si>
  <si>
    <t>VanessaBierton</t>
  </si>
  <si>
    <t>1999KathyWalker</t>
  </si>
  <si>
    <t>1999DebraOvington</t>
  </si>
  <si>
    <t>DebraOvington</t>
  </si>
  <si>
    <t>1999VeronicaDay</t>
  </si>
  <si>
    <t>1999DawnBird</t>
  </si>
  <si>
    <t>1999GlennJohnson</t>
  </si>
  <si>
    <t>1999JohnSaunders</t>
  </si>
  <si>
    <t>1999GraemeMutch</t>
  </si>
  <si>
    <t>GraemeMutch</t>
  </si>
  <si>
    <t>1999HaydnLeaker</t>
  </si>
  <si>
    <t>1999KeithMorgan</t>
  </si>
  <si>
    <t>KeithMorgan</t>
  </si>
  <si>
    <t>1999KieronLewis</t>
  </si>
  <si>
    <t>KieronLewis</t>
  </si>
  <si>
    <t>1999JohnDavis</t>
  </si>
  <si>
    <t>1999StephenInd</t>
  </si>
  <si>
    <t>1999AndyAckrill</t>
  </si>
  <si>
    <t>1999SeanBowen</t>
  </si>
  <si>
    <t>1999DaveEdwards</t>
  </si>
  <si>
    <t>1999MickWise</t>
  </si>
  <si>
    <t>1999MickSkinner</t>
  </si>
  <si>
    <t>1999JoyAllen</t>
  </si>
  <si>
    <t>1999JackieCooper</t>
  </si>
  <si>
    <t>JackieCooper</t>
  </si>
  <si>
    <t>1999LindaSkinner</t>
  </si>
  <si>
    <t>1999AndyShadbolt</t>
  </si>
  <si>
    <t>1999VeronicaShadbolt</t>
  </si>
  <si>
    <t>1999ColinStoneman</t>
  </si>
  <si>
    <t>1999BrianGraves</t>
  </si>
  <si>
    <t>1999JimMiller</t>
  </si>
  <si>
    <t>1999PaulConway</t>
  </si>
  <si>
    <t>1999SteveMcMorrow</t>
  </si>
  <si>
    <t>1999MilfordCallow</t>
  </si>
  <si>
    <t>1999ColinBurnett</t>
  </si>
  <si>
    <t>1999DavePattison</t>
  </si>
  <si>
    <t>1999ChrisMahon</t>
  </si>
  <si>
    <t>ChrisMahon</t>
  </si>
  <si>
    <t>1999FinnHansen</t>
  </si>
  <si>
    <t>1999AndyHarrison</t>
  </si>
  <si>
    <t>1999TonySuter</t>
  </si>
  <si>
    <t>1999TerryLaybourne</t>
  </si>
  <si>
    <t>1999JohnGreenall</t>
  </si>
  <si>
    <t>1999JimMorrison</t>
  </si>
  <si>
    <t>1999JimMcKellar</t>
  </si>
  <si>
    <t>1999KevinConnolly</t>
  </si>
  <si>
    <t>KevinConnolly</t>
  </si>
  <si>
    <t>1999AlexHendry</t>
  </si>
  <si>
    <t>AlexHendry</t>
  </si>
  <si>
    <t>1999JohnGillespie</t>
  </si>
  <si>
    <t>1999ChasHerbert</t>
  </si>
  <si>
    <t>ChasHerbert</t>
  </si>
  <si>
    <t>1999EddieHill</t>
  </si>
  <si>
    <t>EddieHill</t>
  </si>
  <si>
    <t>1999MartinMcPheat</t>
  </si>
  <si>
    <t>1999DaveFindel-Hawkins</t>
  </si>
  <si>
    <t>1999SteveWilkinson</t>
  </si>
  <si>
    <t>1999MaxCole</t>
  </si>
  <si>
    <t>1999AlisonLinnell</t>
  </si>
  <si>
    <t>AlisonLinnell</t>
  </si>
  <si>
    <t>1999AndySutton</t>
  </si>
  <si>
    <t>1999RichardPownall</t>
  </si>
  <si>
    <t>1999EricaWilliams</t>
  </si>
  <si>
    <t>1999DeeBrockway</t>
  </si>
  <si>
    <t>1999JulieMcPheat</t>
  </si>
  <si>
    <t>1999ChrisDaniells</t>
  </si>
  <si>
    <t>1999LindaDewhurst</t>
  </si>
  <si>
    <t>1999SilviaSmith</t>
  </si>
  <si>
    <t>SilviaSmith</t>
  </si>
  <si>
    <t>1999PaulaChammings</t>
  </si>
  <si>
    <t>1999MargaretCrowe</t>
  </si>
  <si>
    <t>1999LisaCook</t>
  </si>
  <si>
    <t>1999ValRussell</t>
  </si>
  <si>
    <t>1999CarlyScott</t>
  </si>
  <si>
    <t>CarlyScott</t>
  </si>
  <si>
    <t>1999GillSimpson</t>
  </si>
  <si>
    <t>GillSimpson</t>
  </si>
  <si>
    <t>1999GillDonaldson</t>
  </si>
  <si>
    <t>1999RosemaryMuston</t>
  </si>
  <si>
    <t>RosemaryMuston</t>
  </si>
  <si>
    <t>2000SteveJames</t>
  </si>
  <si>
    <t>SteveJames</t>
  </si>
  <si>
    <t>2000KevinAsh</t>
  </si>
  <si>
    <t>KevinAsh</t>
  </si>
  <si>
    <t>2000GraemeMutch</t>
  </si>
  <si>
    <t>2000MarkSmith</t>
  </si>
  <si>
    <t>MarkSmith</t>
  </si>
  <si>
    <t>2000AndyPage</t>
  </si>
  <si>
    <t>2000KieronLewis</t>
  </si>
  <si>
    <t>2000LisaBassett</t>
  </si>
  <si>
    <t>2000LyndenThompson</t>
  </si>
  <si>
    <t>2000KimMcBride</t>
  </si>
  <si>
    <t>KimMcBride</t>
  </si>
  <si>
    <t>2000KateWiggins</t>
  </si>
  <si>
    <t>2000SueJones</t>
  </si>
  <si>
    <t>SueJones</t>
  </si>
  <si>
    <t>2000PaulaJames</t>
  </si>
  <si>
    <t>PaulaJames</t>
  </si>
  <si>
    <t>2000RhiannonParry</t>
  </si>
  <si>
    <t>2000IsabelHutcheon</t>
  </si>
  <si>
    <t>2000PaulDove</t>
  </si>
  <si>
    <t>2000StuartBrown</t>
  </si>
  <si>
    <t>2000RichardWalker</t>
  </si>
  <si>
    <t>2000CaroleLydon</t>
  </si>
  <si>
    <t>CaroleLydon</t>
  </si>
  <si>
    <t>2000JohnDavis</t>
  </si>
  <si>
    <t>2000TraceAllen</t>
  </si>
  <si>
    <t>TraceAllen</t>
  </si>
  <si>
    <t>2000AndyAckrill</t>
  </si>
  <si>
    <t>2000SeanBowen</t>
  </si>
  <si>
    <t>2000DaveEdwards</t>
  </si>
  <si>
    <t>2000AndyNewbury</t>
  </si>
  <si>
    <t>AndyNewbury</t>
  </si>
  <si>
    <t>2000DarranBonsil</t>
  </si>
  <si>
    <t>DarranBonsil</t>
  </si>
  <si>
    <t>2000JulieMcPheat</t>
  </si>
  <si>
    <t>2000AliRatcliffe</t>
  </si>
  <si>
    <t>AliRatcliffe</t>
  </si>
  <si>
    <t>2000RobWiddup</t>
  </si>
  <si>
    <t>RobWiddup</t>
  </si>
  <si>
    <t>2000MargaretCrowe</t>
  </si>
  <si>
    <t>2000ColinBurnett</t>
  </si>
  <si>
    <t>2000RobbieMacpherson</t>
  </si>
  <si>
    <t>RobbieMacpherson</t>
  </si>
  <si>
    <t>2000ChasHerbert</t>
  </si>
  <si>
    <t>2000EddieHill</t>
  </si>
  <si>
    <t>2000MartinMcPheat</t>
  </si>
  <si>
    <t>2000AndyStiles</t>
  </si>
  <si>
    <t>AndyStiles</t>
  </si>
  <si>
    <t>2000DaveFindel-Hawkins</t>
  </si>
  <si>
    <t>2000SteveMcMorrow</t>
  </si>
  <si>
    <t>2000PaulConway</t>
  </si>
  <si>
    <t>2000ColinStoneman</t>
  </si>
  <si>
    <t>2000JimMiller</t>
  </si>
  <si>
    <t>2000MilfordCallow</t>
  </si>
  <si>
    <t>2000BrianGraves</t>
  </si>
  <si>
    <t>2000JoanneMcKellar</t>
  </si>
  <si>
    <t>2000ChrisDaniells</t>
  </si>
  <si>
    <t>2000SilviaSmith</t>
  </si>
  <si>
    <t>2000GillSimpson</t>
  </si>
  <si>
    <t>2000RosemaryMuston</t>
  </si>
  <si>
    <t>2000ClairSwift</t>
  </si>
  <si>
    <t>ClairSwift</t>
  </si>
  <si>
    <t>2000TerryLaybourne</t>
  </si>
  <si>
    <t>2000JimMcKellar</t>
  </si>
  <si>
    <t>2000BrianDaniells</t>
  </si>
  <si>
    <t>2000JohnGreenall</t>
  </si>
  <si>
    <t>2000KevinConnolly</t>
  </si>
  <si>
    <t>2000JimMorrison</t>
  </si>
  <si>
    <t>2000BarryHardwick</t>
  </si>
  <si>
    <t>2000LesTurton</t>
  </si>
  <si>
    <t>LesTurton</t>
  </si>
  <si>
    <t>2000MichaelGroom</t>
  </si>
  <si>
    <t>MichaelGroom</t>
  </si>
  <si>
    <t>2000NickBell</t>
  </si>
  <si>
    <t>NickBell</t>
  </si>
  <si>
    <t>2000BrianGilks</t>
  </si>
  <si>
    <t>2000AlexHendry</t>
  </si>
  <si>
    <t>2000DavePattison</t>
  </si>
  <si>
    <t>2000GeoffPucci</t>
  </si>
  <si>
    <t>2000SteveWilkinson</t>
  </si>
  <si>
    <t>2000TonySuter</t>
  </si>
  <si>
    <t>2000AlecWalliker</t>
  </si>
  <si>
    <t>AlecWalliker</t>
  </si>
  <si>
    <t>2000AndyHarrison</t>
  </si>
  <si>
    <t>2000RogerWilliams</t>
  </si>
  <si>
    <t>2000SteveBingham</t>
  </si>
  <si>
    <t>2000SteveLong</t>
  </si>
  <si>
    <t>2000MaxCole</t>
  </si>
  <si>
    <t>2000RichardPownall</t>
  </si>
  <si>
    <t>2000EddieShoesmith</t>
  </si>
  <si>
    <t>2000EricaWilliams</t>
  </si>
  <si>
    <t>2000BridgetMold</t>
  </si>
  <si>
    <t>BridgetMold</t>
  </si>
  <si>
    <t>2000KeithDowning</t>
  </si>
  <si>
    <t>2000IanMiddlebrook</t>
  </si>
  <si>
    <t>IanMiddlebrook</t>
  </si>
  <si>
    <t>2000GlynDimmock</t>
  </si>
  <si>
    <t>2000DeeBrockway</t>
  </si>
  <si>
    <t>2000ColinNicholson</t>
  </si>
  <si>
    <t>2000StanHolroyd</t>
  </si>
  <si>
    <t>2000RogerCole</t>
  </si>
  <si>
    <t>2000HaydnLeaker</t>
  </si>
  <si>
    <t>2000JohnLewis</t>
  </si>
  <si>
    <t>2000RichardHarris</t>
  </si>
  <si>
    <t>2002JohnDavis</t>
  </si>
  <si>
    <t>2002GaryGrey</t>
  </si>
  <si>
    <t>2002AndyAckrill</t>
  </si>
  <si>
    <t>2002SeanBowen</t>
  </si>
  <si>
    <t>2002DaveEdwards</t>
  </si>
  <si>
    <t>2002SteveWilliams</t>
  </si>
  <si>
    <t>SteveWilliams</t>
  </si>
  <si>
    <t>2002SteveWarne</t>
  </si>
  <si>
    <t>SteveWarne</t>
  </si>
  <si>
    <t>2002KevinAsh</t>
  </si>
  <si>
    <t>2002GraemeMutch</t>
  </si>
  <si>
    <t>2002NeilRobinson-Welsh</t>
  </si>
  <si>
    <t>NeilRobinson-Welsh</t>
  </si>
  <si>
    <t>2002TimNewberry</t>
  </si>
  <si>
    <t>TimNewberry</t>
  </si>
  <si>
    <t>2002KieronLewis</t>
  </si>
  <si>
    <t>2002LisaDe Silva</t>
  </si>
  <si>
    <t>LisaDe Silva</t>
  </si>
  <si>
    <t>2002CaroleLydon</t>
  </si>
  <si>
    <t>2002ShelleyAtkinson-Frost</t>
  </si>
  <si>
    <t>ShelleyAtkinson-Frost</t>
  </si>
  <si>
    <t>2002KateWiggins</t>
  </si>
  <si>
    <t>2002MargaretChew</t>
  </si>
  <si>
    <t>MargaretChew</t>
  </si>
  <si>
    <t>2002PaulaJames</t>
  </si>
  <si>
    <t>2002JoeBrown</t>
  </si>
  <si>
    <t>JoeBrown</t>
  </si>
  <si>
    <t>2002Leslee-AnneDawe</t>
  </si>
  <si>
    <t>Leslee-AnneDawe</t>
  </si>
  <si>
    <t>2002DavidSedgley</t>
  </si>
  <si>
    <t>2002BrianLayton</t>
  </si>
  <si>
    <t>2002AmyWitheridge</t>
  </si>
  <si>
    <t>2002RhiannonParry</t>
  </si>
  <si>
    <t>2002PhilFeist</t>
  </si>
  <si>
    <t>PhilFeist</t>
  </si>
  <si>
    <t>2002JimMiller</t>
  </si>
  <si>
    <t>2002ColinStoneman</t>
  </si>
  <si>
    <t>2002BrianGraves</t>
  </si>
  <si>
    <t>2002AlecWalliker</t>
  </si>
  <si>
    <t>2002MilfordCallow</t>
  </si>
  <si>
    <t>2002RobbieMacpherson</t>
  </si>
  <si>
    <t>2002ChasHerbert</t>
  </si>
  <si>
    <t>2002EddieHill</t>
  </si>
  <si>
    <t>2002MartinMcPheat</t>
  </si>
  <si>
    <t>2002AndyStiles</t>
  </si>
  <si>
    <t>2002AndyHarrison</t>
  </si>
  <si>
    <t>2002TonySuter</t>
  </si>
  <si>
    <t>2002DavePattison</t>
  </si>
  <si>
    <t>2002ChrisMahon</t>
  </si>
  <si>
    <t>2002GeoffPucci</t>
  </si>
  <si>
    <t>2002SteveWilkinson</t>
  </si>
  <si>
    <t>2002AlexHendry</t>
  </si>
  <si>
    <t>2002RogerWilliams</t>
  </si>
  <si>
    <t>2002NathanielLeaker</t>
  </si>
  <si>
    <t>NathanielLeaker</t>
  </si>
  <si>
    <t>2002SteveHardy</t>
  </si>
  <si>
    <t>2002HaydnLeaker</t>
  </si>
  <si>
    <t>2002JohnLewis</t>
  </si>
  <si>
    <t>2002SteveBingham</t>
  </si>
  <si>
    <t>2002KeithDowning</t>
  </si>
  <si>
    <t>2002FreyaIncledon</t>
  </si>
  <si>
    <t>2002SteveLong</t>
  </si>
  <si>
    <t>2002RichardPownall</t>
  </si>
  <si>
    <t>2002DeeBrockway</t>
  </si>
  <si>
    <t>2002KarenVines</t>
  </si>
  <si>
    <t>2002JuniorDavis</t>
  </si>
  <si>
    <t>JuniorDavis</t>
  </si>
  <si>
    <t>2002JohnSaunders</t>
  </si>
  <si>
    <t>2002PaulDove</t>
  </si>
  <si>
    <t>2002AndyPage</t>
  </si>
  <si>
    <t>2002StuartBrown</t>
  </si>
  <si>
    <t>2002MikePearce</t>
  </si>
  <si>
    <t>MikePearce</t>
  </si>
  <si>
    <t>2003MarkSmith</t>
  </si>
  <si>
    <t>2003AdrianWadsworth</t>
  </si>
  <si>
    <t>AdrianWadsworth</t>
  </si>
  <si>
    <t>2003AndyBierton</t>
  </si>
  <si>
    <t>2003DarrenFarr</t>
  </si>
  <si>
    <t>DarrenFarr</t>
  </si>
  <si>
    <t>2003KevinAsh</t>
  </si>
  <si>
    <t>2003JaneGoodey</t>
  </si>
  <si>
    <t>JaneGoodey</t>
  </si>
  <si>
    <t>2003HeatherHolden</t>
  </si>
  <si>
    <t>HeatherHolden</t>
  </si>
  <si>
    <t>2003AlexHendry</t>
  </si>
  <si>
    <t>2003PhilFeist</t>
  </si>
  <si>
    <t>2003MargaretCrowe</t>
  </si>
  <si>
    <t>2003ColinBurnett</t>
  </si>
  <si>
    <t>2003JohnSaunders</t>
  </si>
  <si>
    <t>2003Leslee-AnneDawe</t>
  </si>
  <si>
    <t>2003TimHunt</t>
  </si>
  <si>
    <t>TimHunt</t>
  </si>
  <si>
    <t>2003DaleWitheridge</t>
  </si>
  <si>
    <t>DaleWitheridge</t>
  </si>
  <si>
    <t>2003MichelleMorris</t>
  </si>
  <si>
    <t>MichelleMorris</t>
  </si>
  <si>
    <t>2003IschelleWadsworth</t>
  </si>
  <si>
    <t>IschelleWadsworth</t>
  </si>
  <si>
    <t>2003JohnDavis</t>
  </si>
  <si>
    <t>2003GaryGrey</t>
  </si>
  <si>
    <t>2003DaveJohnson</t>
  </si>
  <si>
    <t>DaveJohnson</t>
  </si>
  <si>
    <t>2003MickSkinner</t>
  </si>
  <si>
    <t>2003JohnFogarty</t>
  </si>
  <si>
    <t>JohnFogarty</t>
  </si>
  <si>
    <t>2003StephenInd</t>
  </si>
  <si>
    <t>2003MichelleCotter</t>
  </si>
  <si>
    <t>MichelleCotter</t>
  </si>
  <si>
    <t>2003LaraTurner</t>
  </si>
  <si>
    <t>LaraTurner</t>
  </si>
  <si>
    <t>2003VeronicaShadbolt</t>
  </si>
  <si>
    <t>2003LindaSkinner</t>
  </si>
  <si>
    <t>2003EleanorDraper</t>
  </si>
  <si>
    <t>2003KatherineInd</t>
  </si>
  <si>
    <t>KatherineInd</t>
  </si>
  <si>
    <t>2003DianeKnight</t>
  </si>
  <si>
    <t>DianeKnight</t>
  </si>
  <si>
    <t>2003ChrisDaniells</t>
  </si>
  <si>
    <t>2003LisaCook</t>
  </si>
  <si>
    <t>2003GillMcMorrow</t>
  </si>
  <si>
    <t>GillMcMorrow</t>
  </si>
  <si>
    <t>2003RosemaryMuston</t>
  </si>
  <si>
    <t>2003JulieMcPheat</t>
  </si>
  <si>
    <t>2003JohnGillespie</t>
  </si>
  <si>
    <t>2003GeoffReddin</t>
  </si>
  <si>
    <t>2003BrianDaniells</t>
  </si>
  <si>
    <t>2003IanDanskin</t>
  </si>
  <si>
    <t>IanDanskin</t>
  </si>
  <si>
    <t>2003PaulConway</t>
  </si>
  <si>
    <t>2003JimMcKellar</t>
  </si>
  <si>
    <t>2003RogerWilliams</t>
  </si>
  <si>
    <t>2003JaninaPownall</t>
  </si>
  <si>
    <t>2003AndySutton</t>
  </si>
  <si>
    <t>2003HaydnLeaker</t>
  </si>
  <si>
    <t>2003BridgetMold</t>
  </si>
  <si>
    <t>2003DeeBrockway</t>
  </si>
  <si>
    <t>2003JimMorrison</t>
  </si>
  <si>
    <t>2003DaveFindel-Hawkins</t>
  </si>
  <si>
    <t>2003JimMiller</t>
  </si>
  <si>
    <t>2003GeoffPucci</t>
  </si>
  <si>
    <t>2003SteveMcMorrow</t>
  </si>
  <si>
    <t>2003MilfordCallow</t>
  </si>
  <si>
    <t>2003NathanielLeaker</t>
  </si>
  <si>
    <t>2003SteveLong</t>
  </si>
  <si>
    <t>2003BrianLayton</t>
  </si>
  <si>
    <t>2003RichardPownall</t>
  </si>
  <si>
    <t>2003KeithDowning</t>
  </si>
  <si>
    <t>2003SarahThompson</t>
  </si>
  <si>
    <t>SarahThompson</t>
  </si>
  <si>
    <t>2003CaroleLydon</t>
  </si>
  <si>
    <t>2003KerrieHamlin</t>
  </si>
  <si>
    <t>KerrieHamlin</t>
  </si>
  <si>
    <t>2003CarolineGilby</t>
  </si>
  <si>
    <t>CarolineGilby</t>
  </si>
  <si>
    <t>2003AmyWitheridge</t>
  </si>
  <si>
    <t>2003Cherie-AnneHart</t>
  </si>
  <si>
    <t>Cherie-AnneHart</t>
  </si>
  <si>
    <t>2003AndyHarrison</t>
  </si>
  <si>
    <t>2003ChasHerbert</t>
  </si>
  <si>
    <t>2003EddieHill</t>
  </si>
  <si>
    <t>2003MartinMcPheat</t>
  </si>
  <si>
    <t>2003AndyStiles</t>
  </si>
  <si>
    <t>2003TrevorHook</t>
  </si>
  <si>
    <t>TrevorHook</t>
  </si>
  <si>
    <t>2004GeoffReddin</t>
  </si>
  <si>
    <t>2004Kerry AnnWilson</t>
  </si>
  <si>
    <t>Kerry AnnWilson</t>
  </si>
  <si>
    <t>2004DianeBaldwin</t>
  </si>
  <si>
    <t>2004CarlBaldwin</t>
  </si>
  <si>
    <t>2004SteveWood</t>
  </si>
  <si>
    <t>SteveWood</t>
  </si>
  <si>
    <t>2004AliRatcliffe</t>
  </si>
  <si>
    <t>2004IschelleWadsworth</t>
  </si>
  <si>
    <t>2004MarkStanley</t>
  </si>
  <si>
    <t>MarkStanley</t>
  </si>
  <si>
    <t>2004DavidStanley</t>
  </si>
  <si>
    <t>2004SandraElliott</t>
  </si>
  <si>
    <t>SandraElliott</t>
  </si>
  <si>
    <t>2004TimHunt</t>
  </si>
  <si>
    <t>2004QueetyAkers</t>
  </si>
  <si>
    <t>QueetyAkers</t>
  </si>
  <si>
    <t>2004AndyInchley</t>
  </si>
  <si>
    <t>AndyInchley</t>
  </si>
  <si>
    <t>2004JoeHurley</t>
  </si>
  <si>
    <t>JoeHurley</t>
  </si>
  <si>
    <t>2004TomMay</t>
  </si>
  <si>
    <t>TomMay</t>
  </si>
  <si>
    <t>2004TimInchley</t>
  </si>
  <si>
    <t>TimInchley</t>
  </si>
  <si>
    <t>2004PaulDimmock</t>
  </si>
  <si>
    <t>PaulDimmock</t>
  </si>
  <si>
    <t>2004RichardInchley</t>
  </si>
  <si>
    <t>RichardInchley</t>
  </si>
  <si>
    <t>2004ColinBurnett</t>
  </si>
  <si>
    <t>2004DianeGill</t>
  </si>
  <si>
    <t>DianeGill</t>
  </si>
  <si>
    <t>2004TomMcConnell</t>
  </si>
  <si>
    <t>TomMcConnell</t>
  </si>
  <si>
    <t>2004PhilFeist</t>
  </si>
  <si>
    <t>2004MargaretCrowe</t>
  </si>
  <si>
    <t>2004MarleenHuttenhuis</t>
  </si>
  <si>
    <t>MarleenHuttenhuis</t>
  </si>
  <si>
    <t>2004TimHarris</t>
  </si>
  <si>
    <t>TimHarris</t>
  </si>
  <si>
    <t>2004MarkSmith</t>
  </si>
  <si>
    <t>2004AdrianWadsworth</t>
  </si>
  <si>
    <t>2004AndyBierton</t>
  </si>
  <si>
    <t>2004DarrenFarr</t>
  </si>
  <si>
    <t>2004KieronLewis</t>
  </si>
  <si>
    <t>2004MichelleMorris</t>
  </si>
  <si>
    <t>2004CaroleLydon</t>
  </si>
  <si>
    <t>2004Cherie-AnneHart</t>
  </si>
  <si>
    <t>2004ShelleyAtkinson-Frost</t>
  </si>
  <si>
    <t>2004AmyWitheridge</t>
  </si>
  <si>
    <t>2004SarahThompson</t>
  </si>
  <si>
    <t>2004JohnDavis</t>
  </si>
  <si>
    <t>2004StephenInd</t>
  </si>
  <si>
    <t>2004AndyAckrill</t>
  </si>
  <si>
    <t>2004SeanBowen</t>
  </si>
  <si>
    <t>2004DaveEdwards</t>
  </si>
  <si>
    <t>2004AngusCrosby</t>
  </si>
  <si>
    <t>AngusCrosby</t>
  </si>
  <si>
    <t>2004JohnGillespie</t>
  </si>
  <si>
    <t>2004ChasHerbert</t>
  </si>
  <si>
    <t>2004EddieHill</t>
  </si>
  <si>
    <t>2004MartinMcPheat</t>
  </si>
  <si>
    <t>2004AndyStiles</t>
  </si>
  <si>
    <t>2004AndyHarrison</t>
  </si>
  <si>
    <t>2004JimMorrison</t>
  </si>
  <si>
    <t>2004BrianGraves</t>
  </si>
  <si>
    <t>2004DaveFindel-Hawkins</t>
  </si>
  <si>
    <t>2004ColinStoneman</t>
  </si>
  <si>
    <t>2004MilfordCallow</t>
  </si>
  <si>
    <t>2004JimMiller</t>
  </si>
  <si>
    <t>2004SteveWilkinson</t>
  </si>
  <si>
    <t>2004DavePattison</t>
  </si>
  <si>
    <t>2004BrianDaniells</t>
  </si>
  <si>
    <t>2004ChrisMahon</t>
  </si>
  <si>
    <t>2004AnickValapinee</t>
  </si>
  <si>
    <t>AnickValapinee</t>
  </si>
  <si>
    <t>2004ChrisHerman</t>
  </si>
  <si>
    <t>ChrisHerman</t>
  </si>
  <si>
    <t>2004RogerWilliams</t>
  </si>
  <si>
    <t>2004MonicaSiadkowska</t>
  </si>
  <si>
    <t>MonicaSiadkowska</t>
  </si>
  <si>
    <t>2004RichardPownall</t>
  </si>
  <si>
    <t>2004NathanielLeaker</t>
  </si>
  <si>
    <t>2004AlisonLinnell</t>
  </si>
  <si>
    <t>2004DeeBrockway</t>
  </si>
  <si>
    <t>2005JimMorrison</t>
  </si>
  <si>
    <t>2005RobbieMacpherson</t>
  </si>
  <si>
    <t>2005MichaelGroom</t>
  </si>
  <si>
    <t>2005ColinStoneman</t>
  </si>
  <si>
    <t>2005JimMiller</t>
  </si>
  <si>
    <t>2005MilfordCallow</t>
  </si>
  <si>
    <t>2005KeithCook</t>
  </si>
  <si>
    <t>KeithCook</t>
  </si>
  <si>
    <t>2005ChasHerbert</t>
  </si>
  <si>
    <t>2005EddieHill</t>
  </si>
  <si>
    <t>2005MartinMcPheat</t>
  </si>
  <si>
    <t>2005AndyHarrison</t>
  </si>
  <si>
    <t>2005AlexHendry</t>
  </si>
  <si>
    <t>2005ColinBurnett</t>
  </si>
  <si>
    <t>2005DianeGill</t>
  </si>
  <si>
    <t>2005TomMcConnell</t>
  </si>
  <si>
    <t>2005PhilFeist</t>
  </si>
  <si>
    <t>2005RuthFuller</t>
  </si>
  <si>
    <t>2005DeborahHindmarch</t>
  </si>
  <si>
    <t>DeborahHindmarch</t>
  </si>
  <si>
    <t>2005PaulTew</t>
  </si>
  <si>
    <t>PaulTew</t>
  </si>
  <si>
    <t>2005JoeHurley</t>
  </si>
  <si>
    <t>2005SimonCoombes</t>
  </si>
  <si>
    <t>SimonCoombes</t>
  </si>
  <si>
    <t>2005TomMay</t>
  </si>
  <si>
    <t>2005TomInchley</t>
  </si>
  <si>
    <t>TomInchley</t>
  </si>
  <si>
    <t>2005MarkKleanthous</t>
  </si>
  <si>
    <t>MarkKleanthous</t>
  </si>
  <si>
    <t>2005PeteWatkins</t>
  </si>
  <si>
    <t>PeteWatkins</t>
  </si>
  <si>
    <t>2005FredWatt</t>
  </si>
  <si>
    <t>FredWatt</t>
  </si>
  <si>
    <t>2005RichardInchley</t>
  </si>
  <si>
    <t>2005PaulDimmock</t>
  </si>
  <si>
    <t>2005DaveCrawley</t>
  </si>
  <si>
    <t>DaveCrawley</t>
  </si>
  <si>
    <t>2005JohnAdam</t>
  </si>
  <si>
    <t>JohnAdam</t>
  </si>
  <si>
    <t>2005RichardPownall</t>
  </si>
  <si>
    <t>2005ValRussell</t>
  </si>
  <si>
    <t>2005RogerWilliams</t>
  </si>
  <si>
    <t>2005NathanielLeaker</t>
  </si>
  <si>
    <t>2005KeithDowning</t>
  </si>
  <si>
    <t>2005DeeBrockway</t>
  </si>
  <si>
    <t>2005DianeKnight</t>
  </si>
  <si>
    <t>2005RebeccaPlumb</t>
  </si>
  <si>
    <t>RebeccaPlumb</t>
  </si>
  <si>
    <t>2005Kerry AnnWilson</t>
  </si>
  <si>
    <t>2005ShimaJafari</t>
  </si>
  <si>
    <t>ShimaJafari</t>
  </si>
  <si>
    <t>2005LeahWilliams</t>
  </si>
  <si>
    <t>2005JulieMcPheat</t>
  </si>
  <si>
    <t>2005ChrisMorley</t>
  </si>
  <si>
    <t>ChrisMorley</t>
  </si>
  <si>
    <t>2005MarcusMisson</t>
  </si>
  <si>
    <t>MarcusMisson</t>
  </si>
  <si>
    <t>2005RolfCrook</t>
  </si>
  <si>
    <t>RolfCrook</t>
  </si>
  <si>
    <t>2005TonyBishop</t>
  </si>
  <si>
    <t>2005DavidPeregrine</t>
  </si>
  <si>
    <t>DavidPeregrine</t>
  </si>
  <si>
    <t>2005JuliaCrook</t>
  </si>
  <si>
    <t>JuliaCrook</t>
  </si>
  <si>
    <t>2005JohnGillespie</t>
  </si>
  <si>
    <t>2005JeffLewis</t>
  </si>
  <si>
    <t>JeffLewis</t>
  </si>
  <si>
    <t>2005JanePreen</t>
  </si>
  <si>
    <t>JanePreen</t>
  </si>
  <si>
    <t>2005AlasdairGibson</t>
  </si>
  <si>
    <t>AlasdairGibson</t>
  </si>
  <si>
    <t>2005LesleyCutler</t>
  </si>
  <si>
    <t>LesleyCutler</t>
  </si>
  <si>
    <t>2005JaninaPownall</t>
  </si>
  <si>
    <t>2005ChrisMahon</t>
  </si>
  <si>
    <t>2005DavePattison</t>
  </si>
  <si>
    <t>2005BrianDaniells</t>
  </si>
  <si>
    <t>2005SteveWilkinson</t>
  </si>
  <si>
    <t>2005GaryGrey</t>
  </si>
  <si>
    <t>2005MickSkinner</t>
  </si>
  <si>
    <t>2005JohnFogarty</t>
  </si>
  <si>
    <t>2005DaveEdwards</t>
  </si>
  <si>
    <t>2006TimHarris</t>
  </si>
  <si>
    <t>2006AdrianWadsworth</t>
  </si>
  <si>
    <t>2006StephenHartley</t>
  </si>
  <si>
    <t>StephenHartley</t>
  </si>
  <si>
    <t>2006PaulFarmer</t>
  </si>
  <si>
    <t>PaulFarmer</t>
  </si>
  <si>
    <t>2006DarrenFarr</t>
  </si>
  <si>
    <t>2006DaveBrown</t>
  </si>
  <si>
    <t>DaveBrown</t>
  </si>
  <si>
    <t>2006DanSingh</t>
  </si>
  <si>
    <t>DanSingh</t>
  </si>
  <si>
    <t>2006RachaelYoung</t>
  </si>
  <si>
    <t>RachaelYoung</t>
  </si>
  <si>
    <t>2006LindaDewhurst</t>
  </si>
  <si>
    <t>2006ChrisMahon</t>
  </si>
  <si>
    <t>2006LeahWilliams</t>
  </si>
  <si>
    <t>2006AlecWalliker</t>
  </si>
  <si>
    <t>2006AndyInchley</t>
  </si>
  <si>
    <t>2006TomInchley</t>
  </si>
  <si>
    <t>2006SimonCoombes</t>
  </si>
  <si>
    <t>2006GarethEdwards</t>
  </si>
  <si>
    <t>GarethEdwards</t>
  </si>
  <si>
    <t>2006SteveEarley</t>
  </si>
  <si>
    <t>SteveEarley</t>
  </si>
  <si>
    <t>2006MikeBryant</t>
  </si>
  <si>
    <t>MikeBryant</t>
  </si>
  <si>
    <t>2006JohnDavis</t>
  </si>
  <si>
    <t>2006MickBowe</t>
  </si>
  <si>
    <t>MickBowe</t>
  </si>
  <si>
    <t>2006AndyAckrill</t>
  </si>
  <si>
    <t>2006KatherineInd</t>
  </si>
  <si>
    <t>2006EleanorDraper</t>
  </si>
  <si>
    <t>2006StephenInd</t>
  </si>
  <si>
    <t>2006RobertPayne</t>
  </si>
  <si>
    <t>RobertPayne</t>
  </si>
  <si>
    <t>2006PeteDancer</t>
  </si>
  <si>
    <t>PeteDancer</t>
  </si>
  <si>
    <t>2006AlanCross</t>
  </si>
  <si>
    <t>AlanCross</t>
  </si>
  <si>
    <t>2006JonRoots</t>
  </si>
  <si>
    <t>JonRoots</t>
  </si>
  <si>
    <t>2006AndyBlair</t>
  </si>
  <si>
    <t>AndyBlair</t>
  </si>
  <si>
    <t>2006MickShotbolt</t>
  </si>
  <si>
    <t>MickShotbolt</t>
  </si>
  <si>
    <t>2006PeteWatkins</t>
  </si>
  <si>
    <t>2006RichardInchley</t>
  </si>
  <si>
    <t>2006FredWatt</t>
  </si>
  <si>
    <t>2006PaulDimmock</t>
  </si>
  <si>
    <t>2006DaveCrawley</t>
  </si>
  <si>
    <t>2006JohnAdam</t>
  </si>
  <si>
    <t>2006RobbieMacpherson</t>
  </si>
  <si>
    <t>2006BrianGraves</t>
  </si>
  <si>
    <t>2006BrianDaniells</t>
  </si>
  <si>
    <t>2006DaveFindel-Hawkins</t>
  </si>
  <si>
    <t>2006ColinStoneman</t>
  </si>
  <si>
    <t>2006MilfordCallow</t>
  </si>
  <si>
    <t>2006MartinMcPheat</t>
  </si>
  <si>
    <t>2006ChasHerbert</t>
  </si>
  <si>
    <t>2006EddieHill</t>
  </si>
  <si>
    <t>2006CarlBaldwin</t>
  </si>
  <si>
    <t>2006JimMiller</t>
  </si>
  <si>
    <t>2006AndyHarrison</t>
  </si>
  <si>
    <t>2006SteveWood</t>
  </si>
  <si>
    <t>2006ChrisDaniells</t>
  </si>
  <si>
    <t>2006DianeBaldwin</t>
  </si>
  <si>
    <t>2006ColinBradman</t>
  </si>
  <si>
    <t>ColinBradman</t>
  </si>
  <si>
    <t>2006LynnCocksedge</t>
  </si>
  <si>
    <t>LynnCocksedge</t>
  </si>
  <si>
    <t>2006Kerry AnnWilson</t>
  </si>
  <si>
    <t>2006KevinGardener</t>
  </si>
  <si>
    <t>KevinGardener</t>
  </si>
  <si>
    <t>2006DianeGill</t>
  </si>
  <si>
    <t>2006TomMcConnell</t>
  </si>
  <si>
    <t>2006IanPearson</t>
  </si>
  <si>
    <t>IanPearson</t>
  </si>
  <si>
    <t>2006AlisonRay</t>
  </si>
  <si>
    <t>AlisonRay</t>
  </si>
  <si>
    <t>2006DeborahHindmarch</t>
  </si>
  <si>
    <t>2006JeffLewis</t>
  </si>
  <si>
    <t>2006WendyChalmers</t>
  </si>
  <si>
    <t>WendyChalmers</t>
  </si>
  <si>
    <t>2006JohnGillespie</t>
  </si>
  <si>
    <t>2006LaurieShine</t>
  </si>
  <si>
    <t>LaurieShine</t>
  </si>
  <si>
    <t>2006LizMoat</t>
  </si>
  <si>
    <t>LizMoat</t>
  </si>
  <si>
    <t>2006JaninaPownall</t>
  </si>
  <si>
    <t>2006SimonFawcett</t>
  </si>
  <si>
    <t>SimonFawcett</t>
  </si>
  <si>
    <t>2006NigelBush</t>
  </si>
  <si>
    <t>NigelBush</t>
  </si>
  <si>
    <t>2006DamienPitts</t>
  </si>
  <si>
    <t>DamienPitts</t>
  </si>
  <si>
    <t>2006NatalieDarlow</t>
  </si>
  <si>
    <t>NatalieDarlow</t>
  </si>
  <si>
    <t>2006RebeccaTippett</t>
  </si>
  <si>
    <t>RebeccaTippett</t>
  </si>
  <si>
    <t>2006DebbieBryant</t>
  </si>
  <si>
    <t>DebbieBryant</t>
  </si>
  <si>
    <t>2006RichardPownall</t>
  </si>
  <si>
    <t>2006RichardHarris</t>
  </si>
  <si>
    <t>2006AndySutton</t>
  </si>
  <si>
    <t>2006JoeHarris</t>
  </si>
  <si>
    <t>JoeHarris</t>
  </si>
  <si>
    <t>2006HaydnLeaker</t>
  </si>
  <si>
    <t>2006KeithDowning</t>
  </si>
  <si>
    <t>2006JuniorWalker</t>
  </si>
  <si>
    <t>JuniorWalker</t>
  </si>
  <si>
    <t>2006RobParry</t>
  </si>
  <si>
    <t>RobParry</t>
  </si>
  <si>
    <t>2006PaulDove</t>
  </si>
  <si>
    <t>2006AndyPage</t>
  </si>
  <si>
    <t>2006MickInskip</t>
  </si>
  <si>
    <t>MickInskip</t>
  </si>
  <si>
    <t>2006JohnSaunders</t>
  </si>
  <si>
    <t>2006KvidoStrisovsky</t>
  </si>
  <si>
    <t>KvidoStrisovsky</t>
  </si>
  <si>
    <t>2006JuliaCrook</t>
  </si>
  <si>
    <t>2006RolfCrook</t>
  </si>
  <si>
    <t>2006MauriceCrook</t>
  </si>
  <si>
    <t>MauriceCrook</t>
  </si>
  <si>
    <t>2006DilWetherill</t>
  </si>
  <si>
    <t>DilWetherill</t>
  </si>
  <si>
    <t>2006SteveHinshelwood</t>
  </si>
  <si>
    <t>SteveHinshelwood</t>
  </si>
  <si>
    <t>2006TamQuinn</t>
  </si>
  <si>
    <t>TamQuinn</t>
  </si>
  <si>
    <t>2006SteveEllerton</t>
  </si>
  <si>
    <t>SteveEllerton</t>
  </si>
  <si>
    <t>2006PaulDouglas</t>
  </si>
  <si>
    <t>PaulDouglas</t>
  </si>
  <si>
    <t>2006BobDunham</t>
  </si>
  <si>
    <t>BobDunham</t>
  </si>
  <si>
    <t>2006TimGall</t>
  </si>
  <si>
    <t>TimGall</t>
  </si>
  <si>
    <t>2006HelenDunham</t>
  </si>
  <si>
    <t>HelenDunham</t>
  </si>
  <si>
    <t>2006SteveHarrison</t>
  </si>
  <si>
    <t>SteveHarrison</t>
  </si>
  <si>
    <t>2006MargaretChew</t>
  </si>
  <si>
    <t>2006DavidThrossell</t>
  </si>
  <si>
    <t>DavidThrossell</t>
  </si>
  <si>
    <t>2006JohnKirwan</t>
  </si>
  <si>
    <t>JohnKirwan</t>
  </si>
  <si>
    <t>2006PeteBolton</t>
  </si>
  <si>
    <t>PeteBolton</t>
  </si>
  <si>
    <t>2006AndyBlaize</t>
  </si>
  <si>
    <t>AndyBlaize</t>
  </si>
  <si>
    <t>2006MickBhogal</t>
  </si>
  <si>
    <t>MickBhogal</t>
  </si>
  <si>
    <t>2007PhilHolland</t>
  </si>
  <si>
    <t>PhilHolland</t>
  </si>
  <si>
    <t>2007AdrianWadsworth</t>
  </si>
  <si>
    <t>2007StephenHartley</t>
  </si>
  <si>
    <t>2007JamesElworthy</t>
  </si>
  <si>
    <t>JamesElworthy</t>
  </si>
  <si>
    <t>2007DarrenFarr</t>
  </si>
  <si>
    <t>2007SteveMcKeown</t>
  </si>
  <si>
    <t>SteveMcKeown</t>
  </si>
  <si>
    <t>2007ChrisMahon</t>
  </si>
  <si>
    <t>2007LeahWilliams</t>
  </si>
  <si>
    <t>2007LindaDewhurst</t>
  </si>
  <si>
    <t>2007AndrewWasdell</t>
  </si>
  <si>
    <t>AndrewWasdell</t>
  </si>
  <si>
    <t>2007RichardGolding</t>
  </si>
  <si>
    <t>RichardGolding</t>
  </si>
  <si>
    <t>2007RachaelYoung</t>
  </si>
  <si>
    <t>2007RobertPayne</t>
  </si>
  <si>
    <t>2007PaulGooding</t>
  </si>
  <si>
    <t>PaulGooding</t>
  </si>
  <si>
    <t>2007MattLong</t>
  </si>
  <si>
    <t>MattLong</t>
  </si>
  <si>
    <t>2007JonRoots</t>
  </si>
  <si>
    <t>2007MelCowie</t>
  </si>
  <si>
    <t>MelCowie</t>
  </si>
  <si>
    <t>2007AndyBlair</t>
  </si>
  <si>
    <t>2007SteveWilliams</t>
  </si>
  <si>
    <t>2007GaryGrey</t>
  </si>
  <si>
    <t>2007AndyAckrill</t>
  </si>
  <si>
    <t>2007PeterWilliams</t>
  </si>
  <si>
    <t>PeterWilliams</t>
  </si>
  <si>
    <t>2007DaveEdwards</t>
  </si>
  <si>
    <t>2007AngusCrosby</t>
  </si>
  <si>
    <t>2007RobbieMacpherson</t>
  </si>
  <si>
    <t>2007MilfordCallow</t>
  </si>
  <si>
    <t>2007BrianDaniells</t>
  </si>
  <si>
    <t>2007JimMiller</t>
  </si>
  <si>
    <t>2007AndyHarrison</t>
  </si>
  <si>
    <t>2007BrianGraves</t>
  </si>
  <si>
    <t>2007ColinBurnett</t>
  </si>
  <si>
    <t>2007DianeGill</t>
  </si>
  <si>
    <t>2007RuthFuller</t>
  </si>
  <si>
    <t>2007KevinGardener</t>
  </si>
  <si>
    <t>2007IanPearson</t>
  </si>
  <si>
    <t>2007DeborahHindmarch</t>
  </si>
  <si>
    <t>2007AndrewThompson</t>
  </si>
  <si>
    <t>AndrewThompson</t>
  </si>
  <si>
    <t>2007DavidStevinson</t>
  </si>
  <si>
    <t>DavidStevinson</t>
  </si>
  <si>
    <t>2007DavidThrossell</t>
  </si>
  <si>
    <t>2007FredWatt</t>
  </si>
  <si>
    <t>2007JoeHurley</t>
  </si>
  <si>
    <t>2007RichardInchley</t>
  </si>
  <si>
    <t>2007KeithCook</t>
  </si>
  <si>
    <t>2007TonyByrne</t>
  </si>
  <si>
    <t>TonyByrne</t>
  </si>
  <si>
    <t>2007EddieHill</t>
  </si>
  <si>
    <t>2007PaulMason</t>
  </si>
  <si>
    <t>PaulMason</t>
  </si>
  <si>
    <t>2007GeoffPucci</t>
  </si>
  <si>
    <t>2007SteveWood</t>
  </si>
  <si>
    <t>2007JaneGoodey</t>
  </si>
  <si>
    <t>2007DianeFarmer</t>
  </si>
  <si>
    <t>DianeFarmer</t>
  </si>
  <si>
    <t>2007DianeBaldwin</t>
  </si>
  <si>
    <t>2007MariaCalleia</t>
  </si>
  <si>
    <t>MariaCalleia</t>
  </si>
  <si>
    <t>2007NaomiSmith</t>
  </si>
  <si>
    <t>NaomiSmith</t>
  </si>
  <si>
    <t>2007SueBennett</t>
  </si>
  <si>
    <t>SueBennett</t>
  </si>
  <si>
    <t>2007TamQuinn</t>
  </si>
  <si>
    <t>2007SteveEllerton</t>
  </si>
  <si>
    <t>2007PaulDouglas</t>
  </si>
  <si>
    <t>2007SteveHarrison</t>
  </si>
  <si>
    <t>2007ChrisTaylor</t>
  </si>
  <si>
    <t>ChrisTaylor</t>
  </si>
  <si>
    <t>2007GaryReid</t>
  </si>
  <si>
    <t>GaryReid</t>
  </si>
  <si>
    <t>2007RichardPownall</t>
  </si>
  <si>
    <t>2007RichardHarris</t>
  </si>
  <si>
    <t>2007RicBrackenbury</t>
  </si>
  <si>
    <t>RicBrackenbury</t>
  </si>
  <si>
    <t>2007RogerWilliams</t>
  </si>
  <si>
    <t>2007SimonBrindle</t>
  </si>
  <si>
    <t>SimonBrindle</t>
  </si>
  <si>
    <t>2007KeithDowning</t>
  </si>
  <si>
    <t>2007MarcHodgson</t>
  </si>
  <si>
    <t>MarcHodgson</t>
  </si>
  <si>
    <t>2007JulieHodgson-Smith</t>
  </si>
  <si>
    <t>JulieHodgson-Smith</t>
  </si>
  <si>
    <t>2007NickStone</t>
  </si>
  <si>
    <t>NickStone</t>
  </si>
  <si>
    <t>2007GaryFuller</t>
  </si>
  <si>
    <t>GaryFuller</t>
  </si>
  <si>
    <t>2007AmyFarr</t>
  </si>
  <si>
    <t>2007MartinaMuller</t>
  </si>
  <si>
    <t>MartinaMuller</t>
  </si>
  <si>
    <t>2007NickClay</t>
  </si>
  <si>
    <t>NickClay</t>
  </si>
  <si>
    <t>2007CharlieThompson</t>
  </si>
  <si>
    <t>CharlieThompson</t>
  </si>
  <si>
    <t>2007TomMay</t>
  </si>
  <si>
    <t>2007IanHosley</t>
  </si>
  <si>
    <t>IanHosley</t>
  </si>
  <si>
    <t>2007DaveCrawley</t>
  </si>
  <si>
    <t>2007MikeBryant</t>
  </si>
  <si>
    <t>2007SueWoods</t>
  </si>
  <si>
    <t>SueWoods</t>
  </si>
  <si>
    <t>2007PeterWoods</t>
  </si>
  <si>
    <t>PeterWoods</t>
  </si>
  <si>
    <t>2007RolfCrook</t>
  </si>
  <si>
    <t>2007KvidoStrisovsky</t>
  </si>
  <si>
    <t>2007SteveHinshelwood</t>
  </si>
  <si>
    <t>2007JuliaCrook</t>
  </si>
  <si>
    <t>2007RichardJones</t>
  </si>
  <si>
    <t>RichardJones</t>
  </si>
  <si>
    <t>2007PaulOwen</t>
  </si>
  <si>
    <t>PaulOwen</t>
  </si>
  <si>
    <t>2007MartinBeare</t>
  </si>
  <si>
    <t>MartinBeare</t>
  </si>
  <si>
    <t>2007GeorgeArbuckle</t>
  </si>
  <si>
    <t>GeorgeArbuckle</t>
  </si>
  <si>
    <t>2007PhilClarke</t>
  </si>
  <si>
    <t>PhilClarke</t>
  </si>
  <si>
    <t>2007JimDodds</t>
  </si>
  <si>
    <t>JimDodds</t>
  </si>
  <si>
    <t>2007VincePlotsky</t>
  </si>
  <si>
    <t>VincePlotsky</t>
  </si>
  <si>
    <t>2007MarkStead</t>
  </si>
  <si>
    <t>MarkStead</t>
  </si>
  <si>
    <t>2007DamienPitts</t>
  </si>
  <si>
    <t>2007KenPrior</t>
  </si>
  <si>
    <t>KenPrior</t>
  </si>
  <si>
    <t>2007RobMorgan</t>
  </si>
  <si>
    <t>RobMorgan</t>
  </si>
  <si>
    <t>2007AlGoodman</t>
  </si>
  <si>
    <t>AlGoodman</t>
  </si>
  <si>
    <t>2007SarahGeeson-Orsgood</t>
  </si>
  <si>
    <t>SarahGeeson-Orsgood</t>
  </si>
  <si>
    <t>2007SamGrist</t>
  </si>
  <si>
    <t>SamGrist</t>
  </si>
  <si>
    <t>2007DebbieBryant</t>
  </si>
  <si>
    <t>2007NatalieDarlow</t>
  </si>
  <si>
    <t>2007JulieDowse</t>
  </si>
  <si>
    <t>JulieDowse</t>
  </si>
  <si>
    <t>2007RebeccaTippett</t>
  </si>
  <si>
    <t>2007JeffLewis</t>
  </si>
  <si>
    <t>2007WendyChalmers</t>
  </si>
  <si>
    <t>2007AndySutton</t>
  </si>
  <si>
    <t>2007LaurieShine</t>
  </si>
  <si>
    <t>2007LizMoat</t>
  </si>
  <si>
    <t>2007KarenVines</t>
  </si>
  <si>
    <t>2007TracyDodd</t>
  </si>
  <si>
    <t>TracyDodd</t>
  </si>
  <si>
    <t>2007KarenKirwan</t>
  </si>
  <si>
    <t>KarenKirwan</t>
  </si>
  <si>
    <t>2007KarrieArcher</t>
  </si>
  <si>
    <t>KarrieArcher</t>
  </si>
  <si>
    <t>2007DonnaSavic</t>
  </si>
  <si>
    <t>DonnaSavic</t>
  </si>
  <si>
    <t>2007AnneHully</t>
  </si>
  <si>
    <t>AnneHully</t>
  </si>
  <si>
    <t>2007PamO'Connell</t>
  </si>
  <si>
    <t>PamO'Connell</t>
  </si>
  <si>
    <t>2007AndyHully</t>
  </si>
  <si>
    <t>AndyHully</t>
  </si>
  <si>
    <t>2007MargaretChew</t>
  </si>
  <si>
    <t>2007JohnKirwan</t>
  </si>
  <si>
    <t>2007BobDunham</t>
  </si>
  <si>
    <t>2007PeteBolton</t>
  </si>
  <si>
    <t>2007HelenDunham</t>
  </si>
  <si>
    <t>2007KeithMorgan</t>
  </si>
  <si>
    <t>2007ThomasPearsall</t>
  </si>
  <si>
    <t>ThomasPearsall</t>
  </si>
  <si>
    <t>2007EdDruce</t>
  </si>
  <si>
    <t>EdDruce</t>
  </si>
  <si>
    <t>2007SamFreer</t>
  </si>
  <si>
    <t>SamFreer</t>
  </si>
  <si>
    <t>2007RichardWilson</t>
  </si>
  <si>
    <t>RichardWilson</t>
  </si>
  <si>
    <t>2007JacquiMaycock</t>
  </si>
  <si>
    <t>JacquiMaycock</t>
  </si>
  <si>
    <t>2007ValRussell</t>
  </si>
  <si>
    <t>2007Kerry AnnWilson</t>
  </si>
  <si>
    <t>2008AdrianWadsworth</t>
  </si>
  <si>
    <t>2008StephenMordles</t>
  </si>
  <si>
    <t>StephenMordles</t>
  </si>
  <si>
    <t>2008PaulFarmer</t>
  </si>
  <si>
    <t>2008AstridMcKeown</t>
  </si>
  <si>
    <t>AstridMcKeown</t>
  </si>
  <si>
    <t>2008DarrenFarr</t>
  </si>
  <si>
    <t>2008SteveMcKeown</t>
  </si>
  <si>
    <t>2008EdDruce</t>
  </si>
  <si>
    <t>2008MattJones</t>
  </si>
  <si>
    <t>MattJones</t>
  </si>
  <si>
    <t>2008NickJones</t>
  </si>
  <si>
    <t>NickJones</t>
  </si>
  <si>
    <t>2008DavidOlney</t>
  </si>
  <si>
    <t>DavidOlney</t>
  </si>
  <si>
    <t>2008GilesShorley</t>
  </si>
  <si>
    <t>GilesShorley</t>
  </si>
  <si>
    <t>2008RichardWilson</t>
  </si>
  <si>
    <t>2008NigelBush</t>
  </si>
  <si>
    <t>2008DavidLyons</t>
  </si>
  <si>
    <t>DavidLyons</t>
  </si>
  <si>
    <t>2008JohnHaines</t>
  </si>
  <si>
    <t>JohnHaines</t>
  </si>
  <si>
    <t>2008IanSkerratt</t>
  </si>
  <si>
    <t>IanSkerratt</t>
  </si>
  <si>
    <t>2008RogerWadely</t>
  </si>
  <si>
    <t>RogerWadely</t>
  </si>
  <si>
    <t>2008PeterHowell</t>
  </si>
  <si>
    <t>PeterHowell</t>
  </si>
  <si>
    <t>2008JuliaMcKay</t>
  </si>
  <si>
    <t>JuliaMcKay</t>
  </si>
  <si>
    <t>2008SamGrist</t>
  </si>
  <si>
    <t>2008DamienPitts</t>
  </si>
  <si>
    <t>2008MarkStead</t>
  </si>
  <si>
    <t>2008ElaineStead</t>
  </si>
  <si>
    <t>ElaineStead</t>
  </si>
  <si>
    <t>2008GavinElliott</t>
  </si>
  <si>
    <t>GavinElliott</t>
  </si>
  <si>
    <t>2008IanHosley</t>
  </si>
  <si>
    <t>2008JoeHurley</t>
  </si>
  <si>
    <t>2008NickClay</t>
  </si>
  <si>
    <t>2008FredWatt</t>
  </si>
  <si>
    <t>2008JobyHobbs</t>
  </si>
  <si>
    <t>JobyHobbs</t>
  </si>
  <si>
    <t>2008MikeBryant</t>
  </si>
  <si>
    <t>2008ChrisTaylor</t>
  </si>
  <si>
    <t>2008JaneGoodey</t>
  </si>
  <si>
    <t>2008DianeGill</t>
  </si>
  <si>
    <t>2008RuthFuller</t>
  </si>
  <si>
    <t>2008KevinGardener</t>
  </si>
  <si>
    <t>2008IanPearson</t>
  </si>
  <si>
    <t>2008BrianDaniells</t>
  </si>
  <si>
    <t>2008KeithMorgan</t>
  </si>
  <si>
    <t>2008MikePetty</t>
  </si>
  <si>
    <t>MikePetty</t>
  </si>
  <si>
    <t>2008JeremyLewis</t>
  </si>
  <si>
    <t>JeremyLewis</t>
  </si>
  <si>
    <t>2008PhilClarke</t>
  </si>
  <si>
    <t>2008JeremyBell</t>
  </si>
  <si>
    <t>JeremyBell</t>
  </si>
  <si>
    <t>2008JohnDavis</t>
  </si>
  <si>
    <t>2008MickBowe</t>
  </si>
  <si>
    <t>2008SeanBowen</t>
  </si>
  <si>
    <t>2008PeterWilliams</t>
  </si>
  <si>
    <t>2008EleanorDraper</t>
  </si>
  <si>
    <t>2008MickSmith</t>
  </si>
  <si>
    <t>MickSmith</t>
  </si>
  <si>
    <t>2008KeithCook</t>
  </si>
  <si>
    <t>2008IanLamb</t>
  </si>
  <si>
    <t>IanLamb</t>
  </si>
  <si>
    <t>2008LisaCook</t>
  </si>
  <si>
    <t>2008JulieDalzell</t>
  </si>
  <si>
    <t>2008RichardGolding</t>
  </si>
  <si>
    <t>2008LeahWilliams</t>
  </si>
  <si>
    <t>2008GeorgeArbuckle</t>
  </si>
  <si>
    <t>2008RichardJones</t>
  </si>
  <si>
    <t>2008AndyInchley</t>
  </si>
  <si>
    <t>2008TomMay</t>
  </si>
  <si>
    <t>2008CraigNelson</t>
  </si>
  <si>
    <t>CraigNelson</t>
  </si>
  <si>
    <t>2008TomInchley</t>
  </si>
  <si>
    <t>2008SimonCoombes</t>
  </si>
  <si>
    <t>2008BenCorfield</t>
  </si>
  <si>
    <t>BenCorfield</t>
  </si>
  <si>
    <t>2008AndyMcBurnie</t>
  </si>
  <si>
    <t>AndyMcBurnie</t>
  </si>
  <si>
    <t>2008NickyCronin</t>
  </si>
  <si>
    <t>NickyCronin</t>
  </si>
  <si>
    <t>2008DaveBrown</t>
  </si>
  <si>
    <t>2008DeniseDillon</t>
  </si>
  <si>
    <t>DeniseDillon</t>
  </si>
  <si>
    <t>2008SteveDigby</t>
  </si>
  <si>
    <t>SteveDigby</t>
  </si>
  <si>
    <t>2008NicolaDunning</t>
  </si>
  <si>
    <t>NicolaDunning</t>
  </si>
  <si>
    <t>2008PaulOwen</t>
  </si>
  <si>
    <t>2008JimMiller</t>
  </si>
  <si>
    <t>2008RobbieMacpherson</t>
  </si>
  <si>
    <t>2008SteveHerring</t>
  </si>
  <si>
    <t>SteveHerring</t>
  </si>
  <si>
    <t>2008AlecWalliker</t>
  </si>
  <si>
    <t>2008AlasdairGibson</t>
  </si>
  <si>
    <t>2008MilfordCallow</t>
  </si>
  <si>
    <t>2008RosemaryMuston</t>
  </si>
  <si>
    <t>2008JeffLewis</t>
  </si>
  <si>
    <t>2008MervynPhillips</t>
  </si>
  <si>
    <t>MervynPhillips</t>
  </si>
  <si>
    <t>2008LaurieShine</t>
  </si>
  <si>
    <t>2008LizMoat</t>
  </si>
  <si>
    <t>2008JaninaPownall</t>
  </si>
  <si>
    <t>2008RobertPayne</t>
  </si>
  <si>
    <t>2008PaulGooding</t>
  </si>
  <si>
    <t>2008AlanCross</t>
  </si>
  <si>
    <t>2008JamesElworthy</t>
  </si>
  <si>
    <t>2008AndyBlair</t>
  </si>
  <si>
    <t>2008JonRoots</t>
  </si>
  <si>
    <t>2008CarolineGilby</t>
  </si>
  <si>
    <t>2008LauraJohnston</t>
  </si>
  <si>
    <t>LauraJohnston</t>
  </si>
  <si>
    <t>2008SallyMarsh</t>
  </si>
  <si>
    <t>SallyMarsh</t>
  </si>
  <si>
    <t>2008JackieFoster</t>
  </si>
  <si>
    <t>JackieFoster</t>
  </si>
  <si>
    <t>2008JulieHodgson-Smith</t>
  </si>
  <si>
    <t>2008ShelleyMayles</t>
  </si>
  <si>
    <t>ShelleyMayles</t>
  </si>
  <si>
    <t>2008RichardPownall</t>
  </si>
  <si>
    <t>2008SteveHardy</t>
  </si>
  <si>
    <t>2008RicBrackenbury</t>
  </si>
  <si>
    <t>2008MikeJones</t>
  </si>
  <si>
    <t>2008HaydnLeaker</t>
  </si>
  <si>
    <t>2008KeithDowning</t>
  </si>
  <si>
    <t>2008TamQuinn</t>
  </si>
  <si>
    <t>2008DavidThrossell</t>
  </si>
  <si>
    <t>2008SteveHarrison</t>
  </si>
  <si>
    <t>2008BobDunham</t>
  </si>
  <si>
    <t>2008GaryReid</t>
  </si>
  <si>
    <t>2008AndyHully</t>
  </si>
  <si>
    <t>2008TracyDodd</t>
  </si>
  <si>
    <t>2008AnneHully</t>
  </si>
  <si>
    <t>2008KarrieArcher</t>
  </si>
  <si>
    <t>2008KarenKirwan</t>
  </si>
  <si>
    <t>2008KerryTiller</t>
  </si>
  <si>
    <t>KerryTiller</t>
  </si>
  <si>
    <t>2008HelenDunham</t>
  </si>
  <si>
    <t>2008PaulToombs</t>
  </si>
  <si>
    <t>PaulToombs</t>
  </si>
  <si>
    <t>2008ChasHerbert</t>
  </si>
  <si>
    <t>2008MartinMcPheat</t>
  </si>
  <si>
    <t>2008DavePattison</t>
  </si>
  <si>
    <t>2008RobinDowswell</t>
  </si>
  <si>
    <t>RobinDowswell</t>
  </si>
  <si>
    <t>2008AndyHarrison</t>
  </si>
  <si>
    <t>2008DawnBird</t>
  </si>
  <si>
    <t>2008RobbieCraig</t>
  </si>
  <si>
    <t>RobbieCraig</t>
  </si>
  <si>
    <t>2008DavidStanley</t>
  </si>
  <si>
    <t>2008SteveSmith</t>
  </si>
  <si>
    <t>2008PippaJamieson</t>
  </si>
  <si>
    <t>PippaJamieson</t>
  </si>
  <si>
    <t>2008KarenHollingsworth</t>
  </si>
  <si>
    <t>KarenHollingsworth</t>
  </si>
  <si>
    <t>2008BenHolland</t>
  </si>
  <si>
    <t>BenHolland</t>
  </si>
  <si>
    <t>2008MarcusMisson</t>
  </si>
  <si>
    <t>2008KvidoStrisovsky</t>
  </si>
  <si>
    <t>2008PeterDuthie</t>
  </si>
  <si>
    <t>PeterDuthie</t>
  </si>
  <si>
    <t>2008PeterWoods</t>
  </si>
  <si>
    <t>2008SueWoods</t>
  </si>
  <si>
    <t>2009JulieMcPheat</t>
  </si>
  <si>
    <t>2009JacquiMaycock</t>
  </si>
  <si>
    <t>2009AnickValapinee</t>
  </si>
  <si>
    <t>2009RuthGardener</t>
  </si>
  <si>
    <t>2009PaulaChammings</t>
  </si>
  <si>
    <t>2009UrsulaGhaleb</t>
  </si>
  <si>
    <t>UrsulaGhaleb</t>
  </si>
  <si>
    <t>2009JohnGillespie</t>
  </si>
  <si>
    <t>2009JeffLewis</t>
  </si>
  <si>
    <t>2009RosemaryMuston</t>
  </si>
  <si>
    <t>2009DaveFindel-Hawkins</t>
  </si>
  <si>
    <t>2009LizMoat</t>
  </si>
  <si>
    <t>2009JaninaPownall</t>
  </si>
  <si>
    <t>2009BobOsborne</t>
  </si>
  <si>
    <t>BobOsborne</t>
  </si>
  <si>
    <t>2009PaulLydon</t>
  </si>
  <si>
    <t>PaulLydon</t>
  </si>
  <si>
    <t>2009SteveSmith</t>
  </si>
  <si>
    <t>2009DavidSedgley</t>
  </si>
  <si>
    <t>2009NickStone</t>
  </si>
  <si>
    <t>2009EdWatts</t>
  </si>
  <si>
    <t>EdWatts</t>
  </si>
  <si>
    <t>2009JulieHodgson-Smith</t>
  </si>
  <si>
    <t>2009Leslee-AnneDawe</t>
  </si>
  <si>
    <t>2009CarolineGilby</t>
  </si>
  <si>
    <t>2009KarenHollingsworth</t>
  </si>
  <si>
    <t>2009LauraJohnston</t>
  </si>
  <si>
    <t>2009ShelleyMayles</t>
  </si>
  <si>
    <t>2009DianeBaldwin</t>
  </si>
  <si>
    <t>2009JimMorrison</t>
  </si>
  <si>
    <t>2009BrianDaniells</t>
  </si>
  <si>
    <t>2009CarlBaldwin</t>
  </si>
  <si>
    <t>2009SarahBacon</t>
  </si>
  <si>
    <t>SarahBacon</t>
  </si>
  <si>
    <t>2009JenForsythe</t>
  </si>
  <si>
    <t>JenForsythe</t>
  </si>
  <si>
    <t>2009KeithMorgan</t>
  </si>
  <si>
    <t>2009CaroleLydon</t>
  </si>
  <si>
    <t>2009DeniseDillon</t>
  </si>
  <si>
    <t>2009SharonEdgehill</t>
  </si>
  <si>
    <t>SharonEdgehill</t>
  </si>
  <si>
    <t>2009NickyCronin</t>
  </si>
  <si>
    <t>2009RobertCook</t>
  </si>
  <si>
    <t>RobertCook</t>
  </si>
  <si>
    <t>2009PamO'Connell</t>
  </si>
  <si>
    <t>2009AnnaMead</t>
  </si>
  <si>
    <t>AnnaMead</t>
  </si>
  <si>
    <t>2009AnneHully</t>
  </si>
  <si>
    <t>2009DonnaSavic</t>
  </si>
  <si>
    <t>2009BarbaraHills</t>
  </si>
  <si>
    <t>BarbaraHills</t>
  </si>
  <si>
    <t>2009VerityAllsopp</t>
  </si>
  <si>
    <t>VerityAllsopp</t>
  </si>
  <si>
    <t>2009MaxineMarshall</t>
  </si>
  <si>
    <t>MaxineMarshall</t>
  </si>
  <si>
    <t>2009ChristineBeaumont</t>
  </si>
  <si>
    <t>ChristineBeaumont</t>
  </si>
  <si>
    <t>2009TracyDodd</t>
  </si>
  <si>
    <t>2009KerryTiller</t>
  </si>
  <si>
    <t>2009GeorgiLee</t>
  </si>
  <si>
    <t>GeorgiLee</t>
  </si>
  <si>
    <t>2009HelenDunham</t>
  </si>
  <si>
    <t>2009TamQuinn</t>
  </si>
  <si>
    <t>2009MargaretChew</t>
  </si>
  <si>
    <t>2009KarrieArcher</t>
  </si>
  <si>
    <t>2009BobDunham</t>
  </si>
  <si>
    <t>2009LisaDethick</t>
  </si>
  <si>
    <t>LisaDethick</t>
  </si>
  <si>
    <t>2009ChrisTaylor</t>
  </si>
  <si>
    <t>2009YvetteTodd</t>
  </si>
  <si>
    <t>YvetteTodd</t>
  </si>
  <si>
    <t>2009DebbieCox</t>
  </si>
  <si>
    <t>2009GrahamTee</t>
  </si>
  <si>
    <t>GrahamTee</t>
  </si>
  <si>
    <t>2009PhilGreen</t>
  </si>
  <si>
    <t>PhilGreen</t>
  </si>
  <si>
    <t>2009JohnWest</t>
  </si>
  <si>
    <t>JohnWest</t>
  </si>
  <si>
    <t>2009RichardTearle</t>
  </si>
  <si>
    <t>RichardTearle</t>
  </si>
  <si>
    <t>2009RobbieMacpherson</t>
  </si>
  <si>
    <t>2009MilfordCallow</t>
  </si>
  <si>
    <t>2009SteveHerring</t>
  </si>
  <si>
    <t>2009JimMiller</t>
  </si>
  <si>
    <t>2009AlasdairGibson</t>
  </si>
  <si>
    <t>2009AlecWalliker</t>
  </si>
  <si>
    <t>2009KeithCook</t>
  </si>
  <si>
    <t>2009SteveWilkinson</t>
  </si>
  <si>
    <t>2009LindaDewhurst</t>
  </si>
  <si>
    <t>2009JulieDalzell</t>
  </si>
  <si>
    <t>2009AndrewWasdell</t>
  </si>
  <si>
    <t>2009LeahWilliams</t>
  </si>
  <si>
    <t>2009NigelBush</t>
  </si>
  <si>
    <t>2009SteveWest</t>
  </si>
  <si>
    <t>SteveWest</t>
  </si>
  <si>
    <t>2009IanSkerratt</t>
  </si>
  <si>
    <t>2009RayDowse</t>
  </si>
  <si>
    <t>RayDowse</t>
  </si>
  <si>
    <t>2009RogerWadely</t>
  </si>
  <si>
    <t>2009DerekLitchfield</t>
  </si>
  <si>
    <t>DerekLitchfield</t>
  </si>
  <si>
    <t>2009EmmaSimmonite</t>
  </si>
  <si>
    <t>EmmaSimmonite</t>
  </si>
  <si>
    <t>2009DavidCooper</t>
  </si>
  <si>
    <t>DavidCooper</t>
  </si>
  <si>
    <t>2009SimonDean</t>
  </si>
  <si>
    <t>SimonDean</t>
  </si>
  <si>
    <t>2009CeciliaSimpson</t>
  </si>
  <si>
    <t>CeciliaSimpson</t>
  </si>
  <si>
    <t>2009ChristinaWhite</t>
  </si>
  <si>
    <t>ChristinaWhite</t>
  </si>
  <si>
    <t>2009JamesStanley</t>
  </si>
  <si>
    <t>JamesStanley</t>
  </si>
  <si>
    <t>2009JohnDavis</t>
  </si>
  <si>
    <t>2009JohnFogarty</t>
  </si>
  <si>
    <t>2009AndyAckrill</t>
  </si>
  <si>
    <t>2009SteveButton</t>
  </si>
  <si>
    <t>SteveButton</t>
  </si>
  <si>
    <t>2009DaveEdwards</t>
  </si>
  <si>
    <t>2009SteveWilliams</t>
  </si>
  <si>
    <t>2009PaulToombs</t>
  </si>
  <si>
    <t>2009AndyHarrison</t>
  </si>
  <si>
    <t>2009EddieHill</t>
  </si>
  <si>
    <t>2009MartinMcPheat</t>
  </si>
  <si>
    <t>2009NeilJones</t>
  </si>
  <si>
    <t>NeilJones</t>
  </si>
  <si>
    <t>2009JohnBaker</t>
  </si>
  <si>
    <t>JohnBaker</t>
  </si>
  <si>
    <t>2009FionaTowell</t>
  </si>
  <si>
    <t>FionaTowell</t>
  </si>
  <si>
    <t>2009CraigNelson</t>
  </si>
  <si>
    <t>2009FredWatt</t>
  </si>
  <si>
    <t>2009IanHosley</t>
  </si>
  <si>
    <t>2009TimBacon</t>
  </si>
  <si>
    <t>TimBacon</t>
  </si>
  <si>
    <t>2009TiffLeek</t>
  </si>
  <si>
    <t>TiffLeek</t>
  </si>
  <si>
    <t>2009AndyPage</t>
  </si>
  <si>
    <t>2009DocParry</t>
  </si>
  <si>
    <t>DocParry</t>
  </si>
  <si>
    <t>2009PaulDove</t>
  </si>
  <si>
    <t>2009SallyMarsh</t>
  </si>
  <si>
    <t>2009RhiannonParry</t>
  </si>
  <si>
    <t>2009IanDove</t>
  </si>
  <si>
    <t>IanDove</t>
  </si>
  <si>
    <t>2009RichardPownall</t>
  </si>
  <si>
    <t>2009RachelEdwards</t>
  </si>
  <si>
    <t>RachelEdwards</t>
  </si>
  <si>
    <t>2009RicBrackenbury</t>
  </si>
  <si>
    <t>2009HaydnLeaker</t>
  </si>
  <si>
    <t>2009SteveHardy</t>
  </si>
  <si>
    <t>2009MikeJones</t>
  </si>
  <si>
    <t>2009TonyMcDade</t>
  </si>
  <si>
    <t>TonyMcDade</t>
  </si>
  <si>
    <t>2009BobSimpson</t>
  </si>
  <si>
    <t>BobSimpson</t>
  </si>
  <si>
    <t>2009ChrisTinsley</t>
  </si>
  <si>
    <t>ChrisTinsley</t>
  </si>
  <si>
    <t>2009DaveMorris</t>
  </si>
  <si>
    <t>DaveMorris</t>
  </si>
  <si>
    <t>2009StuartMathews</t>
  </si>
  <si>
    <t>StuartMathews</t>
  </si>
  <si>
    <t>2009TerryPenny</t>
  </si>
  <si>
    <t>2009AndrewStimson</t>
  </si>
  <si>
    <t>AndrewStimson</t>
  </si>
  <si>
    <t>2009KvidoStrisovsky</t>
  </si>
  <si>
    <t>2009SteveHinshelwood</t>
  </si>
  <si>
    <t>2009PeterDuthie</t>
  </si>
  <si>
    <t>2009PeterWoods</t>
  </si>
  <si>
    <t>2009SueWoods</t>
  </si>
  <si>
    <t>2009JuliaMcKay</t>
  </si>
  <si>
    <t>2009MarkStead</t>
  </si>
  <si>
    <t>2009JohnKenyon</t>
  </si>
  <si>
    <t>JohnKenyon</t>
  </si>
  <si>
    <t>2009SteveRochell</t>
  </si>
  <si>
    <t>SteveRochell</t>
  </si>
  <si>
    <t>2009JulieDowse</t>
  </si>
  <si>
    <t>2009JonBalaam</t>
  </si>
  <si>
    <t>JonBalaam</t>
  </si>
  <si>
    <t>2009RobertPayne</t>
  </si>
  <si>
    <t>2009PaulGooding</t>
  </si>
  <si>
    <t>2009SteveJames</t>
  </si>
  <si>
    <t>2009JamesElworthy</t>
  </si>
  <si>
    <t>2009JonRoots</t>
  </si>
  <si>
    <t>2009TonyForrest</t>
  </si>
  <si>
    <t>TonyForrest</t>
  </si>
  <si>
    <t>2009DavidThrossell</t>
  </si>
  <si>
    <t>2009DavidStevinson</t>
  </si>
  <si>
    <t>2009JimButtleman</t>
  </si>
  <si>
    <t>JimButtleman</t>
  </si>
  <si>
    <t>2009MartinAddrison</t>
  </si>
  <si>
    <t>MartinAddrison</t>
  </si>
  <si>
    <t>2009GaryReid</t>
  </si>
  <si>
    <t>2009CliveDaniels</t>
  </si>
  <si>
    <t>CliveDaniels</t>
  </si>
  <si>
    <t>2009RobMorgan</t>
  </si>
  <si>
    <t>2009NatalieDarlow</t>
  </si>
  <si>
    <t>2009DamienPitts</t>
  </si>
  <si>
    <t>2009RobinWynde</t>
  </si>
  <si>
    <t>RobinWynde</t>
  </si>
  <si>
    <t>2009JulieSutton</t>
  </si>
  <si>
    <t>JulieSutton</t>
  </si>
  <si>
    <t>2009JulietNayler</t>
  </si>
  <si>
    <t>JulietNayler</t>
  </si>
  <si>
    <t>2009RickHollingsworth</t>
  </si>
  <si>
    <t>RickHollingsworth</t>
  </si>
  <si>
    <t>2009MikePetty</t>
  </si>
  <si>
    <t>2009GeorgeArbuckle</t>
  </si>
  <si>
    <t>2009JeremyLewis</t>
  </si>
  <si>
    <t>2009AndyAtherton</t>
  </si>
  <si>
    <t>AndyAtherton</t>
  </si>
  <si>
    <t>2009JeremyBell</t>
  </si>
  <si>
    <t>2009CharlieThompson</t>
  </si>
  <si>
    <t>2009JoeHurley</t>
  </si>
  <si>
    <t>2009NickClay</t>
  </si>
  <si>
    <t>2009TomInchley</t>
  </si>
  <si>
    <t>2009SimonCoombes</t>
  </si>
  <si>
    <t>2009PeterMackrell</t>
  </si>
  <si>
    <t>PeterMackrell</t>
  </si>
  <si>
    <t>2009EdDruce</t>
  </si>
  <si>
    <t>2009MattJones</t>
  </si>
  <si>
    <t>2009NickJones</t>
  </si>
  <si>
    <t>2009DavidOlney</t>
  </si>
  <si>
    <t>2009GilesShorley</t>
  </si>
  <si>
    <t>2009RichardWilson</t>
  </si>
  <si>
    <t>2009PaulFarmer</t>
  </si>
  <si>
    <t>2009AdrianWadsworth</t>
  </si>
  <si>
    <t>2009PhilHolland</t>
  </si>
  <si>
    <t>2009StephenHartley</t>
  </si>
  <si>
    <t>2009JasonGoodman</t>
  </si>
  <si>
    <t>JasonGoodman</t>
  </si>
  <si>
    <t>2009KieronLewis</t>
  </si>
  <si>
    <t>2009GlynRaymen</t>
  </si>
  <si>
    <t>GlynRaymen</t>
  </si>
  <si>
    <t>2009DavidPell</t>
  </si>
  <si>
    <t>DavidPell</t>
  </si>
  <si>
    <t>2009RobbieCraig</t>
  </si>
  <si>
    <t>2009JonRainford</t>
  </si>
  <si>
    <t>JonRainford</t>
  </si>
  <si>
    <t>2009RaymondHickman</t>
  </si>
  <si>
    <t>RaymondHickman</t>
  </si>
  <si>
    <t>2009DavidBayley</t>
  </si>
  <si>
    <t>DavidBayley</t>
  </si>
  <si>
    <t>2009AngusSearcy</t>
  </si>
  <si>
    <t>AngusSearcy</t>
  </si>
  <si>
    <t>2009PaulOwen</t>
  </si>
  <si>
    <t>2009RichardJones</t>
  </si>
  <si>
    <t>2009AllanRumbles</t>
  </si>
  <si>
    <t>AllanRumbles</t>
  </si>
  <si>
    <t>2009RichardHarrison</t>
  </si>
  <si>
    <t>RichardHarrison</t>
  </si>
  <si>
    <t>2009MichaelGrehan</t>
  </si>
  <si>
    <t>MichaelGrehan</t>
  </si>
  <si>
    <t>2009BillCrane</t>
  </si>
  <si>
    <t>BillCrane</t>
  </si>
  <si>
    <t>2009SteveEllerton</t>
  </si>
  <si>
    <t>2009SteveHarrison</t>
  </si>
  <si>
    <t>2009PaulDouglas</t>
  </si>
  <si>
    <t>2010CaroleLydon</t>
  </si>
  <si>
    <t>2010JoAatkar</t>
  </si>
  <si>
    <t>JoAatkar</t>
  </si>
  <si>
    <t>2010CarolineGilby</t>
  </si>
  <si>
    <t>2010PaulaJames</t>
  </si>
  <si>
    <t>2010SallyMarsh</t>
  </si>
  <si>
    <t>2010KerryLarge</t>
  </si>
  <si>
    <t>KerryLarge</t>
  </si>
  <si>
    <t>2010JeremyLewis</t>
  </si>
  <si>
    <t>2010RickHollingsworth</t>
  </si>
  <si>
    <t>2010PhilClarke</t>
  </si>
  <si>
    <t>2010JeremyBell</t>
  </si>
  <si>
    <t>2010AndyAtherton</t>
  </si>
  <si>
    <t>2010MikePetty</t>
  </si>
  <si>
    <t>2010ValPhillpot</t>
  </si>
  <si>
    <t>ValPhillpot</t>
  </si>
  <si>
    <t>2010SueWeir</t>
  </si>
  <si>
    <t>SueWeir</t>
  </si>
  <si>
    <t>2010RobertCook</t>
  </si>
  <si>
    <t>2010JaneCook</t>
  </si>
  <si>
    <t>JaneCook</t>
  </si>
  <si>
    <t>2010Annede Winter</t>
  </si>
  <si>
    <t>Annede Winter</t>
  </si>
  <si>
    <t>2010AnniePage</t>
  </si>
  <si>
    <t>AnniePage</t>
  </si>
  <si>
    <t>2010LauraJohnston</t>
  </si>
  <si>
    <t>2010FrancesWalton</t>
  </si>
  <si>
    <t>FrancesWalton</t>
  </si>
  <si>
    <t>2010AlisonParker</t>
  </si>
  <si>
    <t>AlisonParker</t>
  </si>
  <si>
    <t>2010KarenHollingsworth</t>
  </si>
  <si>
    <t>2010RebeccaFleckney</t>
  </si>
  <si>
    <t>RebeccaFleckney</t>
  </si>
  <si>
    <t>2010LucyDunn</t>
  </si>
  <si>
    <t>LucyDunn</t>
  </si>
  <si>
    <t>2010TimHarris</t>
  </si>
  <si>
    <t>2010PaulFarmer</t>
  </si>
  <si>
    <t>2010StephenHartley</t>
  </si>
  <si>
    <t>2010AdrianWadsworth</t>
  </si>
  <si>
    <t>2010JulietteMinter</t>
  </si>
  <si>
    <t>JulietteMinter</t>
  </si>
  <si>
    <t>2010KieronLewis</t>
  </si>
  <si>
    <t>2010DavidOlney</t>
  </si>
  <si>
    <t>2010MattJones</t>
  </si>
  <si>
    <t>2010NickJones</t>
  </si>
  <si>
    <t>2010TonyCole</t>
  </si>
  <si>
    <t>TonyCole</t>
  </si>
  <si>
    <t>2010GilesShorley</t>
  </si>
  <si>
    <t>2010RichardWilson</t>
  </si>
  <si>
    <t>2010AnneClarkson</t>
  </si>
  <si>
    <t>AnneClarkson</t>
  </si>
  <si>
    <t>2010PaulLydon</t>
  </si>
  <si>
    <t>2010DavidSedgley</t>
  </si>
  <si>
    <t>2010PatriciaGodfrey</t>
  </si>
  <si>
    <t>PatriciaGodfrey</t>
  </si>
  <si>
    <t>2010NickStone</t>
  </si>
  <si>
    <t>2010ValerieVon Arx</t>
  </si>
  <si>
    <t>ValerieVon Arx</t>
  </si>
  <si>
    <t>2010RichardGray</t>
  </si>
  <si>
    <t>RichardGray</t>
  </si>
  <si>
    <t>2010SteveWest</t>
  </si>
  <si>
    <t>2010IanSkerratt</t>
  </si>
  <si>
    <t>2010RayDowse</t>
  </si>
  <si>
    <t>2010JohnHaines</t>
  </si>
  <si>
    <t>2010AndyBruce</t>
  </si>
  <si>
    <t>AndyBruce</t>
  </si>
  <si>
    <t>2010BobThompson</t>
  </si>
  <si>
    <t>BobThompson</t>
  </si>
  <si>
    <t>2010MickRussell</t>
  </si>
  <si>
    <t>MickRussell</t>
  </si>
  <si>
    <t>2010MalcolmCowley</t>
  </si>
  <si>
    <t>MalcolmCowley</t>
  </si>
  <si>
    <t>2010BrianWebb</t>
  </si>
  <si>
    <t>BrianWebb</t>
  </si>
  <si>
    <t>2010TrevorBuck</t>
  </si>
  <si>
    <t>TrevorBuck</t>
  </si>
  <si>
    <t>2010DaveLaynes</t>
  </si>
  <si>
    <t>DaveLaynes</t>
  </si>
  <si>
    <t>2010RobertPayne</t>
  </si>
  <si>
    <t>2010TonyForrest</t>
  </si>
  <si>
    <t>2010PaulGooding</t>
  </si>
  <si>
    <t>2010AndyBierton</t>
  </si>
  <si>
    <t>2010AndyBlair</t>
  </si>
  <si>
    <t>2010JimMcMahon</t>
  </si>
  <si>
    <t>JimMcMahon</t>
  </si>
  <si>
    <t>2010AlexRothwell</t>
  </si>
  <si>
    <t>AlexRothwell</t>
  </si>
  <si>
    <t>2010AlastairVile</t>
  </si>
  <si>
    <t>AlastairVile</t>
  </si>
  <si>
    <t>2010PaulHolmes</t>
  </si>
  <si>
    <t>PaulHolmes</t>
  </si>
  <si>
    <t>2010VeronicaSingleton</t>
  </si>
  <si>
    <t>VeronicaSingleton</t>
  </si>
  <si>
    <t>2010GrahamShort</t>
  </si>
  <si>
    <t>GrahamShort</t>
  </si>
  <si>
    <t>2010KateBarnard</t>
  </si>
  <si>
    <t>KateBarnard</t>
  </si>
  <si>
    <t>2010VivienHolt</t>
  </si>
  <si>
    <t>VivienHolt</t>
  </si>
  <si>
    <t>2010BevTredget</t>
  </si>
  <si>
    <t>BevTredget</t>
  </si>
  <si>
    <t>2010DaveHolt</t>
  </si>
  <si>
    <t>DaveHolt</t>
  </si>
  <si>
    <t>2010LawrenceFolley</t>
  </si>
  <si>
    <t>LawrenceFolley</t>
  </si>
  <si>
    <t>2010CarolineDevine</t>
  </si>
  <si>
    <t>CarolineDevine</t>
  </si>
  <si>
    <t>2010AdamHills</t>
  </si>
  <si>
    <t>AdamHills</t>
  </si>
  <si>
    <t>2010SteveLe Page</t>
  </si>
  <si>
    <t>SteveLe Page</t>
  </si>
  <si>
    <t>2010HelenAnuidarth</t>
  </si>
  <si>
    <t>HelenAnuidarth</t>
  </si>
  <si>
    <t>2010JustinOpenshaw</t>
  </si>
  <si>
    <t>JustinOpenshaw</t>
  </si>
  <si>
    <t>2010CarlaFisher</t>
  </si>
  <si>
    <t>CarlaFisher</t>
  </si>
  <si>
    <t>2010RobMiller</t>
  </si>
  <si>
    <t>RobMiller</t>
  </si>
  <si>
    <t>2010ChrisMcQue</t>
  </si>
  <si>
    <t>ChrisMcQue</t>
  </si>
  <si>
    <t>2010PaulEggleton</t>
  </si>
  <si>
    <t>PaulEggleton</t>
  </si>
  <si>
    <t>2010DavidMorgan</t>
  </si>
  <si>
    <t>DavidMorgan</t>
  </si>
  <si>
    <t>2010DuncanPark</t>
  </si>
  <si>
    <t>DuncanPark</t>
  </si>
  <si>
    <t>2010BillCrane</t>
  </si>
  <si>
    <t>2010MarkCornell</t>
  </si>
  <si>
    <t>MarkCornell</t>
  </si>
  <si>
    <t>2010MarkPedder</t>
  </si>
  <si>
    <t>MarkPedder</t>
  </si>
  <si>
    <t>2010MargaretDeWinter</t>
  </si>
  <si>
    <t>MargaretDeWinter</t>
  </si>
  <si>
    <t>2010EricaDarby</t>
  </si>
  <si>
    <t>EricaDarby</t>
  </si>
  <si>
    <t>2010JohnBrophy</t>
  </si>
  <si>
    <t>JohnBrophy</t>
  </si>
  <si>
    <t>2010RuthGrint</t>
  </si>
  <si>
    <t>RuthGrint</t>
  </si>
  <si>
    <t>2010PhilWilliams</t>
  </si>
  <si>
    <t>PhilWilliams</t>
  </si>
  <si>
    <t>2010AdrianShotbolt</t>
  </si>
  <si>
    <t>AdrianShotbolt</t>
  </si>
  <si>
    <t>2010JohnDavis</t>
  </si>
  <si>
    <t>2010MickSmith</t>
  </si>
  <si>
    <t>2010AndyAckrill</t>
  </si>
  <si>
    <t>2010SteveWilliams</t>
  </si>
  <si>
    <t>2010DaveEdwards</t>
  </si>
  <si>
    <t>2010SeanBowen</t>
  </si>
  <si>
    <t>2010ChrisNorman</t>
  </si>
  <si>
    <t>ChrisNorman</t>
  </si>
  <si>
    <t>2010TomMay</t>
  </si>
  <si>
    <t>2010JoeHurley</t>
  </si>
  <si>
    <t>2010CharlieThompson</t>
  </si>
  <si>
    <t>2010SteveHarrison</t>
  </si>
  <si>
    <t>2010MarkField</t>
  </si>
  <si>
    <t>MarkField</t>
  </si>
  <si>
    <t>2010TomInchley</t>
  </si>
  <si>
    <t>2010BiancaInchley</t>
  </si>
  <si>
    <t>BiancaInchley</t>
  </si>
  <si>
    <t>2010AndyInchley</t>
  </si>
  <si>
    <t>2010TimInchley</t>
  </si>
  <si>
    <t>2010NikkiInchley</t>
  </si>
  <si>
    <t>NikkiInchley</t>
  </si>
  <si>
    <t>2010AmyInchley</t>
  </si>
  <si>
    <t>AmyInchley</t>
  </si>
  <si>
    <t>2010GlynRaymen</t>
  </si>
  <si>
    <t>2010JaneSauer</t>
  </si>
  <si>
    <t>JaneSauer</t>
  </si>
  <si>
    <t>2010AnnHirst</t>
  </si>
  <si>
    <t>AnnHirst</t>
  </si>
  <si>
    <t>2010JillyRichardson</t>
  </si>
  <si>
    <t>JillyRichardson</t>
  </si>
  <si>
    <t>2010LauraSmith</t>
  </si>
  <si>
    <t>LauraSmith</t>
  </si>
  <si>
    <t>2010KateOwens</t>
  </si>
  <si>
    <t>KateOwens</t>
  </si>
  <si>
    <t>2010FionaTowell</t>
  </si>
  <si>
    <t>2010RogerSeldon</t>
  </si>
  <si>
    <t>RogerSeldon</t>
  </si>
  <si>
    <t>2010DaveCrawley</t>
  </si>
  <si>
    <t>2010AndySowery</t>
  </si>
  <si>
    <t>AndySowery</t>
  </si>
  <si>
    <t>2010JohnHull</t>
  </si>
  <si>
    <t>JohnHull</t>
  </si>
  <si>
    <t>2010FredWatt</t>
  </si>
  <si>
    <t>2010MikeBryant</t>
  </si>
  <si>
    <t>2010KevinKemp</t>
  </si>
  <si>
    <t>KevinKemp</t>
  </si>
  <si>
    <t>2010DebbieCox</t>
  </si>
  <si>
    <t>2010GrahamTee</t>
  </si>
  <si>
    <t>2010AdamJoesbury</t>
  </si>
  <si>
    <t>AdamJoesbury</t>
  </si>
  <si>
    <t>2010JohnWest</t>
  </si>
  <si>
    <t>2010RichardTearle</t>
  </si>
  <si>
    <t>2010PaulToombs</t>
  </si>
  <si>
    <t>2010ChasHerbert</t>
  </si>
  <si>
    <t>2010EddieHill</t>
  </si>
  <si>
    <t>2010MartinMcPheat</t>
  </si>
  <si>
    <t>2010NeilJones</t>
  </si>
  <si>
    <t>2010AndyHarrison</t>
  </si>
  <si>
    <t>2010BrianGraves</t>
  </si>
  <si>
    <t>2010BrianGilks</t>
  </si>
  <si>
    <t>2010BrianDaniells</t>
  </si>
  <si>
    <t>2010JimMcKellar</t>
  </si>
  <si>
    <t>2010JohnGreenall</t>
  </si>
  <si>
    <t>2010MilfordCallow</t>
  </si>
  <si>
    <t>2010JaneBird</t>
  </si>
  <si>
    <t>2010JacquiMaycock</t>
  </si>
  <si>
    <t>2010DianeBaldwin</t>
  </si>
  <si>
    <t>2010MariaCalleia</t>
  </si>
  <si>
    <t>2010PaulaChammings</t>
  </si>
  <si>
    <t>2010DeborahHindmarch</t>
  </si>
  <si>
    <t>2010AlasdairGibson</t>
  </si>
  <si>
    <t>2010JimMorrison</t>
  </si>
  <si>
    <t>2010JimMiller</t>
  </si>
  <si>
    <t>2010KelvinSmith</t>
  </si>
  <si>
    <t>KelvinSmith</t>
  </si>
  <si>
    <t>2010TerryDown</t>
  </si>
  <si>
    <t>TerryDown</t>
  </si>
  <si>
    <t>2010IanPerkins</t>
  </si>
  <si>
    <t>IanPerkins</t>
  </si>
  <si>
    <t>2010JohnGillespie</t>
  </si>
  <si>
    <t>2010RosemaryMuston</t>
  </si>
  <si>
    <t>2010DaveFindel-Hawkins</t>
  </si>
  <si>
    <t>2010LaurieShine</t>
  </si>
  <si>
    <t>2010LizMoat</t>
  </si>
  <si>
    <t>2010DierdreBethune</t>
  </si>
  <si>
    <t>DierdreBethune</t>
  </si>
  <si>
    <t>2010RichardPownall</t>
  </si>
  <si>
    <t>2010RicBrackenbury</t>
  </si>
  <si>
    <t>2010RachelEdwards</t>
  </si>
  <si>
    <t>2010HaydnLeaker</t>
  </si>
  <si>
    <t>2010KeithDowning</t>
  </si>
  <si>
    <t>2010SteveHardy</t>
  </si>
  <si>
    <t>2010DuncanHarrison</t>
  </si>
  <si>
    <t>DuncanHarrison</t>
  </si>
  <si>
    <t>2010NicholasHarrison</t>
  </si>
  <si>
    <t>NicholasHarrison</t>
  </si>
  <si>
    <t>2010AlanAnstead</t>
  </si>
  <si>
    <t>AlanAnstead</t>
  </si>
  <si>
    <t>2010NeilCarter</t>
  </si>
  <si>
    <t>NeilCarter</t>
  </si>
  <si>
    <t>2010GoffHill</t>
  </si>
  <si>
    <t>GoffHill</t>
  </si>
  <si>
    <t>2010PeterWarland</t>
  </si>
  <si>
    <t>PeterWarland</t>
  </si>
  <si>
    <t>2010MartinLawrence</t>
  </si>
  <si>
    <t>MartinLawrence</t>
  </si>
  <si>
    <t>2010LysanCheng</t>
  </si>
  <si>
    <t>LysanCheng</t>
  </si>
  <si>
    <t>2010WarwickBrowning</t>
  </si>
  <si>
    <t>WarwickBrowning</t>
  </si>
  <si>
    <t>2010KevinOrchard</t>
  </si>
  <si>
    <t>KevinOrchard</t>
  </si>
  <si>
    <t>2010JustineWall</t>
  </si>
  <si>
    <t>JustineWall</t>
  </si>
  <si>
    <t>2010DeniseDillon</t>
  </si>
  <si>
    <t>2010SueHealey</t>
  </si>
  <si>
    <t>SueHealey</t>
  </si>
  <si>
    <t>2010JaneFenwick</t>
  </si>
  <si>
    <t>JaneFenwick</t>
  </si>
  <si>
    <t>2010SteveBarber</t>
  </si>
  <si>
    <t>SteveBarber</t>
  </si>
  <si>
    <t>2010CeciliaSimpson</t>
  </si>
  <si>
    <t>2010DavidCooper</t>
  </si>
  <si>
    <t>2010JeanetteTearle</t>
  </si>
  <si>
    <t>JeanetteTearle</t>
  </si>
  <si>
    <t>2010PaulOwen</t>
  </si>
  <si>
    <t>2010RichardJones</t>
  </si>
  <si>
    <t>2010JulieSutton</t>
  </si>
  <si>
    <t>2010RobMorgan</t>
  </si>
  <si>
    <t>2010DarrenMiller</t>
  </si>
  <si>
    <t>DarrenMiller</t>
  </si>
  <si>
    <t>2010SarahThorne</t>
  </si>
  <si>
    <t>SarahThorne</t>
  </si>
  <si>
    <t>2010AngelaKerr</t>
  </si>
  <si>
    <t>AngelaKerr</t>
  </si>
  <si>
    <t>2010CliveDaniels</t>
  </si>
  <si>
    <t>2010JohnKirwan</t>
  </si>
  <si>
    <t>2010KarrieArcher</t>
  </si>
  <si>
    <t>2010PaulDouglas</t>
  </si>
  <si>
    <t>2010LisaBarry</t>
  </si>
  <si>
    <t>LisaBarry</t>
  </si>
  <si>
    <t>2011TimHarris</t>
  </si>
  <si>
    <t>2011StephenHartley</t>
  </si>
  <si>
    <t>2011PhilHolland</t>
  </si>
  <si>
    <t>2011PaulFarmer</t>
  </si>
  <si>
    <t>2011JulietteMinter</t>
  </si>
  <si>
    <t>2011KieronLewis</t>
  </si>
  <si>
    <t>2011RobertPayne</t>
  </si>
  <si>
    <t>2011DaveLaynes</t>
  </si>
  <si>
    <t>2011PaulWestrope</t>
  </si>
  <si>
    <t>PaulWestrope</t>
  </si>
  <si>
    <t>2011MickRussell</t>
  </si>
  <si>
    <t>2011MalcolmCowley</t>
  </si>
  <si>
    <t>2011LizRoots</t>
  </si>
  <si>
    <t>LizRoots</t>
  </si>
  <si>
    <t>2011SimonCoombes</t>
  </si>
  <si>
    <t>2011BillyMead</t>
  </si>
  <si>
    <t>BillyMead</t>
  </si>
  <si>
    <t>2011AndyInchley</t>
  </si>
  <si>
    <t>2011NickClay</t>
  </si>
  <si>
    <t>2011TomInchley</t>
  </si>
  <si>
    <t>2011ChrisNorman</t>
  </si>
  <si>
    <t>2011ChrisMahon</t>
  </si>
  <si>
    <t>2011DaveFindel-Hawkins</t>
  </si>
  <si>
    <t>2011RossMackenzie</t>
  </si>
  <si>
    <t>RossMackenzie</t>
  </si>
  <si>
    <t>2011MartinMcPheat</t>
  </si>
  <si>
    <t>2011PaulMason</t>
  </si>
  <si>
    <t>2011AndyHarrison</t>
  </si>
  <si>
    <t>2011NigelKippax</t>
  </si>
  <si>
    <t>NigelKippax</t>
  </si>
  <si>
    <t>2011BrianLayton</t>
  </si>
  <si>
    <t>2011SteveLong</t>
  </si>
  <si>
    <t>2011MichaelBurgess</t>
  </si>
  <si>
    <t>MichaelBurgess</t>
  </si>
  <si>
    <t>2011PaulCowan</t>
  </si>
  <si>
    <t>PaulCowan</t>
  </si>
  <si>
    <t>2011SimonBarnett</t>
  </si>
  <si>
    <t>SimonBarnett</t>
  </si>
  <si>
    <t>2011DianeBaldwin</t>
  </si>
  <si>
    <t>2011LeahWilliams</t>
  </si>
  <si>
    <t>2011AnickValapinee</t>
  </si>
  <si>
    <t>2011MariaCalleia</t>
  </si>
  <si>
    <t>2011JulieMcPheat</t>
  </si>
  <si>
    <t>2011DeborahHindmarch</t>
  </si>
  <si>
    <t>2011EdDruce</t>
  </si>
  <si>
    <t>2011AmyFarr</t>
  </si>
  <si>
    <t>2011DavidOlney</t>
  </si>
  <si>
    <t>2011GilesShorley</t>
  </si>
  <si>
    <t>2011MattJones</t>
  </si>
  <si>
    <t>2011RichardWilson</t>
  </si>
  <si>
    <t>2011HilaryWarrell</t>
  </si>
  <si>
    <t>HilaryWarrell</t>
  </si>
  <si>
    <t>2011ClairBlack</t>
  </si>
  <si>
    <t>ClairBlack</t>
  </si>
  <si>
    <t>2011SarahHill</t>
  </si>
  <si>
    <t>SarahHill</t>
  </si>
  <si>
    <t>2011MaryWard</t>
  </si>
  <si>
    <t>MaryWard</t>
  </si>
  <si>
    <t>2011AlisonHarding</t>
  </si>
  <si>
    <t>2011KirstyBarnett</t>
  </si>
  <si>
    <t>KirstyBarnett</t>
  </si>
  <si>
    <t>2011SeanBowen</t>
  </si>
  <si>
    <t>2011JohnDavis</t>
  </si>
  <si>
    <t>2011AndyAckrill</t>
  </si>
  <si>
    <t>2011PeterWilliams</t>
  </si>
  <si>
    <t>2011DaveEdwards</t>
  </si>
  <si>
    <t>2011MickSmith</t>
  </si>
  <si>
    <t>2011AlasdairGibson</t>
  </si>
  <si>
    <t>2011CarlBaldwin</t>
  </si>
  <si>
    <t>2011GeoffNew</t>
  </si>
  <si>
    <t>GeoffNew</t>
  </si>
  <si>
    <t>2011KelvinSmith</t>
  </si>
  <si>
    <t>2011TerryDown</t>
  </si>
  <si>
    <t>2011MilfordCallow</t>
  </si>
  <si>
    <t>2011SteveHarrison</t>
  </si>
  <si>
    <t>2011CraigNelson</t>
  </si>
  <si>
    <t>2011TomMay</t>
  </si>
  <si>
    <t>2011DanWebb</t>
  </si>
  <si>
    <t>DanWebb</t>
  </si>
  <si>
    <t>2011FredWatt</t>
  </si>
  <si>
    <t>2011MikeBryant</t>
  </si>
  <si>
    <t>2011MikePetty</t>
  </si>
  <si>
    <t>2011AndyAtherton</t>
  </si>
  <si>
    <t>2011JeremyBell</t>
  </si>
  <si>
    <t>2011PhilClarke</t>
  </si>
  <si>
    <t>2011DavidCook</t>
  </si>
  <si>
    <t>DavidCook</t>
  </si>
  <si>
    <t>2011JeremyLewis</t>
  </si>
  <si>
    <t>2011LauraSmith</t>
  </si>
  <si>
    <t>2011AmeliaWallace</t>
  </si>
  <si>
    <t>AmeliaWallace</t>
  </si>
  <si>
    <t>2011AmyInchley</t>
  </si>
  <si>
    <t>2011JaneSauer</t>
  </si>
  <si>
    <t>2011LynnBoddy</t>
  </si>
  <si>
    <t>LynnBoddy</t>
  </si>
  <si>
    <t>2011LucyMayer</t>
  </si>
  <si>
    <t>LucyMayer</t>
  </si>
  <si>
    <t>2011DavidStanley</t>
  </si>
  <si>
    <t>2011DaveCoker</t>
  </si>
  <si>
    <t>DaveCoker</t>
  </si>
  <si>
    <t>2011TerryStanley</t>
  </si>
  <si>
    <t>TerryStanley</t>
  </si>
  <si>
    <t>2011AndyBierton</t>
  </si>
  <si>
    <t>2011MarkBillington</t>
  </si>
  <si>
    <t>MarkBillington</t>
  </si>
  <si>
    <t>2011RonArmstrong</t>
  </si>
  <si>
    <t>RonArmstrong</t>
  </si>
  <si>
    <t>2011CarlaFisher</t>
  </si>
  <si>
    <t>2011SarahJohnson</t>
  </si>
  <si>
    <t>SarahJohnson</t>
  </si>
  <si>
    <t>2011JamesDunn</t>
  </si>
  <si>
    <t>JamesDunn</t>
  </si>
  <si>
    <t>2011SteveLe Page</t>
  </si>
  <si>
    <t>2011RobMiller</t>
  </si>
  <si>
    <t>2011CathyJohnson</t>
  </si>
  <si>
    <t>CathyJohnson</t>
  </si>
  <si>
    <t>2011MartinLawrence</t>
  </si>
  <si>
    <t>2011DeniseDillon</t>
  </si>
  <si>
    <t>2011RuthGardener</t>
  </si>
  <si>
    <t>2011GarethSnelson</t>
  </si>
  <si>
    <t>GarethSnelson</t>
  </si>
  <si>
    <t>2011WarwickBrowning</t>
  </si>
  <si>
    <t>2011NickyCronin</t>
  </si>
  <si>
    <t>2011ChrisDimmock</t>
  </si>
  <si>
    <t>ChrisDimmock</t>
  </si>
  <si>
    <t>2011PeteWatkins</t>
  </si>
  <si>
    <t>2011GaryBuckle</t>
  </si>
  <si>
    <t>GaryBuckle</t>
  </si>
  <si>
    <t>2011JohnHull</t>
  </si>
  <si>
    <t>2011LizMiller</t>
  </si>
  <si>
    <t>LizMiller</t>
  </si>
  <si>
    <t>2011RichardInchley</t>
  </si>
  <si>
    <t>2011MarkGarrish</t>
  </si>
  <si>
    <t>MarkGarrish</t>
  </si>
  <si>
    <t>2011SueRookley</t>
  </si>
  <si>
    <t>SueRookley</t>
  </si>
  <si>
    <t>2011JaneSmith</t>
  </si>
  <si>
    <t>JaneSmith</t>
  </si>
  <si>
    <t>2011CarolMathews</t>
  </si>
  <si>
    <t>CarolMathews</t>
  </si>
  <si>
    <t>2011StuartMathews</t>
  </si>
  <si>
    <t>2011TerryPenny</t>
  </si>
  <si>
    <t>2011SarahThorne</t>
  </si>
  <si>
    <t>2011IainWilson</t>
  </si>
  <si>
    <t>IainWilson</t>
  </si>
  <si>
    <t>2011CahalMcConville</t>
  </si>
  <si>
    <t>CahalMcConville</t>
  </si>
  <si>
    <t>2011PhilMcClean</t>
  </si>
  <si>
    <t>PhilMcClean</t>
  </si>
  <si>
    <t>2011MarkCornell</t>
  </si>
  <si>
    <t>2011PeterKeane</t>
  </si>
  <si>
    <t>PeterKeane</t>
  </si>
  <si>
    <t>2011AbiGooch</t>
  </si>
  <si>
    <t>AbiGooch</t>
  </si>
  <si>
    <t>2011LysanCheng</t>
  </si>
  <si>
    <t>2011NigelSheppard</t>
  </si>
  <si>
    <t>NigelSheppard</t>
  </si>
  <si>
    <t>2011KevinOrchard</t>
  </si>
  <si>
    <t>2011SimonKirschner</t>
  </si>
  <si>
    <t>2011JustineWall</t>
  </si>
  <si>
    <t>2011PaulEggleton</t>
  </si>
  <si>
    <t>2011LeeHarper</t>
  </si>
  <si>
    <t>LeeHarper</t>
  </si>
  <si>
    <t>2011AdrianShotbolt</t>
  </si>
  <si>
    <t>2011DanHolder</t>
  </si>
  <si>
    <t>DanHolder</t>
  </si>
  <si>
    <t>2011PhilWilliams</t>
  </si>
  <si>
    <t>2011JohnBrophy</t>
  </si>
  <si>
    <t>2011DavidThrossell</t>
  </si>
  <si>
    <t>2011MaxineMarshall</t>
  </si>
  <si>
    <t>2011MikeClark</t>
  </si>
  <si>
    <t>MikeClark</t>
  </si>
  <si>
    <t>2011MartinWalker</t>
  </si>
  <si>
    <t>MartinWalker</t>
  </si>
  <si>
    <t>2011SteveEllerton</t>
  </si>
  <si>
    <t>2011BobDunham</t>
  </si>
  <si>
    <t>2011NeilWarby</t>
  </si>
  <si>
    <t>NeilWarby</t>
  </si>
  <si>
    <t>2011PamO'Connell</t>
  </si>
  <si>
    <t>2011AndyHully</t>
  </si>
  <si>
    <t>2011KerryWhitford</t>
  </si>
  <si>
    <t>KerryWhitford</t>
  </si>
  <si>
    <t>2011AnneHully</t>
  </si>
  <si>
    <t>2011GaryReid</t>
  </si>
  <si>
    <t>2011WendyCope</t>
  </si>
  <si>
    <t>WendyCope</t>
  </si>
  <si>
    <t>2011AnitaHall</t>
  </si>
  <si>
    <t>AnitaHall</t>
  </si>
  <si>
    <t>2011EmmaMaggot</t>
  </si>
  <si>
    <t>EmmaMaggot</t>
  </si>
  <si>
    <t>2011RuthGrint</t>
  </si>
  <si>
    <t>2011EricaDarby</t>
  </si>
  <si>
    <t>2011MagsDempsey</t>
  </si>
  <si>
    <t>MagsDempsey</t>
  </si>
  <si>
    <t>2011AndrewStimson</t>
  </si>
  <si>
    <t>2011JamesHaynes</t>
  </si>
  <si>
    <t>JamesHaynes</t>
  </si>
  <si>
    <t>2011PeterHaynes</t>
  </si>
  <si>
    <t>PeterHaynes</t>
  </si>
  <si>
    <t>2011JohnMarshall</t>
  </si>
  <si>
    <t>JohnMarshall</t>
  </si>
  <si>
    <t>2011PeterDuthie</t>
  </si>
  <si>
    <t>2011RobinBourne</t>
  </si>
  <si>
    <t>RobinBourne</t>
  </si>
  <si>
    <t>2011TerryMcHugh</t>
  </si>
  <si>
    <t>TerryMcHugh</t>
  </si>
  <si>
    <t>2011KatieRuditis</t>
  </si>
  <si>
    <t>KatieRuditis</t>
  </si>
  <si>
    <t>2011LauraJohnston</t>
  </si>
  <si>
    <t>2011SallyMarsh</t>
  </si>
  <si>
    <t>2011LorraineTur</t>
  </si>
  <si>
    <t>LorraineTur</t>
  </si>
  <si>
    <t>2011AlisonParker</t>
  </si>
  <si>
    <t>2011RichardPownall</t>
  </si>
  <si>
    <t>2011RicBrackenbury</t>
  </si>
  <si>
    <t>2011DorienJames</t>
  </si>
  <si>
    <t>DorienJames</t>
  </si>
  <si>
    <t>2011TobyFisher</t>
  </si>
  <si>
    <t>TobyFisher</t>
  </si>
  <si>
    <t>2011KeithDowning</t>
  </si>
  <si>
    <t>2011SachaFisher</t>
  </si>
  <si>
    <t>SachaFisher</t>
  </si>
  <si>
    <t>2011EmmaSimmonite</t>
  </si>
  <si>
    <t>2011KatieStanley</t>
  </si>
  <si>
    <t>KatieStanley</t>
  </si>
  <si>
    <t>2011SimonDean</t>
  </si>
  <si>
    <t>2011DavidCooper</t>
  </si>
  <si>
    <t>2011ChristinaWhite</t>
  </si>
  <si>
    <t>2011ElaineYork</t>
  </si>
  <si>
    <t>ElaineYork</t>
  </si>
  <si>
    <t>2011RhodriMeredith</t>
  </si>
  <si>
    <t>RhodriMeredith</t>
  </si>
  <si>
    <t>2011SueCroft</t>
  </si>
  <si>
    <t>SueCroft</t>
  </si>
  <si>
    <t>2011GrahamTee</t>
  </si>
  <si>
    <t>2011TimBeilby</t>
  </si>
  <si>
    <t>TimBeilby</t>
  </si>
  <si>
    <t>2011JohnWest</t>
  </si>
  <si>
    <t>2011RichardTearle</t>
  </si>
  <si>
    <t>2011DanielRodriguez</t>
  </si>
  <si>
    <t>DanielRodriguez</t>
  </si>
  <si>
    <t>2011LauraCondon</t>
  </si>
  <si>
    <t>LauraCondon</t>
  </si>
  <si>
    <t>2011DanielChannon</t>
  </si>
  <si>
    <t>DanielChannon</t>
  </si>
  <si>
    <t>2011LilianaCuenca</t>
  </si>
  <si>
    <t>LilianaCuenca</t>
  </si>
  <si>
    <t>2011HenrykFaas</t>
  </si>
  <si>
    <t>HenrykFaas</t>
  </si>
  <si>
    <t>2011LauraChannon</t>
  </si>
  <si>
    <t>LauraChannon</t>
  </si>
  <si>
    <t>2011HuwLobb</t>
  </si>
  <si>
    <t>HuwLobb</t>
  </si>
  <si>
    <t>2011ChrisTaylor</t>
  </si>
  <si>
    <t>2011PeterMackrell</t>
  </si>
  <si>
    <t>2011SteveBarber</t>
  </si>
  <si>
    <t>2011NickJones</t>
  </si>
  <si>
    <t>2011JoeHurley</t>
  </si>
  <si>
    <t>2011StuartBlofeld</t>
  </si>
  <si>
    <t>StuartBlofeld</t>
  </si>
  <si>
    <t>2011AdrianWadsworth</t>
  </si>
  <si>
    <t>2011IanHosley</t>
  </si>
  <si>
    <t>2011KarrieArcher</t>
  </si>
  <si>
    <t>2011VerityAllsopp</t>
  </si>
  <si>
    <t>2011MartinAddrison</t>
  </si>
  <si>
    <t>2011GlynRaymen</t>
  </si>
  <si>
    <t>2011MattMitchell</t>
  </si>
  <si>
    <t>MattMitchell</t>
  </si>
  <si>
    <t>2011JimDodds</t>
  </si>
  <si>
    <t>2011PaulDouglas</t>
  </si>
  <si>
    <t>2011SteveHinshelwood</t>
  </si>
  <si>
    <t>2012DavidStanley</t>
  </si>
  <si>
    <t>2012DaveCoker</t>
  </si>
  <si>
    <t>2012TerryStanley</t>
  </si>
  <si>
    <t>2012AndyBierton</t>
  </si>
  <si>
    <t>2012MarkBillington</t>
  </si>
  <si>
    <t>2012RonArmstrong</t>
  </si>
  <si>
    <t>2012NickJones</t>
  </si>
  <si>
    <t>2012AdrianWadsworth</t>
  </si>
  <si>
    <t>2012PhilHolland</t>
  </si>
  <si>
    <t>2012StephenHartley</t>
  </si>
  <si>
    <t>2012MattJones</t>
  </si>
  <si>
    <t>2012KieronLewis</t>
  </si>
  <si>
    <t>2012ShaunKirtley</t>
  </si>
  <si>
    <t>ShaunKirtley</t>
  </si>
  <si>
    <t>2012KatieRuditis</t>
  </si>
  <si>
    <t>2012JasonTheobald</t>
  </si>
  <si>
    <t>JasonTheobald</t>
  </si>
  <si>
    <t>2012LorraineTur</t>
  </si>
  <si>
    <t>2012TerryMcHugh</t>
  </si>
  <si>
    <t>2012AlisonParker</t>
  </si>
  <si>
    <t>2012AndyAtherton</t>
  </si>
  <si>
    <t>2012RickHollingsworth</t>
  </si>
  <si>
    <t>2012PaulOwen</t>
  </si>
  <si>
    <t>2012JeremyLewis</t>
  </si>
  <si>
    <t>2012DavidCook</t>
  </si>
  <si>
    <t>2012JeremyBell</t>
  </si>
  <si>
    <t>2012MickRussell</t>
  </si>
  <si>
    <t>2012BobThompson</t>
  </si>
  <si>
    <t>2012TrevorBuck</t>
  </si>
  <si>
    <t>2012DeaDitchfield</t>
  </si>
  <si>
    <t>DeaDitchfield</t>
  </si>
  <si>
    <t>2012DaveLaynes</t>
  </si>
  <si>
    <t>2012MalcolmCowley</t>
  </si>
  <si>
    <t>2012RobertPayne</t>
  </si>
  <si>
    <t>2012PaulGooding</t>
  </si>
  <si>
    <t>2012SteveHerring</t>
  </si>
  <si>
    <t>2012PaulWestrope</t>
  </si>
  <si>
    <t>2012ChrisRiley</t>
  </si>
  <si>
    <t>ChrisRiley</t>
  </si>
  <si>
    <t>2012PeterSibbett</t>
  </si>
  <si>
    <t>PeterSibbett</t>
  </si>
  <si>
    <t>2012NatalieMorgan</t>
  </si>
  <si>
    <t>NatalieMorgan</t>
  </si>
  <si>
    <t>2012HelenHope</t>
  </si>
  <si>
    <t>HelenHope</t>
  </si>
  <si>
    <t>2012AnitaFord</t>
  </si>
  <si>
    <t>AnitaFord</t>
  </si>
  <si>
    <t>2012JanBlake</t>
  </si>
  <si>
    <t>JanBlake</t>
  </si>
  <si>
    <t>2012SamGrist</t>
  </si>
  <si>
    <t>2012IanGrimwood</t>
  </si>
  <si>
    <t>IanGrimwood</t>
  </si>
  <si>
    <t>2012IanSkerratt</t>
  </si>
  <si>
    <t>2012JohnKenyon</t>
  </si>
  <si>
    <t>2012PaulCooke</t>
  </si>
  <si>
    <t>PaulCooke</t>
  </si>
  <si>
    <t>2012DavidSabey</t>
  </si>
  <si>
    <t>DavidSabey</t>
  </si>
  <si>
    <t>2012SteveRochell</t>
  </si>
  <si>
    <t>2012MaggieAnderson</t>
  </si>
  <si>
    <t>MaggieAnderson</t>
  </si>
  <si>
    <t>2012SueRookley</t>
  </si>
  <si>
    <t>2012GeraldJohnson</t>
  </si>
  <si>
    <t>GeraldJohnson</t>
  </si>
  <si>
    <t>2012JackieRussell</t>
  </si>
  <si>
    <t>JackieRussell</t>
  </si>
  <si>
    <t>2012StuartMathews</t>
  </si>
  <si>
    <t>2012MarkRookley</t>
  </si>
  <si>
    <t>MarkRookley</t>
  </si>
  <si>
    <t>2012TimMackley</t>
  </si>
  <si>
    <t>TimMackley</t>
  </si>
  <si>
    <t>2012KarenBugaj</t>
  </si>
  <si>
    <t>KarenBugaj</t>
  </si>
  <si>
    <t>2012MiriamDrewett</t>
  </si>
  <si>
    <t>MiriamDrewett</t>
  </si>
  <si>
    <t>2012TonyRichards</t>
  </si>
  <si>
    <t>TonyRichards</t>
  </si>
  <si>
    <t>2012JenniferSangster</t>
  </si>
  <si>
    <t>JenniferSangster</t>
  </si>
  <si>
    <t>2012TrudieBird</t>
  </si>
  <si>
    <t>TrudieBird</t>
  </si>
  <si>
    <t>2012AbiGooch</t>
  </si>
  <si>
    <t>2012DeniseDillon</t>
  </si>
  <si>
    <t>2012NigelSheppard</t>
  </si>
  <si>
    <t>2012GarethSnelson</t>
  </si>
  <si>
    <t>2012WarwickBrowning</t>
  </si>
  <si>
    <t>2012SueDavey</t>
  </si>
  <si>
    <t>SueDavey</t>
  </si>
  <si>
    <t>2012MartinLawrence</t>
  </si>
  <si>
    <t>2012KarenLawrence</t>
  </si>
  <si>
    <t>KarenLawrence</t>
  </si>
  <si>
    <t>2012AndyHully</t>
  </si>
  <si>
    <t>2012AmyHayes</t>
  </si>
  <si>
    <t>AmyHayes</t>
  </si>
  <si>
    <t>2012RichForrest</t>
  </si>
  <si>
    <t>RichForrest</t>
  </si>
  <si>
    <t>2012AnneHully</t>
  </si>
  <si>
    <t>2012AshleyBourne</t>
  </si>
  <si>
    <t>AshleyBourne</t>
  </si>
  <si>
    <t>2012BobVarney</t>
  </si>
  <si>
    <t>BobVarney</t>
  </si>
  <si>
    <t>2012JaneShackell</t>
  </si>
  <si>
    <t>JaneShackell</t>
  </si>
  <si>
    <t>2012TheresaSholl</t>
  </si>
  <si>
    <t>TheresaSholl</t>
  </si>
  <si>
    <t>2012SimonKirschner</t>
  </si>
  <si>
    <t>2012NickyDouble</t>
  </si>
  <si>
    <t>NickyDouble</t>
  </si>
  <si>
    <t>2012LeeHarper</t>
  </si>
  <si>
    <t>2012EricaDarby</t>
  </si>
  <si>
    <t>2012JohnBrophy</t>
  </si>
  <si>
    <t>2012RuthGrint</t>
  </si>
  <si>
    <t>2012SteveGrint</t>
  </si>
  <si>
    <t>SteveGrint</t>
  </si>
  <si>
    <t>2012DanHolder</t>
  </si>
  <si>
    <t>2012ChristinaLawrence</t>
  </si>
  <si>
    <t>ChristinaLawrence</t>
  </si>
  <si>
    <t>2012IainWilson</t>
  </si>
  <si>
    <t>2012SarahThorne</t>
  </si>
  <si>
    <t>2012AnitaWilson</t>
  </si>
  <si>
    <t>AnitaWilson</t>
  </si>
  <si>
    <t>2012CahalMcConville</t>
  </si>
  <si>
    <t>2012WendyCope</t>
  </si>
  <si>
    <t>2012MargaretDeWinter</t>
  </si>
  <si>
    <t>2012PaulEggleton</t>
  </si>
  <si>
    <t>2012GlenisDriscol</t>
  </si>
  <si>
    <t>GlenisDriscol</t>
  </si>
  <si>
    <t>2012ShaunMitchell</t>
  </si>
  <si>
    <t>ShaunMitchell</t>
  </si>
  <si>
    <t>2012DavidMorgan</t>
  </si>
  <si>
    <t>2012MarkCornell</t>
  </si>
  <si>
    <t>2012PerryGear</t>
  </si>
  <si>
    <t>PerryGear</t>
  </si>
  <si>
    <t>2012JohnDavis</t>
  </si>
  <si>
    <t>2012WayneAylott</t>
  </si>
  <si>
    <t>WayneAylott</t>
  </si>
  <si>
    <t>2012AlanDonovan</t>
  </si>
  <si>
    <t>AlanDonovan</t>
  </si>
  <si>
    <t>2012MartinJones</t>
  </si>
  <si>
    <t>MartinJones</t>
  </si>
  <si>
    <t>2012MickSmith</t>
  </si>
  <si>
    <t>2012TomInchley</t>
  </si>
  <si>
    <t>2012ChrisDimmock</t>
  </si>
  <si>
    <t>2012ChrisNorman</t>
  </si>
  <si>
    <t>2012SteveDuvivie</t>
  </si>
  <si>
    <t>SteveDuvivie</t>
  </si>
  <si>
    <t>2012MikeBryant</t>
  </si>
  <si>
    <t>2012TimInchley</t>
  </si>
  <si>
    <t>2012GailDuckworth</t>
  </si>
  <si>
    <t>GailDuckworth</t>
  </si>
  <si>
    <t>2012FionaTowell</t>
  </si>
  <si>
    <t>2012AmyInchley</t>
  </si>
  <si>
    <t>2012JoBreslin</t>
  </si>
  <si>
    <t>JoBreslin</t>
  </si>
  <si>
    <t>2012JaneSauer</t>
  </si>
  <si>
    <t>2012AmeliaWallace</t>
  </si>
  <si>
    <t>2012BenCorfield</t>
  </si>
  <si>
    <t>2012BillyMead</t>
  </si>
  <si>
    <t>2012SimonCoombes</t>
  </si>
  <si>
    <t>2012PeterMackrell</t>
  </si>
  <si>
    <t>2012AndyInchley</t>
  </si>
  <si>
    <t>2012TomMay</t>
  </si>
  <si>
    <t>2012NickClay</t>
  </si>
  <si>
    <t>2012RichardInchley</t>
  </si>
  <si>
    <t>2012JoeHurley</t>
  </si>
  <si>
    <t>2012PhilBrunton</t>
  </si>
  <si>
    <t>PhilBrunton</t>
  </si>
  <si>
    <t>2012FredWatt</t>
  </si>
  <si>
    <t>2012WarrenRose</t>
  </si>
  <si>
    <t>WarrenRose</t>
  </si>
  <si>
    <t>2012GaryReid</t>
  </si>
  <si>
    <t>2012BrianSnowdon</t>
  </si>
  <si>
    <t>BrianSnowdon</t>
  </si>
  <si>
    <t>2012RickPearson</t>
  </si>
  <si>
    <t>RickPearson</t>
  </si>
  <si>
    <t>2012JohnKirwan</t>
  </si>
  <si>
    <t>2012MartinWalker</t>
  </si>
  <si>
    <t>2012SeriMarch</t>
  </si>
  <si>
    <t>SeriMarch</t>
  </si>
  <si>
    <t>2012KarenKirwan</t>
  </si>
  <si>
    <t>2012AnnaMead</t>
  </si>
  <si>
    <t>2012KerryWhitford</t>
  </si>
  <si>
    <t>2012PamO'Connell</t>
  </si>
  <si>
    <t>2012DonnaSavic</t>
  </si>
  <si>
    <t>2012MaxineMarshall</t>
  </si>
  <si>
    <t>2012ColinAitken</t>
  </si>
  <si>
    <t>ColinAitken</t>
  </si>
  <si>
    <t>2012MattClark</t>
  </si>
  <si>
    <t>MattClark</t>
  </si>
  <si>
    <t>2012MikeClark</t>
  </si>
  <si>
    <t>2012MarionWright</t>
  </si>
  <si>
    <t>MarionWright</t>
  </si>
  <si>
    <t>2012PeteBotham</t>
  </si>
  <si>
    <t>PeteBotham</t>
  </si>
  <si>
    <t>2012ClaireAmos</t>
  </si>
  <si>
    <t>ClaireAmos</t>
  </si>
  <si>
    <t>2012HelenSykes</t>
  </si>
  <si>
    <t>HelenSykes</t>
  </si>
  <si>
    <t>2012EmmaDavies</t>
  </si>
  <si>
    <t>EmmaDavies</t>
  </si>
  <si>
    <t>2012NeilWarby</t>
  </si>
  <si>
    <t>2012TracyDodd</t>
  </si>
  <si>
    <t>2012AnthonySmith</t>
  </si>
  <si>
    <t>AnthonySmith</t>
  </si>
  <si>
    <t>2012CliveDaniels</t>
  </si>
  <si>
    <t>2012MartinAddrison</t>
  </si>
  <si>
    <t>2012BobDunham</t>
  </si>
  <si>
    <t>2012KarrieArcher</t>
  </si>
  <si>
    <t>2012ChrisTaylor</t>
  </si>
  <si>
    <t>2012SteveHarrison</t>
  </si>
  <si>
    <t>2012TamQuinn</t>
  </si>
  <si>
    <t>2012KevinKemp</t>
  </si>
  <si>
    <t>2012DebbieCox</t>
  </si>
  <si>
    <t>2012GrahamTee</t>
  </si>
  <si>
    <t>2012AdamJoesbury</t>
  </si>
  <si>
    <t>2012JohnWest</t>
  </si>
  <si>
    <t>2012RichardTearle</t>
  </si>
  <si>
    <t>2012MarionPelmore</t>
  </si>
  <si>
    <t>MarionPelmore</t>
  </si>
  <si>
    <t>2012JaneFenwick</t>
  </si>
  <si>
    <t>2012SeanFarmer</t>
  </si>
  <si>
    <t>SeanFarmer</t>
  </si>
  <si>
    <t>2012ValHall</t>
  </si>
  <si>
    <t>ValHall</t>
  </si>
  <si>
    <t>2012JulieWilliams</t>
  </si>
  <si>
    <t>JulieWilliams</t>
  </si>
  <si>
    <t>2012DavidCooper</t>
  </si>
  <si>
    <t>2012BrianGraves</t>
  </si>
  <si>
    <t>2012BrianGilks</t>
  </si>
  <si>
    <t>2012BrianDaniells</t>
  </si>
  <si>
    <t>2012EddieHill</t>
  </si>
  <si>
    <t>2012JimMorrison</t>
  </si>
  <si>
    <t>2012MilfordCallow</t>
  </si>
  <si>
    <t>2012MalcolmKidby</t>
  </si>
  <si>
    <t>MalcolmKidby</t>
  </si>
  <si>
    <t>2012CarlBaldwin</t>
  </si>
  <si>
    <t>2012GeoffNew</t>
  </si>
  <si>
    <t>2012KelvinSmith</t>
  </si>
  <si>
    <t>2012JaneGoodey</t>
  </si>
  <si>
    <t>2012JimMiller</t>
  </si>
  <si>
    <t>2012DianeBaldwin</t>
  </si>
  <si>
    <t>2012LisaClack</t>
  </si>
  <si>
    <t>LisaClack</t>
  </si>
  <si>
    <t>2012JulieDalzell</t>
  </si>
  <si>
    <t>2012MariaCalleia</t>
  </si>
  <si>
    <t>2012JessicaHall</t>
  </si>
  <si>
    <t>JessicaHall</t>
  </si>
  <si>
    <t>2012JadeLeggett</t>
  </si>
  <si>
    <t>JadeLeggett</t>
  </si>
  <si>
    <t>2012PaulToombs</t>
  </si>
  <si>
    <t>2012TomMcConnell</t>
  </si>
  <si>
    <t>2012MartinMcPheat</t>
  </si>
  <si>
    <t>2012SteveHowe</t>
  </si>
  <si>
    <t>SteveHowe</t>
  </si>
  <si>
    <t>2012NeilJones</t>
  </si>
  <si>
    <t>2012FinnHansen</t>
  </si>
  <si>
    <t>2012JohnGillespie</t>
  </si>
  <si>
    <t>2012RosemaryMuston</t>
  </si>
  <si>
    <t>2012PeterCox</t>
  </si>
  <si>
    <t>PeterCox</t>
  </si>
  <si>
    <t>2012NickyMoss</t>
  </si>
  <si>
    <t>NickyMoss</t>
  </si>
  <si>
    <t>2012DaveFindel-Hawkins</t>
  </si>
  <si>
    <t>2012LizCamp</t>
  </si>
  <si>
    <t>LizCamp</t>
  </si>
  <si>
    <t>2012RichardPownall</t>
  </si>
  <si>
    <t>2012TomPownall</t>
  </si>
  <si>
    <t>TomPownall</t>
  </si>
  <si>
    <t>2012SimonMartin</t>
  </si>
  <si>
    <t>SimonMartin</t>
  </si>
  <si>
    <t>2012RachelEdwards</t>
  </si>
  <si>
    <t>2012RicBrackenbury</t>
  </si>
  <si>
    <t>2012SachaFisher</t>
  </si>
  <si>
    <t>2012KeithDowning</t>
  </si>
  <si>
    <t>2012FreyaAskham</t>
  </si>
  <si>
    <t>2012DorienJames</t>
  </si>
  <si>
    <t>2012TobyFisher</t>
  </si>
  <si>
    <t>2012OliverTomlinson</t>
  </si>
  <si>
    <t>OliverTomlinson</t>
  </si>
  <si>
    <t>2012SteveHardy</t>
  </si>
  <si>
    <t>2012ColinRees</t>
  </si>
  <si>
    <t>ColinRees</t>
  </si>
  <si>
    <t>2012TonyHill</t>
  </si>
  <si>
    <t>TonyHill</t>
  </si>
  <si>
    <t>2012PeterAlford</t>
  </si>
  <si>
    <t>PeterAlford</t>
  </si>
  <si>
    <t>2012BrianLayton</t>
  </si>
  <si>
    <t>2012BillSalkeld</t>
  </si>
  <si>
    <t>BillSalkeld</t>
  </si>
  <si>
    <t>2012TrevorLark</t>
  </si>
  <si>
    <t>TrevorLark</t>
  </si>
  <si>
    <t>2012KatieFerguson</t>
  </si>
  <si>
    <t>KatieFerguson</t>
  </si>
  <si>
    <t>2012JanePorteous</t>
  </si>
  <si>
    <t>JanePorteous</t>
  </si>
  <si>
    <t>2012AlisonHarding</t>
  </si>
  <si>
    <t>2012BryonyHarding</t>
  </si>
  <si>
    <t>BryonyHarding</t>
  </si>
  <si>
    <t>2012HilaryWarrell</t>
  </si>
  <si>
    <t>2012AliceEly</t>
  </si>
  <si>
    <t>AliceEly</t>
  </si>
  <si>
    <t>2012RossLangley</t>
  </si>
  <si>
    <t>RossLangley</t>
  </si>
  <si>
    <t>2012NigelBunn</t>
  </si>
  <si>
    <t>NigelBunn</t>
  </si>
  <si>
    <t>2012MichaelBurgess</t>
  </si>
  <si>
    <t>2012SteveLong</t>
  </si>
  <si>
    <t>2012KevinHarding</t>
  </si>
  <si>
    <t>2012PaulAllen</t>
  </si>
  <si>
    <t>PaulAllen</t>
  </si>
  <si>
    <t>2012NigelKippax</t>
  </si>
  <si>
    <t>2012ShirleyWhite</t>
  </si>
  <si>
    <t>ShirleyWhite</t>
  </si>
  <si>
    <t>2012SimonBarnett</t>
  </si>
  <si>
    <t>2012JohnManning</t>
  </si>
  <si>
    <t>JohnManning</t>
  </si>
  <si>
    <t>2012MariaCook</t>
  </si>
  <si>
    <t>MariaCook</t>
  </si>
  <si>
    <t>2012KirstyBarnett</t>
  </si>
  <si>
    <t>2012PeterHaynes</t>
  </si>
  <si>
    <t>2012KathyHaynes</t>
  </si>
  <si>
    <t>KathyHaynes</t>
  </si>
  <si>
    <t>2012JohnMarshall</t>
  </si>
  <si>
    <t>2012TinWong</t>
  </si>
  <si>
    <t>TinWong</t>
  </si>
  <si>
    <t>2012BenHolland</t>
  </si>
  <si>
    <t>2012PeterDuthie</t>
  </si>
  <si>
    <t>2012AnniePage</t>
  </si>
  <si>
    <t>2012CarlaFisher</t>
  </si>
  <si>
    <t>2012CarolineGilby</t>
  </si>
  <si>
    <t>2012RebeccaFleckney</t>
  </si>
  <si>
    <t>2012EdJones</t>
  </si>
  <si>
    <t>EdJones</t>
  </si>
  <si>
    <t>2012MaxDillon</t>
  </si>
  <si>
    <t>MaxDillon</t>
  </si>
  <si>
    <t>2012GeorgiLee</t>
  </si>
  <si>
    <t>2012GlynRaymen</t>
  </si>
  <si>
    <t>2012GordonHill</t>
  </si>
  <si>
    <t>GordonHill</t>
  </si>
  <si>
    <t>2012AndyGower</t>
  </si>
  <si>
    <t>AndyGower</t>
  </si>
  <si>
    <t>2012ChrisBrookman</t>
  </si>
  <si>
    <t>ChrisBrookman</t>
  </si>
  <si>
    <t>2012DavidLewis</t>
  </si>
  <si>
    <t>DavidLewis</t>
  </si>
  <si>
    <t>2012StephenMcAllister</t>
  </si>
  <si>
    <t>StephenMcAllister</t>
  </si>
  <si>
    <t>2013TerryStanley</t>
  </si>
  <si>
    <t>2013RichardJones</t>
  </si>
  <si>
    <t>2013PhilWolstencroft</t>
  </si>
  <si>
    <t>PhilWolstencroft</t>
  </si>
  <si>
    <t>2013MarkBillington</t>
  </si>
  <si>
    <t>2013RonArmstrong</t>
  </si>
  <si>
    <t>2013DaveCoker</t>
  </si>
  <si>
    <t>2013TheresaJackson</t>
  </si>
  <si>
    <t>TheresaJackson</t>
  </si>
  <si>
    <t>2013MichelleMorris</t>
  </si>
  <si>
    <t>2013CarolineGilby</t>
  </si>
  <si>
    <t>2013NicolaBowerman</t>
  </si>
  <si>
    <t>NicolaBowerman</t>
  </si>
  <si>
    <t>2013JoAatkar</t>
  </si>
  <si>
    <t>2013AmyWitheridge-Farr</t>
  </si>
  <si>
    <t>2013TimHarris</t>
  </si>
  <si>
    <t>2013StephenHartley</t>
  </si>
  <si>
    <t>2013PhilHolland</t>
  </si>
  <si>
    <t>2013JasonMoore</t>
  </si>
  <si>
    <t>JasonMoore</t>
  </si>
  <si>
    <t>2013MattJones</t>
  </si>
  <si>
    <t>2013MarkWaine</t>
  </si>
  <si>
    <t>MarkWaine</t>
  </si>
  <si>
    <t>2013AnneClarkson</t>
  </si>
  <si>
    <t>2013CarolineO'Mahoney</t>
  </si>
  <si>
    <t>CarolineO'Mahoney</t>
  </si>
  <si>
    <t>2013ShaunKirtley</t>
  </si>
  <si>
    <t>2013JuliePritchard</t>
  </si>
  <si>
    <t>JuliePritchard</t>
  </si>
  <si>
    <t>2013MarkRouse</t>
  </si>
  <si>
    <t>MarkRouse</t>
  </si>
  <si>
    <t>2013BrendanO'Mahoney</t>
  </si>
  <si>
    <t>BrendanO'Mahoney</t>
  </si>
  <si>
    <t>2013KatieRuditis</t>
  </si>
  <si>
    <t>2013LauraJohnston</t>
  </si>
  <si>
    <t>2013TerryMcHugh</t>
  </si>
  <si>
    <t>2013LorraineTur</t>
  </si>
  <si>
    <t>2013JasonTheobald</t>
  </si>
  <si>
    <t>2013AlisonParker</t>
  </si>
  <si>
    <t>2013PaulOwen</t>
  </si>
  <si>
    <t>2013FionaOwen</t>
  </si>
  <si>
    <t>FionaOwen</t>
  </si>
  <si>
    <t>2013SueJones</t>
  </si>
  <si>
    <t>2013PareshAatkar</t>
  </si>
  <si>
    <t>PareshAatkar</t>
  </si>
  <si>
    <t>2013JonnyOakley</t>
  </si>
  <si>
    <t>JonnyOakley</t>
  </si>
  <si>
    <t>2013AndyAtherton</t>
  </si>
  <si>
    <t>2013SeanGraham</t>
  </si>
  <si>
    <t>SeanGraham</t>
  </si>
  <si>
    <t>2013PhilClarke</t>
  </si>
  <si>
    <t>2013MikePetty</t>
  </si>
  <si>
    <t>2013DavidCook</t>
  </si>
  <si>
    <t>2013JeremyBell</t>
  </si>
  <si>
    <t>2013DaveLaynes</t>
  </si>
  <si>
    <t>2013BrianWebb</t>
  </si>
  <si>
    <t>2013PaulWilkerson</t>
  </si>
  <si>
    <t>PaulWilkerson</t>
  </si>
  <si>
    <t>2013TrevorBuck</t>
  </si>
  <si>
    <t>2013BobThompson</t>
  </si>
  <si>
    <t>2013RobLands</t>
  </si>
  <si>
    <t>RobLands</t>
  </si>
  <si>
    <t>2013LukeHumphreys</t>
  </si>
  <si>
    <t>LukeHumphreys</t>
  </si>
  <si>
    <t>2013PaulGooding</t>
  </si>
  <si>
    <t>2013SteveHerring</t>
  </si>
  <si>
    <t>2013PaulWestrope</t>
  </si>
  <si>
    <t>2013MattJanes</t>
  </si>
  <si>
    <t>MattJanes</t>
  </si>
  <si>
    <t>2013JimMcMahon</t>
  </si>
  <si>
    <t>2013MarkGarrish</t>
  </si>
  <si>
    <t>2013JonathanFox</t>
  </si>
  <si>
    <t>JonathanFox</t>
  </si>
  <si>
    <t>2013JaneSmith</t>
  </si>
  <si>
    <t>2013CarolMathews</t>
  </si>
  <si>
    <t>2013StuartMathews</t>
  </si>
  <si>
    <t>2013SueRookley</t>
  </si>
  <si>
    <t>2013MaggieAnderson</t>
  </si>
  <si>
    <t>2013JaneKeig</t>
  </si>
  <si>
    <t>JaneKeig</t>
  </si>
  <si>
    <t>2013MaryPassmore</t>
  </si>
  <si>
    <t>MaryPassmore</t>
  </si>
  <si>
    <t>2013ChrisUsher</t>
  </si>
  <si>
    <t>ChrisUsher</t>
  </si>
  <si>
    <t>2013TerryPenny</t>
  </si>
  <si>
    <t>2013NatalieMorgan</t>
  </si>
  <si>
    <t>2013GilesHawthorne</t>
  </si>
  <si>
    <t>GilesHawthorne</t>
  </si>
  <si>
    <t>2013AlastairFord</t>
  </si>
  <si>
    <t>AlastairFord</t>
  </si>
  <si>
    <t>2013GaryBaldwin</t>
  </si>
  <si>
    <t>GaryBaldwin</t>
  </si>
  <si>
    <t>2013JulieBalaam</t>
  </si>
  <si>
    <t>JulieBalaam</t>
  </si>
  <si>
    <t>2013DamienPitts</t>
  </si>
  <si>
    <t>2013IanSkerratt</t>
  </si>
  <si>
    <t>2013SamGrist</t>
  </si>
  <si>
    <t>2013JohnHaines</t>
  </si>
  <si>
    <t>2013NickHaworth</t>
  </si>
  <si>
    <t>NickHaworth</t>
  </si>
  <si>
    <t>2013JohnKenyon</t>
  </si>
  <si>
    <t>2013HelenKapur</t>
  </si>
  <si>
    <t>HelenKapur</t>
  </si>
  <si>
    <t>2013PaulDavies</t>
  </si>
  <si>
    <t>PaulDavies</t>
  </si>
  <si>
    <t>2013DavidLee</t>
  </si>
  <si>
    <t>DavidLee</t>
  </si>
  <si>
    <t>2013MichaelBlunt</t>
  </si>
  <si>
    <t>MichaelBlunt</t>
  </si>
  <si>
    <t>2013JulietNayler</t>
  </si>
  <si>
    <t>2013IsobelEverest</t>
  </si>
  <si>
    <t>IsobelEverest</t>
  </si>
  <si>
    <t>2013MonikaMolnar</t>
  </si>
  <si>
    <t>MonikaMolnar</t>
  </si>
  <si>
    <t>2013AnnaFolland</t>
  </si>
  <si>
    <t>AnnaFolland</t>
  </si>
  <si>
    <t>2013CarlaFisher</t>
  </si>
  <si>
    <t>2013IanHammett</t>
  </si>
  <si>
    <t>IanHammett</t>
  </si>
  <si>
    <t>2013AndrewPalombella</t>
  </si>
  <si>
    <t>AndrewPalombella</t>
  </si>
  <si>
    <t>2013GillFullen</t>
  </si>
  <si>
    <t>GillFullen</t>
  </si>
  <si>
    <t>2013GaryButler</t>
  </si>
  <si>
    <t>GaryButler</t>
  </si>
  <si>
    <t>2013NathanFormosa</t>
  </si>
  <si>
    <t>NathanFormosa</t>
  </si>
  <si>
    <t>2013ChechetBiliyok</t>
  </si>
  <si>
    <t>ChechetBiliyok</t>
  </si>
  <si>
    <t>2013MartinDavey</t>
  </si>
  <si>
    <t>MartinDavey</t>
  </si>
  <si>
    <t>2013TracyNichols</t>
  </si>
  <si>
    <t>TracyNichols</t>
  </si>
  <si>
    <t>2013MicheleNeodo</t>
  </si>
  <si>
    <t>MicheleNeodo</t>
  </si>
  <si>
    <t>2013MikolajKundegorski</t>
  </si>
  <si>
    <t>MikolajKundegorski</t>
  </si>
  <si>
    <t>2013MartinLawrence</t>
  </si>
  <si>
    <t>2013KarenLawrence</t>
  </si>
  <si>
    <t>2013PaulClifford-Jones</t>
  </si>
  <si>
    <t>PaulClifford-Jones</t>
  </si>
  <si>
    <t>2013AdrianMaidment</t>
  </si>
  <si>
    <t>AdrianMaidment</t>
  </si>
  <si>
    <t>2013EmmaLee</t>
  </si>
  <si>
    <t>EmmaLee</t>
  </si>
  <si>
    <t>2013AnneHully</t>
  </si>
  <si>
    <t>2013AshleyBourne</t>
  </si>
  <si>
    <t>2013LeighSteere</t>
  </si>
  <si>
    <t>LeighSteere</t>
  </si>
  <si>
    <t>2013TimMackley</t>
  </si>
  <si>
    <t>2013RichardNeale</t>
  </si>
  <si>
    <t>RichardNeale</t>
  </si>
  <si>
    <t>2013SarahBacon</t>
  </si>
  <si>
    <t>2013Kerry AnnWilson</t>
  </si>
  <si>
    <t>2013PeterO'Grady</t>
  </si>
  <si>
    <t>PeterO'Grady</t>
  </si>
  <si>
    <t>2013KarenBugaj</t>
  </si>
  <si>
    <t>2013JaneShackell</t>
  </si>
  <si>
    <t>2013MariaWilliams</t>
  </si>
  <si>
    <t>MariaWilliams</t>
  </si>
  <si>
    <t>2013EricArmitage</t>
  </si>
  <si>
    <t>EricArmitage</t>
  </si>
  <si>
    <t>2013AidasSiauliene</t>
  </si>
  <si>
    <t>AidasSiauliene</t>
  </si>
  <si>
    <t>2013GillianSheppard</t>
  </si>
  <si>
    <t>GillianSheppard</t>
  </si>
  <si>
    <t>2013DebbieDickenson</t>
  </si>
  <si>
    <t>DebbieDickenson</t>
  </si>
  <si>
    <t>2013NigelSheppard</t>
  </si>
  <si>
    <t>2013JulieMartin</t>
  </si>
  <si>
    <t>JulieMartin</t>
  </si>
  <si>
    <t>2013DennisVerhoeven</t>
  </si>
  <si>
    <t>DennisVerhoeven</t>
  </si>
  <si>
    <t>2013AndyHarrison</t>
  </si>
  <si>
    <t>2013MargaretDeWinter</t>
  </si>
  <si>
    <t>2013AnneGolding</t>
  </si>
  <si>
    <t>AnneGolding</t>
  </si>
  <si>
    <t>2013SarahThorne</t>
  </si>
  <si>
    <t>2013RuthWiggins</t>
  </si>
  <si>
    <t>RuthWiggins</t>
  </si>
  <si>
    <t>2013KatieGibbons</t>
  </si>
  <si>
    <t>KatieGibbons</t>
  </si>
  <si>
    <t>2013WendyCope</t>
  </si>
  <si>
    <t>2013DavidMorgan</t>
  </si>
  <si>
    <t>2013KevinDarcy</t>
  </si>
  <si>
    <t>KevinDarcy</t>
  </si>
  <si>
    <t>2013RobertCurtis</t>
  </si>
  <si>
    <t>RobertCurtis</t>
  </si>
  <si>
    <t>2013MarkCornell</t>
  </si>
  <si>
    <t>2013AdrianShotbolt</t>
  </si>
  <si>
    <t>2013GordonReeves</t>
  </si>
  <si>
    <t>GordonReeves</t>
  </si>
  <si>
    <t>2013DanHolder</t>
  </si>
  <si>
    <t>2013NickyDarragh-Cassidy</t>
  </si>
  <si>
    <t>NickyDarragh-Cassidy</t>
  </si>
  <si>
    <t>2013WinstonWoodward</t>
  </si>
  <si>
    <t>WinstonWoodward</t>
  </si>
  <si>
    <t>2013PeterKeane</t>
  </si>
  <si>
    <t>2013MarkPedder</t>
  </si>
  <si>
    <t>2013LeeHarper</t>
  </si>
  <si>
    <t>2013MartinJones</t>
  </si>
  <si>
    <t>2013WayneAylott</t>
  </si>
  <si>
    <t>2013ColinEwin</t>
  </si>
  <si>
    <t>ColinEwin</t>
  </si>
  <si>
    <t>2013JohnDavis</t>
  </si>
  <si>
    <t>2013MickSmith</t>
  </si>
  <si>
    <t>2013MickWise</t>
  </si>
  <si>
    <t>2013ClaireMalbecq</t>
  </si>
  <si>
    <t>ClaireMalbecq</t>
  </si>
  <si>
    <t>2013SarahWestley</t>
  </si>
  <si>
    <t>SarahWestley</t>
  </si>
  <si>
    <t>2013Lientjiede Villiers</t>
  </si>
  <si>
    <t>Lientjiede Villiers</t>
  </si>
  <si>
    <t>2013MaureenSteed</t>
  </si>
  <si>
    <t>MaureenSteed</t>
  </si>
  <si>
    <t>2013EleanorDraper</t>
  </si>
  <si>
    <t>2013AngelaWoods</t>
  </si>
  <si>
    <t>AngelaWoods</t>
  </si>
  <si>
    <t>2013SimonCoombes</t>
  </si>
  <si>
    <t>2013JordanClay</t>
  </si>
  <si>
    <t>JordanClay</t>
  </si>
  <si>
    <t>2013PeterMackrell</t>
  </si>
  <si>
    <t>2013TomInchley</t>
  </si>
  <si>
    <t>2013AndyInchley</t>
  </si>
  <si>
    <t>2013BillyMead</t>
  </si>
  <si>
    <t>2013ChrisDimmock</t>
  </si>
  <si>
    <t>2013RichardInchley</t>
  </si>
  <si>
    <t>2013ChrisWilliams</t>
  </si>
  <si>
    <t>ChrisWilliams</t>
  </si>
  <si>
    <t>2013JohnHull</t>
  </si>
  <si>
    <t>2013MikeBryant</t>
  </si>
  <si>
    <t>2013JohnAdam</t>
  </si>
  <si>
    <t>2013RogerSeldon</t>
  </si>
  <si>
    <t>2013LizMiller</t>
  </si>
  <si>
    <t>2013AdamHaylock</t>
  </si>
  <si>
    <t>AdamHaylock</t>
  </si>
  <si>
    <t>2013NickClay</t>
  </si>
  <si>
    <t>2013WarrenRose</t>
  </si>
  <si>
    <t>2013CharlieMead</t>
  </si>
  <si>
    <t>CharlieMead</t>
  </si>
  <si>
    <t>2013ChrisNorman</t>
  </si>
  <si>
    <t>2013FionaTowell</t>
  </si>
  <si>
    <t>2013JamesBell</t>
  </si>
  <si>
    <t>JamesBell</t>
  </si>
  <si>
    <t>2013TimInchley</t>
  </si>
  <si>
    <t>2013LynnBoddy</t>
  </si>
  <si>
    <t>2013NikkiInchley</t>
  </si>
  <si>
    <t>2013AnnaMead</t>
  </si>
  <si>
    <t>2013JohnKirwan</t>
  </si>
  <si>
    <t>2013TamQuinn</t>
  </si>
  <si>
    <t>2013PeteBolton</t>
  </si>
  <si>
    <t>2013MartinWalker</t>
  </si>
  <si>
    <t>2013MartinAddrison</t>
  </si>
  <si>
    <t>2013DawnMumford</t>
  </si>
  <si>
    <t>DawnMumford</t>
  </si>
  <si>
    <t>2013LousieStepney</t>
  </si>
  <si>
    <t>LousieStepney</t>
  </si>
  <si>
    <t>2013LukeMinshall</t>
  </si>
  <si>
    <t>LukeMinshall</t>
  </si>
  <si>
    <t>2013BobDunham</t>
  </si>
  <si>
    <t>2013KerryWhitford</t>
  </si>
  <si>
    <t>2013ClaireAmos</t>
  </si>
  <si>
    <t>2013AnthonySmith</t>
  </si>
  <si>
    <t>2013SeriGell</t>
  </si>
  <si>
    <t>SeriGell</t>
  </si>
  <si>
    <t>2013SuePilat</t>
  </si>
  <si>
    <t>SuePilat</t>
  </si>
  <si>
    <t>2013NickHughes</t>
  </si>
  <si>
    <t>NickHughes</t>
  </si>
  <si>
    <t>2013PaulThomas</t>
  </si>
  <si>
    <t>PaulThomas</t>
  </si>
  <si>
    <t>2013IanMulry</t>
  </si>
  <si>
    <t>IanMulry</t>
  </si>
  <si>
    <t>2013DeenaBland</t>
  </si>
  <si>
    <t>DeenaBland</t>
  </si>
  <si>
    <t>2013JaneCrighton</t>
  </si>
  <si>
    <t>JaneCrighton</t>
  </si>
  <si>
    <t>2013BenSampson</t>
  </si>
  <si>
    <t>BenSampson</t>
  </si>
  <si>
    <t>2013JasonCharley</t>
  </si>
  <si>
    <t>JasonCharley</t>
  </si>
  <si>
    <t>2013GaryReid</t>
  </si>
  <si>
    <t>2013JessicaCooper</t>
  </si>
  <si>
    <t>JessicaCooper</t>
  </si>
  <si>
    <t>2013IanSherratt</t>
  </si>
  <si>
    <t>IanSherratt</t>
  </si>
  <si>
    <t>2013ConorWhelan</t>
  </si>
  <si>
    <t>ConorWhelan</t>
  </si>
  <si>
    <t>2013RakPatel</t>
  </si>
  <si>
    <t>RakPatel</t>
  </si>
  <si>
    <t>2013SaraTurnbull</t>
  </si>
  <si>
    <t>SaraTurnbull</t>
  </si>
  <si>
    <t>2013KevinKemp</t>
  </si>
  <si>
    <t>2013DebbieCox</t>
  </si>
  <si>
    <t>2013CraigAllen</t>
  </si>
  <si>
    <t>CraigAllen</t>
  </si>
  <si>
    <t>2013ValHall</t>
  </si>
  <si>
    <t>2013LaurieMills</t>
  </si>
  <si>
    <t>LaurieMills</t>
  </si>
  <si>
    <t>2013RichardTearle</t>
  </si>
  <si>
    <t>2013BrianGraves</t>
  </si>
  <si>
    <t>2013BrianGilks</t>
  </si>
  <si>
    <t>2013BrianDaniells</t>
  </si>
  <si>
    <t>2013KeithCook</t>
  </si>
  <si>
    <t>2013JimMorrison</t>
  </si>
  <si>
    <t>2013MilfordCallow</t>
  </si>
  <si>
    <t>2013MalcolmKidby</t>
  </si>
  <si>
    <t>2013CarlBaldwin</t>
  </si>
  <si>
    <t>2013GeoffNew</t>
  </si>
  <si>
    <t>2013JimMiller</t>
  </si>
  <si>
    <t>2013KevinChurch</t>
  </si>
  <si>
    <t>KevinChurch</t>
  </si>
  <si>
    <t>2013HazelCockerill</t>
  </si>
  <si>
    <t>2013ChrisCahill</t>
  </si>
  <si>
    <t>ChrisCahill</t>
  </si>
  <si>
    <t>2013MartinMcPheat</t>
  </si>
  <si>
    <t>2013GaryBlaber</t>
  </si>
  <si>
    <t>GaryBlaber</t>
  </si>
  <si>
    <t>2013SteveHowe</t>
  </si>
  <si>
    <t>2013JeremyVick</t>
  </si>
  <si>
    <t>JeremyVick</t>
  </si>
  <si>
    <t>2013DanielWebber</t>
  </si>
  <si>
    <t>DanielWebber</t>
  </si>
  <si>
    <t>2013KimLowden</t>
  </si>
  <si>
    <t>KimLowden</t>
  </si>
  <si>
    <t>2013LeahHartwell</t>
  </si>
  <si>
    <t>2013WendyWebber</t>
  </si>
  <si>
    <t>WendyWebber</t>
  </si>
  <si>
    <t>2013DianeBaldwin</t>
  </si>
  <si>
    <t>2013KatiePenrose</t>
  </si>
  <si>
    <t>KatiePenrose</t>
  </si>
  <si>
    <t>2013MariaCalleia</t>
  </si>
  <si>
    <t>2013RichardPownall</t>
  </si>
  <si>
    <t>2013MikeJones</t>
  </si>
  <si>
    <t>2013SimonMartin</t>
  </si>
  <si>
    <t>2013FreyaAskham</t>
  </si>
  <si>
    <t>2013TomPownall</t>
  </si>
  <si>
    <t>2013SteveHardy</t>
  </si>
  <si>
    <t>2013KeithDowning</t>
  </si>
  <si>
    <t>2013AndyKerr</t>
  </si>
  <si>
    <t>AndyKerr</t>
  </si>
  <si>
    <t>2013DorienJames</t>
  </si>
  <si>
    <t>2013SachaFisher</t>
  </si>
  <si>
    <t>2013TobyFisher</t>
  </si>
  <si>
    <t>2013RicBrackenbury</t>
  </si>
  <si>
    <t>2013KevinFielding</t>
  </si>
  <si>
    <t>KevinFielding</t>
  </si>
  <si>
    <t>2013HilaryWarrell</t>
  </si>
  <si>
    <t>2013SteveLong</t>
  </si>
  <si>
    <t>2013TrevorLark</t>
  </si>
  <si>
    <t>2013PaulCowan</t>
  </si>
  <si>
    <t>2013ColinRees</t>
  </si>
  <si>
    <t>2013PaulBayley</t>
  </si>
  <si>
    <t>PaulBayley</t>
  </si>
  <si>
    <t>2013CarolStephenson</t>
  </si>
  <si>
    <t>CarolStephenson</t>
  </si>
  <si>
    <t>2013AlexGillespie</t>
  </si>
  <si>
    <t>AlexGillespie</t>
  </si>
  <si>
    <t>2013NigelKippax</t>
  </si>
  <si>
    <t>2013AliceEly</t>
  </si>
  <si>
    <t>2013JanePorteous</t>
  </si>
  <si>
    <t>2013AndyGower</t>
  </si>
  <si>
    <t>2013StephenMcAllister</t>
  </si>
  <si>
    <t>2013GlynRaymen</t>
  </si>
  <si>
    <t>2013NeilWarby</t>
  </si>
  <si>
    <t>2013TimMiles</t>
  </si>
  <si>
    <t>TimMiles</t>
  </si>
  <si>
    <t>2013GordonHill</t>
  </si>
  <si>
    <t>2013SianLewis-Evans</t>
  </si>
  <si>
    <t>SianLewis-Evans</t>
  </si>
  <si>
    <t>2014DaveCoker</t>
  </si>
  <si>
    <t>2014DavidStanley</t>
  </si>
  <si>
    <t>2014LewisCadman</t>
  </si>
  <si>
    <t>LewisCadman</t>
  </si>
  <si>
    <t>2014TerryStanley</t>
  </si>
  <si>
    <t>2014RichardJones</t>
  </si>
  <si>
    <t>2014MarkBillington</t>
  </si>
  <si>
    <t>2014EmmaElse</t>
  </si>
  <si>
    <t>EmmaElse</t>
  </si>
  <si>
    <t>2014FionaOwen</t>
  </si>
  <si>
    <t>2014NealeElse</t>
  </si>
  <si>
    <t>NealeElse</t>
  </si>
  <si>
    <t>2014SueJones</t>
  </si>
  <si>
    <t>2014PaulOwen</t>
  </si>
  <si>
    <t>2014MartinDavey</t>
  </si>
  <si>
    <t>2014RobbieCraig</t>
  </si>
  <si>
    <t>2014JohnKenyon</t>
  </si>
  <si>
    <t>2014MikePetty</t>
  </si>
  <si>
    <t>2014KeithMorgan</t>
  </si>
  <si>
    <t>2014NickyDouble</t>
  </si>
  <si>
    <t>2014MichelleMorris</t>
  </si>
  <si>
    <t>2014JohnDecesare</t>
  </si>
  <si>
    <t>JohnDecesare</t>
  </si>
  <si>
    <t>2014NicolaBowerman</t>
  </si>
  <si>
    <t>2014JerryDay</t>
  </si>
  <si>
    <t>JerryDay</t>
  </si>
  <si>
    <t>2014AmyFarr</t>
  </si>
  <si>
    <t>2014SeanGraham</t>
  </si>
  <si>
    <t>2014CarolineO'Mahoney</t>
  </si>
  <si>
    <t>2014ShaunKirtley</t>
  </si>
  <si>
    <t>2014JuliePritchard</t>
  </si>
  <si>
    <t>2014PhilClarke</t>
  </si>
  <si>
    <t>2014BrendanO'Mahoney</t>
  </si>
  <si>
    <t>2014LauraJohnston</t>
  </si>
  <si>
    <t>2014KatieRuditis</t>
  </si>
  <si>
    <t>2014JasonTheobald</t>
  </si>
  <si>
    <t>2014DeborahPedley</t>
  </si>
  <si>
    <t>DeborahPedley</t>
  </si>
  <si>
    <t>2014TerryMcHugh</t>
  </si>
  <si>
    <t>2014AlisonParker</t>
  </si>
  <si>
    <t>2014BobThompson</t>
  </si>
  <si>
    <t>2014BrianWebb</t>
  </si>
  <si>
    <t>2014PaulWilkerson</t>
  </si>
  <si>
    <t>2014DeaDitchfield</t>
  </si>
  <si>
    <t>2014TrevorBuck</t>
  </si>
  <si>
    <t>2014RobLands</t>
  </si>
  <si>
    <t>2014DavidLee</t>
  </si>
  <si>
    <t>2014SimonStrong</t>
  </si>
  <si>
    <t>SimonStrong</t>
  </si>
  <si>
    <t>2014PaulDavies</t>
  </si>
  <si>
    <t>2014NickHaworth</t>
  </si>
  <si>
    <t>2014GilesHawthorne</t>
  </si>
  <si>
    <t>2014DamienPitts</t>
  </si>
  <si>
    <t>2014SamGrist</t>
  </si>
  <si>
    <t>2014AndyLee</t>
  </si>
  <si>
    <t>AndyLee</t>
  </si>
  <si>
    <t>2014NatalieMorgan</t>
  </si>
  <si>
    <t>2014JanBlake</t>
  </si>
  <si>
    <t>2014ElaineStead</t>
  </si>
  <si>
    <t>2014NicolaPerrin</t>
  </si>
  <si>
    <t>NicolaPerrin</t>
  </si>
  <si>
    <t>2014NigelBush</t>
  </si>
  <si>
    <t>2014IanGrimwood</t>
  </si>
  <si>
    <t>2014PhilHousden</t>
  </si>
  <si>
    <t>PhilHousden</t>
  </si>
  <si>
    <t>2014StevenRotchell</t>
  </si>
  <si>
    <t>StevenRotchell</t>
  </si>
  <si>
    <t>2014IanSkerratt</t>
  </si>
  <si>
    <t>2014PeterHowell</t>
  </si>
  <si>
    <t>2014GillFullen</t>
  </si>
  <si>
    <t>2014DavidSharman</t>
  </si>
  <si>
    <t>DavidSharman</t>
  </si>
  <si>
    <t>2014SteveHorton</t>
  </si>
  <si>
    <t>SteveHorton</t>
  </si>
  <si>
    <t>2014AnnaFolland</t>
  </si>
  <si>
    <t>2014KirstieMeeten</t>
  </si>
  <si>
    <t>KirstieMeeten</t>
  </si>
  <si>
    <t>2014AndrewPalombella</t>
  </si>
  <si>
    <t>2014JamieFarmer</t>
  </si>
  <si>
    <t>JamieFarmer</t>
  </si>
  <si>
    <t>2014AnneHully</t>
  </si>
  <si>
    <t>2014AndyHully</t>
  </si>
  <si>
    <t>2014JulieMartin</t>
  </si>
  <si>
    <t>2014WarwickBrowning</t>
  </si>
  <si>
    <t>2014DeniseBrowning</t>
  </si>
  <si>
    <t>DeniseBrowning</t>
  </si>
  <si>
    <t>2014KerryCooper</t>
  </si>
  <si>
    <t>KerryCooper</t>
  </si>
  <si>
    <t>2014DebbieDickenson</t>
  </si>
  <si>
    <t>2014DennisVerhoeven</t>
  </si>
  <si>
    <t>2014AndyHarrison</t>
  </si>
  <si>
    <t>2014PaulMaclosky</t>
  </si>
  <si>
    <t>PaulMaclosky</t>
  </si>
  <si>
    <t>2014SarahJones</t>
  </si>
  <si>
    <t>SarahJones</t>
  </si>
  <si>
    <t>2014MartinLawrence</t>
  </si>
  <si>
    <t>2014KarenLawrence</t>
  </si>
  <si>
    <t>2014CarlWagg</t>
  </si>
  <si>
    <t>CarlWagg</t>
  </si>
  <si>
    <t>2014NatalieGarfoot</t>
  </si>
  <si>
    <t>NatalieGarfoot</t>
  </si>
  <si>
    <t>2014JodiFisk</t>
  </si>
  <si>
    <t>JodiFisk</t>
  </si>
  <si>
    <t>2014AidasSiauliene</t>
  </si>
  <si>
    <t>2014LysanCheng</t>
  </si>
  <si>
    <t>2014LeighSteere</t>
  </si>
  <si>
    <t>2014WarwickPayne</t>
  </si>
  <si>
    <t>WarwickPayne</t>
  </si>
  <si>
    <t>2014CeciliaSimpson</t>
  </si>
  <si>
    <t>2014MarkSmith</t>
  </si>
  <si>
    <t>2014TracyRolland</t>
  </si>
  <si>
    <t>TracyRolland</t>
  </si>
  <si>
    <t>2014MargaretDewinter</t>
  </si>
  <si>
    <t>MargaretDewinter</t>
  </si>
  <si>
    <t>2014KimGilbert</t>
  </si>
  <si>
    <t>KimGilbert</t>
  </si>
  <si>
    <t>2014EmmaMaggot</t>
  </si>
  <si>
    <t>2014SarahShynn</t>
  </si>
  <si>
    <t>SarahShynn</t>
  </si>
  <si>
    <t>2014JuliaLines</t>
  </si>
  <si>
    <t>JuliaLines</t>
  </si>
  <si>
    <t>2014WendyCope</t>
  </si>
  <si>
    <t>2014PaulEggleton</t>
  </si>
  <si>
    <t>2014PeterKeane</t>
  </si>
  <si>
    <t>2014RobertCurtis</t>
  </si>
  <si>
    <t>2014AnneGolding</t>
  </si>
  <si>
    <t>2014LeeHarper</t>
  </si>
  <si>
    <t>2014GordonReeves</t>
  </si>
  <si>
    <t>2014DanHolder</t>
  </si>
  <si>
    <t>2014RosieKeane</t>
  </si>
  <si>
    <t>RosieKeane</t>
  </si>
  <si>
    <t>2014MarkCornell</t>
  </si>
  <si>
    <t>2014WinstonWoodward</t>
  </si>
  <si>
    <t>2014MarkPedder</t>
  </si>
  <si>
    <t>2014KevinDarcy</t>
  </si>
  <si>
    <t>2014NeillHughes</t>
  </si>
  <si>
    <t>NeillHughes</t>
  </si>
  <si>
    <t>2014WayneAylott</t>
  </si>
  <si>
    <t>2014MartinJones</t>
  </si>
  <si>
    <t>2014ElaineGiles</t>
  </si>
  <si>
    <t>ElaineGiles</t>
  </si>
  <si>
    <t>2014DaveEdwards</t>
  </si>
  <si>
    <t>2014CraigStephenson</t>
  </si>
  <si>
    <t>CraigStephenson</t>
  </si>
  <si>
    <t>2014MaryBird</t>
  </si>
  <si>
    <t>MaryBird</t>
  </si>
  <si>
    <t>2014VirginiaBird</t>
  </si>
  <si>
    <t>VirginiaBird</t>
  </si>
  <si>
    <t>2014PatrickBird</t>
  </si>
  <si>
    <t>PatrickBird</t>
  </si>
  <si>
    <t>2014JohnDavis</t>
  </si>
  <si>
    <t>2014MickSmith</t>
  </si>
  <si>
    <t>2014CharlotteChapman</t>
  </si>
  <si>
    <t>CharlotteChapman</t>
  </si>
  <si>
    <t>2014JohnHull</t>
  </si>
  <si>
    <t>2014KateJohnson</t>
  </si>
  <si>
    <t>KateJohnson</t>
  </si>
  <si>
    <t>2014RogerSeldon</t>
  </si>
  <si>
    <t>2014IanHosley</t>
  </si>
  <si>
    <t>2014KateOwens</t>
  </si>
  <si>
    <t>2014RichardInchley</t>
  </si>
  <si>
    <t>2014AmyInchley</t>
  </si>
  <si>
    <t>2014KatieHaylock</t>
  </si>
  <si>
    <t>KatieHaylock</t>
  </si>
  <si>
    <t>2014AdamHaylock</t>
  </si>
  <si>
    <t>2014AndyInchley</t>
  </si>
  <si>
    <t>2014TomInchley</t>
  </si>
  <si>
    <t>2014CoralieAnderson</t>
  </si>
  <si>
    <t>CoralieAnderson</t>
  </si>
  <si>
    <t>2014JamesBell</t>
  </si>
  <si>
    <t>2014ChrisDimmock</t>
  </si>
  <si>
    <t>2014SimonCoombes</t>
  </si>
  <si>
    <t>2014WarrenRose</t>
  </si>
  <si>
    <t>2014MikeBryant</t>
  </si>
  <si>
    <t>2014ChrisWilliams</t>
  </si>
  <si>
    <t>2014JordanClay</t>
  </si>
  <si>
    <t>2014BillyMead</t>
  </si>
  <si>
    <t>2014GlenTurner</t>
  </si>
  <si>
    <t>GlenTurner</t>
  </si>
  <si>
    <t>2014ChrisNorman</t>
  </si>
  <si>
    <t>2014PeterMackrell</t>
  </si>
  <si>
    <t>2014CharlieMead</t>
  </si>
  <si>
    <t>2014KarenKirwan</t>
  </si>
  <si>
    <t>2014DonnaReid</t>
  </si>
  <si>
    <t>DonnaReid</t>
  </si>
  <si>
    <t>2014LisaDethick</t>
  </si>
  <si>
    <t>2014KellyMcGall</t>
  </si>
  <si>
    <t>KellyMcGall</t>
  </si>
  <si>
    <t>2014JulesEsmond</t>
  </si>
  <si>
    <t>JulesEsmond</t>
  </si>
  <si>
    <t>2014PamO'Connell</t>
  </si>
  <si>
    <t>2014RodStiles</t>
  </si>
  <si>
    <t>RodStiles</t>
  </si>
  <si>
    <t>2014JohnPreston</t>
  </si>
  <si>
    <t>JohnPreston</t>
  </si>
  <si>
    <t>2014ChrisTaylor</t>
  </si>
  <si>
    <t>2014CliveDaniels</t>
  </si>
  <si>
    <t>2014SachaPatel</t>
  </si>
  <si>
    <t>SachaPatel</t>
  </si>
  <si>
    <t>2014RobLaughton</t>
  </si>
  <si>
    <t>RobLaughton</t>
  </si>
  <si>
    <t>2014PeteBolton</t>
  </si>
  <si>
    <t>2014PaulThomas</t>
  </si>
  <si>
    <t>2014TamQuinn</t>
  </si>
  <si>
    <t>2014NickHughes</t>
  </si>
  <si>
    <t>2014MartinWalker</t>
  </si>
  <si>
    <t>2014StephenMoore</t>
  </si>
  <si>
    <t>StephenMoore</t>
  </si>
  <si>
    <t>2014DeenaBland</t>
  </si>
  <si>
    <t>2014JaneCrighton</t>
  </si>
  <si>
    <t>2014PaulReading</t>
  </si>
  <si>
    <t>PaulReading</t>
  </si>
  <si>
    <t>2014JohnKirwan</t>
  </si>
  <si>
    <t>2014StephNash</t>
  </si>
  <si>
    <t>StephNash</t>
  </si>
  <si>
    <t>2014GaryReid</t>
  </si>
  <si>
    <t>2014KevinKemp</t>
  </si>
  <si>
    <t>2014DavidCooper</t>
  </si>
  <si>
    <t>2014CraigAllen</t>
  </si>
  <si>
    <t>2014ValHall</t>
  </si>
  <si>
    <t>2014SahraGrove</t>
  </si>
  <si>
    <t>SahraGrove</t>
  </si>
  <si>
    <t>2014JeanetteTearle</t>
  </si>
  <si>
    <t>2014BevCroft</t>
  </si>
  <si>
    <t>BevCroft</t>
  </si>
  <si>
    <t>2014HillaryManning</t>
  </si>
  <si>
    <t>HillaryManning</t>
  </si>
  <si>
    <t>2014DavidLewis</t>
  </si>
  <si>
    <t>2014TaraAllen</t>
  </si>
  <si>
    <t>TaraAllen</t>
  </si>
  <si>
    <t>2014LaurieMills</t>
  </si>
  <si>
    <t>2014RichardTearle</t>
  </si>
  <si>
    <t>2014NatalieTanti</t>
  </si>
  <si>
    <t>NatalieTanti</t>
  </si>
  <si>
    <t>2014EmmaMcMillan</t>
  </si>
  <si>
    <t>EmmaMcMillan</t>
  </si>
  <si>
    <t>2014JonathanPayne</t>
  </si>
  <si>
    <t>JonathanPayne</t>
  </si>
  <si>
    <t>2014Ian</t>
  </si>
  <si>
    <t>2014KarenTincknell</t>
  </si>
  <si>
    <t>KarenTincknell</t>
  </si>
  <si>
    <t>2014LeahHartwell</t>
  </si>
  <si>
    <t>2014MariaCalleia</t>
  </si>
  <si>
    <t>2014JulieDalzell</t>
  </si>
  <si>
    <t>2014AlexKnowles</t>
  </si>
  <si>
    <t>2014BrianGraves</t>
  </si>
  <si>
    <t>2014BrianGilks</t>
  </si>
  <si>
    <t>2014BrianDaniells</t>
  </si>
  <si>
    <t>2014KeithCook</t>
  </si>
  <si>
    <t>2014JimMorrison</t>
  </si>
  <si>
    <t>2014MilfordCallow</t>
  </si>
  <si>
    <t>2014MalcolmKidby</t>
  </si>
  <si>
    <t>2014EddieHill</t>
  </si>
  <si>
    <t>2014KelvinSmith</t>
  </si>
  <si>
    <t>2014JimMiller</t>
  </si>
  <si>
    <t>2014KevinChurch</t>
  </si>
  <si>
    <t>2014HazelCockerill</t>
  </si>
  <si>
    <t>2014ChrisCahill</t>
  </si>
  <si>
    <t>2014MartinMcPheat</t>
  </si>
  <si>
    <t>2014GaryBlaber</t>
  </si>
  <si>
    <t>2014AndrewWasdell</t>
  </si>
  <si>
    <t>2014JeremyVick</t>
  </si>
  <si>
    <t>2014DanielWebber</t>
  </si>
  <si>
    <t>2014KatieHarbon</t>
  </si>
  <si>
    <t>KatieHarbon</t>
  </si>
  <si>
    <t>2014JoHarbon</t>
  </si>
  <si>
    <t>JoHarbon</t>
  </si>
  <si>
    <t>2014SteveWilliams</t>
  </si>
  <si>
    <t>2014RichardHarbon</t>
  </si>
  <si>
    <t>RichardHarbon</t>
  </si>
  <si>
    <t>2014MirandaMorgan</t>
  </si>
  <si>
    <t>MirandaMorgan</t>
  </si>
  <si>
    <t>2014HelenHarbon</t>
  </si>
  <si>
    <t>HelenHarbon</t>
  </si>
  <si>
    <t>2014RichardPownall</t>
  </si>
  <si>
    <t>2014RachelEdwards</t>
  </si>
  <si>
    <t>2014SimonMartin</t>
  </si>
  <si>
    <t>2014SteveHardy</t>
  </si>
  <si>
    <t>2014MikeJones</t>
  </si>
  <si>
    <t>2014SarahKerr</t>
  </si>
  <si>
    <t>SarahKerr</t>
  </si>
  <si>
    <t>2014RicBrackenbury</t>
  </si>
  <si>
    <t>2014CarysJames</t>
  </si>
  <si>
    <t>CarysJames</t>
  </si>
  <si>
    <t>2014DorienJames</t>
  </si>
  <si>
    <t>2014FreyaAskham</t>
  </si>
  <si>
    <t>2014KeithDowning</t>
  </si>
  <si>
    <t>2014JamesNisbet</t>
  </si>
  <si>
    <t>JamesNisbet</t>
  </si>
  <si>
    <t>2014SophieGreen</t>
  </si>
  <si>
    <t>SophieGreen</t>
  </si>
  <si>
    <t>2014CelineWilcock</t>
  </si>
  <si>
    <t>CelineWilcock</t>
  </si>
  <si>
    <t>2014SophieDelderfield</t>
  </si>
  <si>
    <t>SophieDelderfield</t>
  </si>
  <si>
    <t>2014AmyGoss</t>
  </si>
  <si>
    <t>AmyGoss</t>
  </si>
  <si>
    <t>2014BryonyHarding</t>
  </si>
  <si>
    <t>2014MariaKerr</t>
  </si>
  <si>
    <t>MariaKerr</t>
  </si>
  <si>
    <t>2014PeterAlford</t>
  </si>
  <si>
    <t>2014TonyHill</t>
  </si>
  <si>
    <t>2014JohnManning</t>
  </si>
  <si>
    <t>2014ColinRees</t>
  </si>
  <si>
    <t>2014BillSalkeld</t>
  </si>
  <si>
    <t>2014DerekPeveril</t>
  </si>
  <si>
    <t>DerekPeveril</t>
  </si>
  <si>
    <t>2014HarriettePurchas</t>
  </si>
  <si>
    <t>HarriettePurchas</t>
  </si>
  <si>
    <t>2014AlisonHarding</t>
  </si>
  <si>
    <t>2014VernaBurgess</t>
  </si>
  <si>
    <t>VernaBurgess</t>
  </si>
  <si>
    <t>2014MaryWard</t>
  </si>
  <si>
    <t>2014MichaelaColwell</t>
  </si>
  <si>
    <t>MichaelaColwell</t>
  </si>
  <si>
    <t>2014JanePorteous</t>
  </si>
  <si>
    <t>2014PaulCowan</t>
  </si>
  <si>
    <t>2014AlanWhelan</t>
  </si>
  <si>
    <t>AlanWhelan</t>
  </si>
  <si>
    <t>2014SteveLong</t>
  </si>
  <si>
    <t>2014KevinHarding</t>
  </si>
  <si>
    <t>2014NigelBunn</t>
  </si>
  <si>
    <t>2014KevinFielding</t>
  </si>
  <si>
    <t>2014SimonBarnett</t>
  </si>
  <si>
    <t>2014TomRaftery</t>
  </si>
  <si>
    <t>TomRaftery</t>
  </si>
  <si>
    <t>2014LukeDelderfield</t>
  </si>
  <si>
    <t>LukeDelderfield</t>
  </si>
  <si>
    <t>2014RossLangley</t>
  </si>
  <si>
    <t>2014DomEvans</t>
  </si>
  <si>
    <t>DomEvans</t>
  </si>
  <si>
    <t>2014StephenBurgess</t>
  </si>
  <si>
    <t>StephenBurgess</t>
  </si>
  <si>
    <t>2014AndyNeill</t>
  </si>
  <si>
    <t>AndyNeill</t>
  </si>
  <si>
    <t>2014AnneKippax</t>
  </si>
  <si>
    <t>AnneKippax</t>
  </si>
  <si>
    <t>2014AlexGillespie</t>
  </si>
  <si>
    <t>2014NigelKippax</t>
  </si>
  <si>
    <t>2014SandraMogan</t>
  </si>
  <si>
    <t>SandraMogan</t>
  </si>
  <si>
    <t>2014LizDaniel</t>
  </si>
  <si>
    <t>LizDaniel</t>
  </si>
  <si>
    <t>2014SeanBowen</t>
  </si>
  <si>
    <t>2014RobMorgan</t>
  </si>
  <si>
    <t>2014PaulCooke</t>
  </si>
  <si>
    <t>2014MarkFolker</t>
  </si>
  <si>
    <t>MarkFolker</t>
  </si>
  <si>
    <t>2014JenniferSangster</t>
  </si>
  <si>
    <t>2014SteveMorris</t>
  </si>
  <si>
    <t>SteveMorris</t>
  </si>
  <si>
    <t>2014GlynRaymen</t>
  </si>
  <si>
    <t>2014SpencerOllington</t>
  </si>
  <si>
    <t>SpencerOllington</t>
  </si>
  <si>
    <t>2014VerityAllsopp</t>
  </si>
  <si>
    <t>2014IanMulry</t>
  </si>
  <si>
    <t>2014VeritieYates</t>
  </si>
  <si>
    <t>VeritieYates</t>
  </si>
  <si>
    <t>2014SamPummell</t>
  </si>
  <si>
    <t>SamPummell</t>
  </si>
  <si>
    <t>2014BrianLayton</t>
  </si>
  <si>
    <t>2014ElizabethNewton</t>
  </si>
  <si>
    <t>ElizabethNewton</t>
  </si>
  <si>
    <t>2014DebbieCox</t>
  </si>
  <si>
    <t>2014MarkRouse</t>
  </si>
  <si>
    <t>2014PareshAatkar</t>
  </si>
  <si>
    <t>2014RebeccaFleckney</t>
  </si>
  <si>
    <t>2014GordonHill</t>
  </si>
  <si>
    <t>2014KeithYates</t>
  </si>
  <si>
    <t>KeithYates</t>
  </si>
  <si>
    <t>2014MarkBeesley</t>
  </si>
  <si>
    <t>MarkBeesley</t>
  </si>
  <si>
    <t>2015KevinWillett</t>
  </si>
  <si>
    <t>KevinWillett</t>
  </si>
  <si>
    <t>2015NeilLovesey</t>
  </si>
  <si>
    <t>NeilLovesey</t>
  </si>
  <si>
    <t>2015GillFullen</t>
  </si>
  <si>
    <t>2015DaveHolt</t>
  </si>
  <si>
    <t>2015NoraHaggart</t>
  </si>
  <si>
    <t>NoraHaggart</t>
  </si>
  <si>
    <t>2015TonyBarnes</t>
  </si>
  <si>
    <t>TonyBarnes</t>
  </si>
  <si>
    <t>2015MichaelBurgess</t>
  </si>
  <si>
    <t>2015SteveLong</t>
  </si>
  <si>
    <t>2015NigelBunn</t>
  </si>
  <si>
    <t>2015KeithPreedy</t>
  </si>
  <si>
    <t>KeithPreedy</t>
  </si>
  <si>
    <t>2015PaulAllen</t>
  </si>
  <si>
    <t>2015KevinHarding</t>
  </si>
  <si>
    <t>2015HarriettePurchas</t>
  </si>
  <si>
    <t>2015LyndaHembury</t>
  </si>
  <si>
    <t>LyndaHembury</t>
  </si>
  <si>
    <t>2015AlisonHarding</t>
  </si>
  <si>
    <t>2015MichaelaColwell</t>
  </si>
  <si>
    <t>2015CelineWilcock</t>
  </si>
  <si>
    <t>2015VernaBurgess</t>
  </si>
  <si>
    <t>2015NadineLewicky</t>
  </si>
  <si>
    <t>NadineLewicky</t>
  </si>
  <si>
    <t>2015RachelRobinson</t>
  </si>
  <si>
    <t>RachelRobinson</t>
  </si>
  <si>
    <t>2015GaryBlaber</t>
  </si>
  <si>
    <t>2015JulieJones</t>
  </si>
  <si>
    <t>2015JeremyVick</t>
  </si>
  <si>
    <t>2015TomComerford</t>
  </si>
  <si>
    <t>TomComerford</t>
  </si>
  <si>
    <t>2015PaulGooding</t>
  </si>
  <si>
    <t>2015JonRoots</t>
  </si>
  <si>
    <t>2015SteveHerring</t>
  </si>
  <si>
    <t>2015AndyBlair</t>
  </si>
  <si>
    <t>2015SteveEarley</t>
  </si>
  <si>
    <t>2015JimMcMahon</t>
  </si>
  <si>
    <t>2015AndyInchley</t>
  </si>
  <si>
    <t>2015ChrisNorman</t>
  </si>
  <si>
    <t>2015SimonCoombes</t>
  </si>
  <si>
    <t>2015AdamHaylock</t>
  </si>
  <si>
    <t>2015PeterMackrell</t>
  </si>
  <si>
    <t>2015DaveCoker</t>
  </si>
  <si>
    <t>2015DavidStanley</t>
  </si>
  <si>
    <t>2015PhilWolstencroft</t>
  </si>
  <si>
    <t>2015JerryDay</t>
  </si>
  <si>
    <t>2015RichardJones</t>
  </si>
  <si>
    <t>2015MarkBillington</t>
  </si>
  <si>
    <t>2015PaulCooke</t>
  </si>
  <si>
    <t>2015NickHaworth</t>
  </si>
  <si>
    <t>2015PaulDavies</t>
  </si>
  <si>
    <t>2015JulietNayler</t>
  </si>
  <si>
    <t>2015IsobelEverest</t>
  </si>
  <si>
    <t>2015AliceEbbage</t>
  </si>
  <si>
    <t>AliceEbbage</t>
  </si>
  <si>
    <t>2015NigelBush</t>
  </si>
  <si>
    <t>2015IanGrimwood</t>
  </si>
  <si>
    <t>2015JohnHaines</t>
  </si>
  <si>
    <t>2015PhilHousden</t>
  </si>
  <si>
    <t>2015IanSkerratt</t>
  </si>
  <si>
    <t>2015PeterHowell</t>
  </si>
  <si>
    <t>2015JamieFarmer</t>
  </si>
  <si>
    <t>2015GillianSheppard</t>
  </si>
  <si>
    <t>2015TimMackley</t>
  </si>
  <si>
    <t>2015JulieMartin</t>
  </si>
  <si>
    <t>2015WarwickBrowning</t>
  </si>
  <si>
    <t>2015CarolineBeechey</t>
  </si>
  <si>
    <t>CarolineBeechey</t>
  </si>
  <si>
    <t>2015TheresaJackson</t>
  </si>
  <si>
    <t>2015MichelleMorris</t>
  </si>
  <si>
    <t>2015CarolineGilby</t>
  </si>
  <si>
    <t>2015NicolaBowerman</t>
  </si>
  <si>
    <t>2015DeborahPedley</t>
  </si>
  <si>
    <t>2015AmyWitheridge-Farr</t>
  </si>
  <si>
    <t>2015ColinRees</t>
  </si>
  <si>
    <t>2015NigelKippax</t>
  </si>
  <si>
    <t>2015CliveCohen</t>
  </si>
  <si>
    <t>CliveCohen</t>
  </si>
  <si>
    <t>2015GeoffHead</t>
  </si>
  <si>
    <t>GeoffHead</t>
  </si>
  <si>
    <t>2015TrevorLark</t>
  </si>
  <si>
    <t>2015AndyNeill</t>
  </si>
  <si>
    <t>2015TimInchley</t>
  </si>
  <si>
    <t>2015KatieHaylock</t>
  </si>
  <si>
    <t>2015TomInchley</t>
  </si>
  <si>
    <t>2015AmyInchley</t>
  </si>
  <si>
    <t>2015LynnBoddy</t>
  </si>
  <si>
    <t>2015BillyMead</t>
  </si>
  <si>
    <t>2015RichardInchley</t>
  </si>
  <si>
    <t>2015LizMiller</t>
  </si>
  <si>
    <t>2015RogerSeldon</t>
  </si>
  <si>
    <t>2015FionaTowell</t>
  </si>
  <si>
    <t>2015FredWatt</t>
  </si>
  <si>
    <t>2015CoralieAnderson</t>
  </si>
  <si>
    <t>2015DomEvans</t>
  </si>
  <si>
    <t>2015ChrisEgan</t>
  </si>
  <si>
    <t>ChrisEgan</t>
  </si>
  <si>
    <t>2015NickWilliams</t>
  </si>
  <si>
    <t>NickWilliams</t>
  </si>
  <si>
    <t>2015SamFielding</t>
  </si>
  <si>
    <t>SamFielding</t>
  </si>
  <si>
    <t>2015StephenBurgess</t>
  </si>
  <si>
    <t>2015AlanWhelan</t>
  </si>
  <si>
    <t>2015TimHarris</t>
  </si>
  <si>
    <t>2015CarlaFisher</t>
  </si>
  <si>
    <t>2015JohnDecesare</t>
  </si>
  <si>
    <t>2015AlexAnstee</t>
  </si>
  <si>
    <t>AlexAnstee</t>
  </si>
  <si>
    <t>2015JessAnstee</t>
  </si>
  <si>
    <t>JessAnstee</t>
  </si>
  <si>
    <t>2015SarahThompson</t>
  </si>
  <si>
    <t>2015LizO'Keeffe</t>
  </si>
  <si>
    <t>LizO'Keeffe</t>
  </si>
  <si>
    <t>2015AmyGoss</t>
  </si>
  <si>
    <t>2015SophieGreen</t>
  </si>
  <si>
    <t>2015BeckyRaftery</t>
  </si>
  <si>
    <t>BeckyRaftery</t>
  </si>
  <si>
    <t>2015BryonyHarding</t>
  </si>
  <si>
    <t>2015ClaireMistry</t>
  </si>
  <si>
    <t>ClaireMistry</t>
  </si>
  <si>
    <t>2015TomHayman</t>
  </si>
  <si>
    <t>TomHayman</t>
  </si>
  <si>
    <t>2015MelanieWright</t>
  </si>
  <si>
    <t>MelanieWright</t>
  </si>
  <si>
    <t>2015ChrisNicholson</t>
  </si>
  <si>
    <t>ChrisNicholson</t>
  </si>
  <si>
    <t>2015RussellJones</t>
  </si>
  <si>
    <t>RussellJones</t>
  </si>
  <si>
    <t>2015NeilJones</t>
  </si>
  <si>
    <t>2015DanielWebber</t>
  </si>
  <si>
    <t>2015DannyWinn</t>
  </si>
  <si>
    <t>DannyWinn</t>
  </si>
  <si>
    <t>2015ChrisDilley</t>
  </si>
  <si>
    <t>ChrisDilley</t>
  </si>
  <si>
    <t>2015AndrewPalombella</t>
  </si>
  <si>
    <t>2015StuartDare</t>
  </si>
  <si>
    <t>StuartDare</t>
  </si>
  <si>
    <t>2015KirstieMeeten</t>
  </si>
  <si>
    <t>2015DavidSharman</t>
  </si>
  <si>
    <t>2015TrevorBuck</t>
  </si>
  <si>
    <t>2015BrianWebb</t>
  </si>
  <si>
    <t>2015PaulWilkerson</t>
  </si>
  <si>
    <t>2015BobThompson</t>
  </si>
  <si>
    <t>2015RobLands</t>
  </si>
  <si>
    <t>2015HamishGalloway</t>
  </si>
  <si>
    <t>HamishGalloway</t>
  </si>
  <si>
    <t>2015CharlieMead</t>
  </si>
  <si>
    <t>2015JamieThomas</t>
  </si>
  <si>
    <t>JamieThomas</t>
  </si>
  <si>
    <t>2015WarrenRose</t>
  </si>
  <si>
    <t>2015JamesBell</t>
  </si>
  <si>
    <t>2015BenCorfield</t>
  </si>
  <si>
    <t>2015AndrewHallworth</t>
  </si>
  <si>
    <t>AndrewHallworth</t>
  </si>
  <si>
    <t>2015JohnMurphy</t>
  </si>
  <si>
    <t>JohnMurphy</t>
  </si>
  <si>
    <t>2015LeeMurphy</t>
  </si>
  <si>
    <t>LeeMurphy</t>
  </si>
  <si>
    <t>2015RobertCurtis</t>
  </si>
  <si>
    <t>2015LeeHarper</t>
  </si>
  <si>
    <t>2015GordonReeves</t>
  </si>
  <si>
    <t>2015MarkPedder</t>
  </si>
  <si>
    <t>2015JimMiller</t>
  </si>
  <si>
    <t>2015MalcolmKidby</t>
  </si>
  <si>
    <t>2015KelvinSmith</t>
  </si>
  <si>
    <t>2015HazelCockerill</t>
  </si>
  <si>
    <t>2015KevinChurch</t>
  </si>
  <si>
    <t>2015GeoffNew</t>
  </si>
  <si>
    <t>2015PaulEggleton</t>
  </si>
  <si>
    <t>2015WillWalsh</t>
  </si>
  <si>
    <t>WillWalsh</t>
  </si>
  <si>
    <t>2015StuartMackay</t>
  </si>
  <si>
    <t>StuartMackay</t>
  </si>
  <si>
    <t>2015EamonDeighan</t>
  </si>
  <si>
    <t>EamonDeighan</t>
  </si>
  <si>
    <t>2015MarkCornell</t>
  </si>
  <si>
    <t>2015JimmyNeal</t>
  </si>
  <si>
    <t>JimmyNeal</t>
  </si>
  <si>
    <t>2015TamQuinn</t>
  </si>
  <si>
    <t>2015EmmaDavies</t>
  </si>
  <si>
    <t>2015KarrieArcher</t>
  </si>
  <si>
    <t>2015PaulThomas</t>
  </si>
  <si>
    <t>2015SteveEllerton</t>
  </si>
  <si>
    <t>2015StephenMoore</t>
  </si>
  <si>
    <t>2015RichardSidlin</t>
  </si>
  <si>
    <t>RichardSidlin</t>
  </si>
  <si>
    <t>2015ColinEwin</t>
  </si>
  <si>
    <t>2015NeillHughes</t>
  </si>
  <si>
    <t>2015CraigStephenson</t>
  </si>
  <si>
    <t>2015EleanorDraper</t>
  </si>
  <si>
    <t>2015DaveEdwards</t>
  </si>
  <si>
    <t>2015RichardPownall</t>
  </si>
  <si>
    <t>2015CarysJames</t>
  </si>
  <si>
    <t>2015RachelEdwards</t>
  </si>
  <si>
    <t>2015KeithDowning</t>
  </si>
  <si>
    <t>2015RicBrackenbury</t>
  </si>
  <si>
    <t>2015JamesNisbet</t>
  </si>
  <si>
    <t>2015GordonEyton-Williams</t>
  </si>
  <si>
    <t>GordonEyton-Williams</t>
  </si>
  <si>
    <t>2015CarolineO'Mahoney</t>
  </si>
  <si>
    <t>2015ShaunKirtley</t>
  </si>
  <si>
    <t>2015CarolynO'Connor</t>
  </si>
  <si>
    <t>CarolynO'Connor</t>
  </si>
  <si>
    <t>2015JeremyBell</t>
  </si>
  <si>
    <t>2015SamJames</t>
  </si>
  <si>
    <t>SamJames</t>
  </si>
  <si>
    <t>2015AnthonyKent</t>
  </si>
  <si>
    <t>AnthonyKent</t>
  </si>
  <si>
    <t>2015AlexGillespie</t>
  </si>
  <si>
    <t>2015AndyCollings</t>
  </si>
  <si>
    <t>AndyCollings</t>
  </si>
  <si>
    <t>2015SimonBarnett</t>
  </si>
  <si>
    <t>2015TomRaftery</t>
  </si>
  <si>
    <t>2015AndrewHill</t>
  </si>
  <si>
    <t>AndrewHill</t>
  </si>
  <si>
    <t>2015ChristinaLawrence</t>
  </si>
  <si>
    <t>2015KimGilbert</t>
  </si>
  <si>
    <t>2015AnneGolding</t>
  </si>
  <si>
    <t>2015LorrainIssot</t>
  </si>
  <si>
    <t>LorrainIssot</t>
  </si>
  <si>
    <t>2015EmilyPrejac</t>
  </si>
  <si>
    <t>EmilyPrejac</t>
  </si>
  <si>
    <t>2015WendyCope</t>
  </si>
  <si>
    <t>2015GraemeTaylor</t>
  </si>
  <si>
    <t>GraemeTaylor</t>
  </si>
  <si>
    <t>2015IanStevens</t>
  </si>
  <si>
    <t>IanStevens</t>
  </si>
  <si>
    <t>2015SamDownton</t>
  </si>
  <si>
    <t>SamDownton</t>
  </si>
  <si>
    <t>2015MartinDownton</t>
  </si>
  <si>
    <t>MartinDownton</t>
  </si>
  <si>
    <t>2015Greg</t>
  </si>
  <si>
    <t>2015SuzieHall</t>
  </si>
  <si>
    <t>SuzieHall</t>
  </si>
  <si>
    <t>2015NatalieMorgan</t>
  </si>
  <si>
    <t>2015SamGrist</t>
  </si>
  <si>
    <t>2015GilesHawthorne</t>
  </si>
  <si>
    <t>2015MarcusDavey</t>
  </si>
  <si>
    <t>MarcusDavey</t>
  </si>
  <si>
    <t>2015GaryBaldwin</t>
  </si>
  <si>
    <t>2015DavidKillick</t>
  </si>
  <si>
    <t>DavidKillick</t>
  </si>
  <si>
    <t>2015RichardTowell</t>
  </si>
  <si>
    <t>RichardTowell</t>
  </si>
  <si>
    <t>2015ChrisDimmock</t>
  </si>
  <si>
    <t>2015ChrisWilliams</t>
  </si>
  <si>
    <t>2015ChrisLarge</t>
  </si>
  <si>
    <t>ChrisLarge</t>
  </si>
  <si>
    <t>2015KateJohnson</t>
  </si>
  <si>
    <t>2015HelenFerguson</t>
  </si>
  <si>
    <t>HelenFerguson</t>
  </si>
  <si>
    <t>2015ChristineSharpe</t>
  </si>
  <si>
    <t>ChristineSharpe</t>
  </si>
  <si>
    <t>2015JoHarbon</t>
  </si>
  <si>
    <t>2015SueVaughan</t>
  </si>
  <si>
    <t>SueVaughan</t>
  </si>
  <si>
    <t>2015MirandaMorgan</t>
  </si>
  <si>
    <t>2015KarenDodsworth</t>
  </si>
  <si>
    <t>KarenDodsworth</t>
  </si>
  <si>
    <t>2015BrianGraves</t>
  </si>
  <si>
    <t>2015BrianGilks</t>
  </si>
  <si>
    <t>2015BrianDaniells</t>
  </si>
  <si>
    <t>2015KeithCook</t>
  </si>
  <si>
    <t>2015ChrisRyder</t>
  </si>
  <si>
    <t>ChrisRyder</t>
  </si>
  <si>
    <t>2015MilfordCallow</t>
  </si>
  <si>
    <t>2015JohnDavis</t>
  </si>
  <si>
    <t>2015CharlotteChapman</t>
  </si>
  <si>
    <t>2015SeanBowen</t>
  </si>
  <si>
    <t>2015ElaineGiles</t>
  </si>
  <si>
    <t>2015TomRogers</t>
  </si>
  <si>
    <t>TomRogers</t>
  </si>
  <si>
    <t>2015PaulOwen</t>
  </si>
  <si>
    <t>2015FionaOwen</t>
  </si>
  <si>
    <t>2015LewisCadman</t>
  </si>
  <si>
    <t>2015RobbieCraig</t>
  </si>
  <si>
    <t>2015EmmaElse</t>
  </si>
  <si>
    <t>2015NealeElse</t>
  </si>
  <si>
    <t>2015AlisonParker</t>
  </si>
  <si>
    <t>2015KatieRuditis</t>
  </si>
  <si>
    <t>2015JasonTheobald</t>
  </si>
  <si>
    <t>2015JamieHolmes</t>
  </si>
  <si>
    <t>JamieHolmes</t>
  </si>
  <si>
    <t>2015RebeccaFleckney</t>
  </si>
  <si>
    <t>2015DavidSedgley</t>
  </si>
  <si>
    <t>2015WillJames</t>
  </si>
  <si>
    <t>WillJames</t>
  </si>
  <si>
    <t>2015RosJames</t>
  </si>
  <si>
    <t>RosJames</t>
  </si>
  <si>
    <t>2015DorienJames</t>
  </si>
  <si>
    <t>2015IanByrne</t>
  </si>
  <si>
    <t>IanByrne</t>
  </si>
  <si>
    <t>2015FreyaAskham</t>
  </si>
  <si>
    <t>2015RobAskham</t>
  </si>
  <si>
    <t>RobAskham</t>
  </si>
  <si>
    <t>2015GarethMorris</t>
  </si>
  <si>
    <t>GarethMorris</t>
  </si>
  <si>
    <t>2015HillaryManning</t>
  </si>
  <si>
    <t>2015TerrySiggins</t>
  </si>
  <si>
    <t>TerrySiggins</t>
  </si>
  <si>
    <t>2015PaulManning</t>
  </si>
  <si>
    <t>PaulManning</t>
  </si>
  <si>
    <t>2015JulianHolden</t>
  </si>
  <si>
    <t>JulianHolden</t>
  </si>
  <si>
    <t>2015JulieMilo Pears</t>
  </si>
  <si>
    <t>JulieMilo Pears</t>
  </si>
  <si>
    <t>2015LarissaClarke</t>
  </si>
  <si>
    <t>LarissaClarke</t>
  </si>
  <si>
    <t>2015TinaDelaney</t>
  </si>
  <si>
    <t>TinaDelaney</t>
  </si>
  <si>
    <t>2015SarahWanden</t>
  </si>
  <si>
    <t>SarahWanden</t>
  </si>
  <si>
    <t>2015SteveBall</t>
  </si>
  <si>
    <t>SteveBall</t>
  </si>
  <si>
    <t>2015RichardWatson</t>
  </si>
  <si>
    <t>RichardWatson</t>
  </si>
  <si>
    <t>2015KelvinChadwick</t>
  </si>
  <si>
    <t>KelvinChadwick</t>
  </si>
  <si>
    <t>2015DavidLewis</t>
  </si>
  <si>
    <t>2015BevCroft</t>
  </si>
  <si>
    <t>2015StephenMcAllister</t>
  </si>
  <si>
    <t>2015PhilHolland</t>
  </si>
  <si>
    <t>2015JenniferSangster</t>
  </si>
  <si>
    <t>2015SteveHarrison</t>
  </si>
  <si>
    <t>2015ChrisTaylor</t>
  </si>
  <si>
    <t>2015WinstonWoodward</t>
  </si>
  <si>
    <t>2015DanielGreen</t>
  </si>
  <si>
    <t>DanielGreen</t>
  </si>
  <si>
    <t>2015LeeRichardson</t>
  </si>
  <si>
    <t>LeeRichardson</t>
  </si>
  <si>
    <t>2015IanMulry</t>
  </si>
  <si>
    <t>2015VerityAllsopp</t>
  </si>
  <si>
    <t>2015MarkBeesley</t>
  </si>
  <si>
    <t>2015JonathanPayne</t>
  </si>
  <si>
    <t>2015PaulClifford-Jones</t>
  </si>
  <si>
    <t>2015DennisVerhoeven</t>
  </si>
  <si>
    <t>2015SeanGraham</t>
  </si>
  <si>
    <t>2015JohnKirwan</t>
  </si>
  <si>
    <t>2015KellySchonhage</t>
  </si>
  <si>
    <t>KellySchonhage</t>
  </si>
  <si>
    <t>2015KassiaGardner</t>
  </si>
  <si>
    <t>KassiaGardner</t>
  </si>
  <si>
    <t>2015JamieRiley</t>
  </si>
  <si>
    <t>JamieRiley</t>
  </si>
  <si>
    <t>2015AdamSharman</t>
  </si>
  <si>
    <t>AdamSharman</t>
  </si>
  <si>
    <t>2015BrianLayton</t>
  </si>
  <si>
    <t>2015DebbieCoolman</t>
  </si>
  <si>
    <t>2015ElizabethNewton</t>
  </si>
  <si>
    <t>2015GordonHill</t>
  </si>
  <si>
    <t>2015MarkRouse</t>
  </si>
  <si>
    <t>2015PatrickBird</t>
  </si>
  <si>
    <t>2015VirginiaBird</t>
  </si>
  <si>
    <t>2016TerryStanley</t>
  </si>
  <si>
    <t>2016DavidStanley</t>
  </si>
  <si>
    <t>2016DaveCoker</t>
  </si>
  <si>
    <t>2016MarkBillington</t>
  </si>
  <si>
    <t>2016ChrisNewnham</t>
  </si>
  <si>
    <t>ChrisNewnham</t>
  </si>
  <si>
    <t>2016JonnyOakley</t>
  </si>
  <si>
    <t>2016MikeThompson</t>
  </si>
  <si>
    <t>MikeThompson</t>
  </si>
  <si>
    <t>2016FionaOwen</t>
  </si>
  <si>
    <t>2016NealeElse</t>
  </si>
  <si>
    <t>2016GrahamSturge</t>
  </si>
  <si>
    <t>GrahamSturge</t>
  </si>
  <si>
    <t>2016ClaireAbraham</t>
  </si>
  <si>
    <t>ClaireAbraham</t>
  </si>
  <si>
    <t>2016SimonPlace</t>
  </si>
  <si>
    <t>SimonPlace</t>
  </si>
  <si>
    <t>2016LizKirtley</t>
  </si>
  <si>
    <t>LizKirtley</t>
  </si>
  <si>
    <t>2016CarolineO'Mahoney</t>
  </si>
  <si>
    <t>2016ShaunKirtley</t>
  </si>
  <si>
    <t>2016AnitaWilson</t>
  </si>
  <si>
    <t>2016JeremyBell</t>
  </si>
  <si>
    <t>2016BrendanO'Mahoney</t>
  </si>
  <si>
    <t>2016PaulFarmer</t>
  </si>
  <si>
    <t>2016TimHarris</t>
  </si>
  <si>
    <t>2016NickJones</t>
  </si>
  <si>
    <t>2016JohnDecesare</t>
  </si>
  <si>
    <t>2016NicolaBowerman</t>
  </si>
  <si>
    <t>2016GilesShorley</t>
  </si>
  <si>
    <t>2016ClaireJones</t>
  </si>
  <si>
    <t>ClaireJones</t>
  </si>
  <si>
    <t>2016NicholeNeate</t>
  </si>
  <si>
    <t>NicholeNeate</t>
  </si>
  <si>
    <t>2016JasonTheobald</t>
  </si>
  <si>
    <t>2016DeniseBrowning</t>
  </si>
  <si>
    <t>2016NicolaWilkins</t>
  </si>
  <si>
    <t>NicolaWilkins</t>
  </si>
  <si>
    <t>2016DavidSedgley</t>
  </si>
  <si>
    <t>2016BobThompson</t>
  </si>
  <si>
    <t>2016BrianWebb</t>
  </si>
  <si>
    <t>2016PaulWilkerson</t>
  </si>
  <si>
    <t>2016TrevorBuck</t>
  </si>
  <si>
    <t>2016RobLands</t>
  </si>
  <si>
    <t>2016HamishGalloway</t>
  </si>
  <si>
    <t>2016JulietNayler</t>
  </si>
  <si>
    <t>2016NickHaworth</t>
  </si>
  <si>
    <t>2016NeilHarvey</t>
  </si>
  <si>
    <t>NeilHarvey</t>
  </si>
  <si>
    <t>2016SimonStrong</t>
  </si>
  <si>
    <t>2016GilesHawthorne</t>
  </si>
  <si>
    <t>2016DamienPitts</t>
  </si>
  <si>
    <t>2016ChrisCapps</t>
  </si>
  <si>
    <t>ChrisCapps</t>
  </si>
  <si>
    <t>2016AlastairVile</t>
  </si>
  <si>
    <t>2016AlanRickhuss</t>
  </si>
  <si>
    <t>AlanRickhuss</t>
  </si>
  <si>
    <t>2016TonyJones</t>
  </si>
  <si>
    <t>TonyJones</t>
  </si>
  <si>
    <t>2016ChrisFadden</t>
  </si>
  <si>
    <t>ChrisFadden</t>
  </si>
  <si>
    <t>2016LawrenceFolley</t>
  </si>
  <si>
    <t>2016SallyCartright</t>
  </si>
  <si>
    <t>SallyCartright</t>
  </si>
  <si>
    <t>2016SallyJohnston</t>
  </si>
  <si>
    <t>SallyJohnston</t>
  </si>
  <si>
    <t>2016DaveRoberts</t>
  </si>
  <si>
    <t>DaveRoberts</t>
  </si>
  <si>
    <t>2016MarianneWilliamson</t>
  </si>
  <si>
    <t>MarianneWilliamson</t>
  </si>
  <si>
    <t>2016AndySewell</t>
  </si>
  <si>
    <t>AndySewell</t>
  </si>
  <si>
    <t>2016ChrisLinney</t>
  </si>
  <si>
    <t>ChrisLinney</t>
  </si>
  <si>
    <t>2016AlistairFadden</t>
  </si>
  <si>
    <t>AlistairFadden</t>
  </si>
  <si>
    <t>2016BillyFadden</t>
  </si>
  <si>
    <t>BillyFadden</t>
  </si>
  <si>
    <t>2016PaulFurness</t>
  </si>
  <si>
    <t>PaulFurness</t>
  </si>
  <si>
    <t>2016NeilLoader</t>
  </si>
  <si>
    <t>NeilLoader</t>
  </si>
  <si>
    <t>2016DavidSharman</t>
  </si>
  <si>
    <t>2016CallumWebb</t>
  </si>
  <si>
    <t>CallumWebb</t>
  </si>
  <si>
    <t>2016DannyWinn</t>
  </si>
  <si>
    <t>2016ReneeAllen</t>
  </si>
  <si>
    <t>ReneeAllen</t>
  </si>
  <si>
    <t>2016SteveHorton</t>
  </si>
  <si>
    <t>2016AnnaFolland</t>
  </si>
  <si>
    <t>2016KevinWillett</t>
  </si>
  <si>
    <t>2016KirstieMeeten</t>
  </si>
  <si>
    <t>2016AlisonHunt</t>
  </si>
  <si>
    <t>AlisonHunt</t>
  </si>
  <si>
    <t>2016MargaretDeWinter</t>
  </si>
  <si>
    <t>2016LisaPhee</t>
  </si>
  <si>
    <t>LisaPhee</t>
  </si>
  <si>
    <t>2016EmilyPrejac</t>
  </si>
  <si>
    <t>2016TeresaWarren</t>
  </si>
  <si>
    <t>TeresaWarren</t>
  </si>
  <si>
    <t>2016WendyCope</t>
  </si>
  <si>
    <t>2016StuartMackay</t>
  </si>
  <si>
    <t>2016PeterKeane</t>
  </si>
  <si>
    <t>2016RobertCurtis</t>
  </si>
  <si>
    <t>2016LeeHarper</t>
  </si>
  <si>
    <t>2016RobertLee</t>
  </si>
  <si>
    <t>RobertLee</t>
  </si>
  <si>
    <t>2016GordonReeves</t>
  </si>
  <si>
    <t>2016JohnMurphy</t>
  </si>
  <si>
    <t>2016LeeMurphy</t>
  </si>
  <si>
    <t>2016LiamHoare</t>
  </si>
  <si>
    <t>LiamHoare</t>
  </si>
  <si>
    <t>2016KevinDarcy</t>
  </si>
  <si>
    <t>2016MarkCornell</t>
  </si>
  <si>
    <t>2016MarkPedder</t>
  </si>
  <si>
    <t>2016Lientjiede Villiers</t>
  </si>
  <si>
    <t>2016RobDilley</t>
  </si>
  <si>
    <t>RobDilley</t>
  </si>
  <si>
    <t>2016NeillHughes</t>
  </si>
  <si>
    <t>2016YvonneJones</t>
  </si>
  <si>
    <t>YvonneJones</t>
  </si>
  <si>
    <t>2016EleanorDraper</t>
  </si>
  <si>
    <t>2016ColinEwin</t>
  </si>
  <si>
    <t>2016MartinJones</t>
  </si>
  <si>
    <t>2016WayneAylott</t>
  </si>
  <si>
    <t>2016JohnDavis</t>
  </si>
  <si>
    <t>2016AngelaWoods</t>
  </si>
  <si>
    <t>2016DaveEdwards</t>
  </si>
  <si>
    <t>2016LaurenBrooks</t>
  </si>
  <si>
    <t>LaurenBrooks</t>
  </si>
  <si>
    <t>2016CharlieMead</t>
  </si>
  <si>
    <t>2016RichardSteeley</t>
  </si>
  <si>
    <t>RichardSteeley</t>
  </si>
  <si>
    <t>2016WarrenRose</t>
  </si>
  <si>
    <t>2016StuartRead</t>
  </si>
  <si>
    <t>StuartRead</t>
  </si>
  <si>
    <t>2016JamesBell</t>
  </si>
  <si>
    <t>2016GrahamMagill</t>
  </si>
  <si>
    <t>GrahamMagill</t>
  </si>
  <si>
    <t>2016KassiaGardner</t>
  </si>
  <si>
    <t>2016KatieHaylock</t>
  </si>
  <si>
    <t>2016JoSharples</t>
  </si>
  <si>
    <t>JoSharples</t>
  </si>
  <si>
    <t>2016MariaWilliams</t>
  </si>
  <si>
    <t>2016LynnBoddy</t>
  </si>
  <si>
    <t>2016RuthMitchell</t>
  </si>
  <si>
    <t>RuthMitchell</t>
  </si>
  <si>
    <t>2016LizMiller</t>
  </si>
  <si>
    <t>2016LizPeters</t>
  </si>
  <si>
    <t>LizPeters</t>
  </si>
  <si>
    <t>2016RichardInchley</t>
  </si>
  <si>
    <t>2016MarkHaynes</t>
  </si>
  <si>
    <t>MarkHaynes</t>
  </si>
  <si>
    <t>2016FionaTowell</t>
  </si>
  <si>
    <t>2016KateJohnson</t>
  </si>
  <si>
    <t>2016JordanClay</t>
  </si>
  <si>
    <t>2016TomInchley</t>
  </si>
  <si>
    <t>2016GlenTurner</t>
  </si>
  <si>
    <t>2016ChrisGeorge</t>
  </si>
  <si>
    <t>ChrisGeorge</t>
  </si>
  <si>
    <t>2016AndyInchley</t>
  </si>
  <si>
    <t>2016PeterMackrell</t>
  </si>
  <si>
    <t>2016IanGrimshaw</t>
  </si>
  <si>
    <t>IanGrimshaw</t>
  </si>
  <si>
    <t>2016SamDear</t>
  </si>
  <si>
    <t>SamDear</t>
  </si>
  <si>
    <t>2016TimInchley</t>
  </si>
  <si>
    <t>2016AdamHaylock</t>
  </si>
  <si>
    <t>2016BillyMead</t>
  </si>
  <si>
    <t>2016BenCorfield</t>
  </si>
  <si>
    <t>2016JohnHull</t>
  </si>
  <si>
    <t>2016RichardTowell</t>
  </si>
  <si>
    <t>2016DavidKillick</t>
  </si>
  <si>
    <t>2016ChrisWilliams</t>
  </si>
  <si>
    <t>2016ChrisDimmock</t>
  </si>
  <si>
    <t>2016LaurieParr</t>
  </si>
  <si>
    <t>LaurieParr</t>
  </si>
  <si>
    <t>2016DanielGreen</t>
  </si>
  <si>
    <t>2016RobLaughton</t>
  </si>
  <si>
    <t>2016MartinCrane</t>
  </si>
  <si>
    <t>MartinCrane</t>
  </si>
  <si>
    <t>2016JoLancaster</t>
  </si>
  <si>
    <t>JoLancaster</t>
  </si>
  <si>
    <t>2016JohnPreston</t>
  </si>
  <si>
    <t>2016StephenMoore</t>
  </si>
  <si>
    <t>2016KarenKirwan</t>
  </si>
  <si>
    <t>2016AnnaMead</t>
  </si>
  <si>
    <t>2016JohnKirwan</t>
  </si>
  <si>
    <t>2016JaneCrighton</t>
  </si>
  <si>
    <t>2016GaryReid</t>
  </si>
  <si>
    <t>2016DonnaFowler-Reid</t>
  </si>
  <si>
    <t>DonnaFowler-Reid</t>
  </si>
  <si>
    <t>2016NeilWarby</t>
  </si>
  <si>
    <t>2016RickyTarbuck</t>
  </si>
  <si>
    <t>RickyTarbuck</t>
  </si>
  <si>
    <t>2016ClaireAmos</t>
  </si>
  <si>
    <t>2016KellyBrodie-McGall</t>
  </si>
  <si>
    <t>KellyBrodie-McGall</t>
  </si>
  <si>
    <t>2016RichardBatten</t>
  </si>
  <si>
    <t>RichardBatten</t>
  </si>
  <si>
    <t>2016PaulHepworth</t>
  </si>
  <si>
    <t>PaulHepworth</t>
  </si>
  <si>
    <t>2016DavidLewis</t>
  </si>
  <si>
    <t>2016TerrySiggins</t>
  </si>
  <si>
    <t>2016ChloeKemp</t>
  </si>
  <si>
    <t>ChloeKemp</t>
  </si>
  <si>
    <t>2016JulianHolden</t>
  </si>
  <si>
    <t>2016BethWaters</t>
  </si>
  <si>
    <t>BethWaters</t>
  </si>
  <si>
    <t>2016MartinStorer</t>
  </si>
  <si>
    <t>MartinStorer</t>
  </si>
  <si>
    <t>2016HelenRojczky</t>
  </si>
  <si>
    <t>HelenRojczky</t>
  </si>
  <si>
    <t>2016SheilaRose</t>
  </si>
  <si>
    <t>SheilaRose</t>
  </si>
  <si>
    <t>2016DanBrooks</t>
  </si>
  <si>
    <t>DanBrooks</t>
  </si>
  <si>
    <t>2016NormanBaker</t>
  </si>
  <si>
    <t>NormanBaker</t>
  </si>
  <si>
    <t>2016TomHayman</t>
  </si>
  <si>
    <t>2016LeahHartwell</t>
  </si>
  <si>
    <t>2016RussellJones</t>
  </si>
  <si>
    <t>2016AndrewWasdell</t>
  </si>
  <si>
    <t>2016NeilJones</t>
  </si>
  <si>
    <t>2016MariaCalleia</t>
  </si>
  <si>
    <t>2016VoullaWheeler</t>
  </si>
  <si>
    <t>VoullaWheeler</t>
  </si>
  <si>
    <t>2016VanessaStride</t>
  </si>
  <si>
    <t>VanessaStride</t>
  </si>
  <si>
    <t>2016UrsulaGhaleb</t>
  </si>
  <si>
    <t>2016KarenBugaj</t>
  </si>
  <si>
    <t>2016ChrisRyder</t>
  </si>
  <si>
    <t>2016DianeFarmer</t>
  </si>
  <si>
    <t>2016DianeBaldwin</t>
  </si>
  <si>
    <t>2016AshleyBerry</t>
  </si>
  <si>
    <t>AshleyBerry</t>
  </si>
  <si>
    <t>2016JeremyVick</t>
  </si>
  <si>
    <t>2016TomComerford</t>
  </si>
  <si>
    <t>2016AlasdairGibson</t>
  </si>
  <si>
    <t>2016JohannVick</t>
  </si>
  <si>
    <t>JohannVick</t>
  </si>
  <si>
    <t>2016EddieHill</t>
  </si>
  <si>
    <t>2016BrianGilks</t>
  </si>
  <si>
    <t>2016BrianDaniells</t>
  </si>
  <si>
    <t>2016KeithCook</t>
  </si>
  <si>
    <t>2016JimMorrison</t>
  </si>
  <si>
    <t>2016BrianGraves</t>
  </si>
  <si>
    <t>2016JimMiller</t>
  </si>
  <si>
    <t>2016MalcolmKidby</t>
  </si>
  <si>
    <t>2016KelvinSmith</t>
  </si>
  <si>
    <t>2016HazelCarr</t>
  </si>
  <si>
    <t>2016KevinChurch</t>
  </si>
  <si>
    <t>2016DavidStride</t>
  </si>
  <si>
    <t>DavidStride</t>
  </si>
  <si>
    <t>2016JackComerford</t>
  </si>
  <si>
    <t>JackComerford</t>
  </si>
  <si>
    <t>2016SiobhanDyer</t>
  </si>
  <si>
    <t>SiobhanDyer</t>
  </si>
  <si>
    <t>2016SimonKirschner-Heavens</t>
  </si>
  <si>
    <t>2016AndrewJoy</t>
  </si>
  <si>
    <t>AndrewJoy</t>
  </si>
  <si>
    <t>2016VictoriaKirschner-Heavens</t>
  </si>
  <si>
    <t>VictoriaKirschner-Heavens</t>
  </si>
  <si>
    <t>2016MelanieWright</t>
  </si>
  <si>
    <t>2016JohnnySpinks</t>
  </si>
  <si>
    <t>JohnnySpinks</t>
  </si>
  <si>
    <t>2016SteveMcKeown</t>
  </si>
  <si>
    <t>2016JohnAuld</t>
  </si>
  <si>
    <t>JohnAuld</t>
  </si>
  <si>
    <t>2016MarkVaughan</t>
  </si>
  <si>
    <t>MarkVaughan</t>
  </si>
  <si>
    <t>2016JohnRayner</t>
  </si>
  <si>
    <t>JohnRayner</t>
  </si>
  <si>
    <t>2016JonHunt</t>
  </si>
  <si>
    <t>JonHunt</t>
  </si>
  <si>
    <t>2016JoHarbon</t>
  </si>
  <si>
    <t>2016HelenFerguson</t>
  </si>
  <si>
    <t>2016KatieHarbon</t>
  </si>
  <si>
    <t>2016SueVaughan</t>
  </si>
  <si>
    <t>2016MirandaMorgan</t>
  </si>
  <si>
    <t>2016HelenHarbon</t>
  </si>
  <si>
    <t>2016GillianSheppard</t>
  </si>
  <si>
    <t>2016TimMackley</t>
  </si>
  <si>
    <t>2016Sarah-JaneBird</t>
  </si>
  <si>
    <t>Sarah-JaneBird</t>
  </si>
  <si>
    <t>2016IanStevens</t>
  </si>
  <si>
    <t>2016NeilHigson</t>
  </si>
  <si>
    <t>NeilHigson</t>
  </si>
  <si>
    <t>2016AnnieHigson</t>
  </si>
  <si>
    <t>AnnieHigson</t>
  </si>
  <si>
    <t>2016TomPownall</t>
  </si>
  <si>
    <t>2016IanByrne</t>
  </si>
  <si>
    <t>2016RachelEdwards</t>
  </si>
  <si>
    <t>2016MikeJones</t>
  </si>
  <si>
    <t>2016JamesNisbet</t>
  </si>
  <si>
    <t>2016RosJames</t>
  </si>
  <si>
    <t>2016RichardPownall</t>
  </si>
  <si>
    <t>2016FreyaAskham</t>
  </si>
  <si>
    <t>2016OliverTomlinson</t>
  </si>
  <si>
    <t>2016RicBrackenbury</t>
  </si>
  <si>
    <t>2016RobAskham</t>
  </si>
  <si>
    <t>2016WillJames</t>
  </si>
  <si>
    <t>2016AnthonyKent</t>
  </si>
  <si>
    <t>2016CarolMacDonald</t>
  </si>
  <si>
    <t>CarolMacDonald</t>
  </si>
  <si>
    <t>2016DaveSawyer</t>
  </si>
  <si>
    <t>DaveSawyer</t>
  </si>
  <si>
    <t>2016BrianEvans</t>
  </si>
  <si>
    <t>BrianEvans</t>
  </si>
  <si>
    <t>2016JulesGettings</t>
  </si>
  <si>
    <t>JulesGettings</t>
  </si>
  <si>
    <t>2016AnneKippax</t>
  </si>
  <si>
    <t>2016SophieDelderfield</t>
  </si>
  <si>
    <t>2016BeckyRaftery</t>
  </si>
  <si>
    <t>2016BryonyHarding</t>
  </si>
  <si>
    <t>2016HarriettePurchas</t>
  </si>
  <si>
    <t>2016CelineWilcock</t>
  </si>
  <si>
    <t>2016AliceEly</t>
  </si>
  <si>
    <t>2016AndyNeill</t>
  </si>
  <si>
    <t>2016LizDaniels</t>
  </si>
  <si>
    <t>2016CliveCohen</t>
  </si>
  <si>
    <t>2016AndyCollings</t>
  </si>
  <si>
    <t>2016SimonBarnett</t>
  </si>
  <si>
    <t>2016NigelKippax</t>
  </si>
  <si>
    <t>2016RossLangley</t>
  </si>
  <si>
    <t>2016SamFielding</t>
  </si>
  <si>
    <t>2016LukeDelderfield</t>
  </si>
  <si>
    <t>2016MattWard</t>
  </si>
  <si>
    <t>MattWard</t>
  </si>
  <si>
    <t>2016TomSawyer</t>
  </si>
  <si>
    <t>TomSawyer</t>
  </si>
  <si>
    <t>2016TomRaftery</t>
  </si>
  <si>
    <t>2016JohnManning</t>
  </si>
  <si>
    <t>2016PaulCowan</t>
  </si>
  <si>
    <t>2016KevinHarding</t>
  </si>
  <si>
    <t>2016RickAnsell</t>
  </si>
  <si>
    <t>RickAnsell</t>
  </si>
  <si>
    <t>2016MichaelBurgess</t>
  </si>
  <si>
    <t>2016KevinFielding</t>
  </si>
  <si>
    <t>2016NigelBunn</t>
  </si>
  <si>
    <t>2016SteveLong</t>
  </si>
  <si>
    <t>2016LyndaHembury</t>
  </si>
  <si>
    <t>2016AlisonHarding</t>
  </si>
  <si>
    <t>2016KeithPreedy</t>
  </si>
  <si>
    <t>2016MaryWard</t>
  </si>
  <si>
    <t>2016AnniePage</t>
  </si>
  <si>
    <t>2016MarkRouse</t>
  </si>
  <si>
    <t>2016RebeccaFleckney</t>
  </si>
  <si>
    <t>2016SeanGraham</t>
  </si>
  <si>
    <t>2016PaulCooke</t>
  </si>
  <si>
    <t>2016RobMorgan</t>
  </si>
  <si>
    <t>2016DeenaBland</t>
  </si>
  <si>
    <t>2016GlynRaymen</t>
  </si>
  <si>
    <t>2016GordonHill</t>
  </si>
  <si>
    <t>2016MarkBeesley</t>
  </si>
  <si>
    <t>2016JenniferSangster</t>
  </si>
  <si>
    <t>2016JulieMartin</t>
  </si>
  <si>
    <t>2016BrianLayton</t>
  </si>
  <si>
    <t>2017StevePhillpot</t>
  </si>
  <si>
    <t>StevePhillpot</t>
  </si>
  <si>
    <t>2017TerryStanley</t>
  </si>
  <si>
    <t>2017MarkBillington</t>
  </si>
  <si>
    <t>2017DaveCoker</t>
  </si>
  <si>
    <t>2017ChrisSetterfield</t>
  </si>
  <si>
    <t>ChrisSetterfield</t>
  </si>
  <si>
    <t>2017FionaOwen</t>
  </si>
  <si>
    <t>2017JohnKelley</t>
  </si>
  <si>
    <t>JohnKelley</t>
  </si>
  <si>
    <t>2017NealeElse</t>
  </si>
  <si>
    <t>2017GrahamSturge</t>
  </si>
  <si>
    <t>2017JodiHunt Simpson</t>
  </si>
  <si>
    <t>JodiHunt Simpson</t>
  </si>
  <si>
    <t>2017NickGreen</t>
  </si>
  <si>
    <t>NickGreen</t>
  </si>
  <si>
    <t>2017PaulOwen</t>
  </si>
  <si>
    <t>2017NicosArnaouti</t>
  </si>
  <si>
    <t>NicosArnaouti</t>
  </si>
  <si>
    <t>2017EmmaElse</t>
  </si>
  <si>
    <t>2017MikeThompson</t>
  </si>
  <si>
    <t>2017BeckiGreaves</t>
  </si>
  <si>
    <t>BeckiGreaves</t>
  </si>
  <si>
    <t>2017EmmaClaire</t>
  </si>
  <si>
    <t>EmmaClaire</t>
  </si>
  <si>
    <t>2017KeithMorgan</t>
  </si>
  <si>
    <t>2017NicolaWilkins</t>
  </si>
  <si>
    <t>2017MarkWaine</t>
  </si>
  <si>
    <t>2017GordonEyton-Williams</t>
  </si>
  <si>
    <t>2017MikePetty</t>
  </si>
  <si>
    <t>2017JeremyBell</t>
  </si>
  <si>
    <t>2017LisaWells</t>
  </si>
  <si>
    <t>LisaWells</t>
  </si>
  <si>
    <t>2017NickyDouble</t>
  </si>
  <si>
    <t>2017BrendanO'Mahoney</t>
  </si>
  <si>
    <t>2017LauraJohnston</t>
  </si>
  <si>
    <t>2017MarkRouse</t>
  </si>
  <si>
    <t>2017KatieRuditis</t>
  </si>
  <si>
    <t>2017ClaireJones</t>
  </si>
  <si>
    <t>2017ChristineSharman</t>
  </si>
  <si>
    <t>ChristineSharman</t>
  </si>
  <si>
    <t>2017TerryMcHugh</t>
  </si>
  <si>
    <t>2017BobThompson</t>
  </si>
  <si>
    <t>2017JoeThompson</t>
  </si>
  <si>
    <t>JoeThompson</t>
  </si>
  <si>
    <t>2017PaulWilkerson</t>
  </si>
  <si>
    <t>2017AndyBlair</t>
  </si>
  <si>
    <t>2017RobLands</t>
  </si>
  <si>
    <t>2017HamishGalloway</t>
  </si>
  <si>
    <t>2017JoanneSmythe</t>
  </si>
  <si>
    <t>JoanneSmythe</t>
  </si>
  <si>
    <t>2017JennyKing</t>
  </si>
  <si>
    <t>JennyKing</t>
  </si>
  <si>
    <t>2017NoelJones</t>
  </si>
  <si>
    <t>NoelJones</t>
  </si>
  <si>
    <t>2017ChelseaLee</t>
  </si>
  <si>
    <t>ChelseaLee</t>
  </si>
  <si>
    <t>2017ChrisFadden</t>
  </si>
  <si>
    <t>2017ElaineFullard</t>
  </si>
  <si>
    <t>ElaineFullard</t>
  </si>
  <si>
    <t>2017DavidSharman</t>
  </si>
  <si>
    <t>2017JerryPullinger</t>
  </si>
  <si>
    <t>JerryPullinger</t>
  </si>
  <si>
    <t>2017KirstieSharman</t>
  </si>
  <si>
    <t>KirstieSharman</t>
  </si>
  <si>
    <t>2017AlistairFadden</t>
  </si>
  <si>
    <t>2017NeilLoader</t>
  </si>
  <si>
    <t>2017AdamHills</t>
  </si>
  <si>
    <t>2017DavidCourse</t>
  </si>
  <si>
    <t>DavidCourse</t>
  </si>
  <si>
    <t>2017DannyWinn</t>
  </si>
  <si>
    <t>2017RalphWard</t>
  </si>
  <si>
    <t>RalphWard</t>
  </si>
  <si>
    <t>2017SuetLua</t>
  </si>
  <si>
    <t>SuetLua</t>
  </si>
  <si>
    <t>2017SammieMarlton</t>
  </si>
  <si>
    <t>SammieMarlton</t>
  </si>
  <si>
    <t>2017LawrenceFolley</t>
  </si>
  <si>
    <t>2017StephenJames</t>
  </si>
  <si>
    <t>StephenJames</t>
  </si>
  <si>
    <t>2017HelenWooley</t>
  </si>
  <si>
    <t>HelenWooley</t>
  </si>
  <si>
    <t>2017OliverJones</t>
  </si>
  <si>
    <t>OliverJones</t>
  </si>
  <si>
    <t>2017CarolineDevine</t>
  </si>
  <si>
    <t>2017VivKilgour</t>
  </si>
  <si>
    <t>VivKilgour</t>
  </si>
  <si>
    <t>2017DaveHolt</t>
  </si>
  <si>
    <t>2017IanGrimwood</t>
  </si>
  <si>
    <t>2017NigelBush</t>
  </si>
  <si>
    <t>2017RobMorgan</t>
  </si>
  <si>
    <t>2017SimonStrong</t>
  </si>
  <si>
    <t>2017DamienPitts</t>
  </si>
  <si>
    <t>2017JulietGrimwood</t>
  </si>
  <si>
    <t>JulietGrimwood</t>
  </si>
  <si>
    <t>2017HelenKapur</t>
  </si>
  <si>
    <t>2017PaulCooke</t>
  </si>
  <si>
    <t>2017KathrynJuty</t>
  </si>
  <si>
    <t>KathrynJuty</t>
  </si>
  <si>
    <t>2017CharlieArnold</t>
  </si>
  <si>
    <t>CharlieArnold</t>
  </si>
  <si>
    <t>2017Sarah-JaneSeaman</t>
  </si>
  <si>
    <t>Sarah-JaneSeaman</t>
  </si>
  <si>
    <t>2017MartinJones</t>
  </si>
  <si>
    <t>2017WayneAylott</t>
  </si>
  <si>
    <t>2017SeanBowen</t>
  </si>
  <si>
    <t>2017RobDilley</t>
  </si>
  <si>
    <t>2017DaveEdwards</t>
  </si>
  <si>
    <t>2017JimDavis</t>
  </si>
  <si>
    <t>JimDavis</t>
  </si>
  <si>
    <t>2017Lientjiede Villiers</t>
  </si>
  <si>
    <t>2017ColinEwin</t>
  </si>
  <si>
    <t>2017BradSmith</t>
  </si>
  <si>
    <t>BradSmith</t>
  </si>
  <si>
    <t>2017DaveSelwood</t>
  </si>
  <si>
    <t>DaveSelwood</t>
  </si>
  <si>
    <t>2017EleanorDraper</t>
  </si>
  <si>
    <t>2017AngelaWoods</t>
  </si>
  <si>
    <t>2017LizMiller</t>
  </si>
  <si>
    <t>2017AlisonBell</t>
  </si>
  <si>
    <t>AlisonBell</t>
  </si>
  <si>
    <t>2017RichardInchley</t>
  </si>
  <si>
    <t>2017NickClay</t>
  </si>
  <si>
    <t>2017FionaTowell</t>
  </si>
  <si>
    <t>2017JamesBell</t>
  </si>
  <si>
    <t>2017BillyMead</t>
  </si>
  <si>
    <t>2017BenCorfield</t>
  </si>
  <si>
    <t>2017AdamHaylock</t>
  </si>
  <si>
    <t>2017ChrisGeorge</t>
  </si>
  <si>
    <t>2017StuartRead</t>
  </si>
  <si>
    <t>2017CharlieMead</t>
  </si>
  <si>
    <t>2017AndyInchley</t>
  </si>
  <si>
    <t>2017BiancaInchley</t>
  </si>
  <si>
    <t>2017TomInchley</t>
  </si>
  <si>
    <t>2017AmyInchley</t>
  </si>
  <si>
    <t>2017TimInchley</t>
  </si>
  <si>
    <t>2017NikkiInchley</t>
  </si>
  <si>
    <t>2017AmyFarnfield</t>
  </si>
  <si>
    <t>AmyFarnfield</t>
  </si>
  <si>
    <t>2017LizPeters</t>
  </si>
  <si>
    <t>2017MariaWilliams</t>
  </si>
  <si>
    <t>2017KassiaGardner</t>
  </si>
  <si>
    <t>2017LynnBoddy</t>
  </si>
  <si>
    <t>2017CoralieAnderson</t>
  </si>
  <si>
    <t>2017WarrenRose</t>
  </si>
  <si>
    <t>2017JessJenkins</t>
  </si>
  <si>
    <t>JessJenkins</t>
  </si>
  <si>
    <t>2017GrahamMagill</t>
  </si>
  <si>
    <t>2017KateJohnson</t>
  </si>
  <si>
    <t>2017StuartDimmock</t>
  </si>
  <si>
    <t>StuartDimmock</t>
  </si>
  <si>
    <t>2017AlexKillick</t>
  </si>
  <si>
    <t>AlexKillick</t>
  </si>
  <si>
    <t>2017NeilGreen</t>
  </si>
  <si>
    <t>NeilGreen</t>
  </si>
  <si>
    <t>2017MarkHaynes</t>
  </si>
  <si>
    <t>2017GarethBird</t>
  </si>
  <si>
    <t>GarethBird</t>
  </si>
  <si>
    <t>2017DavidKillick</t>
  </si>
  <si>
    <t>2017ChrisLarge</t>
  </si>
  <si>
    <t>2017ChrisDimmock</t>
  </si>
  <si>
    <t>2017DanielGreen</t>
  </si>
  <si>
    <t>2017RobLaughton</t>
  </si>
  <si>
    <t>2017SteveHarrison</t>
  </si>
  <si>
    <t>2017JoLancaster</t>
  </si>
  <si>
    <t>2017BradleyGommon</t>
  </si>
  <si>
    <t>BradleyGommon</t>
  </si>
  <si>
    <t>2017StephenMoore</t>
  </si>
  <si>
    <t>2017StephNash</t>
  </si>
  <si>
    <t>2017DawnKennedy</t>
  </si>
  <si>
    <t>DawnKennedy</t>
  </si>
  <si>
    <t>2017KevinHare</t>
  </si>
  <si>
    <t>KevinHare</t>
  </si>
  <si>
    <t>2017Dai</t>
  </si>
  <si>
    <t>2017AlisonWhitbread</t>
  </si>
  <si>
    <t>AlisonWhitbread</t>
  </si>
  <si>
    <t>2017GaryReid</t>
  </si>
  <si>
    <t>2017KarenKirwan</t>
  </si>
  <si>
    <t>2017AnnaMead</t>
  </si>
  <si>
    <t>2017VictoriaGreen</t>
  </si>
  <si>
    <t>VictoriaGreen</t>
  </si>
  <si>
    <t>2017JaneCrichton</t>
  </si>
  <si>
    <t>JaneCrichton</t>
  </si>
  <si>
    <t>2017RickyTarbuck</t>
  </si>
  <si>
    <t>2017DonnaFowler</t>
  </si>
  <si>
    <t>DonnaFowler</t>
  </si>
  <si>
    <t>2017ElizabethNewton</t>
  </si>
  <si>
    <t>2017LindaCassidy Gordon</t>
  </si>
  <si>
    <t>LindaCassidy Gordon</t>
  </si>
  <si>
    <t>2017SheilaRose</t>
  </si>
  <si>
    <t>2017DebbieCoolman</t>
  </si>
  <si>
    <t>2017BethanBurchmore</t>
  </si>
  <si>
    <t>BethanBurchmore</t>
  </si>
  <si>
    <t>2017GerryBrookman</t>
  </si>
  <si>
    <t>GerryBrookman</t>
  </si>
  <si>
    <t>2017PaulHepworth</t>
  </si>
  <si>
    <t>2017HelenRojczyk</t>
  </si>
  <si>
    <t>HelenRojczyk</t>
  </si>
  <si>
    <t>2017TerrySiggins</t>
  </si>
  <si>
    <t>2017NeilBriggs</t>
  </si>
  <si>
    <t>NeilBriggs</t>
  </si>
  <si>
    <t>2017DavidStobbs</t>
  </si>
  <si>
    <t>DavidStobbs</t>
  </si>
  <si>
    <t>2017NormanBaker</t>
  </si>
  <si>
    <t>2017CarolineFord</t>
  </si>
  <si>
    <t>CarolineFord</t>
  </si>
  <si>
    <t>2017ChloeKemp</t>
  </si>
  <si>
    <t>2017DebbiePenn</t>
  </si>
  <si>
    <t>DebbiePenn</t>
  </si>
  <si>
    <t>2017AlliePitt</t>
  </si>
  <si>
    <t>AlliePitt</t>
  </si>
  <si>
    <t>2017GailFrost</t>
  </si>
  <si>
    <t>GailFrost</t>
  </si>
  <si>
    <t>2017RachelArmstrong</t>
  </si>
  <si>
    <t>RachelArmstrong</t>
  </si>
  <si>
    <t>2017LeahHartwell</t>
  </si>
  <si>
    <t>2017RussellJones</t>
  </si>
  <si>
    <t>2017MariaCalleia</t>
  </si>
  <si>
    <t>2017BenMiller</t>
  </si>
  <si>
    <t>BenMiller</t>
  </si>
  <si>
    <t>2017KelvinSmith</t>
  </si>
  <si>
    <t>2017ChrisDunn</t>
  </si>
  <si>
    <t>ChrisDunn</t>
  </si>
  <si>
    <t>2017KevinK</t>
  </si>
  <si>
    <t>KevinK</t>
  </si>
  <si>
    <t>2017JackComerford</t>
  </si>
  <si>
    <t>2017AndrewWasdell</t>
  </si>
  <si>
    <t>2017AndrewKirschner</t>
  </si>
  <si>
    <t>AndrewKirschner</t>
  </si>
  <si>
    <t>2017RachelRobinson</t>
  </si>
  <si>
    <t>2017MoniqueS</t>
  </si>
  <si>
    <t>MoniqueS</t>
  </si>
  <si>
    <t>2017KarenBugaj</t>
  </si>
  <si>
    <t>2017SimonKirschner</t>
  </si>
  <si>
    <t>2017EddieF</t>
  </si>
  <si>
    <t>EddieF</t>
  </si>
  <si>
    <t>2017VictoriaKirschner-Heavens</t>
  </si>
  <si>
    <t>2017MelanieWright</t>
  </si>
  <si>
    <t>2017JimMiller</t>
  </si>
  <si>
    <t>2017MalcolmKidby</t>
  </si>
  <si>
    <t>2017UrsulaGhaleb</t>
  </si>
  <si>
    <t>2017HazelCockerill</t>
  </si>
  <si>
    <t>2017KevinChurch</t>
  </si>
  <si>
    <t>2017GeoffNew</t>
  </si>
  <si>
    <t>2017AdrianSherwood</t>
  </si>
  <si>
    <t>AdrianSherwood</t>
  </si>
  <si>
    <t>2017JohnAuld</t>
  </si>
  <si>
    <t>2017MarkVaughan</t>
  </si>
  <si>
    <t>2017EdPrice</t>
  </si>
  <si>
    <t>EdPrice</t>
  </si>
  <si>
    <t>2017AdamBowler</t>
  </si>
  <si>
    <t>AdamBowler</t>
  </si>
  <si>
    <t>2017DarrenSunter</t>
  </si>
  <si>
    <t>DarrenSunter</t>
  </si>
  <si>
    <t>2017JohnnySpinks</t>
  </si>
  <si>
    <t>2017MattAnkers</t>
  </si>
  <si>
    <t>MattAnkers</t>
  </si>
  <si>
    <t>2017StuartOverton</t>
  </si>
  <si>
    <t>StuartOverton</t>
  </si>
  <si>
    <t>2017PeterSibbett</t>
  </si>
  <si>
    <t>2017MartynAnnetts</t>
  </si>
  <si>
    <t>MartynAnnetts</t>
  </si>
  <si>
    <t>2017JonHunt</t>
  </si>
  <si>
    <t>2017MirandaMorgan</t>
  </si>
  <si>
    <t>2017HelenFerguson</t>
  </si>
  <si>
    <t>2017KatieHarbon</t>
  </si>
  <si>
    <t>2017JoHarbon</t>
  </si>
  <si>
    <t>2017SueVaughan</t>
  </si>
  <si>
    <t>2017JaneClarke</t>
  </si>
  <si>
    <t>JaneClarke</t>
  </si>
  <si>
    <t>2017LorraineDevereux</t>
  </si>
  <si>
    <t>LorraineDevereux</t>
  </si>
  <si>
    <t>2017StephDutton</t>
  </si>
  <si>
    <t>StephDutton</t>
  </si>
  <si>
    <t>2017CarolineBeechey</t>
  </si>
  <si>
    <t>2017SeanO'Leary</t>
  </si>
  <si>
    <t>SeanO'Leary</t>
  </si>
  <si>
    <t>2017KerryCooper</t>
  </si>
  <si>
    <t>2017DebbieDickinson</t>
  </si>
  <si>
    <t>DebbieDickinson</t>
  </si>
  <si>
    <t>2017NeilHigson</t>
  </si>
  <si>
    <t>2017DerekAndrews</t>
  </si>
  <si>
    <t>DerekAndrews</t>
  </si>
  <si>
    <t>2017DennisVerhoeven</t>
  </si>
  <si>
    <t>2017DebAndrews</t>
  </si>
  <si>
    <t>DebAndrews</t>
  </si>
  <si>
    <t>2017SuzieHall</t>
  </si>
  <si>
    <t>2017AnnieHigson</t>
  </si>
  <si>
    <t>2017DebbieCharlton</t>
  </si>
  <si>
    <t>2017HelenNisbet</t>
  </si>
  <si>
    <t>HelenNisbet</t>
  </si>
  <si>
    <t>2017RachelEdwards</t>
  </si>
  <si>
    <t>2017RachelThomas</t>
  </si>
  <si>
    <t>2017FreyaAskham</t>
  </si>
  <si>
    <t>2017RichardPownall</t>
  </si>
  <si>
    <t>2017RosJames</t>
  </si>
  <si>
    <t>2017OliverTomlinson</t>
  </si>
  <si>
    <t>2017IanByrne</t>
  </si>
  <si>
    <t>2017JamesNisbet</t>
  </si>
  <si>
    <t>2017KeithDowning</t>
  </si>
  <si>
    <t>2017HannahWhiffen</t>
  </si>
  <si>
    <t>HannahWhiffen</t>
  </si>
  <si>
    <t>2017KirstyBarnett</t>
  </si>
  <si>
    <t>2017HelenTullie</t>
  </si>
  <si>
    <t>HelenTullie</t>
  </si>
  <si>
    <t>2017CelineWilcock</t>
  </si>
  <si>
    <t>2017Katievan de Linde</t>
  </si>
  <si>
    <t>Katievan de Linde</t>
  </si>
  <si>
    <t>2017KatieHaines</t>
  </si>
  <si>
    <t>KatieHaines</t>
  </si>
  <si>
    <t>2017RichardAlcock</t>
  </si>
  <si>
    <t>RichardAlcock</t>
  </si>
  <si>
    <t>2017AndrewHill</t>
  </si>
  <si>
    <t>2017AndyCollings</t>
  </si>
  <si>
    <t>2017PaulCowan</t>
  </si>
  <si>
    <t>2017RichardWhite</t>
  </si>
  <si>
    <t>RichardWhite</t>
  </si>
  <si>
    <t>2017TomHill</t>
  </si>
  <si>
    <t>TomHill</t>
  </si>
  <si>
    <t>2017MaryWard</t>
  </si>
  <si>
    <t>2017SarahHill</t>
  </si>
  <si>
    <t>2017SophieGreen</t>
  </si>
  <si>
    <t>2017LizO'Keeffe</t>
  </si>
  <si>
    <t>2017BeckyRaftery</t>
  </si>
  <si>
    <t>2017BryonyHarding</t>
  </si>
  <si>
    <t>2017SamWhiffen</t>
  </si>
  <si>
    <t>SamWhiffen</t>
  </si>
  <si>
    <t>2017AlexFielding</t>
  </si>
  <si>
    <t>AlexFielding</t>
  </si>
  <si>
    <t>2017NigelKippax</t>
  </si>
  <si>
    <t>2017RickAnsell</t>
  </si>
  <si>
    <t>2017AlexGillespie</t>
  </si>
  <si>
    <t>2017TrevorLark</t>
  </si>
  <si>
    <t>2017NickWilliams</t>
  </si>
  <si>
    <t>2017TomRaftery</t>
  </si>
  <si>
    <t>2017TomSawyer</t>
  </si>
  <si>
    <t>2017SamFielding</t>
  </si>
  <si>
    <t>2017StephenBurgess</t>
  </si>
  <si>
    <t>2017MattWade</t>
  </si>
  <si>
    <t>MattWade</t>
  </si>
  <si>
    <t>2017MartinHopcroft</t>
  </si>
  <si>
    <t>MartinHopcroft</t>
  </si>
  <si>
    <t>2017ShirleyWhite</t>
  </si>
  <si>
    <t>2017CliveCohen</t>
  </si>
  <si>
    <t>2017AnneKippax</t>
  </si>
  <si>
    <t>2017KevinFielding</t>
  </si>
  <si>
    <t>2017HilaryNeedleman</t>
  </si>
  <si>
    <t>HilaryNeedleman</t>
  </si>
  <si>
    <t>2017NigelBunn</t>
  </si>
  <si>
    <t>2017JanePorteous</t>
  </si>
  <si>
    <t>2017LyndaHembury</t>
  </si>
  <si>
    <t>2017AlisonHarding</t>
  </si>
  <si>
    <t>2017KevinHarding</t>
  </si>
  <si>
    <t>2017MichaelBurgess</t>
  </si>
  <si>
    <t>2017LouiseWilkins</t>
  </si>
  <si>
    <t>LouiseWilkins</t>
  </si>
  <si>
    <t>2017RebeccaFleckney</t>
  </si>
  <si>
    <t>2017WillieEllingham</t>
  </si>
  <si>
    <t>WillieEllingham</t>
  </si>
  <si>
    <t>2017IanHammett</t>
  </si>
  <si>
    <t>2017MarianneWilliamson</t>
  </si>
  <si>
    <t>2017RichardSteeley</t>
  </si>
  <si>
    <t>2017GordonHill</t>
  </si>
  <si>
    <t>2017RussellRose</t>
  </si>
  <si>
    <t>RussellRose</t>
  </si>
  <si>
    <t>2017ChrisMahoney</t>
  </si>
  <si>
    <t>ChrisMahoney</t>
  </si>
  <si>
    <t>2017MichelleHomer</t>
  </si>
  <si>
    <t>MichelleHomer</t>
  </si>
  <si>
    <t>2017PaulClifford-Jones</t>
  </si>
  <si>
    <t>2017PaulJones</t>
  </si>
  <si>
    <t>PaulJones</t>
  </si>
  <si>
    <t>2017RachelElder</t>
  </si>
  <si>
    <t>RachelElder</t>
  </si>
  <si>
    <t>2017SteveMorris</t>
  </si>
  <si>
    <t>2017BrianLayton</t>
  </si>
  <si>
    <t>2018GordonEyton-Williams</t>
  </si>
  <si>
    <t>2018CarolineO'Mahoney</t>
  </si>
  <si>
    <t>2018JeremyBell</t>
  </si>
  <si>
    <t>2018WarwickBrowning</t>
  </si>
  <si>
    <t>2018PaulCourt</t>
  </si>
  <si>
    <t>PaulCourt</t>
  </si>
  <si>
    <t>2018BrendanO'Mahoney</t>
  </si>
  <si>
    <t>2018PhilHolland</t>
  </si>
  <si>
    <t>2018PaulFarmer</t>
  </si>
  <si>
    <t>2018ScottHuntley</t>
  </si>
  <si>
    <t>ScottHuntley</t>
  </si>
  <si>
    <t>2018JohnDecesare</t>
  </si>
  <si>
    <t>2018StephenGreen</t>
  </si>
  <si>
    <t>StephenGreen</t>
  </si>
  <si>
    <t>2018MarkWaine</t>
  </si>
  <si>
    <t>2018DaveCoker</t>
  </si>
  <si>
    <t>2018DavidStanley</t>
  </si>
  <si>
    <t>2018TerryStanley</t>
  </si>
  <si>
    <t>2018RichardJones</t>
  </si>
  <si>
    <t>2018MarkBillington</t>
  </si>
  <si>
    <t>2018AndyBierton</t>
  </si>
  <si>
    <t>2018AlexAnstee</t>
  </si>
  <si>
    <t>2018IanHalpin</t>
  </si>
  <si>
    <t>IanHalpin</t>
  </si>
  <si>
    <t>2018AshleyLarman</t>
  </si>
  <si>
    <t>AshleyLarman</t>
  </si>
  <si>
    <t>2018MarcusCook</t>
  </si>
  <si>
    <t>MarcusCook</t>
  </si>
  <si>
    <t>2018RichardGale</t>
  </si>
  <si>
    <t>RichardGale</t>
  </si>
  <si>
    <t>2018BarryStratford</t>
  </si>
  <si>
    <t>BarryStratford</t>
  </si>
  <si>
    <t>2018ToryKilroy</t>
  </si>
  <si>
    <t>ToryKilroy</t>
  </si>
  <si>
    <t>2018EmmaElse</t>
  </si>
  <si>
    <t>2018JamesFerdinando</t>
  </si>
  <si>
    <t>JamesFerdinando</t>
  </si>
  <si>
    <t>2018ClaireShort</t>
  </si>
  <si>
    <t>ClaireShort</t>
  </si>
  <si>
    <t>2018LeighTaylor</t>
  </si>
  <si>
    <t>LeighTaylor</t>
  </si>
  <si>
    <t>2018ClaireDixon</t>
  </si>
  <si>
    <t>ClaireDixon</t>
  </si>
  <si>
    <t>2018RichardYeeles</t>
  </si>
  <si>
    <t>RichardYeeles</t>
  </si>
  <si>
    <t>2018FionaOwen</t>
  </si>
  <si>
    <t>2018PaulOwen</t>
  </si>
  <si>
    <t>2018SimonShort</t>
  </si>
  <si>
    <t>SimonShort</t>
  </si>
  <si>
    <t>2018NealeElse</t>
  </si>
  <si>
    <t>2018LisaMorris</t>
  </si>
  <si>
    <t>LisaMorris</t>
  </si>
  <si>
    <t>2018LouiseClark</t>
  </si>
  <si>
    <t>LouiseClark</t>
  </si>
  <si>
    <t>2018DeniseBrowning</t>
  </si>
  <si>
    <t>2018RichardStanley</t>
  </si>
  <si>
    <t>RichardStanley</t>
  </si>
  <si>
    <t>2018LisaWells</t>
  </si>
  <si>
    <t>2018KeriWithers</t>
  </si>
  <si>
    <t>KeriWithers</t>
  </si>
  <si>
    <t>2018MikePetty</t>
  </si>
  <si>
    <t>2018NicolaStevenson</t>
  </si>
  <si>
    <t>NicolaStevenson</t>
  </si>
  <si>
    <t>2018TheresaJackson</t>
  </si>
  <si>
    <t>2018CarolineGilby</t>
  </si>
  <si>
    <t>2018ZoeyDidlick</t>
  </si>
  <si>
    <t>ZoeyDidlick</t>
  </si>
  <si>
    <t>2018JoAatkar</t>
  </si>
  <si>
    <t>2018AmyWitheridge-Farr</t>
  </si>
  <si>
    <t>2018ClaireJones</t>
  </si>
  <si>
    <t>2018LauraJohnston</t>
  </si>
  <si>
    <t>2018TerryMcHugh</t>
  </si>
  <si>
    <t>2018KeithMorgan</t>
  </si>
  <si>
    <t>2018KatieRuditis</t>
  </si>
  <si>
    <t>2018ChristineSharman</t>
  </si>
  <si>
    <t>2018PaulGooding</t>
  </si>
  <si>
    <t>2018BobThompson</t>
  </si>
  <si>
    <t>2018PaulWilkerson</t>
  </si>
  <si>
    <t>2018AndyBlair</t>
  </si>
  <si>
    <t>2018RobLands</t>
  </si>
  <si>
    <t>2018HamishGalloway</t>
  </si>
  <si>
    <t>2018IanGrimwood</t>
  </si>
  <si>
    <t>2018HelenKapur</t>
  </si>
  <si>
    <t>2018NeilHarvey</t>
  </si>
  <si>
    <t>2018KathrynJuty</t>
  </si>
  <si>
    <t>2018IanSkerratt</t>
  </si>
  <si>
    <t>2018JulietGrimwood</t>
  </si>
  <si>
    <t>2018CharlesArnold</t>
  </si>
  <si>
    <t>CharlesArnold</t>
  </si>
  <si>
    <t>2018MalcolmSteward</t>
  </si>
  <si>
    <t>MalcolmSteward</t>
  </si>
  <si>
    <t>2018NickHaworth</t>
  </si>
  <si>
    <t>2018AndrewDeans</t>
  </si>
  <si>
    <t>AndrewDeans</t>
  </si>
  <si>
    <t>2018Sarah-JaneSeaman</t>
  </si>
  <si>
    <t>2018DamienPitts</t>
  </si>
  <si>
    <t>2018TeresaWarren</t>
  </si>
  <si>
    <t>2018MargaretDewinter</t>
  </si>
  <si>
    <t>2018JeanetteWalster</t>
  </si>
  <si>
    <t>JeanetteWalster</t>
  </si>
  <si>
    <t>2018EmilyPrejac</t>
  </si>
  <si>
    <t>2018LisaPhee</t>
  </si>
  <si>
    <t>2018WendyCope</t>
  </si>
  <si>
    <t>2018NickyDarragh-Cassidy</t>
  </si>
  <si>
    <t>2018JoannaJeffs</t>
  </si>
  <si>
    <t>JoannaJeffs</t>
  </si>
  <si>
    <t>2018LizHarding</t>
  </si>
  <si>
    <t>LizHarding</t>
  </si>
  <si>
    <t>2018MelMwa-Sylvester</t>
  </si>
  <si>
    <t>MelMwa-Sylvester</t>
  </si>
  <si>
    <t>2018SueMcAvock</t>
  </si>
  <si>
    <t>SueMcAvock</t>
  </si>
  <si>
    <t>2018GreerKidney</t>
  </si>
  <si>
    <t>GreerKidney</t>
  </si>
  <si>
    <t>2018AdrianShotbolt</t>
  </si>
  <si>
    <t>2018JamesYoung</t>
  </si>
  <si>
    <t>JamesYoung</t>
  </si>
  <si>
    <t>2018MartinKidney</t>
  </si>
  <si>
    <t>MartinKidney</t>
  </si>
  <si>
    <t>2018CraigSweet</t>
  </si>
  <si>
    <t>CraigSweet</t>
  </si>
  <si>
    <t>2018CherylCurrant</t>
  </si>
  <si>
    <t>CherylCurrant</t>
  </si>
  <si>
    <t>2018NeilCurrant</t>
  </si>
  <si>
    <t>NeilCurrant</t>
  </si>
  <si>
    <t>2018SteveCrossley</t>
  </si>
  <si>
    <t>SteveCrossley</t>
  </si>
  <si>
    <t>2018PhilBrogan</t>
  </si>
  <si>
    <t>PhilBrogan</t>
  </si>
  <si>
    <t>2018IanByford</t>
  </si>
  <si>
    <t>IanByford</t>
  </si>
  <si>
    <t>2018DavidMorgan</t>
  </si>
  <si>
    <t>2018JoseSantos</t>
  </si>
  <si>
    <t>JoseSantos</t>
  </si>
  <si>
    <t>2018RichardSidlin</t>
  </si>
  <si>
    <t>2018YvonneJones</t>
  </si>
  <si>
    <t>2018SeanBowen</t>
  </si>
  <si>
    <t>2018BradSmith</t>
  </si>
  <si>
    <t>2018EleanorDraper</t>
  </si>
  <si>
    <t>2018DaveBeasley</t>
  </si>
  <si>
    <t>DaveBeasley</t>
  </si>
  <si>
    <t>2018MartinJones</t>
  </si>
  <si>
    <t>2018WayneAylott</t>
  </si>
  <si>
    <t>2018RebeccaHayden</t>
  </si>
  <si>
    <t>RebeccaHayden</t>
  </si>
  <si>
    <t>2018AngelaWoods</t>
  </si>
  <si>
    <t>2018JohnDavis</t>
  </si>
  <si>
    <t>2018MaureenSteed</t>
  </si>
  <si>
    <t>2018WarrenRose</t>
  </si>
  <si>
    <t>2018AndreaMeek</t>
  </si>
  <si>
    <t>AndreaMeek</t>
  </si>
  <si>
    <t>2018GarethBird</t>
  </si>
  <si>
    <t>2018EmmaIrvine</t>
  </si>
  <si>
    <t>EmmaIrvine</t>
  </si>
  <si>
    <t>2018ChrisLarge</t>
  </si>
  <si>
    <t>2018MatthewBrooks</t>
  </si>
  <si>
    <t>MatthewBrooks</t>
  </si>
  <si>
    <t>2018AndyInchley</t>
  </si>
  <si>
    <t>2018CharlieMead</t>
  </si>
  <si>
    <t>2018PeterMackrell</t>
  </si>
  <si>
    <t>2018ChrisGeorge</t>
  </si>
  <si>
    <t>2018SamDear</t>
  </si>
  <si>
    <t>2018TimInchley</t>
  </si>
  <si>
    <t>2018RichardInchley</t>
  </si>
  <si>
    <t>2018LizMiller</t>
  </si>
  <si>
    <t>2018SimonCoombes</t>
  </si>
  <si>
    <t>2018ChrisDimmock</t>
  </si>
  <si>
    <t>2018StuartDimmock</t>
  </si>
  <si>
    <t>2018AlisonHaughton</t>
  </si>
  <si>
    <t>AlisonHaughton</t>
  </si>
  <si>
    <t>2018LizPeters</t>
  </si>
  <si>
    <t>2018CoralieAnderson</t>
  </si>
  <si>
    <t>2018LauraBrine</t>
  </si>
  <si>
    <t>LauraBrine</t>
  </si>
  <si>
    <t>2018JoSharples</t>
  </si>
  <si>
    <t>2018FionaMcLeish</t>
  </si>
  <si>
    <t>FionaMcLeish</t>
  </si>
  <si>
    <t>2018AmyInchley</t>
  </si>
  <si>
    <t>2018TomInchley</t>
  </si>
  <si>
    <t>2018JamesBell</t>
  </si>
  <si>
    <t>2018AdamHaylock</t>
  </si>
  <si>
    <t>2018ChrisWilliams</t>
  </si>
  <si>
    <t>2018SteveDoyle</t>
  </si>
  <si>
    <t>SteveDoyle</t>
  </si>
  <si>
    <t>2018BillyMead</t>
  </si>
  <si>
    <t>2018JamesSmith</t>
  </si>
  <si>
    <t>JamesSmith</t>
  </si>
  <si>
    <t>2018MarkBeesby</t>
  </si>
  <si>
    <t>MarkBeesby</t>
  </si>
  <si>
    <t>2018KevinHare</t>
  </si>
  <si>
    <t>2018JoLancaster</t>
  </si>
  <si>
    <t>2018GaryReid</t>
  </si>
  <si>
    <t>2018StephenMoore</t>
  </si>
  <si>
    <t>2018KarenKirwan</t>
  </si>
  <si>
    <t>2018AnnaMead</t>
  </si>
  <si>
    <t>2018PaulThomas</t>
  </si>
  <si>
    <t>2018ClaireAmos</t>
  </si>
  <si>
    <t>2018MaxineMarshall</t>
  </si>
  <si>
    <t>2018DonnaFowler</t>
  </si>
  <si>
    <t>2018DanielGreen</t>
  </si>
  <si>
    <t>2018DawnKennedy</t>
  </si>
  <si>
    <t>2018SteveHarrison</t>
  </si>
  <si>
    <t>2018WilliamLangdon</t>
  </si>
  <si>
    <t>WilliamLangdon</t>
  </si>
  <si>
    <t>2018AndrewHeale</t>
  </si>
  <si>
    <t>AndrewHeale</t>
  </si>
  <si>
    <t>2018PaulDoyle</t>
  </si>
  <si>
    <t>PaulDoyle</t>
  </si>
  <si>
    <t>2018DavidLewis</t>
  </si>
  <si>
    <t>2018LauraOsgathorp</t>
  </si>
  <si>
    <t>LauraOsgathorp</t>
  </si>
  <si>
    <t>2018DavidStobbs</t>
  </si>
  <si>
    <t>2018JamieCosher</t>
  </si>
  <si>
    <t>JamieCosher</t>
  </si>
  <si>
    <t>2018JamesWebster</t>
  </si>
  <si>
    <t>JamesWebster</t>
  </si>
  <si>
    <t>2018ValHall</t>
  </si>
  <si>
    <t>2018PaulHepworth</t>
  </si>
  <si>
    <t>2018LindaGordon</t>
  </si>
  <si>
    <t>LindaGordon</t>
  </si>
  <si>
    <t>2018RobertBrown</t>
  </si>
  <si>
    <t>RobertBrown</t>
  </si>
  <si>
    <t>2018NeilBriggs</t>
  </si>
  <si>
    <t>2018AlliePitt</t>
  </si>
  <si>
    <t>2018AmyBrown</t>
  </si>
  <si>
    <t>AmyBrown</t>
  </si>
  <si>
    <t>2018SaraTurnbull</t>
  </si>
  <si>
    <t>2018AlexStobbs</t>
  </si>
  <si>
    <t>AlexStobbs</t>
  </si>
  <si>
    <t>2018JamesHayes</t>
  </si>
  <si>
    <t>JamesHayes</t>
  </si>
  <si>
    <t>2018DebbiePenn</t>
  </si>
  <si>
    <t>2018ChloeKemp</t>
  </si>
  <si>
    <t>2018RichardTearle</t>
  </si>
  <si>
    <t>2018ChrisRyder</t>
  </si>
  <si>
    <t>2018DaveFindel-Hawkins</t>
  </si>
  <si>
    <t>2018SimonKirschner-Heavens</t>
  </si>
  <si>
    <t>2018KevinChurch</t>
  </si>
  <si>
    <t>2018AndrewKirschner</t>
  </si>
  <si>
    <t>2018KelvinSmith</t>
  </si>
  <si>
    <t>2018SarahMitcherson</t>
  </si>
  <si>
    <t>SarahMitcherson</t>
  </si>
  <si>
    <t>2018JaneClarke</t>
  </si>
  <si>
    <t>2018KatieHarbon</t>
  </si>
  <si>
    <t>2018HelenCairns</t>
  </si>
  <si>
    <t>HelenCairns</t>
  </si>
  <si>
    <t>2018SophieThrussell</t>
  </si>
  <si>
    <t>SophieThrussell</t>
  </si>
  <si>
    <t>2018PaulaAdams</t>
  </si>
  <si>
    <t>PaulaAdams</t>
  </si>
  <si>
    <t>2018JoHarbon</t>
  </si>
  <si>
    <t>2018HelenHarbon</t>
  </si>
  <si>
    <t>2018SueFoot</t>
  </si>
  <si>
    <t>SueFoot</t>
  </si>
  <si>
    <t>2018KarenDodsworth</t>
  </si>
  <si>
    <t>2018CarolineThrussell</t>
  </si>
  <si>
    <t>CarolineThrussell</t>
  </si>
  <si>
    <t>2018MirandaMorgan</t>
  </si>
  <si>
    <t>2018RichardHarbon</t>
  </si>
  <si>
    <t>2018JohnnySpinks</t>
  </si>
  <si>
    <t>2018PhilHunt</t>
  </si>
  <si>
    <t>PhilHunt</t>
  </si>
  <si>
    <t>2018JamesWalsh</t>
  </si>
  <si>
    <t>JamesWalsh</t>
  </si>
  <si>
    <t>2018AstridMcKeown</t>
  </si>
  <si>
    <t>2018SteveMcKeown</t>
  </si>
  <si>
    <t>2018DariaCroker</t>
  </si>
  <si>
    <t>DariaCroker</t>
  </si>
  <si>
    <t>2018SuzieHall</t>
  </si>
  <si>
    <t>2018LisaDrew</t>
  </si>
  <si>
    <t>LisaDrew</t>
  </si>
  <si>
    <t>2018SamDownton</t>
  </si>
  <si>
    <t>2018JulietThompson</t>
  </si>
  <si>
    <t>JulietThompson</t>
  </si>
  <si>
    <t>2018SeanO'Leary</t>
  </si>
  <si>
    <t>2018NeilHigson</t>
  </si>
  <si>
    <t>2018DebbieDickinson</t>
  </si>
  <si>
    <t>2018CarolineBeechey</t>
  </si>
  <si>
    <t>2018SteveScott</t>
  </si>
  <si>
    <t>SteveScott</t>
  </si>
  <si>
    <t>2018LisaYabsley</t>
  </si>
  <si>
    <t>LisaYabsley</t>
  </si>
  <si>
    <t>2018AnnieHigson</t>
  </si>
  <si>
    <t>2018DebbieCharlton</t>
  </si>
  <si>
    <t>2018HelenNisbet</t>
  </si>
  <si>
    <t>2018RachelEdwards</t>
  </si>
  <si>
    <t>2018KarenVines</t>
  </si>
  <si>
    <t>2018RosJames</t>
  </si>
  <si>
    <t>2018FreyaAskham</t>
  </si>
  <si>
    <t>2018RichardPownall</t>
  </si>
  <si>
    <t>2018SteveHardy</t>
  </si>
  <si>
    <t>2018IanByrne</t>
  </si>
  <si>
    <t>2018WillJames</t>
  </si>
  <si>
    <t>2018JamesNisbet</t>
  </si>
  <si>
    <t>2018RicBrackenbury</t>
  </si>
  <si>
    <t>2018CelineWilcock</t>
  </si>
  <si>
    <t>2018SallyNash</t>
  </si>
  <si>
    <t>SallyNash</t>
  </si>
  <si>
    <t>2018HannahWhiffen</t>
  </si>
  <si>
    <t>2018HarriettePurchas</t>
  </si>
  <si>
    <t>2018KatieHaines</t>
  </si>
  <si>
    <t>2018JoseHetherington</t>
  </si>
  <si>
    <t>JoseHetherington</t>
  </si>
  <si>
    <t>2018AlexFielding</t>
  </si>
  <si>
    <t>2018RichardAlcock</t>
  </si>
  <si>
    <t>2018AndyCollings</t>
  </si>
  <si>
    <t>2018BrianEvans</t>
  </si>
  <si>
    <t>2018SamWhiffen</t>
  </si>
  <si>
    <t>2018MikeWilkinson</t>
  </si>
  <si>
    <t>MikeWilkinson</t>
  </si>
  <si>
    <t>2018BeckyRaftery</t>
  </si>
  <si>
    <t>2018SarahHill</t>
  </si>
  <si>
    <t>2018SophieGreen</t>
  </si>
  <si>
    <t>2018HelenTullie</t>
  </si>
  <si>
    <t>2018LizO'Keeffe</t>
  </si>
  <si>
    <t>2018Katievan de Linde</t>
  </si>
  <si>
    <t>2018KevinDance</t>
  </si>
  <si>
    <t>KevinDance</t>
  </si>
  <si>
    <t>2018JohnO'Keeffe</t>
  </si>
  <si>
    <t>JohnO'Keeffe</t>
  </si>
  <si>
    <t>2018AlexGillespie</t>
  </si>
  <si>
    <t>2018SteveLong</t>
  </si>
  <si>
    <t>2018PaulCowan</t>
  </si>
  <si>
    <t>2018DaveSawyer</t>
  </si>
  <si>
    <t>2018AndrewHill</t>
  </si>
  <si>
    <t>2018TomRaftery</t>
  </si>
  <si>
    <t>2018LukeDelderfield</t>
  </si>
  <si>
    <t>2018TomSawyer</t>
  </si>
  <si>
    <t>2018GregO'Callaghan</t>
  </si>
  <si>
    <t>GregO'Callaghan</t>
  </si>
  <si>
    <t>2018TomHill</t>
  </si>
  <si>
    <t>2018KevinHarding</t>
  </si>
  <si>
    <t>2018CliveCohen</t>
  </si>
  <si>
    <t>2018JohnManning</t>
  </si>
  <si>
    <t>2018AdrianFails</t>
  </si>
  <si>
    <t>AdrianFails</t>
  </si>
  <si>
    <t>2018JeromeMcAllister</t>
  </si>
  <si>
    <t>JeromeMcAllister</t>
  </si>
  <si>
    <t>2018AndyNeill</t>
  </si>
  <si>
    <t>2018AlisonHarding</t>
  </si>
  <si>
    <t>2018NigelBunn</t>
  </si>
  <si>
    <t>2018LyndaHembury</t>
  </si>
  <si>
    <t>2018KeithPreedy</t>
  </si>
  <si>
    <t>2018MichaelBurgess</t>
  </si>
  <si>
    <t>2018KevinFielding</t>
  </si>
  <si>
    <t>2018ChrisNewnham</t>
  </si>
  <si>
    <t>2018LouiseWilkins</t>
  </si>
  <si>
    <t>2018RebeccaFleckney</t>
  </si>
  <si>
    <t>2018DavidKillick</t>
  </si>
  <si>
    <t>2018FionaTowell</t>
  </si>
  <si>
    <t>2018GordonHill</t>
  </si>
  <si>
    <t>2018LennieWarner</t>
  </si>
  <si>
    <t>LennieWarner</t>
  </si>
  <si>
    <t>2018MarkAtkinson</t>
  </si>
  <si>
    <t>MarkAtkinson</t>
  </si>
  <si>
    <t>2018EddieForster</t>
  </si>
  <si>
    <t>EddieForster</t>
  </si>
  <si>
    <t>2018BruceMehew</t>
  </si>
  <si>
    <t>BruceMehew</t>
  </si>
  <si>
    <t>2018DennisVerhoeven</t>
  </si>
  <si>
    <t>2018EleanorBaverstock</t>
  </si>
  <si>
    <t>EleanorBaverstock</t>
  </si>
  <si>
    <t>2018JenniferSangster</t>
  </si>
  <si>
    <t>2018MarkHill</t>
  </si>
  <si>
    <t>MarkHill</t>
  </si>
  <si>
    <t>2018MatthewClements</t>
  </si>
  <si>
    <t>MatthewClements</t>
  </si>
  <si>
    <t>2018Sarah-JaneKing</t>
  </si>
  <si>
    <t>Sarah-JaneKing</t>
  </si>
  <si>
    <t>2018TiffanySpicer</t>
  </si>
  <si>
    <t>TiffanySpicer</t>
  </si>
  <si>
    <t>2018BrianLayton</t>
  </si>
  <si>
    <t>2018TomHallett</t>
  </si>
  <si>
    <t>TomHallett</t>
  </si>
  <si>
    <t>2019JamesBell</t>
  </si>
  <si>
    <t>2019AndyInchley</t>
  </si>
  <si>
    <t>2019SteveSharples</t>
  </si>
  <si>
    <t>SteveSharples</t>
  </si>
  <si>
    <t>2019IanGrimshaw</t>
  </si>
  <si>
    <t>2019TomKimber</t>
  </si>
  <si>
    <t>TomKimber</t>
  </si>
  <si>
    <t>2019SimonCoombes</t>
  </si>
  <si>
    <t>2019KirstieSharman</t>
  </si>
  <si>
    <t>2019PaulFurness</t>
  </si>
  <si>
    <t>2019KevinShelton-Smith</t>
  </si>
  <si>
    <t>KevinShelton-Smith</t>
  </si>
  <si>
    <t>2019AnnaFolland</t>
  </si>
  <si>
    <t>2019JulietNayler</t>
  </si>
  <si>
    <t>2019JerryPullinger</t>
  </si>
  <si>
    <t>2019JanePorteous</t>
  </si>
  <si>
    <t>2019AnneKippax</t>
  </si>
  <si>
    <t>2019NigelBunn</t>
  </si>
  <si>
    <t>2019LyndaHembury</t>
  </si>
  <si>
    <t>2019KevinHarding</t>
  </si>
  <si>
    <t>2019KeithPreedy</t>
  </si>
  <si>
    <t>2019AdamBowler</t>
  </si>
  <si>
    <t>2019JaneClarke</t>
  </si>
  <si>
    <t>2019MarkVaughan</t>
  </si>
  <si>
    <t>2019AstridMcKeown</t>
  </si>
  <si>
    <t>2019SophieThrussell</t>
  </si>
  <si>
    <t>2019SteveMcKeown</t>
  </si>
  <si>
    <t>2019AlexAnstee</t>
  </si>
  <si>
    <t>2019AshleyLarman</t>
  </si>
  <si>
    <t>2019MartinBeare</t>
  </si>
  <si>
    <t>2019MarcusCooke</t>
  </si>
  <si>
    <t>MarcusCooke</t>
  </si>
  <si>
    <t>2019IanHalpin</t>
  </si>
  <si>
    <t>2019MarkWaine</t>
  </si>
  <si>
    <t>2019WarwickBrowning</t>
  </si>
  <si>
    <t>2019DeniseBrowning</t>
  </si>
  <si>
    <t>2019RichardStanley</t>
  </si>
  <si>
    <t>2019SallySawkins</t>
  </si>
  <si>
    <t>SallySawkins</t>
  </si>
  <si>
    <t>2019KeriStanley</t>
  </si>
  <si>
    <t>KeriStanley</t>
  </si>
  <si>
    <t>2019MikePetty</t>
  </si>
  <si>
    <t>2019SteveLong</t>
  </si>
  <si>
    <t>2019CelineWilcock</t>
  </si>
  <si>
    <t>2019JohnManning</t>
  </si>
  <si>
    <t>2019NigelKippax</t>
  </si>
  <si>
    <t>2019AndyCollings</t>
  </si>
  <si>
    <t>2019KevinDance</t>
  </si>
  <si>
    <t>2019NickStallman</t>
  </si>
  <si>
    <t>NickStallman</t>
  </si>
  <si>
    <t>2019ChrisNicholls</t>
  </si>
  <si>
    <t>ChrisNicholls</t>
  </si>
  <si>
    <t>2019LukeDelderfield</t>
  </si>
  <si>
    <t>2019TomHill</t>
  </si>
  <si>
    <t>2019AndrewHill</t>
  </si>
  <si>
    <t>2019GregO'Callaghan</t>
  </si>
  <si>
    <t>2019MartinJones</t>
  </si>
  <si>
    <t>2019BarryOsborne</t>
  </si>
  <si>
    <t>BarryOsborne</t>
  </si>
  <si>
    <t>2019StuartMann</t>
  </si>
  <si>
    <t>StuartMann</t>
  </si>
  <si>
    <t>2019MickWise</t>
  </si>
  <si>
    <t>2019DaveEdwards</t>
  </si>
  <si>
    <t>2019JimDavis</t>
  </si>
  <si>
    <t>2019LizO'Keeffe</t>
  </si>
  <si>
    <t>2019HannahWhiffen</t>
  </si>
  <si>
    <t>2019SophieGreen</t>
  </si>
  <si>
    <t>2019MaryWard</t>
  </si>
  <si>
    <t>2019EmmaSmith</t>
  </si>
  <si>
    <t>EmmaSmith</t>
  </si>
  <si>
    <t>2019Katievan de Linde</t>
  </si>
  <si>
    <t>2019NigelBush</t>
  </si>
  <si>
    <t>2019SteveAtkins</t>
  </si>
  <si>
    <t>SteveAtkins</t>
  </si>
  <si>
    <t>2019CharlesArnold</t>
  </si>
  <si>
    <t>2019PhilipHousden</t>
  </si>
  <si>
    <t>PhilipHousden</t>
  </si>
  <si>
    <t>2019IanGrimwood</t>
  </si>
  <si>
    <t>2019IanSkerratt</t>
  </si>
  <si>
    <t>2019MiriamDrewett</t>
  </si>
  <si>
    <t>2019JimMiller</t>
  </si>
  <si>
    <t>2019StuartCowan</t>
  </si>
  <si>
    <t>StuartCowan</t>
  </si>
  <si>
    <t>2019KevinChurch</t>
  </si>
  <si>
    <t>2019KarenBugaj</t>
  </si>
  <si>
    <t>2019KelvinSmith</t>
  </si>
  <si>
    <t>2019AmyFarnfield</t>
  </si>
  <si>
    <t>2019RuthMitchell</t>
  </si>
  <si>
    <t>2019PeterMackrell</t>
  </si>
  <si>
    <t>2019TomInchley</t>
  </si>
  <si>
    <t>2019StuartRead</t>
  </si>
  <si>
    <t>2019AmyInchley</t>
  </si>
  <si>
    <t>2019MichaelFurness</t>
  </si>
  <si>
    <t>MichaelFurness</t>
  </si>
  <si>
    <t>2019TimInchley</t>
  </si>
  <si>
    <t>2019AdamHaylock</t>
  </si>
  <si>
    <t>2019WarrenRose</t>
  </si>
  <si>
    <t>2019WillEastman</t>
  </si>
  <si>
    <t>WillEastman</t>
  </si>
  <si>
    <t>2019MatthewBrooks</t>
  </si>
  <si>
    <t>2019AndrewPalombella</t>
  </si>
  <si>
    <t>2019DavidSharman</t>
  </si>
  <si>
    <t>2019SteveHorton</t>
  </si>
  <si>
    <t>2019SeanCrawley</t>
  </si>
  <si>
    <t>SeanCrawley</t>
  </si>
  <si>
    <t>2019DavidCourse</t>
  </si>
  <si>
    <t>2019AdamHills</t>
  </si>
  <si>
    <t>2019SteveHarrison</t>
  </si>
  <si>
    <t>2019JamesSmith</t>
  </si>
  <si>
    <t>2019DanielGreen</t>
  </si>
  <si>
    <t>2019Dai</t>
  </si>
  <si>
    <t>2019AndrewHeale</t>
  </si>
  <si>
    <t>2019TomEllerton</t>
  </si>
  <si>
    <t>TomEllerton</t>
  </si>
  <si>
    <t>2019KarenDodsworth</t>
  </si>
  <si>
    <t>2019PaulBowal</t>
  </si>
  <si>
    <t>PaulBowal</t>
  </si>
  <si>
    <t>2019KatieHarbon</t>
  </si>
  <si>
    <t>2019JoHarbon</t>
  </si>
  <si>
    <t>2019SueVaughan</t>
  </si>
  <si>
    <t>2019PeterSibbett</t>
  </si>
  <si>
    <t>2019RachelEdwards</t>
  </si>
  <si>
    <t>2019AnnHarris</t>
  </si>
  <si>
    <t>2019DavidShakespeare</t>
  </si>
  <si>
    <t>DavidShakespeare</t>
  </si>
  <si>
    <t>2019RicBrackenbury</t>
  </si>
  <si>
    <t>2019KarenVines</t>
  </si>
  <si>
    <t>2019SteveHardy</t>
  </si>
  <si>
    <t>2019AdrianMaidment</t>
  </si>
  <si>
    <t>2019SusieHall</t>
  </si>
  <si>
    <t>SusieHall</t>
  </si>
  <si>
    <t>2019JulieMartin</t>
  </si>
  <si>
    <t>2019GillianAdamson</t>
  </si>
  <si>
    <t>GillianAdamson</t>
  </si>
  <si>
    <t>2019CarolineBeechy</t>
  </si>
  <si>
    <t>CarolineBeechy</t>
  </si>
  <si>
    <t>2019TimMackley</t>
  </si>
  <si>
    <t>2019KarenTincknell</t>
  </si>
  <si>
    <t>2019LeahHartwell</t>
  </si>
  <si>
    <t>2019WendyWebber</t>
  </si>
  <si>
    <t>2019AndrewWasdell</t>
  </si>
  <si>
    <t>2019JeremyVick</t>
  </si>
  <si>
    <t>2019NeilJones</t>
  </si>
  <si>
    <t>2019ClaireThomas</t>
  </si>
  <si>
    <t>ClaireThomas</t>
  </si>
  <si>
    <t>2019MargaretDewinter</t>
  </si>
  <si>
    <t>2019TeresaWarren</t>
  </si>
  <si>
    <t>2019EmilyPrejac</t>
  </si>
  <si>
    <t>2019BexSharpe</t>
  </si>
  <si>
    <t>BexSharpe</t>
  </si>
  <si>
    <t>2019AmandaJeffreys</t>
  </si>
  <si>
    <t>AmandaJeffreys</t>
  </si>
  <si>
    <t>2019PaulEggleton</t>
  </si>
  <si>
    <t>2019SteveCrossley</t>
  </si>
  <si>
    <t>2019JoseSantos</t>
  </si>
  <si>
    <t>2019PaulStack</t>
  </si>
  <si>
    <t>PaulStack</t>
  </si>
  <si>
    <t>2019DavidMorgan</t>
  </si>
  <si>
    <t>2019MarkPedder</t>
  </si>
  <si>
    <t>2019DaveCoker</t>
  </si>
  <si>
    <t>2019DavidStanley</t>
  </si>
  <si>
    <t>2019RichardJones</t>
  </si>
  <si>
    <t>2019AndyBierton</t>
  </si>
  <si>
    <t>2019MarkBillington</t>
  </si>
  <si>
    <t>2019StanleyGreening</t>
  </si>
  <si>
    <t>StanleyGreening</t>
  </si>
  <si>
    <t>2019DaveFrampton</t>
  </si>
  <si>
    <t>DaveFrampton</t>
  </si>
  <si>
    <t>2019PeterLawley</t>
  </si>
  <si>
    <t>PeterLawley</t>
  </si>
  <si>
    <t>2019GrahamShort</t>
  </si>
  <si>
    <t>2019SuetLua</t>
  </si>
  <si>
    <t>2019RalphWard</t>
  </si>
  <si>
    <t>2019VeronicaSingleton Lawley</t>
  </si>
  <si>
    <t>VeronicaSingleton Lawley</t>
  </si>
  <si>
    <t>2019RuthPullinger</t>
  </si>
  <si>
    <t>RuthPullinger</t>
  </si>
  <si>
    <t>2019KatieHaylock</t>
  </si>
  <si>
    <t>2019JaneSauer</t>
  </si>
  <si>
    <t>2019MariaWilliams</t>
  </si>
  <si>
    <t>2019LynnBoddy</t>
  </si>
  <si>
    <t>2019CoralieAnderson</t>
  </si>
  <si>
    <t>2019AdrianSherwood</t>
  </si>
  <si>
    <t>2019JohnnySpinks</t>
  </si>
  <si>
    <t>2019AlanHaselhurst</t>
  </si>
  <si>
    <t>AlanHaselhurst</t>
  </si>
  <si>
    <t>2019IanDatlan</t>
  </si>
  <si>
    <t>IanDatlan</t>
  </si>
  <si>
    <t>2019StuartCox</t>
  </si>
  <si>
    <t>StuartCox</t>
  </si>
  <si>
    <t>2019JonHunt</t>
  </si>
  <si>
    <t>2019KateJohnson</t>
  </si>
  <si>
    <t>2019AlisonBell</t>
  </si>
  <si>
    <t>2019NickClay</t>
  </si>
  <si>
    <t>2019ChrisLarge</t>
  </si>
  <si>
    <t>2019StuartDimmock</t>
  </si>
  <si>
    <t>2019LizMiller</t>
  </si>
  <si>
    <t>2019SimonStrong</t>
  </si>
  <si>
    <t>2019JulietGrimwood</t>
  </si>
  <si>
    <t>2019MalcolmSteward</t>
  </si>
  <si>
    <t>2019KathrynJuty</t>
  </si>
  <si>
    <t>2019SarahHarman</t>
  </si>
  <si>
    <t>SarahHarman</t>
  </si>
  <si>
    <t>2019SimonPlace</t>
  </si>
  <si>
    <t>2019FionaOwen</t>
  </si>
  <si>
    <t>2019RichardYeeles</t>
  </si>
  <si>
    <t>2019ClaireShort</t>
  </si>
  <si>
    <t>2019JohnKelley</t>
  </si>
  <si>
    <t>2019JodiSimpson</t>
  </si>
  <si>
    <t>JodiSimpson</t>
  </si>
  <si>
    <t>2019SteveButton</t>
  </si>
  <si>
    <t>2019WayneAylott</t>
  </si>
  <si>
    <t>2019JohnDavis</t>
  </si>
  <si>
    <t>2019AngelaWoods</t>
  </si>
  <si>
    <t>2019NickAtkinson</t>
  </si>
  <si>
    <t>NickAtkinson</t>
  </si>
  <si>
    <t>2019PeterWilliams</t>
  </si>
  <si>
    <t>2019ClaireJones</t>
  </si>
  <si>
    <t>2019SamanthaWalters</t>
  </si>
  <si>
    <t>SamanthaWalters</t>
  </si>
  <si>
    <t>2019TerryMcHugh</t>
  </si>
  <si>
    <t>2019LauraJohnston</t>
  </si>
  <si>
    <t>2019CarolineLouise</t>
  </si>
  <si>
    <t>CarolineLouise</t>
  </si>
  <si>
    <t>2019ZoeyDidlick</t>
  </si>
  <si>
    <t>2019JackiePopland</t>
  </si>
  <si>
    <t>JackiePopland</t>
  </si>
  <si>
    <t>2019LynnShort</t>
  </si>
  <si>
    <t>LynnShort</t>
  </si>
  <si>
    <t>2019StephenJames</t>
  </si>
  <si>
    <t>2019JeanetteCheatham</t>
  </si>
  <si>
    <t>JeanetteCheatham</t>
  </si>
  <si>
    <t>2019JacintaHorne</t>
  </si>
  <si>
    <t>JacintaHorne</t>
  </si>
  <si>
    <t>2019TonyDavis</t>
  </si>
  <si>
    <t>TonyDavis</t>
  </si>
  <si>
    <t>2019BrianEvans</t>
  </si>
  <si>
    <t>2019MikeWilkinson</t>
  </si>
  <si>
    <t>2019JohnO'Keeffe</t>
  </si>
  <si>
    <t>2019SamWhiffen</t>
  </si>
  <si>
    <t>2019PeterHamson</t>
  </si>
  <si>
    <t>PeterHamson</t>
  </si>
  <si>
    <t>2019AndyEvans</t>
  </si>
  <si>
    <t>AndyEvans</t>
  </si>
  <si>
    <t>2019SueStone</t>
  </si>
  <si>
    <t>SueStone</t>
  </si>
  <si>
    <t>2019EmmaElse</t>
  </si>
  <si>
    <t>2019JamesFerdinando</t>
  </si>
  <si>
    <t>2019SimonShort</t>
  </si>
  <si>
    <t>2019AndyMorris</t>
  </si>
  <si>
    <t>AndyMorris</t>
  </si>
  <si>
    <t>2019ClaireDickson</t>
  </si>
  <si>
    <t>ClaireDickson</t>
  </si>
  <si>
    <t>2019MarkFiske</t>
  </si>
  <si>
    <t>MarkFiske</t>
  </si>
  <si>
    <t>2019JohnPreston</t>
  </si>
  <si>
    <t>2019TomClark</t>
  </si>
  <si>
    <t>TomClark</t>
  </si>
  <si>
    <t>2019IanBisby</t>
  </si>
  <si>
    <t>IanBisby</t>
  </si>
  <si>
    <t>2019AshHanley</t>
  </si>
  <si>
    <t>AshHanley</t>
  </si>
  <si>
    <t>2019MatthewKelly</t>
  </si>
  <si>
    <t>MatthewKelly</t>
  </si>
  <si>
    <t>2019JohnSaunders</t>
  </si>
  <si>
    <t>2019IanDove</t>
  </si>
  <si>
    <t>2019PaulDove</t>
  </si>
  <si>
    <t>2019AndyPage</t>
  </si>
  <si>
    <t>2019BenHodge</t>
  </si>
  <si>
    <t>BenHodge</t>
  </si>
  <si>
    <t>2019GordonEyton-Williams</t>
  </si>
  <si>
    <t>2019CarolineO'Mahoney</t>
  </si>
  <si>
    <t>2019NickyDouble</t>
  </si>
  <si>
    <t>2019RichardDilly</t>
  </si>
  <si>
    <t>RichardDilly</t>
  </si>
  <si>
    <t>2019PaulCole</t>
  </si>
  <si>
    <t>PaulCole</t>
  </si>
  <si>
    <t>2019BrendanO'Mahoney</t>
  </si>
  <si>
    <t>2019MichelleEvans-Riches</t>
  </si>
  <si>
    <t>MichelleEvans-Riches</t>
  </si>
  <si>
    <t>2019WillLangdon</t>
  </si>
  <si>
    <t>WillLangdon</t>
  </si>
  <si>
    <t>2019SteveEllerton</t>
  </si>
  <si>
    <t>2019DawnKennedy</t>
  </si>
  <si>
    <t>2019GaryReid</t>
  </si>
  <si>
    <t>2019StephenMoore</t>
  </si>
  <si>
    <t>2019RachelWray</t>
  </si>
  <si>
    <t>RachelWray</t>
  </si>
  <si>
    <t>2019JoseHetherington</t>
  </si>
  <si>
    <t>2019KatieHaines</t>
  </si>
  <si>
    <t>2019SallyNash</t>
  </si>
  <si>
    <t>2019JulesGettings</t>
  </si>
  <si>
    <t>2019HelenPage</t>
  </si>
  <si>
    <t>HelenPage</t>
  </si>
  <si>
    <t>2019RichardPownall</t>
  </si>
  <si>
    <t>2019DorienJames</t>
  </si>
  <si>
    <t>2019MatthewPembury</t>
  </si>
  <si>
    <t>MatthewPembury</t>
  </si>
  <si>
    <t>2019KeithDowning</t>
  </si>
  <si>
    <t>2019WillJames</t>
  </si>
  <si>
    <t>2019HelenNisbet</t>
  </si>
  <si>
    <t>2019AlexStobbs</t>
  </si>
  <si>
    <t>2019LaurieMills</t>
  </si>
  <si>
    <t>2019StevenMcAllister</t>
  </si>
  <si>
    <t>StevenMcAllister</t>
  </si>
  <si>
    <t>2019DebbiePenn</t>
  </si>
  <si>
    <t>2019JulianHolden</t>
  </si>
  <si>
    <t>2019GeorgieTait</t>
  </si>
  <si>
    <t>GeorgieTait</t>
  </si>
  <si>
    <t>2019PaulHepworth</t>
  </si>
  <si>
    <t>2019LauraOsgathorp</t>
  </si>
  <si>
    <t>2019TerrySiggins</t>
  </si>
  <si>
    <t>2019JamesHayes</t>
  </si>
  <si>
    <t>2019DaveGravestock</t>
  </si>
  <si>
    <t>DaveGravestock</t>
  </si>
  <si>
    <t>2019DavidLewis</t>
  </si>
  <si>
    <t>2019KerrieJane</t>
  </si>
  <si>
    <t>KerrieJane</t>
  </si>
  <si>
    <t>2019LouisePerry</t>
  </si>
  <si>
    <t>LouisePerry</t>
  </si>
  <si>
    <t>2019SadieMartin</t>
  </si>
  <si>
    <t>SadieMartin</t>
  </si>
  <si>
    <t>2019PhilBrogan</t>
  </si>
  <si>
    <t>2019CherylCurrant</t>
  </si>
  <si>
    <t>2019EddieCuisack</t>
  </si>
  <si>
    <t>EddieCuisack</t>
  </si>
  <si>
    <t>2019ChrisStenner</t>
  </si>
  <si>
    <t>ChrisStenner</t>
  </si>
  <si>
    <t>2019KevinHare</t>
  </si>
  <si>
    <t>2019CarolineMcEvoy Mann</t>
  </si>
  <si>
    <t>CarolineMcEvoy Mann</t>
  </si>
  <si>
    <t>2019JenGarner</t>
  </si>
  <si>
    <t>JenGarner</t>
  </si>
  <si>
    <t>2019AnnaMead</t>
  </si>
  <si>
    <t>2019JaneCrighton</t>
  </si>
  <si>
    <t>2019MikeClark</t>
  </si>
  <si>
    <t>2019PamO'Connell</t>
  </si>
  <si>
    <t>2019MaxMarshall</t>
  </si>
  <si>
    <t>MaxMarshall</t>
  </si>
  <si>
    <t>2019DonnaFowler</t>
  </si>
  <si>
    <t>2019AlliCoyne</t>
  </si>
  <si>
    <t>AlliCoyne</t>
  </si>
  <si>
    <t>2019DebbieDickinson</t>
  </si>
  <si>
    <t>2019SeanO'Leary</t>
  </si>
  <si>
    <t>2019LisaYabsley</t>
  </si>
  <si>
    <t>2019LauraHorne</t>
  </si>
  <si>
    <t>LauraHorne</t>
  </si>
  <si>
    <t>2019TracyHerrick-Roland</t>
  </si>
  <si>
    <t>TracyHerrick-Roland</t>
  </si>
  <si>
    <t>2019SeanBowen</t>
  </si>
  <si>
    <t>2019NickHaworth</t>
  </si>
  <si>
    <t>2019NicolaBowerman</t>
  </si>
  <si>
    <t>2019JenniferSangster</t>
  </si>
  <si>
    <t>2019PaulOwen</t>
  </si>
  <si>
    <t>2019PaulLittle</t>
  </si>
  <si>
    <t>PaulLittle</t>
  </si>
  <si>
    <t>2019ChrisDimmock</t>
  </si>
  <si>
    <t>2019MarianneAitken</t>
  </si>
  <si>
    <t>MarianneAitken</t>
  </si>
  <si>
    <t>2019VerityAllsopp</t>
  </si>
  <si>
    <t>2019JezPugh</t>
  </si>
  <si>
    <t>JezPugh</t>
  </si>
  <si>
    <t>2019MarkBeesley</t>
  </si>
  <si>
    <t>2019ChrisNewnham</t>
  </si>
  <si>
    <t>2019SamDownton</t>
  </si>
  <si>
    <t>2019AnitaWilson</t>
  </si>
  <si>
    <t>2019ChristineSharman</t>
  </si>
  <si>
    <t>2019EoinHarris</t>
  </si>
  <si>
    <t>EoinHarris</t>
  </si>
  <si>
    <t>2019MarkAtkinson</t>
  </si>
  <si>
    <t>2019PaulDoyle</t>
  </si>
  <si>
    <t>2019IanMulry</t>
  </si>
  <si>
    <t>2019JeanetteWalster</t>
  </si>
  <si>
    <t>2019GreerKidney</t>
  </si>
  <si>
    <t>2019LouiseWilkins</t>
  </si>
  <si>
    <t>2019RebeccaFleckney</t>
  </si>
  <si>
    <t>2019CraigSweet</t>
  </si>
  <si>
    <t>2019GordonHill</t>
  </si>
  <si>
    <t>2019IanSpicer</t>
  </si>
  <si>
    <t>IanSpicer</t>
  </si>
  <si>
    <t>2019TiffanySpicer</t>
  </si>
  <si>
    <t>2019NeilHarvey</t>
  </si>
  <si>
    <t>2019RobLaughton</t>
  </si>
  <si>
    <t>2019GeorgeArbuckle</t>
  </si>
  <si>
    <t>2019PaulCooke</t>
  </si>
  <si>
    <t>Bradbury</t>
  </si>
  <si>
    <t>Van De Linde</t>
  </si>
  <si>
    <t>Even Better Than the Relay Thing</t>
  </si>
  <si>
    <t>Running Off-Track</t>
  </si>
  <si>
    <t>Natasha</t>
  </si>
  <si>
    <t>Peters-Cooper</t>
  </si>
  <si>
    <t>Lambert</t>
  </si>
  <si>
    <t>Buller</t>
  </si>
  <si>
    <t>Greensand, You Relay Got Me Going</t>
  </si>
  <si>
    <t>Prysbet</t>
  </si>
  <si>
    <t>Bedford Harriers Aspects Again</t>
  </si>
  <si>
    <t>Amber-Leigh</t>
  </si>
  <si>
    <t>Marvin</t>
  </si>
  <si>
    <t>Figg</t>
  </si>
  <si>
    <t>Durston</t>
  </si>
  <si>
    <t>Leo</t>
  </si>
  <si>
    <t>Mcnabola</t>
  </si>
  <si>
    <t>Bedford Harriers Ridge Raiders</t>
  </si>
  <si>
    <t>Kit</t>
  </si>
  <si>
    <t>Leonard</t>
  </si>
  <si>
    <t>Isaac</t>
  </si>
  <si>
    <t>Aguma</t>
  </si>
  <si>
    <t>Negative Split Personalities</t>
  </si>
  <si>
    <t>MMK</t>
  </si>
  <si>
    <t>Reece</t>
  </si>
  <si>
    <t>Bedford Harriers Danish Campers</t>
  </si>
  <si>
    <t>Tems</t>
  </si>
  <si>
    <t>Megan</t>
  </si>
  <si>
    <t>Issy</t>
  </si>
  <si>
    <t>Jodie</t>
  </si>
  <si>
    <t>Darnell</t>
  </si>
  <si>
    <t>Oldies on the Run</t>
  </si>
  <si>
    <t>Missing in Action</t>
  </si>
  <si>
    <t>Do You Relay Want to Hurt Me?</t>
  </si>
  <si>
    <t>Alfie</t>
  </si>
  <si>
    <t>Dunstable Lions 1</t>
  </si>
  <si>
    <t>Hayward</t>
  </si>
  <si>
    <t>Wesley</t>
  </si>
  <si>
    <t>What I Want, What I Relay Relay Want</t>
  </si>
  <si>
    <t>12 Legs are Jeffing</t>
  </si>
  <si>
    <t>Major</t>
  </si>
  <si>
    <t>Is This the Relay to Amarillo?</t>
  </si>
  <si>
    <t>Nico</t>
  </si>
  <si>
    <t>Tomasciuc</t>
  </si>
  <si>
    <t>Bedford Harriers Asics to the A6 &amp; Beyond</t>
  </si>
  <si>
    <t>Jonathon</t>
  </si>
  <si>
    <t>Conquerors of Dunstable Downs</t>
  </si>
  <si>
    <t>Niall</t>
  </si>
  <si>
    <t>Darrel</t>
  </si>
  <si>
    <t>Toledo</t>
  </si>
  <si>
    <t>Route Masters</t>
  </si>
  <si>
    <t>Kyra</t>
  </si>
  <si>
    <t>Jarvis</t>
  </si>
  <si>
    <t>Biggleswade Llamas</t>
  </si>
  <si>
    <t>Terrett</t>
  </si>
  <si>
    <t>Squirrels in trainers</t>
  </si>
  <si>
    <t>Clapham</t>
  </si>
  <si>
    <t>Where's the Lake?</t>
  </si>
  <si>
    <t>Darley</t>
  </si>
  <si>
    <t>Mansfield</t>
  </si>
  <si>
    <t>Gibbs</t>
  </si>
  <si>
    <t>Run4 the hills</t>
  </si>
  <si>
    <t>Rigby</t>
  </si>
  <si>
    <t>Wikeley</t>
  </si>
  <si>
    <t>Nichol</t>
  </si>
  <si>
    <t>Hickey-Carson</t>
  </si>
  <si>
    <t>Hard Times</t>
  </si>
  <si>
    <t>Packman</t>
  </si>
  <si>
    <t>Jenna</t>
  </si>
  <si>
    <t>Dunstable Lions 2</t>
  </si>
  <si>
    <t>Brittany</t>
  </si>
  <si>
    <t>Lucilla</t>
  </si>
  <si>
    <t>O'Brien</t>
  </si>
  <si>
    <t>Dunstable Dashers</t>
  </si>
  <si>
    <t>Minnis</t>
  </si>
  <si>
    <t>Fatimar</t>
  </si>
  <si>
    <t>Parkar</t>
  </si>
  <si>
    <t>Elieen</t>
  </si>
  <si>
    <t>Greensand Gallopers</t>
  </si>
  <si>
    <t>Mckenzie</t>
  </si>
  <si>
    <t>Yan</t>
  </si>
  <si>
    <t>Marie</t>
  </si>
  <si>
    <t>Keys</t>
  </si>
  <si>
    <t>Dunstable Flyers</t>
  </si>
  <si>
    <t>Madie</t>
  </si>
  <si>
    <t>Moffatt</t>
  </si>
  <si>
    <t>Mee</t>
  </si>
  <si>
    <t>Lost Soles</t>
  </si>
  <si>
    <t>Eye-Williams</t>
  </si>
  <si>
    <t>Nick Smith</t>
  </si>
  <si>
    <t>Jen Mills</t>
  </si>
  <si>
    <t>Emily Gibbons</t>
  </si>
  <si>
    <t>Tom Ellerton</t>
  </si>
  <si>
    <t>Storey</t>
  </si>
  <si>
    <t>Ian Storey</t>
  </si>
  <si>
    <t>Kevyn</t>
  </si>
  <si>
    <t>Upton</t>
  </si>
  <si>
    <t>Kevyn Upton</t>
  </si>
  <si>
    <t>Charlotte Bishop</t>
  </si>
  <si>
    <t>Sophia Bartlett</t>
  </si>
  <si>
    <t>Michael Furness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</si>
</sst>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hh:mm:ss;@"/>
    <numFmt numFmtId="166" formatCode="h:mm:ss;@"/>
    <numFmt numFmtId="167" formatCode="_(* #,##0_);_(* \(#,##0\);_(* &quot;-&quot;??_);_(@_)"/>
  </numFmts>
  <fonts count="6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6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166" fontId="3" fillId="0" borderId="2" xfId="0" applyNumberFormat="1" applyFont="1" applyBorder="1" applyAlignment="1">
      <alignment horizontal="center" vertical="center"/>
    </xf>
    <xf numFmtId="167" fontId="3" fillId="0" borderId="0" xfId="2" applyNumberFormat="1" applyFont="1"/>
    <xf numFmtId="0" fontId="3" fillId="5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5" fontId="3" fillId="5" borderId="0" xfId="0" applyNumberFormat="1" applyFont="1" applyFill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5" fillId="0" borderId="0" xfId="0" applyFont="1"/>
    <xf numFmtId="45" fontId="3" fillId="0" borderId="0" xfId="0" applyNumberFormat="1" applyFont="1" applyAlignment="1">
      <alignment horizontal="center"/>
    </xf>
    <xf numFmtId="0" fontId="3" fillId="5" borderId="0" xfId="0" applyFont="1" applyFill="1"/>
    <xf numFmtId="0" fontId="1" fillId="2" borderId="1" xfId="1" applyFill="1" applyBorder="1" applyAlignment="1">
      <alignment horizontal="center"/>
    </xf>
    <xf numFmtId="0" fontId="1" fillId="2" borderId="1" xfId="1" applyFill="1" applyBorder="1" applyAlignment="1">
      <alignment horizontal="left"/>
    </xf>
    <xf numFmtId="0" fontId="1" fillId="4" borderId="1" xfId="1" applyFill="1" applyBorder="1" applyAlignment="1">
      <alignment horizontal="center"/>
    </xf>
    <xf numFmtId="0" fontId="1" fillId="4" borderId="0" xfId="1" applyFill="1" applyAlignment="1">
      <alignment horizontal="center"/>
    </xf>
    <xf numFmtId="0" fontId="1" fillId="2" borderId="0" xfId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" fillId="0" borderId="3" xfId="1" applyBorder="1" applyAlignment="1">
      <alignment horizontal="right" wrapText="1"/>
    </xf>
    <xf numFmtId="0" fontId="1" fillId="0" borderId="3" xfId="1" applyBorder="1" applyAlignment="1">
      <alignment horizontal="left" wrapText="1"/>
    </xf>
    <xf numFmtId="0" fontId="1" fillId="0" borderId="3" xfId="1" applyBorder="1" applyAlignment="1">
      <alignment horizontal="center" wrapText="1"/>
    </xf>
    <xf numFmtId="0" fontId="1" fillId="5" borderId="3" xfId="1" applyFill="1" applyBorder="1" applyAlignment="1">
      <alignment horizontal="center" wrapText="1"/>
    </xf>
    <xf numFmtId="4" fontId="1" fillId="0" borderId="3" xfId="1" applyNumberFormat="1" applyBorder="1" applyAlignment="1">
      <alignment horizontal="center" wrapText="1"/>
    </xf>
    <xf numFmtId="46" fontId="1" fillId="5" borderId="3" xfId="1" applyNumberFormat="1" applyFill="1" applyBorder="1" applyAlignment="1">
      <alignment horizontal="center" wrapText="1"/>
    </xf>
    <xf numFmtId="46" fontId="1" fillId="0" borderId="3" xfId="1" applyNumberFormat="1" applyBorder="1" applyAlignment="1">
      <alignment horizontal="center" wrapText="1"/>
    </xf>
    <xf numFmtId="45" fontId="1" fillId="0" borderId="3" xfId="1" applyNumberFormat="1" applyBorder="1" applyAlignment="1">
      <alignment horizontal="center" wrapText="1"/>
    </xf>
    <xf numFmtId="0" fontId="1" fillId="0" borderId="3" xfId="1" applyBorder="1" applyAlignment="1">
      <alignment wrapText="1"/>
    </xf>
    <xf numFmtId="0" fontId="1" fillId="5" borderId="0" xfId="1" applyFill="1" applyAlignment="1">
      <alignment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right" wrapText="1"/>
    </xf>
    <xf numFmtId="0" fontId="1" fillId="0" borderId="0" xfId="1" applyAlignment="1">
      <alignment horizontal="left" wrapText="1"/>
    </xf>
    <xf numFmtId="0" fontId="1" fillId="5" borderId="0" xfId="1" applyFill="1" applyAlignment="1">
      <alignment horizontal="center" wrapText="1"/>
    </xf>
    <xf numFmtId="4" fontId="1" fillId="0" borderId="0" xfId="1" applyNumberFormat="1" applyAlignment="1">
      <alignment horizontal="center" wrapText="1"/>
    </xf>
    <xf numFmtId="46" fontId="1" fillId="5" borderId="0" xfId="1" applyNumberFormat="1" applyFill="1" applyAlignment="1">
      <alignment horizontal="center" wrapText="1"/>
    </xf>
    <xf numFmtId="46" fontId="1" fillId="0" borderId="0" xfId="1" applyNumberFormat="1" applyAlignment="1">
      <alignment horizontal="center" wrapText="1"/>
    </xf>
    <xf numFmtId="45" fontId="1" fillId="0" borderId="0" xfId="1" applyNumberFormat="1" applyAlignment="1">
      <alignment horizontal="center" wrapText="1"/>
    </xf>
    <xf numFmtId="0" fontId="1" fillId="0" borderId="0" xfId="1" applyAlignment="1">
      <alignment wrapText="1"/>
    </xf>
    <xf numFmtId="0" fontId="1" fillId="2" borderId="2" xfId="1" applyFill="1" applyBorder="1" applyAlignment="1">
      <alignment horizontal="center"/>
    </xf>
    <xf numFmtId="0" fontId="1" fillId="0" borderId="2" xfId="1" applyBorder="1" applyAlignment="1">
      <alignment horizontal="right" wrapText="1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horizontal="center" wrapText="1"/>
    </xf>
    <xf numFmtId="0" fontId="1" fillId="5" borderId="2" xfId="1" applyFill="1" applyBorder="1" applyAlignment="1">
      <alignment horizontal="center" wrapText="1"/>
    </xf>
    <xf numFmtId="4" fontId="1" fillId="0" borderId="2" xfId="1" applyNumberFormat="1" applyBorder="1" applyAlignment="1">
      <alignment horizontal="center" wrapText="1"/>
    </xf>
    <xf numFmtId="46" fontId="1" fillId="5" borderId="2" xfId="1" applyNumberFormat="1" applyFill="1" applyBorder="1" applyAlignment="1">
      <alignment horizontal="center" wrapText="1"/>
    </xf>
    <xf numFmtId="46" fontId="1" fillId="0" borderId="2" xfId="1" applyNumberFormat="1" applyBorder="1" applyAlignment="1">
      <alignment horizontal="center" wrapText="1"/>
    </xf>
    <xf numFmtId="45" fontId="1" fillId="0" borderId="2" xfId="1" applyNumberFormat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5" borderId="2" xfId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right" wrapText="1"/>
    </xf>
    <xf numFmtId="0" fontId="1" fillId="0" borderId="4" xfId="1" applyBorder="1" applyAlignment="1">
      <alignment horizontal="left" wrapText="1"/>
    </xf>
    <xf numFmtId="0" fontId="1" fillId="0" borderId="4" xfId="1" applyBorder="1" applyAlignment="1">
      <alignment horizontal="center" wrapText="1"/>
    </xf>
    <xf numFmtId="0" fontId="1" fillId="5" borderId="4" xfId="1" applyFill="1" applyBorder="1" applyAlignment="1">
      <alignment horizontal="center" wrapText="1"/>
    </xf>
    <xf numFmtId="4" fontId="1" fillId="0" borderId="4" xfId="1" applyNumberFormat="1" applyBorder="1" applyAlignment="1">
      <alignment horizontal="center" wrapText="1"/>
    </xf>
    <xf numFmtId="46" fontId="1" fillId="5" borderId="4" xfId="1" applyNumberFormat="1" applyFill="1" applyBorder="1" applyAlignment="1">
      <alignment horizontal="center" wrapText="1"/>
    </xf>
    <xf numFmtId="46" fontId="1" fillId="0" borderId="4" xfId="1" applyNumberFormat="1" applyBorder="1" applyAlignment="1">
      <alignment horizontal="center" wrapText="1"/>
    </xf>
    <xf numFmtId="45" fontId="1" fillId="0" borderId="4" xfId="1" applyNumberFormat="1" applyBorder="1" applyAlignment="1">
      <alignment horizontal="center" wrapText="1"/>
    </xf>
    <xf numFmtId="0" fontId="1" fillId="0" borderId="4" xfId="1" applyBorder="1" applyAlignment="1">
      <alignment wrapText="1"/>
    </xf>
    <xf numFmtId="0" fontId="1" fillId="5" borderId="4" xfId="1" applyFill="1" applyBorder="1" applyAlignment="1">
      <alignment wrapText="1"/>
    </xf>
    <xf numFmtId="0" fontId="1" fillId="0" borderId="4" xfId="1" applyBorder="1" applyAlignment="1">
      <alignment horizontal="center"/>
    </xf>
    <xf numFmtId="0" fontId="1" fillId="2" borderId="2" xfId="1" applyFill="1" applyBorder="1" applyAlignment="1">
      <alignment horizontal="left"/>
    </xf>
    <xf numFmtId="0" fontId="3" fillId="3" borderId="2" xfId="0" applyFont="1" applyFill="1" applyBorder="1"/>
    <xf numFmtId="46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2" fontId="3" fillId="0" borderId="4" xfId="0" applyNumberFormat="1" applyFont="1" applyBorder="1" applyAlignment="1">
      <alignment horizontal="center"/>
    </xf>
    <xf numFmtId="46" fontId="3" fillId="0" borderId="4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46" fontId="3" fillId="0" borderId="0" xfId="0" applyNumberFormat="1" applyFont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 applyAlignment="1">
      <alignment horizontal="center"/>
    </xf>
    <xf numFmtId="46" fontId="3" fillId="0" borderId="2" xfId="0" applyNumberFormat="1" applyFont="1" applyBorder="1" applyAlignment="1">
      <alignment horizontal="center"/>
    </xf>
    <xf numFmtId="2" fontId="3" fillId="5" borderId="0" xfId="0" applyNumberFormat="1" applyFont="1" applyFill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45" fontId="3" fillId="0" borderId="2" xfId="0" applyNumberFormat="1" applyFont="1" applyBorder="1" applyAlignment="1">
      <alignment horizontal="center"/>
    </xf>
    <xf numFmtId="0" fontId="3" fillId="5" borderId="2" xfId="0" applyFont="1" applyFill="1" applyBorder="1"/>
    <xf numFmtId="45" fontId="3" fillId="0" borderId="4" xfId="0" applyNumberFormat="1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1" applyFill="1" applyBorder="1" applyAlignment="1">
      <alignment horizontal="center"/>
    </xf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110"/>
  <sheetViews>
    <sheetView tabSelected="1" workbookViewId="0">
      <pane ySplit="1" topLeftCell="A2" activePane="bottomLeft" state="frozen"/>
      <selection pane="bottomLeft" activeCell="W1" sqref="W1"/>
    </sheetView>
  </sheetViews>
  <sheetFormatPr defaultRowHeight="13.2" x14ac:dyDescent="0.25"/>
  <cols>
    <col min="1" max="1" width="5" style="4" bestFit="1" customWidth="1"/>
    <col min="2" max="2" width="10.6640625" style="14" customWidth="1"/>
    <col min="3" max="3" width="15.6640625" style="14" customWidth="1"/>
    <col min="4" max="4" width="9.5546875" style="3" bestFit="1" customWidth="1"/>
    <col min="5" max="5" width="9.5546875" style="24" hidden="1" customWidth="1"/>
    <col min="6" max="6" width="4" style="3" bestFit="1" customWidth="1"/>
    <col min="7" max="7" width="10.5546875" style="3" bestFit="1" customWidth="1"/>
    <col min="8" max="9" width="11.5546875" style="24" hidden="1" customWidth="1"/>
    <col min="10" max="10" width="11.5546875" style="3" bestFit="1" customWidth="1"/>
    <col min="11" max="11" width="11.5546875" style="3" customWidth="1"/>
    <col min="12" max="12" width="27.44140625" style="4" bestFit="1" customWidth="1"/>
    <col min="13" max="13" width="8.109375" style="14" bestFit="1" customWidth="1"/>
    <col min="14" max="14" width="25.6640625" style="28" hidden="1" customWidth="1"/>
    <col min="15" max="15" width="2.6640625" style="28" hidden="1" customWidth="1"/>
    <col min="16" max="17" width="25.6640625" style="28" hidden="1" customWidth="1"/>
    <col min="18" max="18" width="11.88671875" style="3" customWidth="1"/>
    <col min="19" max="19" width="2.6640625" style="4" customWidth="1"/>
    <col min="20" max="20" width="15.21875" style="4" customWidth="1"/>
    <col min="21" max="21" width="13.6640625" style="4" customWidth="1"/>
    <col min="22" max="23" width="8.88671875" style="4"/>
    <col min="24" max="24" width="13.88671875" style="4" bestFit="1" customWidth="1"/>
    <col min="25" max="30" width="8.88671875" style="4"/>
    <col min="31" max="31" width="9.109375" style="3"/>
    <col min="32" max="16384" width="8.88671875" style="4"/>
  </cols>
  <sheetData>
    <row r="1" spans="1:39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/>
      <c r="F1" s="29" t="s">
        <v>4</v>
      </c>
      <c r="G1" s="29" t="s">
        <v>5</v>
      </c>
      <c r="H1" s="31" t="s">
        <v>6</v>
      </c>
      <c r="I1" s="31" t="s">
        <v>7</v>
      </c>
      <c r="J1" s="29" t="s">
        <v>8</v>
      </c>
      <c r="K1" s="29" t="s">
        <v>689</v>
      </c>
      <c r="L1" s="29" t="s">
        <v>9</v>
      </c>
      <c r="M1" s="30" t="s">
        <v>10</v>
      </c>
      <c r="N1" s="32" t="s">
        <v>1409</v>
      </c>
      <c r="O1" s="32" t="s">
        <v>1410</v>
      </c>
      <c r="P1" s="32" t="s">
        <v>1411</v>
      </c>
      <c r="Q1" s="32" t="s">
        <v>1565</v>
      </c>
      <c r="R1" s="33" t="s">
        <v>938</v>
      </c>
      <c r="T1" s="34" t="s">
        <v>796</v>
      </c>
      <c r="U1" s="34"/>
      <c r="V1" s="34"/>
      <c r="AE1" s="4"/>
      <c r="AI1" s="34" t="s">
        <v>1559</v>
      </c>
      <c r="AJ1" s="34"/>
      <c r="AL1" s="34" t="s">
        <v>2061</v>
      </c>
      <c r="AM1" s="35"/>
    </row>
    <row r="2" spans="1:39" ht="12.75" customHeight="1" x14ac:dyDescent="0.25">
      <c r="A2" s="36">
        <v>1988</v>
      </c>
      <c r="B2" s="37" t="s">
        <v>24</v>
      </c>
      <c r="C2" s="37" t="s">
        <v>25</v>
      </c>
      <c r="D2" s="38" t="s">
        <v>26</v>
      </c>
      <c r="E2" s="39"/>
      <c r="F2" s="38">
        <v>1</v>
      </c>
      <c r="G2" s="40">
        <v>5.7476835281953385</v>
      </c>
      <c r="H2" s="41"/>
      <c r="I2" s="41"/>
      <c r="J2" s="42">
        <v>3.019675925925926E-2</v>
      </c>
      <c r="K2" s="43">
        <f t="shared" ref="K2:K65" si="0">J2/G2</f>
        <v>5.2537268468468481E-3</v>
      </c>
      <c r="L2" s="44" t="s">
        <v>27</v>
      </c>
      <c r="M2" s="37" t="s">
        <v>28</v>
      </c>
      <c r="N2" s="45" t="s">
        <v>2684</v>
      </c>
      <c r="O2" s="45">
        <v>1</v>
      </c>
      <c r="P2" s="45" t="s">
        <v>2685</v>
      </c>
      <c r="Q2" s="45" t="s">
        <v>2685</v>
      </c>
      <c r="R2" s="46">
        <v>1</v>
      </c>
      <c r="T2" s="19">
        <v>36</v>
      </c>
      <c r="U2" s="4" t="s">
        <v>2177</v>
      </c>
      <c r="AE2" s="4"/>
      <c r="AI2" s="4" t="s">
        <v>1560</v>
      </c>
      <c r="AJ2" s="4" t="s">
        <v>1560</v>
      </c>
      <c r="AL2" s="47" t="s">
        <v>763</v>
      </c>
      <c r="AM2" s="3" t="s">
        <v>761</v>
      </c>
    </row>
    <row r="3" spans="1:39" ht="12.75" customHeight="1" x14ac:dyDescent="0.25">
      <c r="A3" s="48">
        <v>1988</v>
      </c>
      <c r="B3" s="49" t="s">
        <v>42</v>
      </c>
      <c r="C3" s="49" t="s">
        <v>25</v>
      </c>
      <c r="D3" s="47" t="s">
        <v>685</v>
      </c>
      <c r="E3" s="50"/>
      <c r="F3" s="47">
        <v>2</v>
      </c>
      <c r="G3" s="51">
        <v>3.6660900342002702</v>
      </c>
      <c r="H3" s="52"/>
      <c r="I3" s="52"/>
      <c r="J3" s="53">
        <v>2.1712962962962962E-2</v>
      </c>
      <c r="K3" s="54">
        <f t="shared" si="0"/>
        <v>5.9226485875706215E-3</v>
      </c>
      <c r="L3" s="55" t="s">
        <v>27</v>
      </c>
      <c r="M3" s="49" t="s">
        <v>28</v>
      </c>
      <c r="N3" s="45" t="s">
        <v>2686</v>
      </c>
      <c r="O3" s="45">
        <v>1</v>
      </c>
      <c r="P3" s="45" t="s">
        <v>2687</v>
      </c>
      <c r="Q3" s="45" t="s">
        <v>2687</v>
      </c>
      <c r="R3" s="46">
        <v>1</v>
      </c>
      <c r="T3" s="19">
        <f>SUMIF(R2:R9955,"=1",O2:O9955)</f>
        <v>1999</v>
      </c>
      <c r="U3" s="4" t="s">
        <v>2178</v>
      </c>
      <c r="AE3" s="4"/>
      <c r="AI3" s="4" t="s">
        <v>1561</v>
      </c>
      <c r="AJ3" s="4" t="s">
        <v>1560</v>
      </c>
      <c r="AL3" s="47" t="s">
        <v>762</v>
      </c>
      <c r="AM3" s="3" t="s">
        <v>761</v>
      </c>
    </row>
    <row r="4" spans="1:39" ht="12.75" customHeight="1" x14ac:dyDescent="0.25">
      <c r="A4" s="48">
        <v>1988</v>
      </c>
      <c r="B4" s="49" t="s">
        <v>54</v>
      </c>
      <c r="C4" s="49" t="s">
        <v>55</v>
      </c>
      <c r="D4" s="47" t="s">
        <v>56</v>
      </c>
      <c r="E4" s="50"/>
      <c r="F4" s="47">
        <v>3</v>
      </c>
      <c r="G4" s="51">
        <v>7.7360713433548067</v>
      </c>
      <c r="H4" s="52"/>
      <c r="I4" s="52"/>
      <c r="J4" s="53">
        <v>4.1331018518518517E-2</v>
      </c>
      <c r="K4" s="54">
        <f t="shared" si="0"/>
        <v>5.3426366800535478E-3</v>
      </c>
      <c r="L4" s="55" t="s">
        <v>27</v>
      </c>
      <c r="M4" s="49" t="s">
        <v>28</v>
      </c>
      <c r="N4" s="45" t="s">
        <v>2688</v>
      </c>
      <c r="O4" s="45">
        <v>1</v>
      </c>
      <c r="P4" s="45" t="s">
        <v>2689</v>
      </c>
      <c r="Q4" s="45" t="s">
        <v>2689</v>
      </c>
      <c r="R4" s="46">
        <v>1</v>
      </c>
      <c r="T4" s="19">
        <f>COUNT(A2:A9955)</f>
        <v>7073</v>
      </c>
      <c r="U4" s="4" t="s">
        <v>2176</v>
      </c>
      <c r="AE4" s="4"/>
      <c r="AI4" s="4" t="s">
        <v>1562</v>
      </c>
      <c r="AJ4" s="4" t="s">
        <v>1560</v>
      </c>
      <c r="AL4" s="47" t="s">
        <v>760</v>
      </c>
      <c r="AM4" s="3" t="s">
        <v>761</v>
      </c>
    </row>
    <row r="5" spans="1:39" ht="12.75" customHeight="1" x14ac:dyDescent="0.25">
      <c r="A5" s="48">
        <v>1988</v>
      </c>
      <c r="B5" s="49" t="s">
        <v>39</v>
      </c>
      <c r="C5" s="49" t="s">
        <v>64</v>
      </c>
      <c r="D5" s="47" t="s">
        <v>56</v>
      </c>
      <c r="E5" s="50"/>
      <c r="F5" s="47">
        <v>4</v>
      </c>
      <c r="G5" s="51">
        <v>4.1010498687664034</v>
      </c>
      <c r="H5" s="52"/>
      <c r="I5" s="52"/>
      <c r="J5" s="53">
        <v>2.9699074074074076E-2</v>
      </c>
      <c r="K5" s="54">
        <f t="shared" si="0"/>
        <v>7.2418222222222243E-3</v>
      </c>
      <c r="L5" s="55" t="s">
        <v>27</v>
      </c>
      <c r="M5" s="49" t="s">
        <v>28</v>
      </c>
      <c r="N5" s="45" t="s">
        <v>2690</v>
      </c>
      <c r="O5" s="45">
        <v>1</v>
      </c>
      <c r="P5" s="45" t="s">
        <v>2691</v>
      </c>
      <c r="Q5" s="45" t="s">
        <v>2691</v>
      </c>
      <c r="R5" s="46">
        <v>1</v>
      </c>
      <c r="T5" s="19">
        <f>SUM(G2:G9951)</f>
        <v>40557.993983931759</v>
      </c>
      <c r="U5" s="4" t="s">
        <v>2175</v>
      </c>
      <c r="AE5" s="4"/>
      <c r="AI5" s="4" t="s">
        <v>1563</v>
      </c>
      <c r="AJ5" s="4" t="s">
        <v>1564</v>
      </c>
      <c r="AL5" s="47" t="s">
        <v>761</v>
      </c>
      <c r="AM5" s="3" t="s">
        <v>761</v>
      </c>
    </row>
    <row r="6" spans="1:39" ht="12.75" customHeight="1" x14ac:dyDescent="0.25">
      <c r="A6" s="48">
        <v>1988</v>
      </c>
      <c r="B6" s="49" t="s">
        <v>73</v>
      </c>
      <c r="C6" s="49" t="s">
        <v>74</v>
      </c>
      <c r="D6" s="47" t="s">
        <v>22</v>
      </c>
      <c r="E6" s="50"/>
      <c r="F6" s="47">
        <v>5</v>
      </c>
      <c r="G6" s="51">
        <v>7.5807285452954734</v>
      </c>
      <c r="H6" s="52"/>
      <c r="I6" s="52"/>
      <c r="J6" s="53">
        <v>4.5798611111111109E-2</v>
      </c>
      <c r="K6" s="54">
        <f t="shared" si="0"/>
        <v>6.0414524590163944E-3</v>
      </c>
      <c r="L6" s="55" t="s">
        <v>27</v>
      </c>
      <c r="M6" s="49" t="s">
        <v>28</v>
      </c>
      <c r="N6" s="45" t="s">
        <v>2692</v>
      </c>
      <c r="O6" s="45">
        <v>1</v>
      </c>
      <c r="P6" s="45" t="s">
        <v>2693</v>
      </c>
      <c r="Q6" s="45" t="s">
        <v>2693</v>
      </c>
      <c r="R6" s="46">
        <v>1</v>
      </c>
      <c r="AE6" s="4"/>
      <c r="AI6" s="4" t="s">
        <v>1564</v>
      </c>
      <c r="AJ6" s="4" t="s">
        <v>1564</v>
      </c>
      <c r="AL6" s="47" t="s">
        <v>752</v>
      </c>
      <c r="AM6" s="3" t="s">
        <v>776</v>
      </c>
    </row>
    <row r="7" spans="1:39" ht="12.75" customHeight="1" x14ac:dyDescent="0.25">
      <c r="A7" s="48">
        <v>1988</v>
      </c>
      <c r="B7" s="49" t="s">
        <v>81</v>
      </c>
      <c r="C7" s="49" t="s">
        <v>74</v>
      </c>
      <c r="D7" s="47" t="s">
        <v>751</v>
      </c>
      <c r="E7" s="50"/>
      <c r="F7" s="47">
        <v>6</v>
      </c>
      <c r="G7" s="51">
        <v>3.1814205042551498</v>
      </c>
      <c r="H7" s="52"/>
      <c r="I7" s="52"/>
      <c r="J7" s="53">
        <v>2.0752314814814814E-2</v>
      </c>
      <c r="K7" s="54">
        <f t="shared" si="0"/>
        <v>6.5229713541666663E-3</v>
      </c>
      <c r="L7" s="55" t="s">
        <v>27</v>
      </c>
      <c r="M7" s="49" t="s">
        <v>28</v>
      </c>
      <c r="N7" s="45" t="s">
        <v>2694</v>
      </c>
      <c r="O7" s="45">
        <v>1</v>
      </c>
      <c r="P7" s="45" t="s">
        <v>2695</v>
      </c>
      <c r="Q7" s="45" t="s">
        <v>2695</v>
      </c>
      <c r="R7" s="46">
        <v>1</v>
      </c>
      <c r="T7" s="101" t="s">
        <v>869</v>
      </c>
      <c r="U7" s="101"/>
      <c r="V7" s="56" t="s">
        <v>939</v>
      </c>
      <c r="AE7" s="4"/>
      <c r="AI7" s="4" t="s">
        <v>1566</v>
      </c>
      <c r="AJ7" s="4" t="s">
        <v>1567</v>
      </c>
      <c r="AL7" s="3" t="s">
        <v>776</v>
      </c>
      <c r="AM7" s="3" t="s">
        <v>776</v>
      </c>
    </row>
    <row r="8" spans="1:39" ht="12.75" customHeight="1" x14ac:dyDescent="0.25">
      <c r="A8" s="48">
        <v>1988</v>
      </c>
      <c r="B8" s="49" t="s">
        <v>157</v>
      </c>
      <c r="C8" s="49" t="s">
        <v>30</v>
      </c>
      <c r="D8" s="47" t="s">
        <v>26</v>
      </c>
      <c r="E8" s="50"/>
      <c r="F8" s="47">
        <v>1</v>
      </c>
      <c r="G8" s="51">
        <v>5.7476835281953385</v>
      </c>
      <c r="H8" s="52"/>
      <c r="I8" s="52"/>
      <c r="J8" s="53">
        <v>3.2766203703703707E-2</v>
      </c>
      <c r="K8" s="54">
        <f t="shared" si="0"/>
        <v>5.7007668468468482E-3</v>
      </c>
      <c r="L8" s="55" t="s">
        <v>31</v>
      </c>
      <c r="M8" s="49" t="s">
        <v>28</v>
      </c>
      <c r="N8" s="45" t="s">
        <v>2696</v>
      </c>
      <c r="O8" s="45">
        <v>1</v>
      </c>
      <c r="P8" s="45" t="s">
        <v>2697</v>
      </c>
      <c r="Q8" s="45" t="s">
        <v>2697</v>
      </c>
      <c r="R8" s="46">
        <v>1</v>
      </c>
      <c r="T8" s="14">
        <v>1988</v>
      </c>
      <c r="U8" s="3">
        <f t="shared" ref="U8:U20" si="1">ROUNDUP(COUNTIF(A$2:A$4931,T8)/6,0)</f>
        <v>6</v>
      </c>
      <c r="AE8" s="4"/>
      <c r="AI8" s="4" t="s">
        <v>1567</v>
      </c>
      <c r="AJ8" s="4" t="s">
        <v>1567</v>
      </c>
      <c r="AL8" s="47" t="s">
        <v>754</v>
      </c>
      <c r="AM8" s="3" t="s">
        <v>767</v>
      </c>
    </row>
    <row r="9" spans="1:39" ht="12.75" customHeight="1" x14ac:dyDescent="0.25">
      <c r="A9" s="48">
        <v>1988</v>
      </c>
      <c r="B9" s="49" t="s">
        <v>44</v>
      </c>
      <c r="C9" s="49" t="s">
        <v>45</v>
      </c>
      <c r="D9" s="47" t="s">
        <v>56</v>
      </c>
      <c r="E9" s="50"/>
      <c r="F9" s="47">
        <v>2</v>
      </c>
      <c r="G9" s="51">
        <v>3.6660900342002702</v>
      </c>
      <c r="H9" s="52"/>
      <c r="I9" s="52"/>
      <c r="J9" s="53">
        <v>2.2777777777777779E-2</v>
      </c>
      <c r="K9" s="54">
        <f t="shared" si="0"/>
        <v>6.2130983050847459E-3</v>
      </c>
      <c r="L9" s="55" t="s">
        <v>31</v>
      </c>
      <c r="M9" s="49" t="s">
        <v>28</v>
      </c>
      <c r="N9" s="45" t="s">
        <v>2698</v>
      </c>
      <c r="O9" s="45">
        <v>1</v>
      </c>
      <c r="P9" s="45" t="s">
        <v>2699</v>
      </c>
      <c r="Q9" s="45" t="s">
        <v>2699</v>
      </c>
      <c r="R9" s="46">
        <v>1</v>
      </c>
      <c r="T9" s="14">
        <f t="shared" ref="T9:T27" si="2">T8+1</f>
        <v>1989</v>
      </c>
      <c r="U9" s="3">
        <f t="shared" si="1"/>
        <v>6</v>
      </c>
      <c r="AE9" s="4"/>
      <c r="AI9" s="4" t="s">
        <v>1568</v>
      </c>
      <c r="AJ9" s="4" t="s">
        <v>1569</v>
      </c>
      <c r="AL9" s="3" t="s">
        <v>765</v>
      </c>
      <c r="AM9" s="3" t="s">
        <v>767</v>
      </c>
    </row>
    <row r="10" spans="1:39" ht="12.75" customHeight="1" x14ac:dyDescent="0.25">
      <c r="A10" s="48">
        <v>1988</v>
      </c>
      <c r="B10" s="49" t="s">
        <v>57</v>
      </c>
      <c r="C10" s="49" t="s">
        <v>30</v>
      </c>
      <c r="D10" s="47" t="s">
        <v>685</v>
      </c>
      <c r="E10" s="50"/>
      <c r="F10" s="47">
        <v>3</v>
      </c>
      <c r="G10" s="51">
        <v>7.7360713433548067</v>
      </c>
      <c r="H10" s="52"/>
      <c r="I10" s="52"/>
      <c r="J10" s="53">
        <v>3.7002314814814814E-2</v>
      </c>
      <c r="K10" s="54">
        <f t="shared" si="0"/>
        <v>4.7830886211512724E-3</v>
      </c>
      <c r="L10" s="55" t="s">
        <v>31</v>
      </c>
      <c r="M10" s="49" t="s">
        <v>28</v>
      </c>
      <c r="N10" s="45" t="s">
        <v>2700</v>
      </c>
      <c r="O10" s="45">
        <v>1</v>
      </c>
      <c r="P10" s="45" t="s">
        <v>2701</v>
      </c>
      <c r="Q10" s="45" t="s">
        <v>2701</v>
      </c>
      <c r="R10" s="46">
        <v>1</v>
      </c>
      <c r="T10" s="14">
        <f t="shared" si="2"/>
        <v>1990</v>
      </c>
      <c r="U10" s="3">
        <f t="shared" si="1"/>
        <v>8</v>
      </c>
      <c r="AE10" s="4"/>
      <c r="AI10" s="4" t="s">
        <v>1569</v>
      </c>
      <c r="AJ10" s="4" t="s">
        <v>1569</v>
      </c>
      <c r="AL10" s="47" t="s">
        <v>764</v>
      </c>
      <c r="AM10" s="3" t="s">
        <v>767</v>
      </c>
    </row>
    <row r="11" spans="1:39" ht="12.75" customHeight="1" x14ac:dyDescent="0.25">
      <c r="A11" s="48">
        <v>1988</v>
      </c>
      <c r="B11" s="49" t="s">
        <v>39</v>
      </c>
      <c r="C11" s="49" t="s">
        <v>153</v>
      </c>
      <c r="D11" s="47" t="s">
        <v>26</v>
      </c>
      <c r="E11" s="50"/>
      <c r="F11" s="47">
        <v>4</v>
      </c>
      <c r="G11" s="51">
        <v>4.1010498687664034</v>
      </c>
      <c r="H11" s="52"/>
      <c r="I11" s="52"/>
      <c r="J11" s="53">
        <v>2.5833333333333333E-2</v>
      </c>
      <c r="K11" s="54">
        <f t="shared" si="0"/>
        <v>6.2992000000000013E-3</v>
      </c>
      <c r="L11" s="55" t="s">
        <v>31</v>
      </c>
      <c r="M11" s="49" t="s">
        <v>28</v>
      </c>
      <c r="N11" s="45" t="s">
        <v>2702</v>
      </c>
      <c r="O11" s="45">
        <v>1</v>
      </c>
      <c r="P11" s="45" t="s">
        <v>2703</v>
      </c>
      <c r="Q11" s="45" t="s">
        <v>2703</v>
      </c>
      <c r="R11" s="46">
        <v>1</v>
      </c>
      <c r="T11" s="14">
        <f t="shared" si="2"/>
        <v>1991</v>
      </c>
      <c r="U11" s="3">
        <f t="shared" si="1"/>
        <v>8</v>
      </c>
      <c r="AE11" s="4"/>
      <c r="AI11" s="5" t="s">
        <v>1570</v>
      </c>
      <c r="AJ11" s="5" t="s">
        <v>1571</v>
      </c>
      <c r="AL11" s="3" t="s">
        <v>767</v>
      </c>
      <c r="AM11" s="3" t="s">
        <v>767</v>
      </c>
    </row>
    <row r="12" spans="1:39" ht="12.75" customHeight="1" x14ac:dyDescent="0.25">
      <c r="A12" s="48">
        <v>1988</v>
      </c>
      <c r="B12" s="49" t="s">
        <v>30</v>
      </c>
      <c r="C12" s="49" t="s">
        <v>75</v>
      </c>
      <c r="D12" s="47" t="s">
        <v>26</v>
      </c>
      <c r="E12" s="50"/>
      <c r="F12" s="47">
        <v>5</v>
      </c>
      <c r="G12" s="51">
        <v>7.5807285452954734</v>
      </c>
      <c r="H12" s="52"/>
      <c r="I12" s="52"/>
      <c r="J12" s="53">
        <v>4.3518518518518519E-2</v>
      </c>
      <c r="K12" s="54">
        <f t="shared" si="0"/>
        <v>5.740677595628416E-3</v>
      </c>
      <c r="L12" s="55" t="s">
        <v>31</v>
      </c>
      <c r="M12" s="49" t="s">
        <v>28</v>
      </c>
      <c r="N12" s="45" t="s">
        <v>2704</v>
      </c>
      <c r="O12" s="45">
        <v>1</v>
      </c>
      <c r="P12" s="45" t="s">
        <v>2705</v>
      </c>
      <c r="Q12" s="45" t="s">
        <v>2705</v>
      </c>
      <c r="R12" s="46">
        <v>1</v>
      </c>
      <c r="T12" s="14">
        <f t="shared" si="2"/>
        <v>1992</v>
      </c>
      <c r="U12" s="3">
        <f t="shared" si="1"/>
        <v>9</v>
      </c>
      <c r="AE12" s="4"/>
      <c r="AI12" s="5" t="s">
        <v>1571</v>
      </c>
      <c r="AJ12" s="5" t="s">
        <v>1571</v>
      </c>
      <c r="AL12" s="47" t="s">
        <v>751</v>
      </c>
      <c r="AM12" s="3" t="s">
        <v>751</v>
      </c>
    </row>
    <row r="13" spans="1:39" ht="12.75" customHeight="1" x14ac:dyDescent="0.25">
      <c r="A13" s="48">
        <v>1988</v>
      </c>
      <c r="B13" s="49" t="s">
        <v>82</v>
      </c>
      <c r="C13" s="49" t="s">
        <v>83</v>
      </c>
      <c r="D13" s="47" t="s">
        <v>751</v>
      </c>
      <c r="E13" s="50"/>
      <c r="F13" s="47">
        <v>6</v>
      </c>
      <c r="G13" s="51">
        <v>3.1814205042551498</v>
      </c>
      <c r="H13" s="52"/>
      <c r="I13" s="52"/>
      <c r="J13" s="53">
        <v>1.9699074074074074E-2</v>
      </c>
      <c r="K13" s="54">
        <f t="shared" si="0"/>
        <v>6.1919114583333336E-3</v>
      </c>
      <c r="L13" s="55" t="s">
        <v>31</v>
      </c>
      <c r="M13" s="49" t="s">
        <v>28</v>
      </c>
      <c r="N13" s="45" t="s">
        <v>2706</v>
      </c>
      <c r="O13" s="45">
        <v>1</v>
      </c>
      <c r="P13" s="45" t="s">
        <v>2707</v>
      </c>
      <c r="Q13" s="45" t="s">
        <v>2707</v>
      </c>
      <c r="R13" s="46">
        <v>1</v>
      </c>
      <c r="T13" s="14">
        <f t="shared" si="2"/>
        <v>1993</v>
      </c>
      <c r="U13" s="3">
        <f t="shared" si="1"/>
        <v>14</v>
      </c>
      <c r="AE13" s="4"/>
      <c r="AI13" s="4" t="s">
        <v>1572</v>
      </c>
      <c r="AJ13" s="4" t="s">
        <v>1573</v>
      </c>
      <c r="AL13" s="47" t="s">
        <v>753</v>
      </c>
      <c r="AM13" s="3" t="s">
        <v>753</v>
      </c>
    </row>
    <row r="14" spans="1:39" ht="12.75" customHeight="1" x14ac:dyDescent="0.25">
      <c r="A14" s="48">
        <v>1988</v>
      </c>
      <c r="B14" s="49" t="s">
        <v>32</v>
      </c>
      <c r="C14" s="49" t="s">
        <v>33</v>
      </c>
      <c r="D14" s="47" t="s">
        <v>22</v>
      </c>
      <c r="E14" s="50"/>
      <c r="F14" s="47">
        <v>1</v>
      </c>
      <c r="G14" s="51">
        <v>5.7476835281953385</v>
      </c>
      <c r="H14" s="52"/>
      <c r="I14" s="52"/>
      <c r="J14" s="53">
        <v>2.7523148148148147E-2</v>
      </c>
      <c r="K14" s="54">
        <f t="shared" si="0"/>
        <v>4.7885636036036038E-3</v>
      </c>
      <c r="L14" s="55" t="s">
        <v>34</v>
      </c>
      <c r="M14" s="49" t="s">
        <v>34</v>
      </c>
      <c r="N14" s="45" t="s">
        <v>2708</v>
      </c>
      <c r="O14" s="45">
        <v>1</v>
      </c>
      <c r="P14" s="45" t="s">
        <v>2709</v>
      </c>
      <c r="Q14" s="45" t="s">
        <v>2709</v>
      </c>
      <c r="R14" s="46">
        <v>1</v>
      </c>
      <c r="T14" s="14">
        <f t="shared" si="2"/>
        <v>1994</v>
      </c>
      <c r="U14" s="3">
        <f t="shared" si="1"/>
        <v>16</v>
      </c>
      <c r="AE14" s="4"/>
      <c r="AI14" s="4" t="s">
        <v>1573</v>
      </c>
      <c r="AJ14" s="4" t="s">
        <v>1573</v>
      </c>
      <c r="AL14" s="47" t="s">
        <v>755</v>
      </c>
      <c r="AM14" s="3" t="s">
        <v>753</v>
      </c>
    </row>
    <row r="15" spans="1:39" ht="12.75" customHeight="1" x14ac:dyDescent="0.25">
      <c r="A15" s="48">
        <v>1988</v>
      </c>
      <c r="B15" s="49" t="s">
        <v>47</v>
      </c>
      <c r="C15" s="49" t="s">
        <v>48</v>
      </c>
      <c r="D15" s="47" t="s">
        <v>22</v>
      </c>
      <c r="E15" s="50"/>
      <c r="F15" s="47">
        <v>2</v>
      </c>
      <c r="G15" s="51">
        <v>3.6660900342002702</v>
      </c>
      <c r="H15" s="52"/>
      <c r="I15" s="52"/>
      <c r="J15" s="53">
        <v>2.8020833333333332E-2</v>
      </c>
      <c r="K15" s="54">
        <f t="shared" si="0"/>
        <v>7.6432474576271182E-3</v>
      </c>
      <c r="L15" s="55" t="s">
        <v>34</v>
      </c>
      <c r="M15" s="49" t="s">
        <v>34</v>
      </c>
      <c r="N15" s="45" t="s">
        <v>2710</v>
      </c>
      <c r="O15" s="45">
        <v>1</v>
      </c>
      <c r="P15" s="45" t="s">
        <v>2711</v>
      </c>
      <c r="Q15" s="45" t="s">
        <v>2711</v>
      </c>
      <c r="R15" s="46">
        <v>1</v>
      </c>
      <c r="T15" s="14">
        <f t="shared" si="2"/>
        <v>1995</v>
      </c>
      <c r="U15" s="3">
        <f t="shared" si="1"/>
        <v>17</v>
      </c>
      <c r="AE15" s="4"/>
      <c r="AI15" s="4" t="s">
        <v>1826</v>
      </c>
      <c r="AJ15" s="4" t="s">
        <v>1826</v>
      </c>
      <c r="AL15" s="47" t="s">
        <v>756</v>
      </c>
      <c r="AM15" s="3" t="s">
        <v>756</v>
      </c>
    </row>
    <row r="16" spans="1:39" ht="12.75" customHeight="1" x14ac:dyDescent="0.25">
      <c r="A16" s="48">
        <v>1988</v>
      </c>
      <c r="B16" s="49" t="s">
        <v>58</v>
      </c>
      <c r="C16" s="49" t="s">
        <v>59</v>
      </c>
      <c r="D16" s="47" t="s">
        <v>22</v>
      </c>
      <c r="E16" s="50"/>
      <c r="F16" s="47">
        <v>3</v>
      </c>
      <c r="G16" s="51">
        <v>7.7360713433548067</v>
      </c>
      <c r="H16" s="52"/>
      <c r="I16" s="52"/>
      <c r="J16" s="53">
        <v>3.5995370370370372E-2</v>
      </c>
      <c r="K16" s="54">
        <f t="shared" si="0"/>
        <v>4.6529263721552892E-3</v>
      </c>
      <c r="L16" s="55" t="s">
        <v>34</v>
      </c>
      <c r="M16" s="49" t="s">
        <v>34</v>
      </c>
      <c r="N16" s="45" t="s">
        <v>2712</v>
      </c>
      <c r="O16" s="45">
        <v>1</v>
      </c>
      <c r="P16" s="45" t="s">
        <v>2713</v>
      </c>
      <c r="Q16" s="45" t="s">
        <v>2713</v>
      </c>
      <c r="R16" s="46">
        <v>1</v>
      </c>
      <c r="T16" s="14">
        <f t="shared" si="2"/>
        <v>1996</v>
      </c>
      <c r="U16" s="3">
        <f t="shared" si="1"/>
        <v>15</v>
      </c>
      <c r="AE16" s="4"/>
      <c r="AI16" s="4" t="s">
        <v>1827</v>
      </c>
      <c r="AJ16" s="4" t="s">
        <v>1826</v>
      </c>
      <c r="AL16" s="47" t="s">
        <v>758</v>
      </c>
      <c r="AM16" s="3" t="s">
        <v>756</v>
      </c>
    </row>
    <row r="17" spans="1:39" ht="12.75" customHeight="1" x14ac:dyDescent="0.25">
      <c r="A17" s="48">
        <v>1988</v>
      </c>
      <c r="B17" s="49" t="s">
        <v>66</v>
      </c>
      <c r="C17" s="49" t="s">
        <v>67</v>
      </c>
      <c r="D17" s="47" t="s">
        <v>26</v>
      </c>
      <c r="E17" s="50"/>
      <c r="F17" s="47">
        <v>4</v>
      </c>
      <c r="G17" s="51">
        <v>4.1010498687664034</v>
      </c>
      <c r="H17" s="52"/>
      <c r="I17" s="52"/>
      <c r="J17" s="53">
        <v>2.1319444444444443E-2</v>
      </c>
      <c r="K17" s="54">
        <f t="shared" si="0"/>
        <v>5.198533333333334E-3</v>
      </c>
      <c r="L17" s="55" t="s">
        <v>34</v>
      </c>
      <c r="M17" s="49" t="s">
        <v>34</v>
      </c>
      <c r="N17" s="45" t="s">
        <v>2714</v>
      </c>
      <c r="O17" s="45">
        <v>1</v>
      </c>
      <c r="P17" s="45" t="s">
        <v>2715</v>
      </c>
      <c r="Q17" s="45" t="s">
        <v>2715</v>
      </c>
      <c r="R17" s="46">
        <v>1</v>
      </c>
      <c r="T17" s="14">
        <f t="shared" si="2"/>
        <v>1997</v>
      </c>
      <c r="U17" s="3">
        <f t="shared" si="1"/>
        <v>15</v>
      </c>
      <c r="AE17" s="4"/>
      <c r="AI17" s="4" t="s">
        <v>1828</v>
      </c>
      <c r="AJ17" s="4" t="s">
        <v>1828</v>
      </c>
      <c r="AL17" s="47" t="s">
        <v>757</v>
      </c>
      <c r="AM17" s="47" t="s">
        <v>757</v>
      </c>
    </row>
    <row r="18" spans="1:39" ht="12.75" customHeight="1" x14ac:dyDescent="0.25">
      <c r="A18" s="48">
        <v>1988</v>
      </c>
      <c r="B18" s="49" t="s">
        <v>76</v>
      </c>
      <c r="C18" s="49" t="s">
        <v>77</v>
      </c>
      <c r="D18" s="47" t="s">
        <v>22</v>
      </c>
      <c r="E18" s="50"/>
      <c r="F18" s="47">
        <v>5</v>
      </c>
      <c r="G18" s="51">
        <v>7.5807285452954734</v>
      </c>
      <c r="H18" s="52"/>
      <c r="I18" s="52"/>
      <c r="J18" s="53">
        <v>4.9675925925925929E-2</v>
      </c>
      <c r="K18" s="54">
        <f t="shared" si="0"/>
        <v>6.5529224043715858E-3</v>
      </c>
      <c r="L18" s="55" t="s">
        <v>34</v>
      </c>
      <c r="M18" s="49" t="s">
        <v>34</v>
      </c>
      <c r="N18" s="45" t="s">
        <v>2716</v>
      </c>
      <c r="O18" s="45">
        <v>1</v>
      </c>
      <c r="P18" s="45" t="s">
        <v>2717</v>
      </c>
      <c r="Q18" s="45" t="s">
        <v>2717</v>
      </c>
      <c r="R18" s="46">
        <v>1</v>
      </c>
      <c r="T18" s="14">
        <f t="shared" si="2"/>
        <v>1998</v>
      </c>
      <c r="U18" s="3">
        <f t="shared" si="1"/>
        <v>15</v>
      </c>
      <c r="AE18" s="4"/>
      <c r="AI18" s="4" t="s">
        <v>1829</v>
      </c>
      <c r="AJ18" s="4" t="s">
        <v>1828</v>
      </c>
      <c r="AL18" s="47" t="s">
        <v>759</v>
      </c>
      <c r="AM18" s="47" t="s">
        <v>757</v>
      </c>
    </row>
    <row r="19" spans="1:39" ht="12.75" customHeight="1" x14ac:dyDescent="0.25">
      <c r="A19" s="48">
        <v>1988</v>
      </c>
      <c r="B19" s="49" t="s">
        <v>58</v>
      </c>
      <c r="C19" s="49" t="s">
        <v>69</v>
      </c>
      <c r="D19" s="47" t="s">
        <v>56</v>
      </c>
      <c r="E19" s="50"/>
      <c r="F19" s="47">
        <v>6</v>
      </c>
      <c r="G19" s="51">
        <v>3.1814205042551498</v>
      </c>
      <c r="H19" s="52"/>
      <c r="I19" s="52"/>
      <c r="J19" s="53">
        <v>1.9710648148148147E-2</v>
      </c>
      <c r="K19" s="54">
        <f t="shared" si="0"/>
        <v>6.1955494791666663E-3</v>
      </c>
      <c r="L19" s="55" t="s">
        <v>34</v>
      </c>
      <c r="M19" s="49" t="s">
        <v>34</v>
      </c>
      <c r="N19" s="45" t="s">
        <v>2718</v>
      </c>
      <c r="O19" s="45">
        <v>1</v>
      </c>
      <c r="P19" s="45" t="s">
        <v>2719</v>
      </c>
      <c r="Q19" s="45" t="s">
        <v>2719</v>
      </c>
      <c r="R19" s="46">
        <v>1</v>
      </c>
      <c r="T19" s="14">
        <f t="shared" si="2"/>
        <v>1999</v>
      </c>
      <c r="U19" s="3">
        <f t="shared" si="1"/>
        <v>13</v>
      </c>
      <c r="AE19" s="4"/>
      <c r="AI19" s="4" t="s">
        <v>1933</v>
      </c>
      <c r="AJ19" s="4" t="s">
        <v>1934</v>
      </c>
      <c r="AL19" s="3" t="s">
        <v>766</v>
      </c>
      <c r="AM19" s="3" t="s">
        <v>766</v>
      </c>
    </row>
    <row r="20" spans="1:39" ht="12.75" customHeight="1" x14ac:dyDescent="0.25">
      <c r="A20" s="48">
        <v>1988</v>
      </c>
      <c r="B20" s="49" t="s">
        <v>11</v>
      </c>
      <c r="C20" s="49" t="s">
        <v>12</v>
      </c>
      <c r="D20" s="47" t="s">
        <v>22</v>
      </c>
      <c r="E20" s="50"/>
      <c r="F20" s="47">
        <v>1</v>
      </c>
      <c r="G20" s="51">
        <v>5.7476835281953385</v>
      </c>
      <c r="H20" s="52"/>
      <c r="I20" s="52"/>
      <c r="J20" s="53">
        <v>2.8101851851851854E-2</v>
      </c>
      <c r="K20" s="54">
        <f t="shared" si="0"/>
        <v>4.8892482882882896E-3</v>
      </c>
      <c r="L20" s="55" t="s">
        <v>15</v>
      </c>
      <c r="M20" s="49" t="s">
        <v>16</v>
      </c>
      <c r="N20" s="45" t="s">
        <v>2720</v>
      </c>
      <c r="O20" s="45">
        <v>1</v>
      </c>
      <c r="P20" s="45" t="s">
        <v>2721</v>
      </c>
      <c r="Q20" s="45" t="s">
        <v>2721</v>
      </c>
      <c r="R20" s="46">
        <v>1</v>
      </c>
      <c r="T20" s="14">
        <f t="shared" si="2"/>
        <v>2000</v>
      </c>
      <c r="U20" s="3">
        <f t="shared" si="1"/>
        <v>14</v>
      </c>
      <c r="AE20" s="4"/>
      <c r="AI20" s="4" t="s">
        <v>1934</v>
      </c>
      <c r="AJ20" s="4" t="s">
        <v>1934</v>
      </c>
      <c r="AL20" s="3" t="s">
        <v>1825</v>
      </c>
      <c r="AM20" s="3" t="s">
        <v>1825</v>
      </c>
    </row>
    <row r="21" spans="1:39" ht="12.75" customHeight="1" x14ac:dyDescent="0.25">
      <c r="A21" s="48">
        <v>1988</v>
      </c>
      <c r="B21" s="49" t="s">
        <v>35</v>
      </c>
      <c r="C21" s="49" t="s">
        <v>36</v>
      </c>
      <c r="D21" s="47" t="s">
        <v>22</v>
      </c>
      <c r="E21" s="50"/>
      <c r="F21" s="47">
        <v>2</v>
      </c>
      <c r="G21" s="51">
        <v>3.6660900342002702</v>
      </c>
      <c r="H21" s="52"/>
      <c r="I21" s="52"/>
      <c r="J21" s="53">
        <v>2.0729166666666667E-2</v>
      </c>
      <c r="K21" s="54">
        <f t="shared" si="0"/>
        <v>5.654298305084746E-3</v>
      </c>
      <c r="L21" s="55" t="s">
        <v>15</v>
      </c>
      <c r="M21" s="49" t="s">
        <v>16</v>
      </c>
      <c r="N21" s="45" t="s">
        <v>2722</v>
      </c>
      <c r="O21" s="45">
        <v>1</v>
      </c>
      <c r="P21" s="45" t="s">
        <v>2723</v>
      </c>
      <c r="Q21" s="45" t="s">
        <v>2723</v>
      </c>
      <c r="R21" s="46">
        <v>1</v>
      </c>
      <c r="T21" s="14">
        <f t="shared" si="2"/>
        <v>2001</v>
      </c>
      <c r="U21" s="3" t="s">
        <v>1279</v>
      </c>
      <c r="AE21" s="4"/>
      <c r="AI21" s="1" t="s">
        <v>1935</v>
      </c>
      <c r="AJ21" s="1" t="s">
        <v>1936</v>
      </c>
      <c r="AL21" s="47" t="s">
        <v>268</v>
      </c>
      <c r="AM21" s="2" t="s">
        <v>1168</v>
      </c>
    </row>
    <row r="22" spans="1:39" ht="12.75" customHeight="1" x14ac:dyDescent="0.25">
      <c r="A22" s="48">
        <v>1988</v>
      </c>
      <c r="B22" s="49" t="s">
        <v>49</v>
      </c>
      <c r="C22" s="49" t="s">
        <v>50</v>
      </c>
      <c r="D22" s="47" t="s">
        <v>22</v>
      </c>
      <c r="E22" s="50"/>
      <c r="F22" s="47">
        <v>3</v>
      </c>
      <c r="G22" s="51">
        <v>7.7360713433548067</v>
      </c>
      <c r="H22" s="52"/>
      <c r="I22" s="52"/>
      <c r="J22" s="53">
        <v>3.6006944444444446E-2</v>
      </c>
      <c r="K22" s="54">
        <f t="shared" si="0"/>
        <v>4.6544224899598401E-3</v>
      </c>
      <c r="L22" s="55" t="s">
        <v>15</v>
      </c>
      <c r="M22" s="49" t="s">
        <v>16</v>
      </c>
      <c r="N22" s="45" t="s">
        <v>2724</v>
      </c>
      <c r="O22" s="45">
        <v>1</v>
      </c>
      <c r="P22" s="45" t="s">
        <v>2725</v>
      </c>
      <c r="Q22" s="45" t="s">
        <v>2725</v>
      </c>
      <c r="R22" s="46">
        <v>1</v>
      </c>
      <c r="T22" s="14">
        <f t="shared" si="2"/>
        <v>2002</v>
      </c>
      <c r="U22" s="3">
        <f>ROUNDUP(COUNTIF(A$2:A$4931,T22)/6,0)</f>
        <v>10</v>
      </c>
      <c r="AE22" s="4"/>
      <c r="AI22" s="1" t="s">
        <v>1936</v>
      </c>
      <c r="AJ22" s="1" t="s">
        <v>1936</v>
      </c>
      <c r="AL22" s="47" t="s">
        <v>166</v>
      </c>
      <c r="AM22" s="2" t="s">
        <v>1168</v>
      </c>
    </row>
    <row r="23" spans="1:39" ht="12.75" customHeight="1" x14ac:dyDescent="0.25">
      <c r="A23" s="48">
        <v>1988</v>
      </c>
      <c r="B23" s="49" t="s">
        <v>60</v>
      </c>
      <c r="C23" s="49" t="s">
        <v>61</v>
      </c>
      <c r="D23" s="47" t="s">
        <v>22</v>
      </c>
      <c r="E23" s="50"/>
      <c r="F23" s="47">
        <v>4</v>
      </c>
      <c r="G23" s="51">
        <v>4.1010498687664034</v>
      </c>
      <c r="H23" s="52"/>
      <c r="I23" s="52"/>
      <c r="J23" s="53">
        <v>1.8287037037037036E-2</v>
      </c>
      <c r="K23" s="54">
        <f t="shared" si="0"/>
        <v>4.4591111111111116E-3</v>
      </c>
      <c r="L23" s="55" t="s">
        <v>15</v>
      </c>
      <c r="M23" s="49" t="s">
        <v>16</v>
      </c>
      <c r="N23" s="45" t="s">
        <v>2726</v>
      </c>
      <c r="O23" s="45">
        <v>1</v>
      </c>
      <c r="P23" s="45" t="s">
        <v>2727</v>
      </c>
      <c r="Q23" s="45" t="s">
        <v>2727</v>
      </c>
      <c r="R23" s="46">
        <v>1</v>
      </c>
      <c r="T23" s="14">
        <f t="shared" si="2"/>
        <v>2003</v>
      </c>
      <c r="U23" s="3">
        <f>ROUNDUP(COUNTIF(A$2:A$4931,T23)/6,0)</f>
        <v>12</v>
      </c>
      <c r="AE23" s="4"/>
      <c r="AI23" s="4" t="s">
        <v>2059</v>
      </c>
      <c r="AJ23" s="4" t="s">
        <v>2060</v>
      </c>
      <c r="AL23" s="2" t="s">
        <v>1168</v>
      </c>
      <c r="AM23" s="2" t="s">
        <v>1168</v>
      </c>
    </row>
    <row r="24" spans="1:39" ht="12.75" customHeight="1" x14ac:dyDescent="0.25">
      <c r="A24" s="48">
        <v>1988</v>
      </c>
      <c r="B24" s="49" t="s">
        <v>68</v>
      </c>
      <c r="C24" s="49" t="s">
        <v>69</v>
      </c>
      <c r="D24" s="47" t="s">
        <v>22</v>
      </c>
      <c r="E24" s="50"/>
      <c r="F24" s="47">
        <v>5</v>
      </c>
      <c r="G24" s="51">
        <v>7.5807285452954734</v>
      </c>
      <c r="H24" s="52"/>
      <c r="I24" s="52"/>
      <c r="J24" s="53">
        <v>3.7905092592592594E-2</v>
      </c>
      <c r="K24" s="54">
        <f t="shared" si="0"/>
        <v>5.0001912568306021E-3</v>
      </c>
      <c r="L24" s="55" t="s">
        <v>15</v>
      </c>
      <c r="M24" s="49" t="s">
        <v>16</v>
      </c>
      <c r="N24" s="45" t="s">
        <v>2728</v>
      </c>
      <c r="O24" s="45">
        <v>1</v>
      </c>
      <c r="P24" s="45" t="s">
        <v>2729</v>
      </c>
      <c r="Q24" s="45" t="s">
        <v>2729</v>
      </c>
      <c r="R24" s="46">
        <v>1</v>
      </c>
      <c r="T24" s="14">
        <f t="shared" si="2"/>
        <v>2004</v>
      </c>
      <c r="U24" s="3">
        <f>ROUNDUP(COUNTIF(A$2:A$4931,T24)/6,0)</f>
        <v>11</v>
      </c>
      <c r="V24" s="3"/>
      <c r="AE24" s="4"/>
      <c r="AI24" s="4" t="s">
        <v>2060</v>
      </c>
      <c r="AJ24" s="4" t="s">
        <v>2060</v>
      </c>
      <c r="AL24" s="47" t="s">
        <v>110</v>
      </c>
      <c r="AM24" s="3" t="s">
        <v>576</v>
      </c>
    </row>
    <row r="25" spans="1:39" ht="12.75" customHeight="1" x14ac:dyDescent="0.25">
      <c r="A25" s="48">
        <v>1988</v>
      </c>
      <c r="B25" s="49" t="s">
        <v>78</v>
      </c>
      <c r="C25" s="49" t="s">
        <v>79</v>
      </c>
      <c r="D25" s="47" t="s">
        <v>22</v>
      </c>
      <c r="E25" s="50"/>
      <c r="F25" s="47">
        <v>6</v>
      </c>
      <c r="G25" s="51">
        <v>3.1814205042551498</v>
      </c>
      <c r="H25" s="52"/>
      <c r="I25" s="52"/>
      <c r="J25" s="53">
        <v>1.650462962962963E-2</v>
      </c>
      <c r="K25" s="54">
        <f t="shared" si="0"/>
        <v>5.1878177083333338E-3</v>
      </c>
      <c r="L25" s="55" t="s">
        <v>15</v>
      </c>
      <c r="M25" s="49" t="s">
        <v>16</v>
      </c>
      <c r="N25" s="45" t="s">
        <v>2730</v>
      </c>
      <c r="O25" s="45">
        <v>1</v>
      </c>
      <c r="P25" s="45" t="s">
        <v>2731</v>
      </c>
      <c r="Q25" s="45" t="s">
        <v>2731</v>
      </c>
      <c r="R25" s="46">
        <v>1</v>
      </c>
      <c r="T25" s="14">
        <f t="shared" si="2"/>
        <v>2005</v>
      </c>
      <c r="U25" s="3">
        <f>ROUNDUP(COUNTIF(A$2:A$4931,T25)/6,0)</f>
        <v>11</v>
      </c>
      <c r="V25" s="3"/>
      <c r="AE25" s="4"/>
      <c r="AI25" s="4" t="s">
        <v>2578</v>
      </c>
      <c r="AJ25" s="4" t="s">
        <v>1934</v>
      </c>
      <c r="AL25" s="3" t="s">
        <v>576</v>
      </c>
      <c r="AM25" s="3" t="s">
        <v>576</v>
      </c>
    </row>
    <row r="26" spans="1:39" ht="12.75" customHeight="1" x14ac:dyDescent="0.25">
      <c r="A26" s="48">
        <v>1988</v>
      </c>
      <c r="B26" s="49" t="s">
        <v>20</v>
      </c>
      <c r="C26" s="49" t="s">
        <v>21</v>
      </c>
      <c r="D26" s="47" t="s">
        <v>22</v>
      </c>
      <c r="E26" s="50"/>
      <c r="F26" s="47">
        <v>1</v>
      </c>
      <c r="G26" s="51">
        <v>5.7476835281953385</v>
      </c>
      <c r="H26" s="52"/>
      <c r="I26" s="52"/>
      <c r="J26" s="53">
        <v>2.5578703703703704E-2</v>
      </c>
      <c r="K26" s="54">
        <f t="shared" si="0"/>
        <v>4.4502630630630638E-3</v>
      </c>
      <c r="L26" s="55" t="s">
        <v>23</v>
      </c>
      <c r="M26" s="49" t="s">
        <v>16</v>
      </c>
      <c r="N26" s="45" t="s">
        <v>2732</v>
      </c>
      <c r="O26" s="45">
        <v>1</v>
      </c>
      <c r="P26" s="45" t="s">
        <v>2733</v>
      </c>
      <c r="Q26" s="45" t="s">
        <v>2733</v>
      </c>
      <c r="R26" s="46">
        <v>1</v>
      </c>
      <c r="T26" s="14">
        <f t="shared" si="2"/>
        <v>2006</v>
      </c>
      <c r="U26" s="3">
        <f>ROUNDUP(COUNTIF(A$2:A$4931,T26)/6,0)</f>
        <v>18</v>
      </c>
      <c r="AE26" s="4"/>
      <c r="AL26" s="47" t="s">
        <v>43</v>
      </c>
      <c r="AM26" s="3" t="s">
        <v>685</v>
      </c>
    </row>
    <row r="27" spans="1:39" ht="12.75" customHeight="1" x14ac:dyDescent="0.25">
      <c r="A27" s="48">
        <v>1988</v>
      </c>
      <c r="B27" s="49" t="s">
        <v>39</v>
      </c>
      <c r="C27" s="49" t="s">
        <v>40</v>
      </c>
      <c r="D27" s="47" t="s">
        <v>26</v>
      </c>
      <c r="E27" s="50"/>
      <c r="F27" s="47">
        <v>2</v>
      </c>
      <c r="G27" s="51">
        <v>3.6660900342002702</v>
      </c>
      <c r="H27" s="52"/>
      <c r="I27" s="52"/>
      <c r="J27" s="53">
        <v>2.5000000000000001E-2</v>
      </c>
      <c r="K27" s="54">
        <f t="shared" si="0"/>
        <v>6.8192542372881365E-3</v>
      </c>
      <c r="L27" s="55" t="s">
        <v>23</v>
      </c>
      <c r="M27" s="49" t="s">
        <v>16</v>
      </c>
      <c r="N27" s="45" t="s">
        <v>2734</v>
      </c>
      <c r="O27" s="45">
        <v>1</v>
      </c>
      <c r="P27" s="45" t="s">
        <v>2735</v>
      </c>
      <c r="Q27" s="45" t="s">
        <v>2735</v>
      </c>
      <c r="R27" s="46">
        <v>1</v>
      </c>
      <c r="T27" s="14">
        <f t="shared" si="2"/>
        <v>2007</v>
      </c>
      <c r="U27" s="3">
        <v>22</v>
      </c>
      <c r="V27" s="3">
        <v>1</v>
      </c>
      <c r="AE27" s="4"/>
      <c r="AL27" s="47" t="s">
        <v>505</v>
      </c>
      <c r="AM27" s="3" t="s">
        <v>685</v>
      </c>
    </row>
    <row r="28" spans="1:39" ht="12.75" customHeight="1" x14ac:dyDescent="0.25">
      <c r="A28" s="48">
        <v>1988</v>
      </c>
      <c r="B28" s="49" t="s">
        <v>52</v>
      </c>
      <c r="C28" s="49" t="s">
        <v>53</v>
      </c>
      <c r="D28" s="47" t="s">
        <v>22</v>
      </c>
      <c r="E28" s="50"/>
      <c r="F28" s="47">
        <v>3</v>
      </c>
      <c r="G28" s="51">
        <v>7.7360713433548067</v>
      </c>
      <c r="H28" s="52"/>
      <c r="I28" s="52"/>
      <c r="J28" s="53">
        <v>3.4988425925925923E-2</v>
      </c>
      <c r="K28" s="54">
        <f t="shared" si="0"/>
        <v>4.5227641231593042E-3</v>
      </c>
      <c r="L28" s="55" t="s">
        <v>23</v>
      </c>
      <c r="M28" s="49" t="s">
        <v>16</v>
      </c>
      <c r="N28" s="45" t="s">
        <v>2736</v>
      </c>
      <c r="O28" s="45">
        <v>1</v>
      </c>
      <c r="P28" s="45" t="s">
        <v>2737</v>
      </c>
      <c r="Q28" s="45" t="s">
        <v>2737</v>
      </c>
      <c r="R28" s="46">
        <v>1</v>
      </c>
      <c r="T28" s="14">
        <v>2008</v>
      </c>
      <c r="U28" s="3">
        <v>21</v>
      </c>
      <c r="V28" s="3">
        <v>4</v>
      </c>
      <c r="AE28" s="4"/>
      <c r="AL28" s="47" t="s">
        <v>88</v>
      </c>
      <c r="AM28" s="3" t="s">
        <v>685</v>
      </c>
    </row>
    <row r="29" spans="1:39" ht="12.75" customHeight="1" x14ac:dyDescent="0.25">
      <c r="A29" s="48">
        <v>1988</v>
      </c>
      <c r="B29" s="49" t="s">
        <v>39</v>
      </c>
      <c r="C29" s="49" t="s">
        <v>63</v>
      </c>
      <c r="D29" s="47" t="s">
        <v>56</v>
      </c>
      <c r="E29" s="50"/>
      <c r="F29" s="47">
        <v>4</v>
      </c>
      <c r="G29" s="51">
        <v>4.1010498687664034</v>
      </c>
      <c r="H29" s="52"/>
      <c r="I29" s="52"/>
      <c r="J29" s="53">
        <v>2.2326388888888889E-2</v>
      </c>
      <c r="K29" s="54">
        <f t="shared" si="0"/>
        <v>5.4440666666666681E-3</v>
      </c>
      <c r="L29" s="55" t="s">
        <v>23</v>
      </c>
      <c r="M29" s="49" t="s">
        <v>16</v>
      </c>
      <c r="N29" s="45" t="s">
        <v>2738</v>
      </c>
      <c r="O29" s="45">
        <v>1</v>
      </c>
      <c r="P29" s="45" t="s">
        <v>2739</v>
      </c>
      <c r="Q29" s="45" t="s">
        <v>2739</v>
      </c>
      <c r="R29" s="46">
        <v>1</v>
      </c>
      <c r="T29" s="14">
        <v>2009</v>
      </c>
      <c r="U29" s="3">
        <v>29</v>
      </c>
      <c r="V29" s="3">
        <v>16</v>
      </c>
      <c r="AE29" s="4"/>
      <c r="AL29" s="3" t="s">
        <v>685</v>
      </c>
      <c r="AM29" s="3" t="s">
        <v>685</v>
      </c>
    </row>
    <row r="30" spans="1:39" ht="12.75" customHeight="1" x14ac:dyDescent="0.25">
      <c r="A30" s="48">
        <v>1988</v>
      </c>
      <c r="B30" s="49" t="s">
        <v>71</v>
      </c>
      <c r="C30" s="49" t="s">
        <v>72</v>
      </c>
      <c r="D30" s="47" t="s">
        <v>22</v>
      </c>
      <c r="E30" s="50"/>
      <c r="F30" s="47">
        <v>5</v>
      </c>
      <c r="G30" s="51">
        <v>7.5807285452954734</v>
      </c>
      <c r="H30" s="52"/>
      <c r="I30" s="52"/>
      <c r="J30" s="53">
        <v>3.8553240740740742E-2</v>
      </c>
      <c r="K30" s="54">
        <f t="shared" si="0"/>
        <v>5.0856907103825144E-3</v>
      </c>
      <c r="L30" s="55" t="s">
        <v>23</v>
      </c>
      <c r="M30" s="49" t="s">
        <v>16</v>
      </c>
      <c r="N30" s="45" t="s">
        <v>2740</v>
      </c>
      <c r="O30" s="45">
        <v>1</v>
      </c>
      <c r="P30" s="45" t="s">
        <v>2741</v>
      </c>
      <c r="Q30" s="45" t="s">
        <v>2741</v>
      </c>
      <c r="R30" s="46">
        <v>1</v>
      </c>
      <c r="T30" s="14">
        <v>2010</v>
      </c>
      <c r="U30" s="3">
        <v>30</v>
      </c>
      <c r="V30" s="3">
        <v>13</v>
      </c>
      <c r="AE30" s="4"/>
      <c r="AL30" s="47" t="s">
        <v>22</v>
      </c>
      <c r="AM30" s="47" t="s">
        <v>22</v>
      </c>
    </row>
    <row r="31" spans="1:39" ht="12.75" customHeight="1" x14ac:dyDescent="0.25">
      <c r="A31" s="48">
        <v>1988</v>
      </c>
      <c r="B31" s="49" t="s">
        <v>60</v>
      </c>
      <c r="C31" s="49" t="s">
        <v>61</v>
      </c>
      <c r="D31" s="47" t="s">
        <v>22</v>
      </c>
      <c r="E31" s="50"/>
      <c r="F31" s="47">
        <v>6</v>
      </c>
      <c r="G31" s="51">
        <v>3.1814205042551498</v>
      </c>
      <c r="H31" s="52"/>
      <c r="I31" s="52"/>
      <c r="J31" s="53">
        <v>1.8425925925925925E-2</v>
      </c>
      <c r="K31" s="54">
        <f t="shared" si="0"/>
        <v>5.7917291666666664E-3</v>
      </c>
      <c r="L31" s="55" t="s">
        <v>23</v>
      </c>
      <c r="M31" s="49" t="s">
        <v>16</v>
      </c>
      <c r="N31" s="45" t="s">
        <v>2726</v>
      </c>
      <c r="O31" s="45">
        <v>0</v>
      </c>
      <c r="P31" s="45" t="s">
        <v>2727</v>
      </c>
      <c r="Q31" s="45" t="s">
        <v>2727</v>
      </c>
      <c r="R31" s="46">
        <v>1</v>
      </c>
      <c r="T31" s="14">
        <v>2011</v>
      </c>
      <c r="U31" s="3">
        <v>30</v>
      </c>
      <c r="V31" s="3">
        <v>17</v>
      </c>
      <c r="AE31" s="4"/>
      <c r="AL31" s="47" t="s">
        <v>13</v>
      </c>
      <c r="AM31" s="47" t="s">
        <v>22</v>
      </c>
    </row>
    <row r="32" spans="1:39" ht="12.75" customHeight="1" x14ac:dyDescent="0.25">
      <c r="A32" s="48">
        <v>1988</v>
      </c>
      <c r="B32" s="49" t="s">
        <v>17</v>
      </c>
      <c r="C32" s="49" t="s">
        <v>18</v>
      </c>
      <c r="D32" s="47" t="s">
        <v>751</v>
      </c>
      <c r="E32" s="50"/>
      <c r="F32" s="47">
        <v>1</v>
      </c>
      <c r="G32" s="51">
        <v>5.7476835281953385</v>
      </c>
      <c r="H32" s="52"/>
      <c r="I32" s="52"/>
      <c r="J32" s="53">
        <v>3.4386574074074076E-2</v>
      </c>
      <c r="K32" s="54">
        <f t="shared" si="0"/>
        <v>5.982683963963965E-3</v>
      </c>
      <c r="L32" s="55" t="s">
        <v>19</v>
      </c>
      <c r="M32" s="49" t="s">
        <v>16</v>
      </c>
      <c r="N32" s="45" t="s">
        <v>2742</v>
      </c>
      <c r="O32" s="45">
        <v>1</v>
      </c>
      <c r="P32" s="45" t="s">
        <v>1566</v>
      </c>
      <c r="Q32" s="45" t="s">
        <v>1567</v>
      </c>
      <c r="R32" s="46">
        <v>1</v>
      </c>
      <c r="T32" s="14">
        <v>2012</v>
      </c>
      <c r="U32" s="3">
        <v>40</v>
      </c>
      <c r="V32" s="3">
        <v>13</v>
      </c>
      <c r="AE32" s="4"/>
      <c r="AL32" s="47" t="s">
        <v>26</v>
      </c>
      <c r="AM32" s="47" t="s">
        <v>26</v>
      </c>
    </row>
    <row r="33" spans="1:39" ht="12.75" customHeight="1" x14ac:dyDescent="0.25">
      <c r="A33" s="48">
        <v>1988</v>
      </c>
      <c r="B33" s="49" t="s">
        <v>37</v>
      </c>
      <c r="C33" s="49" t="s">
        <v>38</v>
      </c>
      <c r="D33" s="47" t="s">
        <v>776</v>
      </c>
      <c r="E33" s="50"/>
      <c r="F33" s="47">
        <v>2</v>
      </c>
      <c r="G33" s="51">
        <v>3.6660900342002702</v>
      </c>
      <c r="H33" s="52"/>
      <c r="I33" s="52"/>
      <c r="J33" s="53">
        <v>2.5335648148148149E-2</v>
      </c>
      <c r="K33" s="54">
        <f t="shared" si="0"/>
        <v>6.9108090395480232E-3</v>
      </c>
      <c r="L33" s="55" t="s">
        <v>19</v>
      </c>
      <c r="M33" s="49" t="s">
        <v>16</v>
      </c>
      <c r="N33" s="45" t="s">
        <v>2743</v>
      </c>
      <c r="O33" s="45">
        <v>1</v>
      </c>
      <c r="P33" s="45" t="s">
        <v>2744</v>
      </c>
      <c r="Q33" s="45" t="s">
        <v>2744</v>
      </c>
      <c r="R33" s="46">
        <v>1</v>
      </c>
      <c r="T33" s="14">
        <v>2013</v>
      </c>
      <c r="U33" s="3">
        <v>43</v>
      </c>
      <c r="V33" s="3">
        <v>7</v>
      </c>
      <c r="AE33" s="4"/>
      <c r="AL33" s="47" t="s">
        <v>41</v>
      </c>
      <c r="AM33" s="47" t="s">
        <v>26</v>
      </c>
    </row>
    <row r="34" spans="1:39" ht="12.75" customHeight="1" x14ac:dyDescent="0.25">
      <c r="A34" s="48">
        <v>1988</v>
      </c>
      <c r="B34" s="49" t="s">
        <v>51</v>
      </c>
      <c r="C34" s="49" t="s">
        <v>12</v>
      </c>
      <c r="D34" s="47" t="s">
        <v>753</v>
      </c>
      <c r="E34" s="50"/>
      <c r="F34" s="47">
        <v>3</v>
      </c>
      <c r="G34" s="51">
        <v>7.7360713433548067</v>
      </c>
      <c r="H34" s="52"/>
      <c r="I34" s="52"/>
      <c r="J34" s="53">
        <v>4.4444444444444446E-2</v>
      </c>
      <c r="K34" s="54">
        <f t="shared" si="0"/>
        <v>5.7450923694779129E-3</v>
      </c>
      <c r="L34" s="55" t="s">
        <v>19</v>
      </c>
      <c r="M34" s="49" t="s">
        <v>16</v>
      </c>
      <c r="N34" s="45" t="s">
        <v>2745</v>
      </c>
      <c r="O34" s="45">
        <v>1</v>
      </c>
      <c r="P34" s="45" t="s">
        <v>2746</v>
      </c>
      <c r="Q34" s="45" t="s">
        <v>2746</v>
      </c>
      <c r="R34" s="46">
        <v>1</v>
      </c>
      <c r="T34" s="14">
        <v>2014</v>
      </c>
      <c r="U34" s="3">
        <v>44</v>
      </c>
      <c r="V34" s="3">
        <v>21</v>
      </c>
      <c r="AE34" s="4"/>
      <c r="AL34" s="47" t="s">
        <v>56</v>
      </c>
      <c r="AM34" s="47" t="s">
        <v>56</v>
      </c>
    </row>
    <row r="35" spans="1:39" ht="12.75" customHeight="1" x14ac:dyDescent="0.25">
      <c r="A35" s="48">
        <v>1988</v>
      </c>
      <c r="B35" s="49" t="s">
        <v>62</v>
      </c>
      <c r="C35" s="49" t="s">
        <v>12</v>
      </c>
      <c r="D35" s="47" t="s">
        <v>753</v>
      </c>
      <c r="E35" s="50"/>
      <c r="F35" s="47">
        <v>4</v>
      </c>
      <c r="G35" s="51">
        <v>4.1010498687664034</v>
      </c>
      <c r="H35" s="52"/>
      <c r="I35" s="52"/>
      <c r="J35" s="53">
        <v>3.1863425925925927E-2</v>
      </c>
      <c r="K35" s="54">
        <f t="shared" si="0"/>
        <v>7.7695777777777794E-3</v>
      </c>
      <c r="L35" s="55" t="s">
        <v>19</v>
      </c>
      <c r="M35" s="49" t="s">
        <v>16</v>
      </c>
      <c r="N35" s="45" t="s">
        <v>2747</v>
      </c>
      <c r="O35" s="45">
        <v>1</v>
      </c>
      <c r="P35" s="45" t="s">
        <v>2748</v>
      </c>
      <c r="Q35" s="45" t="s">
        <v>2748</v>
      </c>
      <c r="R35" s="46">
        <v>1</v>
      </c>
      <c r="T35" s="14">
        <v>2015</v>
      </c>
      <c r="U35" s="3">
        <v>42</v>
      </c>
      <c r="V35" s="3">
        <v>25</v>
      </c>
      <c r="AE35" s="4"/>
      <c r="AL35" s="47" t="s">
        <v>46</v>
      </c>
      <c r="AM35" s="47" t="s">
        <v>56</v>
      </c>
    </row>
    <row r="36" spans="1:39" ht="12.75" customHeight="1" x14ac:dyDescent="0.25">
      <c r="A36" s="48">
        <v>1988</v>
      </c>
      <c r="B36" s="49" t="s">
        <v>37</v>
      </c>
      <c r="C36" s="49" t="s">
        <v>70</v>
      </c>
      <c r="D36" s="47" t="s">
        <v>751</v>
      </c>
      <c r="E36" s="50"/>
      <c r="F36" s="47">
        <v>5</v>
      </c>
      <c r="G36" s="51">
        <v>7.5807285452954734</v>
      </c>
      <c r="H36" s="52"/>
      <c r="I36" s="52"/>
      <c r="J36" s="53">
        <v>5.3321759259259256E-2</v>
      </c>
      <c r="K36" s="54">
        <f t="shared" si="0"/>
        <v>7.0338568306010938E-3</v>
      </c>
      <c r="L36" s="55" t="s">
        <v>19</v>
      </c>
      <c r="M36" s="49" t="s">
        <v>16</v>
      </c>
      <c r="N36" s="45" t="s">
        <v>2749</v>
      </c>
      <c r="O36" s="45">
        <v>1</v>
      </c>
      <c r="P36" s="45" t="s">
        <v>2750</v>
      </c>
      <c r="Q36" s="45" t="s">
        <v>2750</v>
      </c>
      <c r="R36" s="46">
        <v>1</v>
      </c>
      <c r="T36" s="14">
        <v>2016</v>
      </c>
      <c r="U36" s="3">
        <v>44</v>
      </c>
      <c r="V36" s="3">
        <v>13</v>
      </c>
      <c r="AE36" s="4"/>
      <c r="AL36" s="47" t="s">
        <v>210</v>
      </c>
      <c r="AM36" s="47" t="s">
        <v>210</v>
      </c>
    </row>
    <row r="37" spans="1:39" ht="12.75" customHeight="1" x14ac:dyDescent="0.25">
      <c r="A37" s="57">
        <v>1988</v>
      </c>
      <c r="B37" s="58" t="s">
        <v>80</v>
      </c>
      <c r="C37" s="58" t="s">
        <v>38</v>
      </c>
      <c r="D37" s="59" t="s">
        <v>767</v>
      </c>
      <c r="E37" s="60"/>
      <c r="F37" s="59">
        <v>6</v>
      </c>
      <c r="G37" s="61">
        <v>3.1814205042551498</v>
      </c>
      <c r="H37" s="62"/>
      <c r="I37" s="62"/>
      <c r="J37" s="63">
        <v>2.3900462962962964E-2</v>
      </c>
      <c r="K37" s="64">
        <f t="shared" si="0"/>
        <v>7.5125130208333335E-3</v>
      </c>
      <c r="L37" s="65" t="s">
        <v>19</v>
      </c>
      <c r="M37" s="58" t="s">
        <v>16</v>
      </c>
      <c r="N37" s="66" t="s">
        <v>2751</v>
      </c>
      <c r="O37" s="66">
        <v>1</v>
      </c>
      <c r="P37" s="66" t="s">
        <v>2752</v>
      </c>
      <c r="Q37" s="66" t="s">
        <v>2752</v>
      </c>
      <c r="R37" s="67">
        <v>1</v>
      </c>
      <c r="T37" s="14">
        <v>2017</v>
      </c>
      <c r="U37" s="3">
        <v>45</v>
      </c>
      <c r="V37" s="3">
        <v>15</v>
      </c>
      <c r="W37" s="1"/>
      <c r="X37" s="1"/>
      <c r="Y37" s="1"/>
      <c r="Z37" s="1"/>
      <c r="AA37" s="1"/>
      <c r="AB37" s="1"/>
      <c r="AC37" s="1"/>
      <c r="AD37" s="1"/>
      <c r="AE37" s="1"/>
      <c r="AF37" s="1"/>
      <c r="AL37" s="47" t="s">
        <v>393</v>
      </c>
      <c r="AM37" s="47" t="s">
        <v>210</v>
      </c>
    </row>
    <row r="38" spans="1:39" ht="12.75" customHeight="1" x14ac:dyDescent="0.25">
      <c r="A38" s="68">
        <v>1989</v>
      </c>
      <c r="B38" s="69" t="s">
        <v>39</v>
      </c>
      <c r="C38" s="69" t="s">
        <v>100</v>
      </c>
      <c r="D38" s="70" t="s">
        <v>22</v>
      </c>
      <c r="E38" s="71"/>
      <c r="F38" s="70">
        <v>1</v>
      </c>
      <c r="G38" s="72">
        <v>4.6758182215859376</v>
      </c>
      <c r="H38" s="73"/>
      <c r="I38" s="73"/>
      <c r="J38" s="74">
        <v>2.9733796296296296E-2</v>
      </c>
      <c r="K38" s="75">
        <f t="shared" si="0"/>
        <v>6.3590573643410864E-3</v>
      </c>
      <c r="L38" s="76" t="s">
        <v>101</v>
      </c>
      <c r="M38" s="69" t="s">
        <v>28</v>
      </c>
      <c r="N38" s="77" t="s">
        <v>2753</v>
      </c>
      <c r="O38" s="77">
        <v>1</v>
      </c>
      <c r="P38" s="77" t="s">
        <v>2754</v>
      </c>
      <c r="Q38" s="45" t="s">
        <v>2754</v>
      </c>
      <c r="R38" s="78">
        <v>1</v>
      </c>
      <c r="T38" s="14">
        <v>2018</v>
      </c>
      <c r="U38" s="3">
        <v>44</v>
      </c>
      <c r="V38" s="3">
        <v>18</v>
      </c>
      <c r="W38" s="1"/>
      <c r="X38" s="1"/>
      <c r="Y38" s="1"/>
      <c r="Z38" s="1"/>
      <c r="AA38" s="1"/>
      <c r="AB38" s="1"/>
      <c r="AC38" s="1"/>
      <c r="AD38" s="1"/>
      <c r="AE38" s="1"/>
      <c r="AF38" s="1"/>
      <c r="AL38" s="3" t="s">
        <v>684</v>
      </c>
      <c r="AM38" s="3" t="s">
        <v>684</v>
      </c>
    </row>
    <row r="39" spans="1:39" ht="12.75" customHeight="1" x14ac:dyDescent="0.25">
      <c r="A39" s="48">
        <v>1989</v>
      </c>
      <c r="B39" s="49" t="s">
        <v>30</v>
      </c>
      <c r="C39" s="49" t="s">
        <v>100</v>
      </c>
      <c r="D39" s="47" t="s">
        <v>56</v>
      </c>
      <c r="E39" s="50"/>
      <c r="F39" s="47">
        <v>2</v>
      </c>
      <c r="G39" s="51">
        <v>4.8466952994512047</v>
      </c>
      <c r="H39" s="52"/>
      <c r="I39" s="52"/>
      <c r="J39" s="53">
        <v>3.2106481481481479E-2</v>
      </c>
      <c r="K39" s="54">
        <f t="shared" si="0"/>
        <v>6.6244068376068374E-3</v>
      </c>
      <c r="L39" s="55" t="s">
        <v>101</v>
      </c>
      <c r="M39" s="49" t="s">
        <v>28</v>
      </c>
      <c r="N39" s="45" t="s">
        <v>2755</v>
      </c>
      <c r="O39" s="45">
        <v>1</v>
      </c>
      <c r="P39" s="45" t="s">
        <v>2756</v>
      </c>
      <c r="Q39" s="45" t="s">
        <v>2756</v>
      </c>
      <c r="R39" s="46">
        <v>1</v>
      </c>
      <c r="T39" s="14">
        <v>2019</v>
      </c>
      <c r="U39" s="3">
        <v>46</v>
      </c>
      <c r="V39" s="3">
        <v>31</v>
      </c>
      <c r="W39" s="1"/>
      <c r="X39" s="1"/>
      <c r="Y39" s="1"/>
      <c r="Z39" s="1"/>
      <c r="AA39" s="1"/>
      <c r="AB39" s="1"/>
      <c r="AC39" s="1"/>
      <c r="AD39" s="1"/>
      <c r="AE39" s="1"/>
      <c r="AF39" s="1"/>
      <c r="AL39" s="2" t="s">
        <v>1706</v>
      </c>
      <c r="AM39" s="2" t="s">
        <v>1706</v>
      </c>
    </row>
    <row r="40" spans="1:39" ht="12.75" customHeight="1" x14ac:dyDescent="0.25">
      <c r="A40" s="48">
        <v>1989</v>
      </c>
      <c r="B40" s="49" t="s">
        <v>102</v>
      </c>
      <c r="C40" s="49" t="s">
        <v>103</v>
      </c>
      <c r="D40" s="47" t="s">
        <v>22</v>
      </c>
      <c r="E40" s="50"/>
      <c r="F40" s="47">
        <v>3</v>
      </c>
      <c r="G40" s="51">
        <v>5.2816551340173383</v>
      </c>
      <c r="H40" s="52"/>
      <c r="I40" s="52"/>
      <c r="J40" s="53">
        <v>3.0902777777777779E-2</v>
      </c>
      <c r="K40" s="54">
        <f t="shared" si="0"/>
        <v>5.8509647058823536E-3</v>
      </c>
      <c r="L40" s="55" t="s">
        <v>101</v>
      </c>
      <c r="M40" s="49" t="s">
        <v>28</v>
      </c>
      <c r="N40" s="45" t="s">
        <v>2757</v>
      </c>
      <c r="O40" s="45">
        <v>1</v>
      </c>
      <c r="P40" s="45" t="s">
        <v>2758</v>
      </c>
      <c r="Q40" s="45" t="s">
        <v>2758</v>
      </c>
      <c r="R40" s="46">
        <v>1</v>
      </c>
      <c r="T40" s="14">
        <v>2020</v>
      </c>
      <c r="U40" s="3" t="s">
        <v>2275</v>
      </c>
      <c r="V40" s="3"/>
      <c r="W40" s="1"/>
      <c r="X40" s="1"/>
      <c r="Y40" s="1"/>
      <c r="Z40" s="1"/>
      <c r="AA40" s="1"/>
      <c r="AB40" s="1"/>
      <c r="AC40" s="1"/>
      <c r="AD40" s="1"/>
      <c r="AE40" s="1"/>
      <c r="AF40" s="1"/>
      <c r="AL40" s="2"/>
      <c r="AM40" s="3"/>
    </row>
    <row r="41" spans="1:39" ht="12.75" customHeight="1" x14ac:dyDescent="0.25">
      <c r="A41" s="48">
        <v>1989</v>
      </c>
      <c r="B41" s="49" t="s">
        <v>81</v>
      </c>
      <c r="C41" s="49" t="s">
        <v>74</v>
      </c>
      <c r="D41" s="47" t="s">
        <v>753</v>
      </c>
      <c r="E41" s="50"/>
      <c r="F41" s="47">
        <v>4</v>
      </c>
      <c r="G41" s="51">
        <v>5.5923407301360051</v>
      </c>
      <c r="H41" s="52"/>
      <c r="I41" s="52"/>
      <c r="J41" s="53">
        <v>3.2986111111111112E-2</v>
      </c>
      <c r="K41" s="54">
        <f t="shared" si="0"/>
        <v>5.8984444444444449E-3</v>
      </c>
      <c r="L41" s="55" t="s">
        <v>101</v>
      </c>
      <c r="M41" s="49" t="s">
        <v>28</v>
      </c>
      <c r="N41" s="45" t="s">
        <v>2759</v>
      </c>
      <c r="O41" s="45">
        <v>1</v>
      </c>
      <c r="P41" s="45" t="s">
        <v>2695</v>
      </c>
      <c r="Q41" s="45" t="s">
        <v>2695</v>
      </c>
      <c r="R41" s="46">
        <v>2</v>
      </c>
      <c r="T41" s="14">
        <v>2021</v>
      </c>
      <c r="U41" s="3">
        <v>34</v>
      </c>
      <c r="V41" s="3">
        <v>12</v>
      </c>
      <c r="AE41" s="4"/>
      <c r="AM41" s="3"/>
    </row>
    <row r="42" spans="1:39" ht="12.75" customHeight="1" x14ac:dyDescent="0.25">
      <c r="A42" s="48">
        <v>1989</v>
      </c>
      <c r="B42" s="49" t="s">
        <v>30</v>
      </c>
      <c r="C42" s="49" t="s">
        <v>104</v>
      </c>
      <c r="D42" s="47" t="s">
        <v>26</v>
      </c>
      <c r="E42" s="50"/>
      <c r="F42" s="47">
        <v>5</v>
      </c>
      <c r="G42" s="51">
        <v>6.3224518810148735</v>
      </c>
      <c r="H42" s="52"/>
      <c r="I42" s="52"/>
      <c r="J42" s="53">
        <v>4.3229166666666666E-2</v>
      </c>
      <c r="K42" s="54">
        <f t="shared" si="0"/>
        <v>6.837405405405405E-3</v>
      </c>
      <c r="L42" s="55" t="s">
        <v>101</v>
      </c>
      <c r="M42" s="49" t="s">
        <v>28</v>
      </c>
      <c r="N42" s="45" t="s">
        <v>2760</v>
      </c>
      <c r="O42" s="45">
        <v>1</v>
      </c>
      <c r="P42" s="45" t="s">
        <v>2761</v>
      </c>
      <c r="Q42" s="45" t="s">
        <v>2761</v>
      </c>
      <c r="R42" s="46">
        <v>1</v>
      </c>
      <c r="T42" s="14">
        <v>2022</v>
      </c>
      <c r="U42" s="3">
        <v>43</v>
      </c>
      <c r="V42" s="3">
        <v>20</v>
      </c>
      <c r="AE42" s="4"/>
      <c r="AM42" s="3"/>
    </row>
    <row r="43" spans="1:39" ht="12.75" customHeight="1" x14ac:dyDescent="0.25">
      <c r="A43" s="48">
        <v>1989</v>
      </c>
      <c r="B43" s="49" t="s">
        <v>82</v>
      </c>
      <c r="C43" s="49" t="s">
        <v>83</v>
      </c>
      <c r="D43" s="47" t="s">
        <v>751</v>
      </c>
      <c r="E43" s="50"/>
      <c r="F43" s="47">
        <v>6</v>
      </c>
      <c r="G43" s="51">
        <v>4.9709695378986716</v>
      </c>
      <c r="H43" s="52"/>
      <c r="I43" s="52"/>
      <c r="J43" s="53">
        <v>3.3020833333333333E-2</v>
      </c>
      <c r="K43" s="54">
        <f t="shared" si="0"/>
        <v>6.6427350000000003E-3</v>
      </c>
      <c r="L43" s="55" t="s">
        <v>101</v>
      </c>
      <c r="M43" s="49" t="s">
        <v>28</v>
      </c>
      <c r="N43" s="45" t="s">
        <v>2762</v>
      </c>
      <c r="O43" s="45">
        <v>1</v>
      </c>
      <c r="P43" s="45" t="s">
        <v>2707</v>
      </c>
      <c r="Q43" s="45" t="s">
        <v>2707</v>
      </c>
      <c r="R43" s="46">
        <v>2</v>
      </c>
      <c r="T43" s="14">
        <v>2023</v>
      </c>
      <c r="U43" s="3">
        <v>43</v>
      </c>
      <c r="V43" s="3">
        <v>23</v>
      </c>
      <c r="AE43" s="4"/>
    </row>
    <row r="44" spans="1:39" ht="12.75" customHeight="1" x14ac:dyDescent="0.25">
      <c r="A44" s="48">
        <v>1989</v>
      </c>
      <c r="B44" s="49" t="s">
        <v>54</v>
      </c>
      <c r="C44" s="49" t="s">
        <v>55</v>
      </c>
      <c r="D44" s="47" t="s">
        <v>56</v>
      </c>
      <c r="E44" s="50"/>
      <c r="F44" s="47">
        <v>1</v>
      </c>
      <c r="G44" s="51">
        <v>4.6758182215859376</v>
      </c>
      <c r="H44" s="52"/>
      <c r="I44" s="52"/>
      <c r="J44" s="53">
        <v>2.2326388888888889E-2</v>
      </c>
      <c r="K44" s="54">
        <f t="shared" si="0"/>
        <v>4.7748624584717609E-3</v>
      </c>
      <c r="L44" s="55" t="s">
        <v>84</v>
      </c>
      <c r="M44" s="49" t="s">
        <v>28</v>
      </c>
      <c r="N44" s="45" t="s">
        <v>2763</v>
      </c>
      <c r="O44" s="45">
        <v>1</v>
      </c>
      <c r="P44" s="45" t="s">
        <v>2689</v>
      </c>
      <c r="Q44" s="45" t="s">
        <v>2689</v>
      </c>
      <c r="R44" s="46">
        <v>2</v>
      </c>
      <c r="T44" s="14">
        <v>2024</v>
      </c>
      <c r="U44" s="3">
        <v>44</v>
      </c>
      <c r="V44" s="3">
        <v>27</v>
      </c>
      <c r="AE44" s="4"/>
      <c r="AF44" s="3"/>
    </row>
    <row r="45" spans="1:39" ht="12.75" customHeight="1" x14ac:dyDescent="0.25">
      <c r="A45" s="48">
        <v>1989</v>
      </c>
      <c r="B45" s="49" t="s">
        <v>157</v>
      </c>
      <c r="C45" s="49" t="s">
        <v>85</v>
      </c>
      <c r="D45" s="47" t="s">
        <v>26</v>
      </c>
      <c r="E45" s="50"/>
      <c r="F45" s="47">
        <v>2</v>
      </c>
      <c r="G45" s="51">
        <v>4.8466952994512047</v>
      </c>
      <c r="H45" s="52"/>
      <c r="I45" s="52"/>
      <c r="J45" s="53">
        <v>2.4756944444444446E-2</v>
      </c>
      <c r="K45" s="54">
        <f t="shared" si="0"/>
        <v>5.1080051282051285E-3</v>
      </c>
      <c r="L45" s="55" t="s">
        <v>84</v>
      </c>
      <c r="M45" s="49" t="s">
        <v>28</v>
      </c>
      <c r="N45" s="45" t="s">
        <v>2764</v>
      </c>
      <c r="O45" s="45">
        <v>1</v>
      </c>
      <c r="P45" s="45" t="s">
        <v>2765</v>
      </c>
      <c r="Q45" s="45" t="s">
        <v>2765</v>
      </c>
      <c r="R45" s="46">
        <v>1</v>
      </c>
      <c r="T45" s="14">
        <v>2025</v>
      </c>
      <c r="U45" s="3">
        <v>42</v>
      </c>
      <c r="V45" s="3">
        <v>21</v>
      </c>
      <c r="AE45" s="4"/>
      <c r="AF45" s="3"/>
    </row>
    <row r="46" spans="1:39" ht="12.75" customHeight="1" x14ac:dyDescent="0.25">
      <c r="A46" s="48">
        <v>1989</v>
      </c>
      <c r="B46" s="49" t="s">
        <v>86</v>
      </c>
      <c r="C46" s="49" t="s">
        <v>87</v>
      </c>
      <c r="D46" s="47" t="s">
        <v>685</v>
      </c>
      <c r="E46" s="50"/>
      <c r="F46" s="47">
        <v>3</v>
      </c>
      <c r="G46" s="51">
        <v>5.2816551340173383</v>
      </c>
      <c r="H46" s="52"/>
      <c r="I46" s="52"/>
      <c r="J46" s="53">
        <v>2.9247685185185186E-2</v>
      </c>
      <c r="K46" s="54">
        <f t="shared" si="0"/>
        <v>5.5375984313725491E-3</v>
      </c>
      <c r="L46" s="55" t="s">
        <v>84</v>
      </c>
      <c r="M46" s="49" t="s">
        <v>28</v>
      </c>
      <c r="N46" s="45" t="s">
        <v>2766</v>
      </c>
      <c r="O46" s="45">
        <v>1</v>
      </c>
      <c r="P46" s="45" t="s">
        <v>2767</v>
      </c>
      <c r="Q46" s="45" t="s">
        <v>2767</v>
      </c>
      <c r="R46" s="46">
        <v>1</v>
      </c>
      <c r="AE46" s="4"/>
      <c r="AF46" s="3"/>
    </row>
    <row r="47" spans="1:39" ht="12.75" customHeight="1" x14ac:dyDescent="0.25">
      <c r="A47" s="48">
        <v>1989</v>
      </c>
      <c r="B47" s="49" t="s">
        <v>89</v>
      </c>
      <c r="C47" s="49" t="s">
        <v>61</v>
      </c>
      <c r="D47" s="47" t="s">
        <v>22</v>
      </c>
      <c r="E47" s="50"/>
      <c r="F47" s="47">
        <v>4</v>
      </c>
      <c r="G47" s="51">
        <v>5.5923407301360051</v>
      </c>
      <c r="H47" s="52"/>
      <c r="I47" s="52"/>
      <c r="J47" s="53">
        <v>2.8888888888888888E-2</v>
      </c>
      <c r="K47" s="54">
        <f t="shared" si="0"/>
        <v>5.1657955555555555E-3</v>
      </c>
      <c r="L47" s="55" t="s">
        <v>84</v>
      </c>
      <c r="M47" s="49" t="s">
        <v>28</v>
      </c>
      <c r="N47" s="45" t="s">
        <v>2768</v>
      </c>
      <c r="O47" s="45">
        <v>1</v>
      </c>
      <c r="P47" s="45" t="s">
        <v>2769</v>
      </c>
      <c r="Q47" s="45" t="s">
        <v>2769</v>
      </c>
      <c r="R47" s="46">
        <v>1</v>
      </c>
      <c r="T47" s="79" t="s">
        <v>937</v>
      </c>
      <c r="U47" s="79"/>
      <c r="V47" s="80"/>
      <c r="X47" s="3"/>
      <c r="AE47" s="4"/>
      <c r="AF47" s="3"/>
    </row>
    <row r="48" spans="1:39" ht="12.75" customHeight="1" x14ac:dyDescent="0.25">
      <c r="A48" s="48">
        <v>1989</v>
      </c>
      <c r="B48" s="49" t="s">
        <v>47</v>
      </c>
      <c r="C48" s="49" t="s">
        <v>83</v>
      </c>
      <c r="D48" s="47" t="s">
        <v>22</v>
      </c>
      <c r="E48" s="50"/>
      <c r="F48" s="47">
        <v>5</v>
      </c>
      <c r="G48" s="51">
        <v>6.3224518810148735</v>
      </c>
      <c r="H48" s="52"/>
      <c r="I48" s="52"/>
      <c r="J48" s="53">
        <v>3.3472222222222223E-2</v>
      </c>
      <c r="K48" s="54">
        <f t="shared" si="0"/>
        <v>5.2941837837837836E-3</v>
      </c>
      <c r="L48" s="55" t="s">
        <v>84</v>
      </c>
      <c r="M48" s="49" t="s">
        <v>28</v>
      </c>
      <c r="N48" s="45" t="s">
        <v>2770</v>
      </c>
      <c r="O48" s="45">
        <v>1</v>
      </c>
      <c r="P48" s="45" t="s">
        <v>2771</v>
      </c>
      <c r="Q48" s="45" t="s">
        <v>2771</v>
      </c>
      <c r="R48" s="46">
        <v>1</v>
      </c>
      <c r="T48" s="4" t="s">
        <v>71</v>
      </c>
      <c r="U48" s="4" t="s">
        <v>90</v>
      </c>
      <c r="V48" s="3">
        <v>35</v>
      </c>
      <c r="X48" s="3"/>
      <c r="AE48" s="4"/>
      <c r="AF48" s="3"/>
    </row>
    <row r="49" spans="1:32" ht="12.75" customHeight="1" x14ac:dyDescent="0.25">
      <c r="A49" s="48">
        <v>1989</v>
      </c>
      <c r="B49" s="49" t="s">
        <v>73</v>
      </c>
      <c r="C49" s="49" t="s">
        <v>74</v>
      </c>
      <c r="D49" s="47" t="s">
        <v>22</v>
      </c>
      <c r="E49" s="50"/>
      <c r="F49" s="47">
        <v>6</v>
      </c>
      <c r="G49" s="51">
        <v>4.9709695378986716</v>
      </c>
      <c r="H49" s="52"/>
      <c r="I49" s="52"/>
      <c r="J49" s="53">
        <v>2.7974537037037037E-2</v>
      </c>
      <c r="K49" s="54">
        <f t="shared" si="0"/>
        <v>5.6275816666666667E-3</v>
      </c>
      <c r="L49" s="55" t="s">
        <v>84</v>
      </c>
      <c r="M49" s="49" t="s">
        <v>28</v>
      </c>
      <c r="N49" s="45" t="s">
        <v>2772</v>
      </c>
      <c r="O49" s="45">
        <v>1</v>
      </c>
      <c r="P49" s="45" t="s">
        <v>2693</v>
      </c>
      <c r="Q49" s="45" t="s">
        <v>2693</v>
      </c>
      <c r="R49" s="46">
        <v>2</v>
      </c>
      <c r="T49" s="4" t="s">
        <v>76</v>
      </c>
      <c r="U49" s="4" t="s">
        <v>77</v>
      </c>
      <c r="V49" s="3">
        <v>30</v>
      </c>
      <c r="X49" s="3"/>
      <c r="AE49" s="4"/>
      <c r="AF49" s="3"/>
    </row>
    <row r="50" spans="1:32" ht="12.75" customHeight="1" x14ac:dyDescent="0.25">
      <c r="A50" s="48">
        <v>1989</v>
      </c>
      <c r="B50" s="49" t="s">
        <v>71</v>
      </c>
      <c r="C50" s="49" t="s">
        <v>90</v>
      </c>
      <c r="D50" s="47" t="s">
        <v>22</v>
      </c>
      <c r="E50" s="50"/>
      <c r="F50" s="47">
        <v>1</v>
      </c>
      <c r="G50" s="51">
        <v>4.6758182215859376</v>
      </c>
      <c r="H50" s="52"/>
      <c r="I50" s="52"/>
      <c r="J50" s="53">
        <v>2.0069444444444445E-2</v>
      </c>
      <c r="K50" s="54">
        <f t="shared" si="0"/>
        <v>4.2921780730897016E-3</v>
      </c>
      <c r="L50" s="55" t="s">
        <v>91</v>
      </c>
      <c r="M50" s="49" t="s">
        <v>34</v>
      </c>
      <c r="N50" s="45" t="s">
        <v>2773</v>
      </c>
      <c r="O50" s="45">
        <v>1</v>
      </c>
      <c r="P50" s="45" t="s">
        <v>2774</v>
      </c>
      <c r="Q50" s="45" t="s">
        <v>2774</v>
      </c>
      <c r="R50" s="46">
        <v>1</v>
      </c>
      <c r="T50" s="4" t="s">
        <v>148</v>
      </c>
      <c r="U50" s="4" t="s">
        <v>275</v>
      </c>
      <c r="V50" s="3">
        <v>24</v>
      </c>
      <c r="X50" s="46"/>
      <c r="AE50" s="4"/>
    </row>
    <row r="51" spans="1:32" ht="12.75" customHeight="1" x14ac:dyDescent="0.25">
      <c r="A51" s="48">
        <v>1989</v>
      </c>
      <c r="B51" s="49" t="s">
        <v>66</v>
      </c>
      <c r="C51" s="49" t="s">
        <v>67</v>
      </c>
      <c r="D51" s="47" t="s">
        <v>26</v>
      </c>
      <c r="E51" s="50"/>
      <c r="F51" s="47">
        <v>2</v>
      </c>
      <c r="G51" s="51">
        <v>4.8466952994512047</v>
      </c>
      <c r="H51" s="52"/>
      <c r="I51" s="52"/>
      <c r="J51" s="53">
        <v>2.7199074074074073E-2</v>
      </c>
      <c r="K51" s="54">
        <f t="shared" si="0"/>
        <v>5.6118803418803423E-3</v>
      </c>
      <c r="L51" s="55" t="s">
        <v>91</v>
      </c>
      <c r="M51" s="49" t="s">
        <v>34</v>
      </c>
      <c r="N51" s="45" t="s">
        <v>2775</v>
      </c>
      <c r="O51" s="45">
        <v>1</v>
      </c>
      <c r="P51" s="45" t="s">
        <v>2715</v>
      </c>
      <c r="Q51" s="45" t="s">
        <v>2715</v>
      </c>
      <c r="R51" s="46">
        <v>2</v>
      </c>
      <c r="T51" s="4" t="s">
        <v>191</v>
      </c>
      <c r="U51" s="4" t="s">
        <v>192</v>
      </c>
      <c r="V51" s="3">
        <v>23</v>
      </c>
      <c r="X51" s="3"/>
      <c r="AE51" s="4"/>
    </row>
    <row r="52" spans="1:32" ht="12.75" customHeight="1" x14ac:dyDescent="0.25">
      <c r="A52" s="48">
        <v>1989</v>
      </c>
      <c r="B52" s="49" t="s">
        <v>58</v>
      </c>
      <c r="C52" s="49" t="s">
        <v>59</v>
      </c>
      <c r="D52" s="47" t="s">
        <v>22</v>
      </c>
      <c r="E52" s="50"/>
      <c r="F52" s="47">
        <v>3</v>
      </c>
      <c r="G52" s="51">
        <v>5.2816551340173383</v>
      </c>
      <c r="H52" s="52"/>
      <c r="I52" s="52"/>
      <c r="J52" s="53">
        <v>2.7384259259259261E-2</v>
      </c>
      <c r="K52" s="54">
        <f t="shared" si="0"/>
        <v>5.1847874509803925E-3</v>
      </c>
      <c r="L52" s="55" t="s">
        <v>91</v>
      </c>
      <c r="M52" s="49" t="s">
        <v>34</v>
      </c>
      <c r="N52" s="45" t="s">
        <v>2776</v>
      </c>
      <c r="O52" s="45">
        <v>1</v>
      </c>
      <c r="P52" s="45" t="s">
        <v>2713</v>
      </c>
      <c r="Q52" s="45" t="s">
        <v>2713</v>
      </c>
      <c r="R52" s="46">
        <v>2</v>
      </c>
      <c r="T52" s="4" t="s">
        <v>39</v>
      </c>
      <c r="U52" s="4" t="s">
        <v>508</v>
      </c>
      <c r="V52" s="3">
        <v>19</v>
      </c>
      <c r="X52" s="3"/>
      <c r="AE52" s="4"/>
    </row>
    <row r="53" spans="1:32" ht="12.75" customHeight="1" x14ac:dyDescent="0.25">
      <c r="A53" s="48">
        <v>1989</v>
      </c>
      <c r="B53" s="49" t="s">
        <v>71</v>
      </c>
      <c r="C53" s="49" t="s">
        <v>72</v>
      </c>
      <c r="D53" s="47" t="s">
        <v>22</v>
      </c>
      <c r="E53" s="50"/>
      <c r="F53" s="47">
        <v>4</v>
      </c>
      <c r="G53" s="51">
        <v>5.5923407301360051</v>
      </c>
      <c r="H53" s="52"/>
      <c r="I53" s="52"/>
      <c r="J53" s="53">
        <v>2.5405092592592594E-2</v>
      </c>
      <c r="K53" s="54">
        <f t="shared" si="0"/>
        <v>4.5428370370370376E-3</v>
      </c>
      <c r="L53" s="55" t="s">
        <v>91</v>
      </c>
      <c r="M53" s="49" t="s">
        <v>34</v>
      </c>
      <c r="N53" s="45" t="s">
        <v>2777</v>
      </c>
      <c r="O53" s="45">
        <v>1</v>
      </c>
      <c r="P53" s="45" t="s">
        <v>2741</v>
      </c>
      <c r="Q53" s="45" t="s">
        <v>2741</v>
      </c>
      <c r="R53" s="46">
        <v>2</v>
      </c>
      <c r="T53" s="4" t="s">
        <v>29</v>
      </c>
      <c r="U53" s="4" t="s">
        <v>411</v>
      </c>
      <c r="V53" s="3">
        <v>19</v>
      </c>
      <c r="X53" s="3"/>
      <c r="AE53" s="4"/>
    </row>
    <row r="54" spans="1:32" ht="12.75" customHeight="1" x14ac:dyDescent="0.25">
      <c r="A54" s="48">
        <v>1989</v>
      </c>
      <c r="B54" s="49" t="s">
        <v>76</v>
      </c>
      <c r="C54" s="49" t="s">
        <v>77</v>
      </c>
      <c r="D54" s="47" t="s">
        <v>22</v>
      </c>
      <c r="E54" s="50"/>
      <c r="F54" s="47">
        <v>5</v>
      </c>
      <c r="G54" s="51">
        <v>6.3224518810148735</v>
      </c>
      <c r="H54" s="52"/>
      <c r="I54" s="52"/>
      <c r="J54" s="53">
        <v>3.9699074074074074E-2</v>
      </c>
      <c r="K54" s="54">
        <f t="shared" si="0"/>
        <v>6.2790630630630622E-3</v>
      </c>
      <c r="L54" s="55" t="s">
        <v>91</v>
      </c>
      <c r="M54" s="49" t="s">
        <v>34</v>
      </c>
      <c r="N54" s="45" t="s">
        <v>2778</v>
      </c>
      <c r="O54" s="45">
        <v>1</v>
      </c>
      <c r="P54" s="45" t="s">
        <v>2717</v>
      </c>
      <c r="Q54" s="45" t="s">
        <v>2717</v>
      </c>
      <c r="R54" s="46">
        <v>2</v>
      </c>
      <c r="T54" s="4" t="s">
        <v>325</v>
      </c>
      <c r="U54" s="4" t="s">
        <v>326</v>
      </c>
      <c r="V54" s="3">
        <v>18</v>
      </c>
      <c r="X54" s="3"/>
    </row>
    <row r="55" spans="1:32" ht="12.75" customHeight="1" x14ac:dyDescent="0.25">
      <c r="A55" s="48">
        <v>1989</v>
      </c>
      <c r="B55" s="49" t="s">
        <v>92</v>
      </c>
      <c r="C55" s="49" t="s">
        <v>93</v>
      </c>
      <c r="D55" s="47" t="s">
        <v>22</v>
      </c>
      <c r="E55" s="50"/>
      <c r="F55" s="47">
        <v>6</v>
      </c>
      <c r="G55" s="51">
        <v>4.9709695378986716</v>
      </c>
      <c r="H55" s="52"/>
      <c r="I55" s="52"/>
      <c r="J55" s="53">
        <v>2.6215277777777778E-2</v>
      </c>
      <c r="K55" s="54">
        <f t="shared" si="0"/>
        <v>5.2736750000000002E-3</v>
      </c>
      <c r="L55" s="55" t="s">
        <v>91</v>
      </c>
      <c r="M55" s="49" t="s">
        <v>34</v>
      </c>
      <c r="N55" s="45" t="s">
        <v>2779</v>
      </c>
      <c r="O55" s="45">
        <v>1</v>
      </c>
      <c r="P55" s="45" t="s">
        <v>2780</v>
      </c>
      <c r="Q55" s="45" t="s">
        <v>2780</v>
      </c>
      <c r="R55" s="46">
        <v>1</v>
      </c>
      <c r="T55" s="1" t="s">
        <v>92</v>
      </c>
      <c r="U55" s="1" t="s">
        <v>1130</v>
      </c>
      <c r="V55" s="3">
        <v>18</v>
      </c>
      <c r="X55" s="3"/>
    </row>
    <row r="56" spans="1:32" ht="12.75" customHeight="1" x14ac:dyDescent="0.25">
      <c r="A56" s="48">
        <v>1989</v>
      </c>
      <c r="B56" s="49" t="s">
        <v>105</v>
      </c>
      <c r="C56" s="49" t="s">
        <v>106</v>
      </c>
      <c r="D56" s="47" t="s">
        <v>753</v>
      </c>
      <c r="E56" s="50"/>
      <c r="F56" s="47">
        <v>1</v>
      </c>
      <c r="G56" s="51">
        <v>4.6758182215859376</v>
      </c>
      <c r="H56" s="52"/>
      <c r="I56" s="52"/>
      <c r="J56" s="53">
        <v>3.6284722222222225E-2</v>
      </c>
      <c r="K56" s="54">
        <f t="shared" si="0"/>
        <v>7.7600797342192709E-3</v>
      </c>
      <c r="L56" s="55" t="s">
        <v>107</v>
      </c>
      <c r="M56" s="49" t="s">
        <v>34</v>
      </c>
      <c r="N56" s="45" t="s">
        <v>2781</v>
      </c>
      <c r="O56" s="45">
        <v>1</v>
      </c>
      <c r="P56" s="45" t="s">
        <v>1572</v>
      </c>
      <c r="Q56" s="45" t="s">
        <v>1573</v>
      </c>
      <c r="R56" s="46">
        <v>1</v>
      </c>
      <c r="T56" s="4" t="s">
        <v>92</v>
      </c>
      <c r="U56" s="4" t="s">
        <v>204</v>
      </c>
      <c r="V56" s="3">
        <v>18</v>
      </c>
      <c r="X56" s="3"/>
    </row>
    <row r="57" spans="1:32" ht="12.75" customHeight="1" x14ac:dyDescent="0.25">
      <c r="A57" s="48">
        <v>1989</v>
      </c>
      <c r="B57" s="49" t="s">
        <v>108</v>
      </c>
      <c r="C57" s="49" t="s">
        <v>109</v>
      </c>
      <c r="D57" s="47" t="s">
        <v>576</v>
      </c>
      <c r="E57" s="50"/>
      <c r="F57" s="47">
        <v>2</v>
      </c>
      <c r="G57" s="51">
        <v>4.8466952994512047</v>
      </c>
      <c r="H57" s="52"/>
      <c r="I57" s="52"/>
      <c r="J57" s="53">
        <v>3.142361111111111E-2</v>
      </c>
      <c r="K57" s="54">
        <f t="shared" si="0"/>
        <v>6.4835128205128203E-3</v>
      </c>
      <c r="L57" s="55" t="s">
        <v>107</v>
      </c>
      <c r="M57" s="49" t="s">
        <v>34</v>
      </c>
      <c r="N57" s="45" t="s">
        <v>2782</v>
      </c>
      <c r="O57" s="45">
        <v>1</v>
      </c>
      <c r="P57" s="45" t="s">
        <v>2783</v>
      </c>
      <c r="Q57" s="45" t="s">
        <v>2783</v>
      </c>
      <c r="R57" s="46">
        <v>1</v>
      </c>
      <c r="T57" s="4" t="s">
        <v>232</v>
      </c>
      <c r="U57" s="4" t="s">
        <v>627</v>
      </c>
      <c r="V57" s="3">
        <v>18</v>
      </c>
      <c r="X57" s="3"/>
    </row>
    <row r="58" spans="1:32" ht="12.75" customHeight="1" x14ac:dyDescent="0.25">
      <c r="A58" s="48">
        <v>1989</v>
      </c>
      <c r="B58" s="49" t="s">
        <v>96</v>
      </c>
      <c r="C58" s="49" t="s">
        <v>109</v>
      </c>
      <c r="D58" s="47" t="s">
        <v>22</v>
      </c>
      <c r="E58" s="50"/>
      <c r="F58" s="47">
        <v>3</v>
      </c>
      <c r="G58" s="51">
        <v>5.2816551340173383</v>
      </c>
      <c r="H58" s="52"/>
      <c r="I58" s="52"/>
      <c r="J58" s="53">
        <v>3.7534722222222219E-2</v>
      </c>
      <c r="K58" s="54">
        <f t="shared" si="0"/>
        <v>7.1066211764705886E-3</v>
      </c>
      <c r="L58" s="55" t="s">
        <v>107</v>
      </c>
      <c r="M58" s="49" t="s">
        <v>34</v>
      </c>
      <c r="N58" s="45" t="s">
        <v>2784</v>
      </c>
      <c r="O58" s="45">
        <v>1</v>
      </c>
      <c r="P58" s="45" t="s">
        <v>2785</v>
      </c>
      <c r="Q58" s="45" t="s">
        <v>2785</v>
      </c>
      <c r="R58" s="46">
        <v>1</v>
      </c>
      <c r="T58" s="4" t="s">
        <v>202</v>
      </c>
      <c r="U58" s="4" t="s">
        <v>627</v>
      </c>
      <c r="V58" s="3">
        <v>18</v>
      </c>
      <c r="X58" s="46"/>
    </row>
    <row r="59" spans="1:32" ht="12.75" customHeight="1" x14ac:dyDescent="0.25">
      <c r="A59" s="48">
        <v>1989</v>
      </c>
      <c r="B59" s="49" t="s">
        <v>111</v>
      </c>
      <c r="C59" s="49" t="s">
        <v>112</v>
      </c>
      <c r="D59" s="47" t="s">
        <v>22</v>
      </c>
      <c r="E59" s="50"/>
      <c r="F59" s="47">
        <v>4</v>
      </c>
      <c r="G59" s="51">
        <v>5.5923407301360051</v>
      </c>
      <c r="H59" s="52"/>
      <c r="I59" s="52"/>
      <c r="J59" s="53">
        <v>2.7523148148148147E-2</v>
      </c>
      <c r="K59" s="54">
        <f t="shared" si="0"/>
        <v>4.9215792592592596E-3</v>
      </c>
      <c r="L59" s="55" t="s">
        <v>107</v>
      </c>
      <c r="M59" s="49" t="s">
        <v>34</v>
      </c>
      <c r="N59" s="45" t="s">
        <v>2786</v>
      </c>
      <c r="O59" s="45">
        <v>1</v>
      </c>
      <c r="P59" s="45" t="s">
        <v>2787</v>
      </c>
      <c r="Q59" s="45" t="s">
        <v>2787</v>
      </c>
      <c r="R59" s="46">
        <v>1</v>
      </c>
      <c r="T59" s="4" t="s">
        <v>138</v>
      </c>
      <c r="U59" s="4" t="s">
        <v>139</v>
      </c>
      <c r="V59" s="3">
        <v>17</v>
      </c>
      <c r="X59" s="46"/>
    </row>
    <row r="60" spans="1:32" ht="12.75" customHeight="1" x14ac:dyDescent="0.25">
      <c r="A60" s="48">
        <v>1989</v>
      </c>
      <c r="B60" s="49" t="s">
        <v>58</v>
      </c>
      <c r="C60" s="49" t="s">
        <v>69</v>
      </c>
      <c r="D60" s="47" t="s">
        <v>56</v>
      </c>
      <c r="E60" s="50"/>
      <c r="F60" s="47">
        <v>5</v>
      </c>
      <c r="G60" s="51">
        <v>6.3224518810148735</v>
      </c>
      <c r="H60" s="52"/>
      <c r="I60" s="52"/>
      <c r="J60" s="53">
        <v>4.5358796296296293E-2</v>
      </c>
      <c r="K60" s="54">
        <f t="shared" si="0"/>
        <v>7.1742414414414403E-3</v>
      </c>
      <c r="L60" s="55" t="s">
        <v>107</v>
      </c>
      <c r="M60" s="49" t="s">
        <v>34</v>
      </c>
      <c r="N60" s="45" t="s">
        <v>2788</v>
      </c>
      <c r="O60" s="45">
        <v>1</v>
      </c>
      <c r="P60" s="45" t="s">
        <v>2719</v>
      </c>
      <c r="Q60" s="45" t="s">
        <v>2719</v>
      </c>
      <c r="R60" s="46">
        <v>2</v>
      </c>
      <c r="T60" s="4" t="s">
        <v>58</v>
      </c>
      <c r="U60" s="4" t="s">
        <v>59</v>
      </c>
      <c r="V60" s="3">
        <v>17</v>
      </c>
      <c r="X60" s="3"/>
    </row>
    <row r="61" spans="1:32" ht="12.75" customHeight="1" x14ac:dyDescent="0.25">
      <c r="A61" s="48">
        <v>1989</v>
      </c>
      <c r="B61" s="49" t="s">
        <v>58</v>
      </c>
      <c r="C61" s="49" t="s">
        <v>113</v>
      </c>
      <c r="D61" s="47" t="s">
        <v>26</v>
      </c>
      <c r="E61" s="50"/>
      <c r="F61" s="47">
        <v>6</v>
      </c>
      <c r="G61" s="51">
        <v>4.9709695378986716</v>
      </c>
      <c r="H61" s="52"/>
      <c r="I61" s="52"/>
      <c r="J61" s="53">
        <v>3.2569444444444443E-2</v>
      </c>
      <c r="K61" s="54">
        <f t="shared" si="0"/>
        <v>6.5519300000000001E-3</v>
      </c>
      <c r="L61" s="55" t="s">
        <v>107</v>
      </c>
      <c r="M61" s="49" t="s">
        <v>34</v>
      </c>
      <c r="N61" s="45" t="s">
        <v>2789</v>
      </c>
      <c r="O61" s="45">
        <v>1</v>
      </c>
      <c r="P61" s="45" t="s">
        <v>2790</v>
      </c>
      <c r="Q61" s="45" t="s">
        <v>2790</v>
      </c>
      <c r="R61" s="46">
        <v>1</v>
      </c>
      <c r="T61" s="4" t="s">
        <v>822</v>
      </c>
      <c r="U61" s="4" t="s">
        <v>823</v>
      </c>
      <c r="V61" s="3">
        <v>16</v>
      </c>
      <c r="X61" s="3"/>
    </row>
    <row r="62" spans="1:32" ht="12.75" customHeight="1" x14ac:dyDescent="0.25">
      <c r="A62" s="48">
        <v>1989</v>
      </c>
      <c r="B62" s="49" t="s">
        <v>114</v>
      </c>
      <c r="C62" s="49" t="s">
        <v>115</v>
      </c>
      <c r="D62" s="47" t="s">
        <v>753</v>
      </c>
      <c r="E62" s="50"/>
      <c r="F62" s="47">
        <v>1</v>
      </c>
      <c r="G62" s="51">
        <v>4.6758182215859376</v>
      </c>
      <c r="H62" s="52"/>
      <c r="I62" s="52"/>
      <c r="J62" s="53">
        <v>3.2048611111111111E-2</v>
      </c>
      <c r="K62" s="54">
        <f t="shared" si="0"/>
        <v>6.8541182724252501E-3</v>
      </c>
      <c r="L62" s="55" t="s">
        <v>116</v>
      </c>
      <c r="M62" s="49" t="s">
        <v>116</v>
      </c>
      <c r="N62" s="45" t="s">
        <v>2791</v>
      </c>
      <c r="O62" s="45">
        <v>1</v>
      </c>
      <c r="P62" s="45" t="s">
        <v>2792</v>
      </c>
      <c r="Q62" s="45" t="s">
        <v>2792</v>
      </c>
      <c r="R62" s="46">
        <v>1</v>
      </c>
      <c r="T62" s="4" t="s">
        <v>49</v>
      </c>
      <c r="U62" s="4" t="s">
        <v>50</v>
      </c>
      <c r="V62" s="3">
        <v>16</v>
      </c>
      <c r="X62" s="46"/>
    </row>
    <row r="63" spans="1:32" ht="12.75" customHeight="1" x14ac:dyDescent="0.25">
      <c r="A63" s="48">
        <v>1989</v>
      </c>
      <c r="B63" s="49" t="s">
        <v>20</v>
      </c>
      <c r="C63" s="49" t="s">
        <v>115</v>
      </c>
      <c r="D63" s="47" t="s">
        <v>22</v>
      </c>
      <c r="E63" s="50"/>
      <c r="F63" s="47">
        <v>2</v>
      </c>
      <c r="G63" s="51">
        <v>4.8466952994512047</v>
      </c>
      <c r="H63" s="52"/>
      <c r="I63" s="52"/>
      <c r="J63" s="53">
        <v>2.7881944444444445E-2</v>
      </c>
      <c r="K63" s="54">
        <f t="shared" si="0"/>
        <v>5.7527743589743593E-3</v>
      </c>
      <c r="L63" s="55" t="s">
        <v>116</v>
      </c>
      <c r="M63" s="49" t="s">
        <v>116</v>
      </c>
      <c r="N63" s="45" t="s">
        <v>2793</v>
      </c>
      <c r="O63" s="45">
        <v>1</v>
      </c>
      <c r="P63" s="45" t="s">
        <v>2794</v>
      </c>
      <c r="Q63" s="45" t="s">
        <v>2794</v>
      </c>
      <c r="R63" s="46">
        <v>1</v>
      </c>
      <c r="T63" s="4" t="s">
        <v>232</v>
      </c>
      <c r="U63" s="4" t="s">
        <v>253</v>
      </c>
      <c r="V63" s="3">
        <v>16</v>
      </c>
      <c r="X63" s="3"/>
    </row>
    <row r="64" spans="1:32" ht="12.75" customHeight="1" x14ac:dyDescent="0.25">
      <c r="A64" s="48">
        <v>1989</v>
      </c>
      <c r="B64" s="49" t="s">
        <v>117</v>
      </c>
      <c r="C64" s="49" t="s">
        <v>118</v>
      </c>
      <c r="D64" s="47" t="s">
        <v>22</v>
      </c>
      <c r="E64" s="50"/>
      <c r="F64" s="47">
        <v>3</v>
      </c>
      <c r="G64" s="51">
        <v>5.2816551340173383</v>
      </c>
      <c r="H64" s="52"/>
      <c r="I64" s="52"/>
      <c r="J64" s="53">
        <v>2.8900462962962965E-2</v>
      </c>
      <c r="K64" s="54">
        <f t="shared" si="0"/>
        <v>5.4718572549019616E-3</v>
      </c>
      <c r="L64" s="55" t="s">
        <v>116</v>
      </c>
      <c r="M64" s="49" t="s">
        <v>116</v>
      </c>
      <c r="N64" s="45" t="s">
        <v>2795</v>
      </c>
      <c r="O64" s="45">
        <v>1</v>
      </c>
      <c r="P64" s="45" t="s">
        <v>2796</v>
      </c>
      <c r="Q64" s="45" t="s">
        <v>2796</v>
      </c>
      <c r="R64" s="46">
        <v>1</v>
      </c>
      <c r="T64" s="4" t="s">
        <v>92</v>
      </c>
      <c r="U64" s="4" t="s">
        <v>261</v>
      </c>
      <c r="V64" s="3">
        <v>16</v>
      </c>
      <c r="X64" s="46"/>
    </row>
    <row r="65" spans="1:24" ht="12.75" customHeight="1" x14ac:dyDescent="0.25">
      <c r="A65" s="48">
        <v>1989</v>
      </c>
      <c r="B65" s="49" t="s">
        <v>119</v>
      </c>
      <c r="C65" s="49" t="s">
        <v>120</v>
      </c>
      <c r="D65" s="47" t="s">
        <v>22</v>
      </c>
      <c r="E65" s="50"/>
      <c r="F65" s="47">
        <v>4</v>
      </c>
      <c r="G65" s="51">
        <v>5.5923407301360051</v>
      </c>
      <c r="H65" s="52"/>
      <c r="I65" s="52"/>
      <c r="J65" s="53">
        <v>3.4027777777777775E-2</v>
      </c>
      <c r="K65" s="54">
        <f t="shared" si="0"/>
        <v>6.0847111111111112E-3</v>
      </c>
      <c r="L65" s="55" t="s">
        <v>116</v>
      </c>
      <c r="M65" s="49" t="s">
        <v>116</v>
      </c>
      <c r="N65" s="45" t="s">
        <v>2797</v>
      </c>
      <c r="O65" s="45">
        <v>1</v>
      </c>
      <c r="P65" s="45" t="s">
        <v>2798</v>
      </c>
      <c r="Q65" s="45" t="s">
        <v>2798</v>
      </c>
      <c r="R65" s="46">
        <v>1</v>
      </c>
      <c r="T65" s="4" t="s">
        <v>52</v>
      </c>
      <c r="U65" s="4" t="s">
        <v>563</v>
      </c>
      <c r="V65" s="3">
        <v>16</v>
      </c>
      <c r="X65" s="46"/>
    </row>
    <row r="66" spans="1:24" ht="12.75" customHeight="1" x14ac:dyDescent="0.25">
      <c r="A66" s="48">
        <v>1989</v>
      </c>
      <c r="B66" s="49" t="s">
        <v>20</v>
      </c>
      <c r="C66" s="49" t="s">
        <v>115</v>
      </c>
      <c r="D66" s="47" t="s">
        <v>22</v>
      </c>
      <c r="E66" s="50"/>
      <c r="F66" s="47">
        <v>5</v>
      </c>
      <c r="G66" s="51">
        <v>6.3255587369760589</v>
      </c>
      <c r="H66" s="52"/>
      <c r="I66" s="52"/>
      <c r="J66" s="53">
        <v>4.7662037037037037E-2</v>
      </c>
      <c r="K66" s="54">
        <f t="shared" ref="K66:K129" si="3">J66/G66</f>
        <v>7.5348343156516054E-3</v>
      </c>
      <c r="L66" s="55" t="s">
        <v>116</v>
      </c>
      <c r="M66" s="49" t="s">
        <v>116</v>
      </c>
      <c r="N66" s="45" t="s">
        <v>2793</v>
      </c>
      <c r="O66" s="45">
        <v>0</v>
      </c>
      <c r="P66" s="45" t="s">
        <v>2794</v>
      </c>
      <c r="Q66" s="45" t="s">
        <v>2794</v>
      </c>
      <c r="R66" s="46">
        <v>1</v>
      </c>
      <c r="T66" s="4" t="s">
        <v>436</v>
      </c>
      <c r="U66" s="4" t="s">
        <v>652</v>
      </c>
      <c r="V66" s="3">
        <v>15</v>
      </c>
      <c r="X66" s="3"/>
    </row>
    <row r="67" spans="1:24" ht="12.75" customHeight="1" x14ac:dyDescent="0.25">
      <c r="A67" s="48">
        <v>1989</v>
      </c>
      <c r="B67" s="49" t="s">
        <v>117</v>
      </c>
      <c r="C67" s="49" t="s">
        <v>118</v>
      </c>
      <c r="D67" s="47" t="s">
        <v>22</v>
      </c>
      <c r="E67" s="50"/>
      <c r="F67" s="47">
        <v>6</v>
      </c>
      <c r="G67" s="51">
        <v>4.9709695378986716</v>
      </c>
      <c r="H67" s="52"/>
      <c r="I67" s="52"/>
      <c r="J67" s="53">
        <v>2.8923611111111112E-2</v>
      </c>
      <c r="K67" s="54">
        <f t="shared" si="3"/>
        <v>5.8185050000000007E-3</v>
      </c>
      <c r="L67" s="55" t="s">
        <v>116</v>
      </c>
      <c r="M67" s="49" t="s">
        <v>116</v>
      </c>
      <c r="N67" s="45" t="s">
        <v>2795</v>
      </c>
      <c r="O67" s="45">
        <v>0</v>
      </c>
      <c r="P67" s="45" t="s">
        <v>2796</v>
      </c>
      <c r="Q67" s="45" t="s">
        <v>2796</v>
      </c>
      <c r="R67" s="46">
        <v>1</v>
      </c>
      <c r="T67" s="4" t="s">
        <v>71</v>
      </c>
      <c r="U67" s="4" t="s">
        <v>72</v>
      </c>
      <c r="V67" s="3">
        <v>15</v>
      </c>
      <c r="X67" s="3"/>
    </row>
    <row r="68" spans="1:24" ht="12.75" customHeight="1" x14ac:dyDescent="0.25">
      <c r="A68" s="48">
        <v>1989</v>
      </c>
      <c r="B68" s="49" t="s">
        <v>17</v>
      </c>
      <c r="C68" s="49" t="s">
        <v>21</v>
      </c>
      <c r="D68" s="47" t="s">
        <v>751</v>
      </c>
      <c r="E68" s="50"/>
      <c r="F68" s="47">
        <v>1</v>
      </c>
      <c r="G68" s="51">
        <v>4.6758182215859376</v>
      </c>
      <c r="H68" s="52"/>
      <c r="I68" s="52"/>
      <c r="J68" s="53">
        <v>3.304398148148148E-2</v>
      </c>
      <c r="K68" s="54">
        <f t="shared" si="3"/>
        <v>7.0669944629014403E-3</v>
      </c>
      <c r="L68" s="55" t="s">
        <v>16</v>
      </c>
      <c r="M68" s="49" t="s">
        <v>16</v>
      </c>
      <c r="N68" s="45" t="s">
        <v>2799</v>
      </c>
      <c r="O68" s="45">
        <v>1</v>
      </c>
      <c r="P68" s="45" t="s">
        <v>1567</v>
      </c>
      <c r="Q68" s="45" t="s">
        <v>1567</v>
      </c>
      <c r="R68" s="46">
        <v>2</v>
      </c>
      <c r="T68" s="4" t="s">
        <v>148</v>
      </c>
      <c r="U68" s="4" t="s">
        <v>388</v>
      </c>
      <c r="V68" s="3">
        <v>15</v>
      </c>
      <c r="X68" s="3"/>
    </row>
    <row r="69" spans="1:24" ht="12.75" customHeight="1" x14ac:dyDescent="0.25">
      <c r="A69" s="48">
        <v>1989</v>
      </c>
      <c r="B69" s="49" t="s">
        <v>35</v>
      </c>
      <c r="C69" s="49" t="s">
        <v>36</v>
      </c>
      <c r="D69" s="47" t="s">
        <v>22</v>
      </c>
      <c r="E69" s="50"/>
      <c r="F69" s="47">
        <v>2</v>
      </c>
      <c r="G69" s="51">
        <v>4.8466952994512047</v>
      </c>
      <c r="H69" s="52"/>
      <c r="I69" s="52"/>
      <c r="J69" s="53">
        <v>2.8125000000000001E-2</v>
      </c>
      <c r="K69" s="54">
        <f t="shared" si="3"/>
        <v>5.802923076923077E-3</v>
      </c>
      <c r="L69" s="55" t="s">
        <v>16</v>
      </c>
      <c r="M69" s="49" t="s">
        <v>16</v>
      </c>
      <c r="N69" s="45" t="s">
        <v>2800</v>
      </c>
      <c r="O69" s="45">
        <v>1</v>
      </c>
      <c r="P69" s="45" t="s">
        <v>2723</v>
      </c>
      <c r="Q69" s="45" t="s">
        <v>2723</v>
      </c>
      <c r="R69" s="46">
        <v>2</v>
      </c>
      <c r="T69" s="4" t="s">
        <v>472</v>
      </c>
      <c r="U69" s="4" t="s">
        <v>378</v>
      </c>
      <c r="V69" s="3">
        <v>14</v>
      </c>
      <c r="X69" s="3"/>
    </row>
    <row r="70" spans="1:24" ht="12.75" customHeight="1" x14ac:dyDescent="0.25">
      <c r="A70" s="48">
        <v>1989</v>
      </c>
      <c r="B70" s="49" t="s">
        <v>94</v>
      </c>
      <c r="C70" s="49" t="s">
        <v>95</v>
      </c>
      <c r="D70" s="47" t="s">
        <v>22</v>
      </c>
      <c r="E70" s="50"/>
      <c r="F70" s="47">
        <v>3</v>
      </c>
      <c r="G70" s="51">
        <v>5.2816551340173383</v>
      </c>
      <c r="H70" s="52"/>
      <c r="I70" s="52"/>
      <c r="J70" s="53">
        <v>3.0150462962962962E-2</v>
      </c>
      <c r="K70" s="54">
        <f t="shared" si="3"/>
        <v>5.7085254901960789E-3</v>
      </c>
      <c r="L70" s="55" t="s">
        <v>16</v>
      </c>
      <c r="M70" s="49" t="s">
        <v>16</v>
      </c>
      <c r="N70" s="45" t="s">
        <v>2801</v>
      </c>
      <c r="O70" s="45">
        <v>1</v>
      </c>
      <c r="P70" s="45" t="s">
        <v>2802</v>
      </c>
      <c r="Q70" s="45" t="s">
        <v>2802</v>
      </c>
      <c r="R70" s="46">
        <v>1</v>
      </c>
      <c r="T70" s="5" t="s">
        <v>49</v>
      </c>
      <c r="U70" s="1" t="s">
        <v>307</v>
      </c>
      <c r="V70" s="3">
        <v>14</v>
      </c>
      <c r="X70" s="46"/>
    </row>
    <row r="71" spans="1:24" ht="12.75" customHeight="1" x14ac:dyDescent="0.25">
      <c r="A71" s="48">
        <v>1989</v>
      </c>
      <c r="B71" s="49" t="s">
        <v>96</v>
      </c>
      <c r="C71" s="49" t="s">
        <v>97</v>
      </c>
      <c r="D71" s="47" t="s">
        <v>26</v>
      </c>
      <c r="E71" s="50"/>
      <c r="F71" s="47">
        <v>4</v>
      </c>
      <c r="G71" s="51">
        <v>5.5923407301360051</v>
      </c>
      <c r="H71" s="52"/>
      <c r="I71" s="52"/>
      <c r="J71" s="53">
        <v>3.3113425925925928E-2</v>
      </c>
      <c r="K71" s="54">
        <f t="shared" si="3"/>
        <v>5.9212103703703712E-3</v>
      </c>
      <c r="L71" s="55" t="s">
        <v>16</v>
      </c>
      <c r="M71" s="49" t="s">
        <v>16</v>
      </c>
      <c r="N71" s="45" t="s">
        <v>2803</v>
      </c>
      <c r="O71" s="45">
        <v>1</v>
      </c>
      <c r="P71" s="45" t="s">
        <v>2804</v>
      </c>
      <c r="Q71" s="45" t="s">
        <v>2804</v>
      </c>
      <c r="R71" s="46">
        <v>1</v>
      </c>
      <c r="T71" s="4" t="s">
        <v>717</v>
      </c>
      <c r="U71" s="4" t="s">
        <v>718</v>
      </c>
      <c r="V71" s="3">
        <v>14</v>
      </c>
      <c r="X71" s="3"/>
    </row>
    <row r="72" spans="1:24" ht="12.75" customHeight="1" x14ac:dyDescent="0.25">
      <c r="A72" s="48">
        <v>1989</v>
      </c>
      <c r="B72" s="49" t="s">
        <v>68</v>
      </c>
      <c r="C72" s="49" t="s">
        <v>69</v>
      </c>
      <c r="D72" s="47" t="s">
        <v>22</v>
      </c>
      <c r="E72" s="50"/>
      <c r="F72" s="47">
        <v>5</v>
      </c>
      <c r="G72" s="51">
        <v>6.3224518810148735</v>
      </c>
      <c r="H72" s="52"/>
      <c r="I72" s="52"/>
      <c r="J72" s="53">
        <v>2.9641203703703704E-2</v>
      </c>
      <c r="K72" s="54">
        <f t="shared" si="3"/>
        <v>4.6882450450450447E-3</v>
      </c>
      <c r="L72" s="55" t="s">
        <v>16</v>
      </c>
      <c r="M72" s="49" t="s">
        <v>16</v>
      </c>
      <c r="N72" s="45" t="s">
        <v>2805</v>
      </c>
      <c r="O72" s="45">
        <v>1</v>
      </c>
      <c r="P72" s="45" t="s">
        <v>2729</v>
      </c>
      <c r="Q72" s="45" t="s">
        <v>2729</v>
      </c>
      <c r="R72" s="46">
        <v>2</v>
      </c>
      <c r="T72" s="4" t="s">
        <v>232</v>
      </c>
      <c r="U72" s="4" t="s">
        <v>233</v>
      </c>
      <c r="V72" s="3">
        <v>13</v>
      </c>
      <c r="X72" s="3"/>
    </row>
    <row r="73" spans="1:24" ht="12.75" customHeight="1" x14ac:dyDescent="0.25">
      <c r="A73" s="57">
        <v>1989</v>
      </c>
      <c r="B73" s="58" t="s">
        <v>98</v>
      </c>
      <c r="C73" s="58" t="s">
        <v>99</v>
      </c>
      <c r="D73" s="59" t="s">
        <v>753</v>
      </c>
      <c r="E73" s="60"/>
      <c r="F73" s="59">
        <v>6</v>
      </c>
      <c r="G73" s="61">
        <v>4.9709695378986716</v>
      </c>
      <c r="H73" s="62"/>
      <c r="I73" s="62"/>
      <c r="J73" s="63">
        <v>3.8634259259259257E-2</v>
      </c>
      <c r="K73" s="64">
        <f t="shared" si="3"/>
        <v>7.7719766666666662E-3</v>
      </c>
      <c r="L73" s="65" t="s">
        <v>16</v>
      </c>
      <c r="M73" s="58" t="s">
        <v>16</v>
      </c>
      <c r="N73" s="66" t="s">
        <v>2806</v>
      </c>
      <c r="O73" s="66">
        <v>1</v>
      </c>
      <c r="P73" s="66" t="s">
        <v>2807</v>
      </c>
      <c r="Q73" s="45" t="s">
        <v>2807</v>
      </c>
      <c r="R73" s="67">
        <v>1</v>
      </c>
      <c r="T73" s="4" t="s">
        <v>58</v>
      </c>
      <c r="U73" s="4" t="s">
        <v>69</v>
      </c>
      <c r="V73" s="3">
        <v>13</v>
      </c>
      <c r="X73" s="3"/>
    </row>
    <row r="74" spans="1:24" ht="12.75" customHeight="1" x14ac:dyDescent="0.25">
      <c r="A74" s="68">
        <v>1990</v>
      </c>
      <c r="B74" s="69" t="s">
        <v>30</v>
      </c>
      <c r="C74" s="69" t="s">
        <v>131</v>
      </c>
      <c r="D74" s="70" t="s">
        <v>22</v>
      </c>
      <c r="E74" s="71"/>
      <c r="F74" s="70">
        <v>1</v>
      </c>
      <c r="G74" s="72">
        <v>4.6758182215859376</v>
      </c>
      <c r="H74" s="73"/>
      <c r="I74" s="73"/>
      <c r="J74" s="74">
        <v>4.0185185185185185E-2</v>
      </c>
      <c r="K74" s="75">
        <f t="shared" si="3"/>
        <v>8.5942573643410861E-3</v>
      </c>
      <c r="L74" s="76" t="s">
        <v>132</v>
      </c>
      <c r="M74" s="69" t="s">
        <v>28</v>
      </c>
      <c r="N74" s="77" t="s">
        <v>2808</v>
      </c>
      <c r="O74" s="77">
        <v>1</v>
      </c>
      <c r="P74" s="77" t="s">
        <v>2809</v>
      </c>
      <c r="Q74" s="45" t="s">
        <v>2809</v>
      </c>
      <c r="R74" s="78">
        <v>1</v>
      </c>
      <c r="T74" s="5" t="s">
        <v>663</v>
      </c>
      <c r="U74" s="4" t="s">
        <v>1516</v>
      </c>
      <c r="V74" s="3">
        <v>13</v>
      </c>
      <c r="X74" s="3"/>
    </row>
    <row r="75" spans="1:24" ht="12.75" customHeight="1" x14ac:dyDescent="0.25">
      <c r="A75" s="48">
        <v>1990</v>
      </c>
      <c r="B75" s="49" t="s">
        <v>144</v>
      </c>
      <c r="C75" s="49" t="s">
        <v>164</v>
      </c>
      <c r="D75" s="47" t="s">
        <v>56</v>
      </c>
      <c r="E75" s="50"/>
      <c r="F75" s="47">
        <v>2</v>
      </c>
      <c r="G75" s="51">
        <v>4.8466952994512047</v>
      </c>
      <c r="H75" s="52"/>
      <c r="I75" s="52"/>
      <c r="J75" s="53">
        <v>3.0034722222222223E-2</v>
      </c>
      <c r="K75" s="54">
        <f t="shared" si="3"/>
        <v>6.1969487179487186E-3</v>
      </c>
      <c r="L75" s="55" t="s">
        <v>132</v>
      </c>
      <c r="M75" s="49" t="s">
        <v>28</v>
      </c>
      <c r="N75" s="45" t="s">
        <v>2810</v>
      </c>
      <c r="O75" s="45">
        <v>1</v>
      </c>
      <c r="P75" s="45" t="s">
        <v>2811</v>
      </c>
      <c r="Q75" s="45" t="s">
        <v>2811</v>
      </c>
      <c r="R75" s="46">
        <v>1</v>
      </c>
      <c r="T75" s="4" t="s">
        <v>271</v>
      </c>
      <c r="U75" s="14" t="s">
        <v>528</v>
      </c>
      <c r="V75" s="3">
        <v>13</v>
      </c>
      <c r="X75" s="3"/>
    </row>
    <row r="76" spans="1:24" ht="12.75" customHeight="1" x14ac:dyDescent="0.25">
      <c r="A76" s="48">
        <v>1990</v>
      </c>
      <c r="B76" s="49" t="s">
        <v>148</v>
      </c>
      <c r="C76" s="49" t="s">
        <v>149</v>
      </c>
      <c r="D76" s="47" t="s">
        <v>26</v>
      </c>
      <c r="E76" s="50"/>
      <c r="F76" s="47">
        <v>3</v>
      </c>
      <c r="G76" s="51">
        <v>5.2816551340173383</v>
      </c>
      <c r="H76" s="52"/>
      <c r="I76" s="52"/>
      <c r="J76" s="53">
        <v>3.033564814814815E-2</v>
      </c>
      <c r="K76" s="54">
        <f t="shared" si="3"/>
        <v>5.7435874509803933E-3</v>
      </c>
      <c r="L76" s="55" t="s">
        <v>132</v>
      </c>
      <c r="M76" s="49" t="s">
        <v>28</v>
      </c>
      <c r="N76" s="45" t="s">
        <v>2812</v>
      </c>
      <c r="O76" s="45">
        <v>1</v>
      </c>
      <c r="P76" s="45" t="s">
        <v>2813</v>
      </c>
      <c r="Q76" s="45" t="s">
        <v>2813</v>
      </c>
      <c r="R76" s="46">
        <v>1</v>
      </c>
      <c r="T76" s="5" t="s">
        <v>566</v>
      </c>
      <c r="U76" s="1" t="s">
        <v>627</v>
      </c>
      <c r="V76" s="3">
        <v>13</v>
      </c>
      <c r="X76" s="3"/>
    </row>
    <row r="77" spans="1:24" ht="12.75" customHeight="1" x14ac:dyDescent="0.25">
      <c r="A77" s="48">
        <v>1990</v>
      </c>
      <c r="B77" s="49" t="s">
        <v>54</v>
      </c>
      <c r="C77" s="49" t="s">
        <v>55</v>
      </c>
      <c r="D77" s="47" t="s">
        <v>56</v>
      </c>
      <c r="E77" s="50"/>
      <c r="F77" s="47">
        <v>4</v>
      </c>
      <c r="G77" s="51">
        <v>5.5923407301360051</v>
      </c>
      <c r="H77" s="52"/>
      <c r="I77" s="52"/>
      <c r="J77" s="53">
        <v>2.7175925925925926E-2</v>
      </c>
      <c r="K77" s="54">
        <f t="shared" si="3"/>
        <v>4.8594903703703708E-3</v>
      </c>
      <c r="L77" s="55" t="s">
        <v>132</v>
      </c>
      <c r="M77" s="49" t="s">
        <v>28</v>
      </c>
      <c r="N77" s="45" t="s">
        <v>2814</v>
      </c>
      <c r="O77" s="45">
        <v>1</v>
      </c>
      <c r="P77" s="45" t="s">
        <v>2689</v>
      </c>
      <c r="Q77" s="45" t="s">
        <v>2689</v>
      </c>
      <c r="R77" s="46">
        <v>3</v>
      </c>
      <c r="T77" s="4" t="s">
        <v>71</v>
      </c>
      <c r="U77" s="4" t="s">
        <v>344</v>
      </c>
      <c r="V77" s="3">
        <v>13</v>
      </c>
      <c r="X77" s="3"/>
    </row>
    <row r="78" spans="1:24" ht="12.75" customHeight="1" x14ac:dyDescent="0.25">
      <c r="A78" s="48">
        <v>1990</v>
      </c>
      <c r="B78" s="49" t="s">
        <v>157</v>
      </c>
      <c r="C78" s="49" t="s">
        <v>85</v>
      </c>
      <c r="D78" s="47" t="s">
        <v>26</v>
      </c>
      <c r="E78" s="50"/>
      <c r="F78" s="47">
        <v>5</v>
      </c>
      <c r="G78" s="51">
        <v>6.3224518810148735</v>
      </c>
      <c r="H78" s="52"/>
      <c r="I78" s="52"/>
      <c r="J78" s="53">
        <v>3.019675925925926E-2</v>
      </c>
      <c r="K78" s="54">
        <f t="shared" si="3"/>
        <v>4.7761153153153147E-3</v>
      </c>
      <c r="L78" s="55" t="s">
        <v>132</v>
      </c>
      <c r="M78" s="49" t="s">
        <v>28</v>
      </c>
      <c r="N78" s="45" t="s">
        <v>2815</v>
      </c>
      <c r="O78" s="45">
        <v>1</v>
      </c>
      <c r="P78" s="45" t="s">
        <v>2765</v>
      </c>
      <c r="Q78" s="45" t="s">
        <v>2765</v>
      </c>
      <c r="R78" s="46">
        <v>2</v>
      </c>
      <c r="T78" s="4" t="s">
        <v>20</v>
      </c>
      <c r="U78" s="4" t="s">
        <v>251</v>
      </c>
      <c r="V78" s="3">
        <v>13</v>
      </c>
      <c r="X78" s="46"/>
    </row>
    <row r="79" spans="1:24" ht="12.75" customHeight="1" x14ac:dyDescent="0.25">
      <c r="A79" s="48">
        <v>1990</v>
      </c>
      <c r="B79" s="49" t="s">
        <v>57</v>
      </c>
      <c r="C79" s="49" t="s">
        <v>30</v>
      </c>
      <c r="D79" s="47" t="s">
        <v>685</v>
      </c>
      <c r="E79" s="50"/>
      <c r="F79" s="47">
        <v>6</v>
      </c>
      <c r="G79" s="51">
        <v>4.9709695378986716</v>
      </c>
      <c r="H79" s="52"/>
      <c r="I79" s="52"/>
      <c r="J79" s="53">
        <v>3.0543981481481481E-2</v>
      </c>
      <c r="K79" s="54">
        <f t="shared" si="3"/>
        <v>6.1444716666666666E-3</v>
      </c>
      <c r="L79" s="55" t="s">
        <v>132</v>
      </c>
      <c r="M79" s="49" t="s">
        <v>28</v>
      </c>
      <c r="N79" s="45" t="s">
        <v>2816</v>
      </c>
      <c r="O79" s="45">
        <v>1</v>
      </c>
      <c r="P79" s="45" t="s">
        <v>2701</v>
      </c>
      <c r="Q79" s="45" t="s">
        <v>2701</v>
      </c>
      <c r="R79" s="46">
        <v>2</v>
      </c>
      <c r="T79" s="4" t="s">
        <v>157</v>
      </c>
      <c r="U79" s="4" t="s">
        <v>162</v>
      </c>
      <c r="V79" s="3">
        <v>13</v>
      </c>
      <c r="X79" s="3"/>
    </row>
    <row r="80" spans="1:24" ht="12.75" customHeight="1" x14ac:dyDescent="0.25">
      <c r="A80" s="48">
        <v>1990</v>
      </c>
      <c r="B80" s="49" t="s">
        <v>128</v>
      </c>
      <c r="C80" s="49" t="s">
        <v>129</v>
      </c>
      <c r="D80" s="47" t="s">
        <v>22</v>
      </c>
      <c r="E80" s="50"/>
      <c r="F80" s="47">
        <v>1</v>
      </c>
      <c r="G80" s="51">
        <v>4.6758182215859376</v>
      </c>
      <c r="H80" s="52"/>
      <c r="I80" s="52"/>
      <c r="J80" s="53">
        <v>2.2453703703703705E-2</v>
      </c>
      <c r="K80" s="54">
        <f t="shared" si="3"/>
        <v>4.8020908084163904E-3</v>
      </c>
      <c r="L80" s="55" t="s">
        <v>130</v>
      </c>
      <c r="M80" s="49" t="s">
        <v>28</v>
      </c>
      <c r="N80" s="45" t="s">
        <v>2817</v>
      </c>
      <c r="O80" s="45">
        <v>1</v>
      </c>
      <c r="P80" s="45" t="s">
        <v>2818</v>
      </c>
      <c r="Q80" s="45" t="s">
        <v>2818</v>
      </c>
      <c r="R80" s="46">
        <v>1</v>
      </c>
      <c r="T80" s="4" t="s">
        <v>232</v>
      </c>
      <c r="U80" s="4" t="s">
        <v>450</v>
      </c>
      <c r="V80" s="3">
        <v>12</v>
      </c>
      <c r="X80" s="3"/>
    </row>
    <row r="81" spans="1:24" ht="12.75" customHeight="1" x14ac:dyDescent="0.25">
      <c r="A81" s="48">
        <v>1990</v>
      </c>
      <c r="B81" s="49" t="s">
        <v>142</v>
      </c>
      <c r="C81" s="49" t="s">
        <v>143</v>
      </c>
      <c r="D81" s="47" t="s">
        <v>22</v>
      </c>
      <c r="E81" s="50"/>
      <c r="F81" s="47">
        <v>2</v>
      </c>
      <c r="G81" s="51">
        <v>4.8466952994512047</v>
      </c>
      <c r="H81" s="52"/>
      <c r="I81" s="52"/>
      <c r="J81" s="53">
        <v>3.6122685185185188E-2</v>
      </c>
      <c r="K81" s="54">
        <f t="shared" si="3"/>
        <v>7.4530547008547022E-3</v>
      </c>
      <c r="L81" s="55" t="s">
        <v>130</v>
      </c>
      <c r="M81" s="49" t="s">
        <v>28</v>
      </c>
      <c r="N81" s="45" t="s">
        <v>2819</v>
      </c>
      <c r="O81" s="45">
        <v>1</v>
      </c>
      <c r="P81" s="45" t="s">
        <v>2820</v>
      </c>
      <c r="Q81" s="45" t="s">
        <v>2820</v>
      </c>
      <c r="R81" s="46">
        <v>1</v>
      </c>
      <c r="T81" s="4" t="s">
        <v>914</v>
      </c>
      <c r="U81" s="4" t="s">
        <v>789</v>
      </c>
      <c r="V81" s="3">
        <v>12</v>
      </c>
      <c r="X81" s="3"/>
    </row>
    <row r="82" spans="1:24" ht="12.75" customHeight="1" x14ac:dyDescent="0.25">
      <c r="A82" s="48">
        <v>1990</v>
      </c>
      <c r="B82" s="49" t="s">
        <v>30</v>
      </c>
      <c r="C82" s="49" t="s">
        <v>104</v>
      </c>
      <c r="D82" s="47" t="s">
        <v>26</v>
      </c>
      <c r="E82" s="50"/>
      <c r="F82" s="47">
        <v>3</v>
      </c>
      <c r="G82" s="51">
        <v>5.2816551340173383</v>
      </c>
      <c r="H82" s="52"/>
      <c r="I82" s="52"/>
      <c r="J82" s="53">
        <v>3.290509259259259E-2</v>
      </c>
      <c r="K82" s="54">
        <f t="shared" si="3"/>
        <v>6.2300721568627447E-3</v>
      </c>
      <c r="L82" s="55" t="s">
        <v>130</v>
      </c>
      <c r="M82" s="49" t="s">
        <v>28</v>
      </c>
      <c r="N82" s="45" t="s">
        <v>2821</v>
      </c>
      <c r="O82" s="45">
        <v>1</v>
      </c>
      <c r="P82" s="45" t="s">
        <v>2761</v>
      </c>
      <c r="Q82" s="45" t="s">
        <v>2761</v>
      </c>
      <c r="R82" s="46">
        <v>2</v>
      </c>
      <c r="T82" s="4" t="s">
        <v>223</v>
      </c>
      <c r="U82" s="14" t="s">
        <v>257</v>
      </c>
      <c r="V82" s="3">
        <v>12</v>
      </c>
      <c r="X82" s="3"/>
    </row>
    <row r="83" spans="1:24" ht="12.75" customHeight="1" x14ac:dyDescent="0.25">
      <c r="A83" s="48">
        <v>1990</v>
      </c>
      <c r="B83" s="49" t="s">
        <v>39</v>
      </c>
      <c r="C83" s="49" t="s">
        <v>153</v>
      </c>
      <c r="D83" s="47" t="s">
        <v>26</v>
      </c>
      <c r="E83" s="50"/>
      <c r="F83" s="47">
        <v>4</v>
      </c>
      <c r="G83" s="51">
        <v>5.5923407301360051</v>
      </c>
      <c r="H83" s="52"/>
      <c r="I83" s="52"/>
      <c r="J83" s="53">
        <v>3.3472222222222223E-2</v>
      </c>
      <c r="K83" s="54">
        <f t="shared" si="3"/>
        <v>5.98536888888889E-3</v>
      </c>
      <c r="L83" s="55" t="s">
        <v>130</v>
      </c>
      <c r="M83" s="49" t="s">
        <v>28</v>
      </c>
      <c r="N83" s="45" t="s">
        <v>2822</v>
      </c>
      <c r="O83" s="45">
        <v>1</v>
      </c>
      <c r="P83" s="45" t="s">
        <v>2703</v>
      </c>
      <c r="Q83" s="45" t="s">
        <v>2703</v>
      </c>
      <c r="R83" s="46">
        <v>2</v>
      </c>
      <c r="T83" s="4" t="s">
        <v>570</v>
      </c>
      <c r="U83" s="14" t="s">
        <v>627</v>
      </c>
      <c r="V83" s="3">
        <v>12</v>
      </c>
      <c r="X83" s="3"/>
    </row>
    <row r="84" spans="1:24" ht="12.75" customHeight="1" x14ac:dyDescent="0.25">
      <c r="A84" s="48">
        <v>1990</v>
      </c>
      <c r="B84" s="49" t="s">
        <v>155</v>
      </c>
      <c r="C84" s="49" t="s">
        <v>156</v>
      </c>
      <c r="D84" s="47" t="s">
        <v>26</v>
      </c>
      <c r="E84" s="50"/>
      <c r="F84" s="47">
        <v>5</v>
      </c>
      <c r="G84" s="51">
        <v>6.3224518810148735</v>
      </c>
      <c r="H84" s="52"/>
      <c r="I84" s="52"/>
      <c r="J84" s="53">
        <v>3.5474537037037034E-2</v>
      </c>
      <c r="K84" s="54">
        <f t="shared" si="3"/>
        <v>5.6108828828828816E-3</v>
      </c>
      <c r="L84" s="55" t="s">
        <v>130</v>
      </c>
      <c r="M84" s="49" t="s">
        <v>28</v>
      </c>
      <c r="N84" s="45" t="s">
        <v>2823</v>
      </c>
      <c r="O84" s="45">
        <v>1</v>
      </c>
      <c r="P84" s="45" t="s">
        <v>2824</v>
      </c>
      <c r="Q84" s="45" t="s">
        <v>2824</v>
      </c>
      <c r="R84" s="46">
        <v>1</v>
      </c>
      <c r="T84" s="4" t="s">
        <v>71</v>
      </c>
      <c r="U84" s="4" t="s">
        <v>627</v>
      </c>
      <c r="V84" s="3">
        <v>12</v>
      </c>
      <c r="X84" s="3"/>
    </row>
    <row r="85" spans="1:24" ht="12.75" customHeight="1" x14ac:dyDescent="0.25">
      <c r="A85" s="48">
        <v>1990</v>
      </c>
      <c r="B85" s="49" t="s">
        <v>44</v>
      </c>
      <c r="C85" s="49" t="s">
        <v>45</v>
      </c>
      <c r="D85" s="47" t="s">
        <v>56</v>
      </c>
      <c r="E85" s="50"/>
      <c r="F85" s="47">
        <v>6</v>
      </c>
      <c r="G85" s="51">
        <v>4.9709695378986716</v>
      </c>
      <c r="H85" s="52"/>
      <c r="I85" s="52"/>
      <c r="J85" s="53">
        <v>3.142361111111111E-2</v>
      </c>
      <c r="K85" s="54">
        <f t="shared" si="3"/>
        <v>6.3214250000000003E-3</v>
      </c>
      <c r="L85" s="55" t="s">
        <v>130</v>
      </c>
      <c r="M85" s="49" t="s">
        <v>28</v>
      </c>
      <c r="N85" s="45" t="s">
        <v>2825</v>
      </c>
      <c r="O85" s="45">
        <v>1</v>
      </c>
      <c r="P85" s="45" t="s">
        <v>2699</v>
      </c>
      <c r="Q85" s="45" t="s">
        <v>2699</v>
      </c>
      <c r="R85" s="46">
        <v>2</v>
      </c>
      <c r="T85" s="4" t="s">
        <v>370</v>
      </c>
      <c r="U85" s="4" t="s">
        <v>1240</v>
      </c>
      <c r="V85" s="3">
        <v>12</v>
      </c>
      <c r="X85" s="3"/>
    </row>
    <row r="86" spans="1:24" ht="12.75" customHeight="1" x14ac:dyDescent="0.25">
      <c r="A86" s="48">
        <v>1990</v>
      </c>
      <c r="B86" s="49" t="s">
        <v>20</v>
      </c>
      <c r="C86" s="49" t="s">
        <v>21</v>
      </c>
      <c r="D86" s="47" t="s">
        <v>22</v>
      </c>
      <c r="E86" s="50"/>
      <c r="F86" s="47">
        <v>1</v>
      </c>
      <c r="G86" s="51">
        <v>4.6758182215859376</v>
      </c>
      <c r="H86" s="52"/>
      <c r="I86" s="52"/>
      <c r="J86" s="53">
        <v>2.0370370370370372E-2</v>
      </c>
      <c r="K86" s="54">
        <f t="shared" si="3"/>
        <v>4.3565359911406434E-3</v>
      </c>
      <c r="L86" s="55" t="s">
        <v>133</v>
      </c>
      <c r="M86" s="49" t="s">
        <v>34</v>
      </c>
      <c r="N86" s="45" t="s">
        <v>2826</v>
      </c>
      <c r="O86" s="45">
        <v>1</v>
      </c>
      <c r="P86" s="45" t="s">
        <v>2733</v>
      </c>
      <c r="Q86" s="45" t="s">
        <v>2733</v>
      </c>
      <c r="R86" s="46">
        <v>2</v>
      </c>
      <c r="T86" s="4" t="s">
        <v>559</v>
      </c>
      <c r="U86" s="4" t="s">
        <v>1371</v>
      </c>
      <c r="V86" s="3">
        <v>11</v>
      </c>
      <c r="X86" s="3"/>
    </row>
    <row r="87" spans="1:24" ht="12.75" customHeight="1" x14ac:dyDescent="0.25">
      <c r="A87" s="48">
        <v>1990</v>
      </c>
      <c r="B87" s="49" t="s">
        <v>71</v>
      </c>
      <c r="C87" s="49" t="s">
        <v>72</v>
      </c>
      <c r="D87" s="47" t="s">
        <v>22</v>
      </c>
      <c r="E87" s="50"/>
      <c r="F87" s="47">
        <v>2</v>
      </c>
      <c r="G87" s="51">
        <v>4.8466952994512047</v>
      </c>
      <c r="H87" s="52"/>
      <c r="I87" s="52"/>
      <c r="J87" s="53">
        <v>2.5775462962962962E-2</v>
      </c>
      <c r="K87" s="54">
        <f t="shared" si="3"/>
        <v>5.318152136752137E-3</v>
      </c>
      <c r="L87" s="55" t="s">
        <v>133</v>
      </c>
      <c r="M87" s="49" t="s">
        <v>34</v>
      </c>
      <c r="N87" s="45" t="s">
        <v>2827</v>
      </c>
      <c r="O87" s="45">
        <v>1</v>
      </c>
      <c r="P87" s="45" t="s">
        <v>2741</v>
      </c>
      <c r="Q87" s="45" t="s">
        <v>2741</v>
      </c>
      <c r="R87" s="46">
        <v>3</v>
      </c>
      <c r="T87" s="4" t="s">
        <v>1146</v>
      </c>
      <c r="U87" s="4" t="s">
        <v>1147</v>
      </c>
      <c r="V87" s="3">
        <v>11</v>
      </c>
      <c r="X87" s="3"/>
    </row>
    <row r="88" spans="1:24" ht="12.75" customHeight="1" x14ac:dyDescent="0.25">
      <c r="A88" s="48">
        <v>1990</v>
      </c>
      <c r="B88" s="49" t="s">
        <v>76</v>
      </c>
      <c r="C88" s="49" t="s">
        <v>77</v>
      </c>
      <c r="D88" s="47" t="s">
        <v>22</v>
      </c>
      <c r="E88" s="50"/>
      <c r="F88" s="47">
        <v>3</v>
      </c>
      <c r="G88" s="51">
        <v>5.2816551340173383</v>
      </c>
      <c r="H88" s="52"/>
      <c r="I88" s="52"/>
      <c r="J88" s="53">
        <v>2.6296296296296297E-2</v>
      </c>
      <c r="K88" s="54">
        <f t="shared" si="3"/>
        <v>4.9787984313725492E-3</v>
      </c>
      <c r="L88" s="55" t="s">
        <v>133</v>
      </c>
      <c r="M88" s="49" t="s">
        <v>34</v>
      </c>
      <c r="N88" s="45" t="s">
        <v>2828</v>
      </c>
      <c r="O88" s="45">
        <v>1</v>
      </c>
      <c r="P88" s="45" t="s">
        <v>2717</v>
      </c>
      <c r="Q88" s="45" t="s">
        <v>2717</v>
      </c>
      <c r="R88" s="46">
        <v>3</v>
      </c>
      <c r="T88" s="4" t="s">
        <v>47</v>
      </c>
      <c r="U88" s="4" t="s">
        <v>1508</v>
      </c>
      <c r="V88" s="3">
        <v>11</v>
      </c>
      <c r="X88" s="3"/>
    </row>
    <row r="89" spans="1:24" ht="12.75" customHeight="1" x14ac:dyDescent="0.25">
      <c r="A89" s="48">
        <v>1990</v>
      </c>
      <c r="B89" s="49" t="s">
        <v>71</v>
      </c>
      <c r="C89" s="49" t="s">
        <v>90</v>
      </c>
      <c r="D89" s="47" t="s">
        <v>22</v>
      </c>
      <c r="E89" s="50"/>
      <c r="F89" s="47">
        <v>4</v>
      </c>
      <c r="G89" s="51">
        <v>5.5923407301360051</v>
      </c>
      <c r="H89" s="52"/>
      <c r="I89" s="52"/>
      <c r="J89" s="53">
        <v>2.4513888888888891E-2</v>
      </c>
      <c r="K89" s="54">
        <f t="shared" si="3"/>
        <v>4.3834755555555559E-3</v>
      </c>
      <c r="L89" s="55" t="s">
        <v>133</v>
      </c>
      <c r="M89" s="49" t="s">
        <v>34</v>
      </c>
      <c r="N89" s="45" t="s">
        <v>2829</v>
      </c>
      <c r="O89" s="45">
        <v>1</v>
      </c>
      <c r="P89" s="45" t="s">
        <v>2774</v>
      </c>
      <c r="Q89" s="45" t="s">
        <v>2774</v>
      </c>
      <c r="R89" s="46">
        <v>2</v>
      </c>
      <c r="T89" s="4" t="s">
        <v>603</v>
      </c>
      <c r="U89" s="14" t="s">
        <v>364</v>
      </c>
      <c r="V89" s="3">
        <v>11</v>
      </c>
      <c r="X89" s="3"/>
    </row>
    <row r="90" spans="1:24" ht="12.75" customHeight="1" x14ac:dyDescent="0.25">
      <c r="A90" s="48">
        <v>1990</v>
      </c>
      <c r="B90" s="49" t="s">
        <v>58</v>
      </c>
      <c r="C90" s="49" t="s">
        <v>59</v>
      </c>
      <c r="D90" s="47" t="s">
        <v>22</v>
      </c>
      <c r="E90" s="50"/>
      <c r="F90" s="47">
        <v>5</v>
      </c>
      <c r="G90" s="51">
        <v>6.3224518810148735</v>
      </c>
      <c r="H90" s="52"/>
      <c r="I90" s="52"/>
      <c r="J90" s="53">
        <v>3.0034722222222223E-2</v>
      </c>
      <c r="K90" s="54">
        <f t="shared" si="3"/>
        <v>4.7504864864864865E-3</v>
      </c>
      <c r="L90" s="55" t="s">
        <v>133</v>
      </c>
      <c r="M90" s="49" t="s">
        <v>34</v>
      </c>
      <c r="N90" s="45" t="s">
        <v>2830</v>
      </c>
      <c r="O90" s="45">
        <v>1</v>
      </c>
      <c r="P90" s="45" t="s">
        <v>2713</v>
      </c>
      <c r="Q90" s="45" t="s">
        <v>2713</v>
      </c>
      <c r="R90" s="46">
        <v>3</v>
      </c>
      <c r="T90" s="1" t="s">
        <v>29</v>
      </c>
      <c r="U90" s="1" t="s">
        <v>501</v>
      </c>
      <c r="V90" s="3">
        <v>11</v>
      </c>
      <c r="X90" s="3"/>
    </row>
    <row r="91" spans="1:24" ht="12.75" customHeight="1" x14ac:dyDescent="0.25">
      <c r="A91" s="48">
        <v>1990</v>
      </c>
      <c r="B91" s="49" t="s">
        <v>160</v>
      </c>
      <c r="C91" s="49" t="s">
        <v>124</v>
      </c>
      <c r="D91" s="47" t="s">
        <v>22</v>
      </c>
      <c r="E91" s="50"/>
      <c r="F91" s="47">
        <v>6</v>
      </c>
      <c r="G91" s="51">
        <v>4.9709695378986716</v>
      </c>
      <c r="H91" s="52"/>
      <c r="I91" s="52"/>
      <c r="J91" s="53">
        <v>3.0347222222222223E-2</v>
      </c>
      <c r="K91" s="54">
        <f t="shared" si="3"/>
        <v>6.1048900000000008E-3</v>
      </c>
      <c r="L91" s="55" t="s">
        <v>133</v>
      </c>
      <c r="M91" s="49" t="s">
        <v>34</v>
      </c>
      <c r="N91" s="45" t="s">
        <v>2831</v>
      </c>
      <c r="O91" s="45">
        <v>1</v>
      </c>
      <c r="P91" s="45" t="s">
        <v>2832</v>
      </c>
      <c r="Q91" s="45" t="s">
        <v>2832</v>
      </c>
      <c r="R91" s="46">
        <v>1</v>
      </c>
      <c r="T91" s="5" t="s">
        <v>49</v>
      </c>
      <c r="U91" s="4" t="s">
        <v>253</v>
      </c>
      <c r="V91" s="3">
        <v>11</v>
      </c>
      <c r="X91" s="3"/>
    </row>
    <row r="92" spans="1:24" ht="12.75" customHeight="1" x14ac:dyDescent="0.25">
      <c r="A92" s="48">
        <v>1990</v>
      </c>
      <c r="B92" s="49" t="s">
        <v>96</v>
      </c>
      <c r="C92" s="49" t="s">
        <v>109</v>
      </c>
      <c r="D92" s="47" t="s">
        <v>22</v>
      </c>
      <c r="E92" s="50"/>
      <c r="F92" s="47">
        <v>1</v>
      </c>
      <c r="G92" s="51">
        <v>4.6758182215859376</v>
      </c>
      <c r="H92" s="52"/>
      <c r="I92" s="52"/>
      <c r="J92" s="53">
        <v>2.207175925925926E-2</v>
      </c>
      <c r="K92" s="54">
        <f t="shared" si="3"/>
        <v>4.7204057585825037E-3</v>
      </c>
      <c r="L92" s="55" t="s">
        <v>122</v>
      </c>
      <c r="M92" s="49" t="s">
        <v>34</v>
      </c>
      <c r="N92" s="45" t="s">
        <v>2833</v>
      </c>
      <c r="O92" s="45">
        <v>1</v>
      </c>
      <c r="P92" s="45" t="s">
        <v>2785</v>
      </c>
      <c r="Q92" s="45" t="s">
        <v>2785</v>
      </c>
      <c r="R92" s="46">
        <v>2</v>
      </c>
      <c r="T92" s="4" t="s">
        <v>68</v>
      </c>
      <c r="U92" s="4" t="s">
        <v>1178</v>
      </c>
      <c r="V92" s="3">
        <v>11</v>
      </c>
      <c r="X92" s="3"/>
    </row>
    <row r="93" spans="1:24" ht="12.75" customHeight="1" x14ac:dyDescent="0.25">
      <c r="A93" s="48">
        <v>1990</v>
      </c>
      <c r="B93" s="49" t="s">
        <v>108</v>
      </c>
      <c r="C93" s="49" t="s">
        <v>109</v>
      </c>
      <c r="D93" s="47" t="s">
        <v>576</v>
      </c>
      <c r="E93" s="50"/>
      <c r="F93" s="47">
        <v>2</v>
      </c>
      <c r="G93" s="51">
        <v>4.8466952994512047</v>
      </c>
      <c r="H93" s="52"/>
      <c r="I93" s="52"/>
      <c r="J93" s="53">
        <v>2.7789351851851853E-2</v>
      </c>
      <c r="K93" s="54">
        <f t="shared" si="3"/>
        <v>5.7336700854700865E-3</v>
      </c>
      <c r="L93" s="55" t="s">
        <v>122</v>
      </c>
      <c r="M93" s="49" t="s">
        <v>34</v>
      </c>
      <c r="N93" s="45" t="s">
        <v>2834</v>
      </c>
      <c r="O93" s="45">
        <v>1</v>
      </c>
      <c r="P93" s="45" t="s">
        <v>2783</v>
      </c>
      <c r="Q93" s="45" t="s">
        <v>2783</v>
      </c>
      <c r="R93" s="46">
        <v>2</v>
      </c>
      <c r="T93" s="4" t="s">
        <v>834</v>
      </c>
      <c r="U93" s="14" t="s">
        <v>953</v>
      </c>
      <c r="V93" s="3">
        <v>11</v>
      </c>
      <c r="X93" s="3"/>
    </row>
    <row r="94" spans="1:24" ht="12.75" customHeight="1" x14ac:dyDescent="0.25">
      <c r="A94" s="48">
        <v>1990</v>
      </c>
      <c r="B94" s="49" t="s">
        <v>17</v>
      </c>
      <c r="C94" s="49" t="s">
        <v>21</v>
      </c>
      <c r="D94" s="47" t="s">
        <v>751</v>
      </c>
      <c r="E94" s="50"/>
      <c r="F94" s="47">
        <v>3</v>
      </c>
      <c r="G94" s="51">
        <v>5.2816551340173383</v>
      </c>
      <c r="H94" s="52"/>
      <c r="I94" s="52"/>
      <c r="J94" s="53">
        <v>3.2129629629629633E-2</v>
      </c>
      <c r="K94" s="54">
        <f t="shared" si="3"/>
        <v>6.0832501960784323E-3</v>
      </c>
      <c r="L94" s="55" t="s">
        <v>122</v>
      </c>
      <c r="M94" s="49" t="s">
        <v>34</v>
      </c>
      <c r="N94" s="45" t="s">
        <v>2835</v>
      </c>
      <c r="O94" s="45">
        <v>1</v>
      </c>
      <c r="P94" s="45" t="s">
        <v>1567</v>
      </c>
      <c r="Q94" s="45" t="s">
        <v>1567</v>
      </c>
      <c r="R94" s="46">
        <v>3</v>
      </c>
      <c r="T94" s="4" t="s">
        <v>111</v>
      </c>
      <c r="U94" s="4" t="s">
        <v>906</v>
      </c>
      <c r="V94" s="3">
        <v>11</v>
      </c>
      <c r="X94" s="3"/>
    </row>
    <row r="95" spans="1:24" ht="12.75" customHeight="1" x14ac:dyDescent="0.25">
      <c r="A95" s="48">
        <v>1990</v>
      </c>
      <c r="B95" s="49" t="s">
        <v>151</v>
      </c>
      <c r="C95" s="49" t="s">
        <v>59</v>
      </c>
      <c r="D95" s="47" t="s">
        <v>751</v>
      </c>
      <c r="E95" s="50"/>
      <c r="F95" s="47">
        <v>4</v>
      </c>
      <c r="G95" s="51">
        <v>5.5923407301360051</v>
      </c>
      <c r="H95" s="52"/>
      <c r="I95" s="52"/>
      <c r="J95" s="53">
        <v>4.5648148148148146E-2</v>
      </c>
      <c r="K95" s="54">
        <f t="shared" si="3"/>
        <v>8.1626192592592593E-3</v>
      </c>
      <c r="L95" s="55" t="s">
        <v>122</v>
      </c>
      <c r="M95" s="49" t="s">
        <v>34</v>
      </c>
      <c r="N95" s="45" t="s">
        <v>2836</v>
      </c>
      <c r="O95" s="45">
        <v>1</v>
      </c>
      <c r="P95" s="45" t="s">
        <v>2837</v>
      </c>
      <c r="Q95" s="45" t="s">
        <v>2837</v>
      </c>
      <c r="R95" s="46">
        <v>1</v>
      </c>
      <c r="T95" s="4" t="s">
        <v>117</v>
      </c>
      <c r="U95" s="4" t="s">
        <v>821</v>
      </c>
      <c r="V95" s="3">
        <v>11</v>
      </c>
      <c r="X95" s="3"/>
    </row>
    <row r="96" spans="1:24" ht="12.75" customHeight="1" x14ac:dyDescent="0.25">
      <c r="A96" s="48">
        <v>1990</v>
      </c>
      <c r="B96" s="49" t="s">
        <v>108</v>
      </c>
      <c r="C96" s="49" t="s">
        <v>154</v>
      </c>
      <c r="D96" s="47" t="s">
        <v>26</v>
      </c>
      <c r="E96" s="50"/>
      <c r="F96" s="47">
        <v>5</v>
      </c>
      <c r="G96" s="51">
        <v>6.3224518810148735</v>
      </c>
      <c r="H96" s="52"/>
      <c r="I96" s="52"/>
      <c r="J96" s="53">
        <v>3.2418981481481479E-2</v>
      </c>
      <c r="K96" s="54">
        <f t="shared" si="3"/>
        <v>5.1275963963963956E-3</v>
      </c>
      <c r="L96" s="55" t="s">
        <v>122</v>
      </c>
      <c r="M96" s="49" t="s">
        <v>34</v>
      </c>
      <c r="N96" s="45" t="s">
        <v>2838</v>
      </c>
      <c r="O96" s="45">
        <v>1</v>
      </c>
      <c r="P96" s="45" t="s">
        <v>2839</v>
      </c>
      <c r="Q96" s="45" t="s">
        <v>2839</v>
      </c>
      <c r="R96" s="46">
        <v>1</v>
      </c>
      <c r="T96" s="14" t="s">
        <v>1338</v>
      </c>
      <c r="U96" s="14" t="s">
        <v>259</v>
      </c>
      <c r="V96" s="3">
        <v>11</v>
      </c>
      <c r="X96" s="3"/>
    </row>
    <row r="97" spans="1:24" ht="12.75" customHeight="1" x14ac:dyDescent="0.25">
      <c r="A97" s="48">
        <v>1990</v>
      </c>
      <c r="B97" s="49" t="s">
        <v>71</v>
      </c>
      <c r="C97" s="49" t="s">
        <v>158</v>
      </c>
      <c r="D97" s="47" t="s">
        <v>22</v>
      </c>
      <c r="E97" s="50"/>
      <c r="F97" s="47">
        <v>6</v>
      </c>
      <c r="G97" s="51">
        <v>4.9709695378986716</v>
      </c>
      <c r="H97" s="52"/>
      <c r="I97" s="52"/>
      <c r="J97" s="53">
        <v>2.7453703703703702E-2</v>
      </c>
      <c r="K97" s="54">
        <f t="shared" si="3"/>
        <v>5.5228066666666662E-3</v>
      </c>
      <c r="L97" s="55" t="s">
        <v>122</v>
      </c>
      <c r="M97" s="49" t="s">
        <v>34</v>
      </c>
      <c r="N97" s="45" t="s">
        <v>2840</v>
      </c>
      <c r="O97" s="45">
        <v>1</v>
      </c>
      <c r="P97" s="45" t="s">
        <v>2841</v>
      </c>
      <c r="Q97" s="45" t="s">
        <v>2841</v>
      </c>
      <c r="R97" s="46">
        <v>1</v>
      </c>
      <c r="T97" s="4" t="s">
        <v>198</v>
      </c>
      <c r="U97" s="4" t="s">
        <v>910</v>
      </c>
      <c r="V97" s="3">
        <v>11</v>
      </c>
      <c r="X97" s="3"/>
    </row>
    <row r="98" spans="1:24" ht="12.75" customHeight="1" x14ac:dyDescent="0.25">
      <c r="A98" s="48">
        <v>1990</v>
      </c>
      <c r="B98" s="49" t="s">
        <v>123</v>
      </c>
      <c r="C98" s="49" t="s">
        <v>124</v>
      </c>
      <c r="D98" s="47" t="s">
        <v>751</v>
      </c>
      <c r="E98" s="50"/>
      <c r="F98" s="47">
        <v>1</v>
      </c>
      <c r="G98" s="51">
        <v>4.6758182215859376</v>
      </c>
      <c r="H98" s="52"/>
      <c r="I98" s="52"/>
      <c r="J98" s="53">
        <v>3.4918981481481481E-2</v>
      </c>
      <c r="K98" s="54">
        <f t="shared" si="3"/>
        <v>7.4679937984496129E-3</v>
      </c>
      <c r="L98" s="55" t="s">
        <v>125</v>
      </c>
      <c r="M98" s="49" t="s">
        <v>34</v>
      </c>
      <c r="N98" s="45" t="s">
        <v>2842</v>
      </c>
      <c r="O98" s="45">
        <v>1</v>
      </c>
      <c r="P98" s="45" t="s">
        <v>2059</v>
      </c>
      <c r="Q98" s="45" t="s">
        <v>2060</v>
      </c>
      <c r="R98" s="46">
        <v>1</v>
      </c>
      <c r="T98" s="14" t="s">
        <v>1133</v>
      </c>
      <c r="U98" s="14" t="s">
        <v>182</v>
      </c>
      <c r="V98" s="3">
        <v>11</v>
      </c>
      <c r="X98" s="3"/>
    </row>
    <row r="99" spans="1:24" ht="12.75" customHeight="1" x14ac:dyDescent="0.25">
      <c r="A99" s="48">
        <v>1990</v>
      </c>
      <c r="B99" s="49" t="s">
        <v>138</v>
      </c>
      <c r="C99" s="49" t="s">
        <v>139</v>
      </c>
      <c r="D99" s="47" t="s">
        <v>22</v>
      </c>
      <c r="E99" s="50"/>
      <c r="F99" s="47">
        <v>2</v>
      </c>
      <c r="G99" s="51">
        <v>4.8466952994512047</v>
      </c>
      <c r="H99" s="52"/>
      <c r="I99" s="52"/>
      <c r="J99" s="53">
        <v>3.3449074074074076E-2</v>
      </c>
      <c r="K99" s="54">
        <f t="shared" si="3"/>
        <v>6.901418803418804E-3</v>
      </c>
      <c r="L99" s="55" t="s">
        <v>125</v>
      </c>
      <c r="M99" s="49" t="s">
        <v>34</v>
      </c>
      <c r="N99" s="45" t="s">
        <v>2843</v>
      </c>
      <c r="O99" s="45">
        <v>1</v>
      </c>
      <c r="P99" s="45" t="s">
        <v>2844</v>
      </c>
      <c r="Q99" s="45" t="s">
        <v>2844</v>
      </c>
      <c r="R99" s="46">
        <v>1</v>
      </c>
      <c r="T99" s="4" t="s">
        <v>314</v>
      </c>
      <c r="U99" s="4" t="s">
        <v>162</v>
      </c>
      <c r="V99" s="3">
        <v>11</v>
      </c>
      <c r="X99" s="3"/>
    </row>
    <row r="100" spans="1:24" ht="12.75" customHeight="1" x14ac:dyDescent="0.25">
      <c r="A100" s="48">
        <v>1990</v>
      </c>
      <c r="B100" s="49" t="s">
        <v>58</v>
      </c>
      <c r="C100" s="49" t="s">
        <v>69</v>
      </c>
      <c r="D100" s="47" t="s">
        <v>56</v>
      </c>
      <c r="E100" s="50"/>
      <c r="F100" s="47">
        <v>3</v>
      </c>
      <c r="G100" s="51">
        <v>5.2816551340173383</v>
      </c>
      <c r="H100" s="52"/>
      <c r="I100" s="52"/>
      <c r="J100" s="53">
        <v>3.4907407407407408E-2</v>
      </c>
      <c r="K100" s="54">
        <f t="shared" si="3"/>
        <v>6.6091796078431376E-3</v>
      </c>
      <c r="L100" s="55" t="s">
        <v>125</v>
      </c>
      <c r="M100" s="49" t="s">
        <v>34</v>
      </c>
      <c r="N100" s="45" t="s">
        <v>2845</v>
      </c>
      <c r="O100" s="45">
        <v>1</v>
      </c>
      <c r="P100" s="45" t="s">
        <v>2719</v>
      </c>
      <c r="Q100" s="45" t="s">
        <v>2719</v>
      </c>
      <c r="R100" s="46">
        <v>3</v>
      </c>
      <c r="T100" s="14" t="s">
        <v>89</v>
      </c>
      <c r="U100" s="14" t="s">
        <v>1201</v>
      </c>
      <c r="V100" s="3">
        <v>10</v>
      </c>
      <c r="X100" s="3"/>
    </row>
    <row r="101" spans="1:24" ht="12.75" customHeight="1" x14ac:dyDescent="0.25">
      <c r="A101" s="48">
        <v>1990</v>
      </c>
      <c r="B101" s="49" t="s">
        <v>111</v>
      </c>
      <c r="C101" s="49" t="s">
        <v>112</v>
      </c>
      <c r="D101" s="47" t="s">
        <v>22</v>
      </c>
      <c r="E101" s="50"/>
      <c r="F101" s="47">
        <v>4</v>
      </c>
      <c r="G101" s="51">
        <v>5.5923407301360051</v>
      </c>
      <c r="H101" s="52"/>
      <c r="I101" s="52"/>
      <c r="J101" s="53">
        <v>4.5636574074074072E-2</v>
      </c>
      <c r="K101" s="54">
        <f t="shared" si="3"/>
        <v>8.160549629629631E-3</v>
      </c>
      <c r="L101" s="55" t="s">
        <v>125</v>
      </c>
      <c r="M101" s="49" t="s">
        <v>34</v>
      </c>
      <c r="N101" s="45" t="s">
        <v>2846</v>
      </c>
      <c r="O101" s="45">
        <v>1</v>
      </c>
      <c r="P101" s="45" t="s">
        <v>2787</v>
      </c>
      <c r="Q101" s="45" t="s">
        <v>2787</v>
      </c>
      <c r="R101" s="46">
        <v>2</v>
      </c>
      <c r="T101" s="4" t="s">
        <v>29</v>
      </c>
      <c r="U101" s="4" t="s">
        <v>1200</v>
      </c>
      <c r="V101" s="3">
        <v>10</v>
      </c>
      <c r="X101" s="46"/>
    </row>
    <row r="102" spans="1:24" ht="12.75" customHeight="1" x14ac:dyDescent="0.25">
      <c r="A102" s="48">
        <v>1990</v>
      </c>
      <c r="B102" s="49" t="s">
        <v>58</v>
      </c>
      <c r="C102" s="49" t="s">
        <v>69</v>
      </c>
      <c r="D102" s="47" t="s">
        <v>56</v>
      </c>
      <c r="E102" s="50"/>
      <c r="F102" s="47">
        <v>5</v>
      </c>
      <c r="G102" s="51">
        <v>6.3224518810148735</v>
      </c>
      <c r="H102" s="52"/>
      <c r="I102" s="52"/>
      <c r="J102" s="53">
        <v>4.372685185185185E-2</v>
      </c>
      <c r="K102" s="54">
        <f t="shared" si="3"/>
        <v>6.916122522522522E-3</v>
      </c>
      <c r="L102" s="55" t="s">
        <v>125</v>
      </c>
      <c r="M102" s="49" t="s">
        <v>34</v>
      </c>
      <c r="N102" s="45" t="s">
        <v>2845</v>
      </c>
      <c r="O102" s="45">
        <v>0</v>
      </c>
      <c r="P102" s="45" t="s">
        <v>2719</v>
      </c>
      <c r="Q102" s="45" t="s">
        <v>2719</v>
      </c>
      <c r="R102" s="46">
        <v>3</v>
      </c>
      <c r="T102" s="4" t="s">
        <v>322</v>
      </c>
      <c r="U102" s="4" t="s">
        <v>1608</v>
      </c>
      <c r="V102" s="3">
        <v>10</v>
      </c>
      <c r="X102" s="3"/>
    </row>
    <row r="103" spans="1:24" ht="12.75" customHeight="1" x14ac:dyDescent="0.25">
      <c r="A103" s="48">
        <v>1990</v>
      </c>
      <c r="B103" s="49" t="s">
        <v>159</v>
      </c>
      <c r="C103" s="49" t="s">
        <v>90</v>
      </c>
      <c r="D103" s="47" t="s">
        <v>751</v>
      </c>
      <c r="E103" s="50"/>
      <c r="F103" s="47">
        <v>6</v>
      </c>
      <c r="G103" s="51">
        <v>4.9709695378986716</v>
      </c>
      <c r="H103" s="52"/>
      <c r="I103" s="52"/>
      <c r="J103" s="53">
        <v>3.3321759259259259E-2</v>
      </c>
      <c r="K103" s="54">
        <f t="shared" si="3"/>
        <v>6.7032716666666665E-3</v>
      </c>
      <c r="L103" s="55" t="s">
        <v>125</v>
      </c>
      <c r="M103" s="49" t="s">
        <v>34</v>
      </c>
      <c r="N103" s="45" t="s">
        <v>2847</v>
      </c>
      <c r="O103" s="45">
        <v>1</v>
      </c>
      <c r="P103" s="45" t="s">
        <v>2848</v>
      </c>
      <c r="Q103" s="45" t="s">
        <v>2848</v>
      </c>
      <c r="R103" s="46">
        <v>1</v>
      </c>
      <c r="T103" s="1" t="s">
        <v>49</v>
      </c>
      <c r="U103" s="1" t="s">
        <v>730</v>
      </c>
      <c r="V103" s="3">
        <v>10</v>
      </c>
      <c r="X103" s="3"/>
    </row>
    <row r="104" spans="1:24" ht="12.75" customHeight="1" x14ac:dyDescent="0.25">
      <c r="A104" s="48">
        <v>1990</v>
      </c>
      <c r="B104" s="49" t="s">
        <v>134</v>
      </c>
      <c r="C104" s="49" t="s">
        <v>135</v>
      </c>
      <c r="D104" s="47" t="s">
        <v>22</v>
      </c>
      <c r="E104" s="50"/>
      <c r="F104" s="47">
        <v>1</v>
      </c>
      <c r="G104" s="51">
        <v>4.6758182215859376</v>
      </c>
      <c r="H104" s="52"/>
      <c r="I104" s="52"/>
      <c r="J104" s="53">
        <v>2.7743055555555556E-2</v>
      </c>
      <c r="K104" s="54">
        <f t="shared" si="3"/>
        <v>5.933304983388705E-3</v>
      </c>
      <c r="L104" s="55" t="s">
        <v>116</v>
      </c>
      <c r="M104" s="49" t="s">
        <v>116</v>
      </c>
      <c r="N104" s="45" t="s">
        <v>2849</v>
      </c>
      <c r="O104" s="45">
        <v>1</v>
      </c>
      <c r="P104" s="45" t="s">
        <v>2850</v>
      </c>
      <c r="Q104" s="45" t="s">
        <v>2850</v>
      </c>
      <c r="R104" s="46">
        <v>1</v>
      </c>
      <c r="T104" s="4" t="s">
        <v>92</v>
      </c>
      <c r="U104" s="4" t="s">
        <v>1705</v>
      </c>
      <c r="V104" s="3">
        <v>10</v>
      </c>
      <c r="X104" s="3"/>
    </row>
    <row r="105" spans="1:24" ht="12.75" customHeight="1" x14ac:dyDescent="0.25">
      <c r="A105" s="48">
        <v>1990</v>
      </c>
      <c r="B105" s="49" t="s">
        <v>58</v>
      </c>
      <c r="C105" s="49" t="s">
        <v>145</v>
      </c>
      <c r="D105" s="47" t="s">
        <v>22</v>
      </c>
      <c r="E105" s="50"/>
      <c r="F105" s="47">
        <v>2</v>
      </c>
      <c r="G105" s="51">
        <v>4.8466952994512047</v>
      </c>
      <c r="H105" s="52"/>
      <c r="I105" s="52"/>
      <c r="J105" s="53">
        <v>2.2199074074074072E-2</v>
      </c>
      <c r="K105" s="54">
        <f t="shared" si="3"/>
        <v>4.5802495726495725E-3</v>
      </c>
      <c r="L105" s="55" t="s">
        <v>116</v>
      </c>
      <c r="M105" s="49" t="s">
        <v>116</v>
      </c>
      <c r="N105" s="45" t="s">
        <v>2851</v>
      </c>
      <c r="O105" s="45">
        <v>1</v>
      </c>
      <c r="P105" s="45" t="s">
        <v>2852</v>
      </c>
      <c r="Q105" s="45" t="s">
        <v>2852</v>
      </c>
      <c r="R105" s="46">
        <v>1</v>
      </c>
      <c r="T105" s="14" t="s">
        <v>39</v>
      </c>
      <c r="U105" s="14" t="s">
        <v>460</v>
      </c>
      <c r="V105" s="3">
        <v>10</v>
      </c>
      <c r="X105" s="46"/>
    </row>
    <row r="106" spans="1:24" ht="12.75" customHeight="1" x14ac:dyDescent="0.25">
      <c r="A106" s="48">
        <v>1990</v>
      </c>
      <c r="B106" s="49" t="s">
        <v>39</v>
      </c>
      <c r="C106" s="49" t="s">
        <v>150</v>
      </c>
      <c r="D106" s="47" t="s">
        <v>22</v>
      </c>
      <c r="E106" s="50"/>
      <c r="F106" s="47">
        <v>3</v>
      </c>
      <c r="G106" s="51">
        <v>5.2816551340173383</v>
      </c>
      <c r="H106" s="52"/>
      <c r="I106" s="52"/>
      <c r="J106" s="53">
        <v>2.5729166666666668E-2</v>
      </c>
      <c r="K106" s="54">
        <f t="shared" si="3"/>
        <v>4.8714211764705889E-3</v>
      </c>
      <c r="L106" s="55" t="s">
        <v>116</v>
      </c>
      <c r="M106" s="49" t="s">
        <v>116</v>
      </c>
      <c r="N106" s="45" t="s">
        <v>2853</v>
      </c>
      <c r="O106" s="45">
        <v>1</v>
      </c>
      <c r="P106" s="45" t="s">
        <v>2854</v>
      </c>
      <c r="Q106" s="45" t="s">
        <v>2854</v>
      </c>
      <c r="R106" s="46">
        <v>1</v>
      </c>
      <c r="T106" s="14" t="s">
        <v>1334</v>
      </c>
      <c r="U106" s="14" t="s">
        <v>1652</v>
      </c>
      <c r="V106" s="3">
        <v>10</v>
      </c>
      <c r="X106" s="3"/>
    </row>
    <row r="107" spans="1:24" ht="12.75" customHeight="1" x14ac:dyDescent="0.25">
      <c r="A107" s="48">
        <v>1990</v>
      </c>
      <c r="B107" s="49" t="s">
        <v>119</v>
      </c>
      <c r="C107" s="49" t="s">
        <v>120</v>
      </c>
      <c r="D107" s="47" t="s">
        <v>26</v>
      </c>
      <c r="E107" s="50"/>
      <c r="F107" s="47">
        <v>4</v>
      </c>
      <c r="G107" s="51">
        <v>5.5923407301360051</v>
      </c>
      <c r="H107" s="52"/>
      <c r="I107" s="52"/>
      <c r="J107" s="53">
        <v>2.4259259259259258E-2</v>
      </c>
      <c r="K107" s="54">
        <f t="shared" si="3"/>
        <v>4.3379437037037042E-3</v>
      </c>
      <c r="L107" s="55" t="s">
        <v>116</v>
      </c>
      <c r="M107" s="49" t="s">
        <v>116</v>
      </c>
      <c r="N107" s="45" t="s">
        <v>2855</v>
      </c>
      <c r="O107" s="45">
        <v>1</v>
      </c>
      <c r="P107" s="45" t="s">
        <v>2798</v>
      </c>
      <c r="Q107" s="45" t="s">
        <v>2798</v>
      </c>
      <c r="R107" s="46">
        <v>2</v>
      </c>
      <c r="T107" s="4" t="s">
        <v>82</v>
      </c>
      <c r="U107" s="4" t="s">
        <v>83</v>
      </c>
      <c r="V107" s="3">
        <v>10</v>
      </c>
      <c r="X107" s="3"/>
    </row>
    <row r="108" spans="1:24" ht="12.75" customHeight="1" x14ac:dyDescent="0.25">
      <c r="A108" s="48">
        <v>1990</v>
      </c>
      <c r="B108" s="49" t="s">
        <v>58</v>
      </c>
      <c r="C108" s="49" t="s">
        <v>145</v>
      </c>
      <c r="D108" s="47" t="s">
        <v>22</v>
      </c>
      <c r="E108" s="50"/>
      <c r="F108" s="47">
        <v>5</v>
      </c>
      <c r="G108" s="51">
        <v>6.3224518810148735</v>
      </c>
      <c r="H108" s="52"/>
      <c r="I108" s="52"/>
      <c r="J108" s="53">
        <v>2.8518518518518519E-2</v>
      </c>
      <c r="K108" s="54">
        <f t="shared" si="3"/>
        <v>4.5106738738738741E-3</v>
      </c>
      <c r="L108" s="55" t="s">
        <v>116</v>
      </c>
      <c r="M108" s="49" t="s">
        <v>116</v>
      </c>
      <c r="N108" s="45" t="s">
        <v>2851</v>
      </c>
      <c r="O108" s="45">
        <v>0</v>
      </c>
      <c r="P108" s="45" t="s">
        <v>2852</v>
      </c>
      <c r="Q108" s="45" t="s">
        <v>2852</v>
      </c>
      <c r="R108" s="46">
        <v>1</v>
      </c>
      <c r="T108" s="5" t="s">
        <v>566</v>
      </c>
      <c r="U108" s="1" t="s">
        <v>72</v>
      </c>
      <c r="V108" s="3">
        <v>10</v>
      </c>
    </row>
    <row r="109" spans="1:24" ht="12.75" customHeight="1" x14ac:dyDescent="0.25">
      <c r="A109" s="48">
        <v>1990</v>
      </c>
      <c r="B109" s="49" t="s">
        <v>117</v>
      </c>
      <c r="C109" s="49" t="s">
        <v>118</v>
      </c>
      <c r="D109" s="47" t="s">
        <v>22</v>
      </c>
      <c r="E109" s="50"/>
      <c r="F109" s="47">
        <v>6</v>
      </c>
      <c r="G109" s="51">
        <v>4.9709695378986716</v>
      </c>
      <c r="H109" s="52"/>
      <c r="I109" s="52"/>
      <c r="J109" s="53">
        <v>2.3379629629629629E-2</v>
      </c>
      <c r="K109" s="54">
        <f t="shared" si="3"/>
        <v>4.7032333333333334E-3</v>
      </c>
      <c r="L109" s="55" t="s">
        <v>116</v>
      </c>
      <c r="M109" s="49" t="s">
        <v>116</v>
      </c>
      <c r="N109" s="45" t="s">
        <v>2856</v>
      </c>
      <c r="O109" s="45">
        <v>1</v>
      </c>
      <c r="P109" s="45" t="s">
        <v>2796</v>
      </c>
      <c r="Q109" s="45" t="s">
        <v>2796</v>
      </c>
      <c r="R109" s="46">
        <v>2</v>
      </c>
      <c r="T109" s="14" t="s">
        <v>788</v>
      </c>
      <c r="U109" s="14" t="s">
        <v>1437</v>
      </c>
      <c r="V109" s="3">
        <v>10</v>
      </c>
    </row>
    <row r="110" spans="1:24" ht="12.75" customHeight="1" x14ac:dyDescent="0.25">
      <c r="A110" s="48">
        <v>1990</v>
      </c>
      <c r="B110" s="49" t="s">
        <v>37</v>
      </c>
      <c r="C110" s="49" t="s">
        <v>38</v>
      </c>
      <c r="D110" s="47" t="s">
        <v>767</v>
      </c>
      <c r="E110" s="50"/>
      <c r="F110" s="47">
        <v>1</v>
      </c>
      <c r="G110" s="51">
        <v>4.6758182215859376</v>
      </c>
      <c r="H110" s="52"/>
      <c r="I110" s="52"/>
      <c r="J110" s="53">
        <v>2.7511574074074074E-2</v>
      </c>
      <c r="K110" s="54">
        <f t="shared" si="3"/>
        <v>5.8837988925802883E-3</v>
      </c>
      <c r="L110" s="55" t="s">
        <v>121</v>
      </c>
      <c r="M110" s="49" t="s">
        <v>16</v>
      </c>
      <c r="N110" s="45" t="s">
        <v>2857</v>
      </c>
      <c r="O110" s="45">
        <v>1</v>
      </c>
      <c r="P110" s="45" t="s">
        <v>2744</v>
      </c>
      <c r="Q110" s="45" t="s">
        <v>2744</v>
      </c>
      <c r="R110" s="46">
        <v>2</v>
      </c>
      <c r="T110" s="4" t="s">
        <v>360</v>
      </c>
      <c r="U110" s="4" t="s">
        <v>305</v>
      </c>
      <c r="V110" s="3">
        <v>10</v>
      </c>
    </row>
    <row r="111" spans="1:24" ht="12.75" customHeight="1" x14ac:dyDescent="0.25">
      <c r="A111" s="48">
        <v>1990</v>
      </c>
      <c r="B111" s="49" t="s">
        <v>136</v>
      </c>
      <c r="C111" s="49" t="s">
        <v>137</v>
      </c>
      <c r="D111" s="47" t="s">
        <v>753</v>
      </c>
      <c r="E111" s="50"/>
      <c r="F111" s="47">
        <v>2</v>
      </c>
      <c r="G111" s="51">
        <v>4.8466952994512047</v>
      </c>
      <c r="H111" s="52"/>
      <c r="I111" s="52"/>
      <c r="J111" s="53">
        <v>2.9664351851851851E-2</v>
      </c>
      <c r="K111" s="54">
        <f t="shared" si="3"/>
        <v>6.1205316239316245E-3</v>
      </c>
      <c r="L111" s="55" t="s">
        <v>121</v>
      </c>
      <c r="M111" s="49" t="s">
        <v>16</v>
      </c>
      <c r="N111" s="45" t="s">
        <v>2858</v>
      </c>
      <c r="O111" s="45">
        <v>1</v>
      </c>
      <c r="P111" s="45" t="s">
        <v>2859</v>
      </c>
      <c r="Q111" s="45" t="s">
        <v>2859</v>
      </c>
      <c r="R111" s="46">
        <v>1</v>
      </c>
      <c r="T111" s="4" t="s">
        <v>566</v>
      </c>
      <c r="U111" s="4" t="s">
        <v>1302</v>
      </c>
      <c r="V111" s="3">
        <v>10</v>
      </c>
    </row>
    <row r="112" spans="1:24" ht="12.75" customHeight="1" x14ac:dyDescent="0.25">
      <c r="A112" s="48">
        <v>1990</v>
      </c>
      <c r="B112" s="49" t="s">
        <v>146</v>
      </c>
      <c r="C112" s="49" t="s">
        <v>147</v>
      </c>
      <c r="D112" s="47" t="s">
        <v>22</v>
      </c>
      <c r="E112" s="50"/>
      <c r="F112" s="47">
        <v>3</v>
      </c>
      <c r="G112" s="51">
        <v>5.2816551340173383</v>
      </c>
      <c r="H112" s="52"/>
      <c r="I112" s="52"/>
      <c r="J112" s="53">
        <v>2.6851851851851852E-2</v>
      </c>
      <c r="K112" s="54">
        <f t="shared" si="3"/>
        <v>5.0839843137254906E-3</v>
      </c>
      <c r="L112" s="55" t="s">
        <v>121</v>
      </c>
      <c r="M112" s="49" t="s">
        <v>16</v>
      </c>
      <c r="N112" s="45" t="s">
        <v>2860</v>
      </c>
      <c r="O112" s="45">
        <v>1</v>
      </c>
      <c r="P112" s="45" t="s">
        <v>2861</v>
      </c>
      <c r="Q112" s="45" t="s">
        <v>2861</v>
      </c>
      <c r="R112" s="46">
        <v>1</v>
      </c>
      <c r="T112" s="4" t="s">
        <v>30</v>
      </c>
      <c r="U112" s="14" t="s">
        <v>994</v>
      </c>
      <c r="V112" s="3">
        <v>10</v>
      </c>
    </row>
    <row r="113" spans="1:22" ht="12.75" customHeight="1" x14ac:dyDescent="0.25">
      <c r="A113" s="48">
        <v>1990</v>
      </c>
      <c r="B113" s="49" t="s">
        <v>68</v>
      </c>
      <c r="C113" s="49" t="s">
        <v>69</v>
      </c>
      <c r="D113" s="47" t="s">
        <v>22</v>
      </c>
      <c r="E113" s="50"/>
      <c r="F113" s="47">
        <v>4</v>
      </c>
      <c r="G113" s="51">
        <v>5.5923407301360051</v>
      </c>
      <c r="H113" s="52"/>
      <c r="I113" s="52"/>
      <c r="J113" s="53">
        <v>2.3935185185185184E-2</v>
      </c>
      <c r="K113" s="54">
        <f t="shared" si="3"/>
        <v>4.2799940740740746E-3</v>
      </c>
      <c r="L113" s="55" t="s">
        <v>121</v>
      </c>
      <c r="M113" s="49" t="s">
        <v>16</v>
      </c>
      <c r="N113" s="45" t="s">
        <v>2862</v>
      </c>
      <c r="O113" s="45">
        <v>1</v>
      </c>
      <c r="P113" s="45" t="s">
        <v>2729</v>
      </c>
      <c r="Q113" s="45" t="s">
        <v>2729</v>
      </c>
      <c r="R113" s="46">
        <v>3</v>
      </c>
      <c r="T113" s="4" t="s">
        <v>332</v>
      </c>
      <c r="U113" s="4" t="s">
        <v>52</v>
      </c>
      <c r="V113" s="3">
        <v>10</v>
      </c>
    </row>
    <row r="114" spans="1:22" ht="12.75" customHeight="1" x14ac:dyDescent="0.25">
      <c r="A114" s="48">
        <v>1990</v>
      </c>
      <c r="B114" s="49" t="s">
        <v>51</v>
      </c>
      <c r="C114" s="49" t="s">
        <v>12</v>
      </c>
      <c r="D114" s="47" t="s">
        <v>753</v>
      </c>
      <c r="E114" s="50"/>
      <c r="F114" s="47">
        <v>5</v>
      </c>
      <c r="G114" s="51">
        <v>6.3224518810148735</v>
      </c>
      <c r="H114" s="52"/>
      <c r="I114" s="52"/>
      <c r="J114" s="53">
        <v>3.7800925925925925E-2</v>
      </c>
      <c r="K114" s="54">
        <f t="shared" si="3"/>
        <v>5.9788396396396395E-3</v>
      </c>
      <c r="L114" s="55" t="s">
        <v>121</v>
      </c>
      <c r="M114" s="49" t="s">
        <v>16</v>
      </c>
      <c r="N114" s="45" t="s">
        <v>2863</v>
      </c>
      <c r="O114" s="45">
        <v>1</v>
      </c>
      <c r="P114" s="45" t="s">
        <v>2746</v>
      </c>
      <c r="Q114" s="45" t="s">
        <v>2746</v>
      </c>
      <c r="R114" s="46">
        <v>2</v>
      </c>
      <c r="T114" s="4" t="s">
        <v>1174</v>
      </c>
      <c r="U114" s="14" t="s">
        <v>953</v>
      </c>
      <c r="V114" s="3">
        <v>10</v>
      </c>
    </row>
    <row r="115" spans="1:22" ht="12.75" customHeight="1" x14ac:dyDescent="0.25">
      <c r="A115" s="48">
        <v>1990</v>
      </c>
      <c r="B115" s="49" t="s">
        <v>49</v>
      </c>
      <c r="C115" s="49" t="s">
        <v>50</v>
      </c>
      <c r="D115" s="47" t="s">
        <v>22</v>
      </c>
      <c r="E115" s="50"/>
      <c r="F115" s="47">
        <v>6</v>
      </c>
      <c r="G115" s="51">
        <v>4.9709695378986716</v>
      </c>
      <c r="H115" s="52"/>
      <c r="I115" s="52"/>
      <c r="J115" s="53">
        <v>2.5879629629629631E-2</v>
      </c>
      <c r="K115" s="54">
        <f t="shared" si="3"/>
        <v>5.2061533333333338E-3</v>
      </c>
      <c r="L115" s="55" t="s">
        <v>121</v>
      </c>
      <c r="M115" s="49" t="s">
        <v>16</v>
      </c>
      <c r="N115" s="45" t="s">
        <v>2864</v>
      </c>
      <c r="O115" s="45">
        <v>1</v>
      </c>
      <c r="P115" s="45" t="s">
        <v>2725</v>
      </c>
      <c r="Q115" s="45" t="s">
        <v>2725</v>
      </c>
      <c r="R115" s="46">
        <v>2</v>
      </c>
      <c r="T115" s="4" t="s">
        <v>1422</v>
      </c>
      <c r="U115" s="4" t="s">
        <v>1420</v>
      </c>
      <c r="V115" s="3">
        <v>10</v>
      </c>
    </row>
    <row r="116" spans="1:22" ht="12.75" customHeight="1" x14ac:dyDescent="0.25">
      <c r="A116" s="48">
        <v>1990</v>
      </c>
      <c r="B116" s="49" t="s">
        <v>126</v>
      </c>
      <c r="C116" s="49" t="s">
        <v>36</v>
      </c>
      <c r="D116" s="47" t="s">
        <v>751</v>
      </c>
      <c r="E116" s="50"/>
      <c r="F116" s="47">
        <v>1</v>
      </c>
      <c r="G116" s="51">
        <v>4.6758182215859376</v>
      </c>
      <c r="H116" s="52"/>
      <c r="I116" s="52"/>
      <c r="J116" s="53">
        <v>2.673611111111111E-2</v>
      </c>
      <c r="K116" s="54">
        <f t="shared" si="3"/>
        <v>5.7179534883720932E-3</v>
      </c>
      <c r="L116" s="55" t="s">
        <v>127</v>
      </c>
      <c r="M116" s="49" t="s">
        <v>16</v>
      </c>
      <c r="N116" s="45" t="s">
        <v>2865</v>
      </c>
      <c r="O116" s="45">
        <v>1</v>
      </c>
      <c r="P116" s="45" t="s">
        <v>2866</v>
      </c>
      <c r="Q116" s="45" t="s">
        <v>2866</v>
      </c>
      <c r="R116" s="46">
        <v>1</v>
      </c>
      <c r="T116" s="4" t="s">
        <v>29</v>
      </c>
      <c r="U116" s="4" t="s">
        <v>369</v>
      </c>
      <c r="V116" s="3">
        <v>10</v>
      </c>
    </row>
    <row r="117" spans="1:22" ht="12.75" customHeight="1" x14ac:dyDescent="0.25">
      <c r="A117" s="48">
        <v>1990</v>
      </c>
      <c r="B117" s="49" t="s">
        <v>140</v>
      </c>
      <c r="C117" s="49" t="s">
        <v>141</v>
      </c>
      <c r="D117" s="47" t="s">
        <v>26</v>
      </c>
      <c r="E117" s="50"/>
      <c r="F117" s="47">
        <v>2</v>
      </c>
      <c r="G117" s="51">
        <v>4.8466952994512047</v>
      </c>
      <c r="H117" s="52"/>
      <c r="I117" s="52"/>
      <c r="J117" s="53">
        <v>2.7314814814814816E-2</v>
      </c>
      <c r="K117" s="54">
        <f t="shared" si="3"/>
        <v>5.6357606837606844E-3</v>
      </c>
      <c r="L117" s="55" t="s">
        <v>127</v>
      </c>
      <c r="M117" s="49" t="s">
        <v>16</v>
      </c>
      <c r="N117" s="45" t="s">
        <v>2867</v>
      </c>
      <c r="O117" s="45">
        <v>1</v>
      </c>
      <c r="P117" s="45" t="s">
        <v>2868</v>
      </c>
      <c r="Q117" s="45" t="s">
        <v>2868</v>
      </c>
      <c r="R117" s="46">
        <v>1</v>
      </c>
      <c r="T117" s="4" t="s">
        <v>157</v>
      </c>
      <c r="U117" s="14" t="s">
        <v>231</v>
      </c>
      <c r="V117" s="3">
        <v>10</v>
      </c>
    </row>
    <row r="118" spans="1:22" ht="12.75" customHeight="1" x14ac:dyDescent="0.25">
      <c r="A118" s="48">
        <v>1990</v>
      </c>
      <c r="B118" s="49" t="s">
        <v>172</v>
      </c>
      <c r="C118" s="49" t="s">
        <v>50</v>
      </c>
      <c r="D118" s="47" t="s">
        <v>56</v>
      </c>
      <c r="E118" s="50"/>
      <c r="F118" s="47">
        <v>3</v>
      </c>
      <c r="G118" s="51">
        <v>5.2816551340173383</v>
      </c>
      <c r="H118" s="52"/>
      <c r="I118" s="52"/>
      <c r="J118" s="53">
        <v>2.9444444444444443E-2</v>
      </c>
      <c r="K118" s="54">
        <f t="shared" si="3"/>
        <v>5.5748517647058824E-3</v>
      </c>
      <c r="L118" s="55" t="s">
        <v>127</v>
      </c>
      <c r="M118" s="49" t="s">
        <v>16</v>
      </c>
      <c r="N118" s="45" t="s">
        <v>2869</v>
      </c>
      <c r="O118" s="45">
        <v>1</v>
      </c>
      <c r="P118" s="45" t="s">
        <v>2870</v>
      </c>
      <c r="Q118" s="45" t="s">
        <v>2870</v>
      </c>
      <c r="R118" s="46">
        <v>1</v>
      </c>
      <c r="T118" s="4" t="s">
        <v>1189</v>
      </c>
      <c r="U118" s="4" t="s">
        <v>1190</v>
      </c>
      <c r="V118" s="3">
        <v>10</v>
      </c>
    </row>
    <row r="119" spans="1:22" ht="12.75" customHeight="1" x14ac:dyDescent="0.25">
      <c r="A119" s="48">
        <v>1990</v>
      </c>
      <c r="B119" s="49" t="s">
        <v>89</v>
      </c>
      <c r="C119" s="49" t="s">
        <v>152</v>
      </c>
      <c r="D119" s="47" t="s">
        <v>22</v>
      </c>
      <c r="E119" s="50"/>
      <c r="F119" s="47">
        <v>4</v>
      </c>
      <c r="G119" s="51">
        <v>5.5923407301360051</v>
      </c>
      <c r="H119" s="52"/>
      <c r="I119" s="52"/>
      <c r="J119" s="53">
        <v>3.1817129629629633E-2</v>
      </c>
      <c r="K119" s="54">
        <f t="shared" si="3"/>
        <v>5.6894118518518531E-3</v>
      </c>
      <c r="L119" s="55" t="s">
        <v>127</v>
      </c>
      <c r="M119" s="49" t="s">
        <v>16</v>
      </c>
      <c r="N119" s="45" t="s">
        <v>2871</v>
      </c>
      <c r="O119" s="45">
        <v>1</v>
      </c>
      <c r="P119" s="45" t="s">
        <v>2872</v>
      </c>
      <c r="Q119" s="45" t="s">
        <v>2872</v>
      </c>
      <c r="R119" s="46">
        <v>1</v>
      </c>
      <c r="V119" s="3"/>
    </row>
    <row r="120" spans="1:22" ht="12.75" customHeight="1" x14ac:dyDescent="0.25">
      <c r="A120" s="48">
        <v>1990</v>
      </c>
      <c r="B120" s="49" t="s">
        <v>35</v>
      </c>
      <c r="C120" s="49" t="s">
        <v>36</v>
      </c>
      <c r="D120" s="47" t="s">
        <v>22</v>
      </c>
      <c r="E120" s="50"/>
      <c r="F120" s="47">
        <v>5</v>
      </c>
      <c r="G120" s="51">
        <v>6.3224518810148735</v>
      </c>
      <c r="H120" s="52"/>
      <c r="I120" s="52"/>
      <c r="J120" s="53">
        <v>3.5358796296296298E-2</v>
      </c>
      <c r="K120" s="54">
        <f t="shared" si="3"/>
        <v>5.5925765765765766E-3</v>
      </c>
      <c r="L120" s="55" t="s">
        <v>127</v>
      </c>
      <c r="M120" s="49" t="s">
        <v>16</v>
      </c>
      <c r="N120" s="45" t="s">
        <v>2873</v>
      </c>
      <c r="O120" s="45">
        <v>1</v>
      </c>
      <c r="P120" s="45" t="s">
        <v>2723</v>
      </c>
      <c r="Q120" s="45" t="s">
        <v>2723</v>
      </c>
      <c r="R120" s="46">
        <v>3</v>
      </c>
      <c r="V120" s="3"/>
    </row>
    <row r="121" spans="1:22" ht="12.75" customHeight="1" x14ac:dyDescent="0.25">
      <c r="A121" s="57">
        <v>1990</v>
      </c>
      <c r="B121" s="58" t="s">
        <v>11</v>
      </c>
      <c r="C121" s="58" t="s">
        <v>12</v>
      </c>
      <c r="D121" s="59" t="s">
        <v>22</v>
      </c>
      <c r="E121" s="60"/>
      <c r="F121" s="59">
        <v>6</v>
      </c>
      <c r="G121" s="61">
        <v>4.9709695378986716</v>
      </c>
      <c r="H121" s="62"/>
      <c r="I121" s="62"/>
      <c r="J121" s="63">
        <v>2.8043981481481482E-2</v>
      </c>
      <c r="K121" s="64">
        <f t="shared" si="3"/>
        <v>5.641551666666667E-3</v>
      </c>
      <c r="L121" s="65" t="s">
        <v>127</v>
      </c>
      <c r="M121" s="58" t="s">
        <v>16</v>
      </c>
      <c r="N121" s="66" t="s">
        <v>2874</v>
      </c>
      <c r="O121" s="66">
        <v>1</v>
      </c>
      <c r="P121" s="66" t="s">
        <v>2721</v>
      </c>
      <c r="Q121" s="45" t="s">
        <v>2721</v>
      </c>
      <c r="R121" s="67">
        <v>2</v>
      </c>
      <c r="T121" s="5"/>
      <c r="U121" s="1"/>
      <c r="V121" s="3"/>
    </row>
    <row r="122" spans="1:22" ht="12.75" customHeight="1" x14ac:dyDescent="0.25">
      <c r="A122" s="68">
        <v>1991</v>
      </c>
      <c r="B122" s="69" t="s">
        <v>157</v>
      </c>
      <c r="C122" s="69" t="s">
        <v>162</v>
      </c>
      <c r="D122" s="70" t="s">
        <v>22</v>
      </c>
      <c r="E122" s="71"/>
      <c r="F122" s="70">
        <v>1</v>
      </c>
      <c r="G122" s="72">
        <v>4.6758182215859376</v>
      </c>
      <c r="H122" s="73"/>
      <c r="I122" s="73"/>
      <c r="J122" s="74">
        <v>2.1724537037037039E-2</v>
      </c>
      <c r="K122" s="75">
        <f t="shared" si="3"/>
        <v>4.646146622369879E-3</v>
      </c>
      <c r="L122" s="76" t="s">
        <v>163</v>
      </c>
      <c r="M122" s="69" t="s">
        <v>798</v>
      </c>
      <c r="N122" s="77" t="s">
        <v>2875</v>
      </c>
      <c r="O122" s="77">
        <v>1</v>
      </c>
      <c r="P122" s="77" t="s">
        <v>2876</v>
      </c>
      <c r="Q122" s="45" t="s">
        <v>2876</v>
      </c>
      <c r="R122" s="78">
        <v>1</v>
      </c>
      <c r="V122" s="3"/>
    </row>
    <row r="123" spans="1:22" ht="12.75" customHeight="1" x14ac:dyDescent="0.25">
      <c r="A123" s="48">
        <v>1991</v>
      </c>
      <c r="B123" s="49" t="s">
        <v>205</v>
      </c>
      <c r="C123" s="49" t="s">
        <v>170</v>
      </c>
      <c r="D123" s="47" t="s">
        <v>22</v>
      </c>
      <c r="E123" s="50"/>
      <c r="F123" s="47">
        <v>2</v>
      </c>
      <c r="G123" s="51">
        <v>4.9709695378986716</v>
      </c>
      <c r="H123" s="52"/>
      <c r="I123" s="52"/>
      <c r="J123" s="53">
        <v>2.4340277777777777E-2</v>
      </c>
      <c r="K123" s="54">
        <f t="shared" si="3"/>
        <v>4.8964849999999999E-3</v>
      </c>
      <c r="L123" s="55" t="s">
        <v>163</v>
      </c>
      <c r="M123" s="49" t="s">
        <v>798</v>
      </c>
      <c r="N123" s="45" t="s">
        <v>2877</v>
      </c>
      <c r="O123" s="45">
        <v>1</v>
      </c>
      <c r="P123" s="45" t="s">
        <v>2878</v>
      </c>
      <c r="Q123" s="45" t="s">
        <v>2878</v>
      </c>
      <c r="R123" s="46">
        <v>1</v>
      </c>
      <c r="V123" s="3"/>
    </row>
    <row r="124" spans="1:22" ht="12.75" customHeight="1" x14ac:dyDescent="0.25">
      <c r="A124" s="48">
        <v>1991</v>
      </c>
      <c r="B124" s="49" t="s">
        <v>173</v>
      </c>
      <c r="C124" s="49" t="s">
        <v>174</v>
      </c>
      <c r="D124" s="47" t="s">
        <v>26</v>
      </c>
      <c r="E124" s="50"/>
      <c r="F124" s="47">
        <v>3</v>
      </c>
      <c r="G124" s="51">
        <v>5.2816551340173383</v>
      </c>
      <c r="H124" s="52"/>
      <c r="I124" s="52"/>
      <c r="J124" s="53">
        <v>2.5532407407407406E-2</v>
      </c>
      <c r="K124" s="54">
        <f t="shared" si="3"/>
        <v>4.8341678431372548E-3</v>
      </c>
      <c r="L124" s="55" t="s">
        <v>163</v>
      </c>
      <c r="M124" s="49" t="s">
        <v>798</v>
      </c>
      <c r="N124" s="45" t="s">
        <v>2879</v>
      </c>
      <c r="O124" s="45">
        <v>1</v>
      </c>
      <c r="P124" s="45" t="s">
        <v>2880</v>
      </c>
      <c r="Q124" s="45" t="s">
        <v>2880</v>
      </c>
      <c r="R124" s="46">
        <v>1</v>
      </c>
      <c r="U124" s="14"/>
      <c r="V124" s="3"/>
    </row>
    <row r="125" spans="1:22" ht="12.75" customHeight="1" x14ac:dyDescent="0.25">
      <c r="A125" s="48">
        <v>1991</v>
      </c>
      <c r="B125" s="49" t="s">
        <v>73</v>
      </c>
      <c r="C125" s="49" t="s">
        <v>178</v>
      </c>
      <c r="D125" s="47" t="s">
        <v>22</v>
      </c>
      <c r="E125" s="50"/>
      <c r="F125" s="47">
        <v>4</v>
      </c>
      <c r="G125" s="51">
        <v>5.2816551340173383</v>
      </c>
      <c r="H125" s="52"/>
      <c r="I125" s="52"/>
      <c r="J125" s="53">
        <v>2.7210648148148147E-2</v>
      </c>
      <c r="K125" s="54">
        <f t="shared" si="3"/>
        <v>5.1519168627450979E-3</v>
      </c>
      <c r="L125" s="55" t="s">
        <v>163</v>
      </c>
      <c r="M125" s="49" t="s">
        <v>798</v>
      </c>
      <c r="N125" s="45" t="s">
        <v>2881</v>
      </c>
      <c r="O125" s="45">
        <v>1</v>
      </c>
      <c r="P125" s="45" t="s">
        <v>2882</v>
      </c>
      <c r="Q125" s="45" t="s">
        <v>2882</v>
      </c>
      <c r="R125" s="46">
        <v>1</v>
      </c>
      <c r="V125" s="3"/>
    </row>
    <row r="126" spans="1:22" ht="12.75" customHeight="1" x14ac:dyDescent="0.25">
      <c r="A126" s="48">
        <v>1991</v>
      </c>
      <c r="B126" s="49" t="s">
        <v>49</v>
      </c>
      <c r="C126" s="49" t="s">
        <v>182</v>
      </c>
      <c r="D126" s="47" t="s">
        <v>26</v>
      </c>
      <c r="E126" s="50"/>
      <c r="F126" s="47">
        <v>5</v>
      </c>
      <c r="G126" s="51">
        <v>6.3224518810148735</v>
      </c>
      <c r="H126" s="52"/>
      <c r="I126" s="52"/>
      <c r="J126" s="53">
        <v>3.3321759259259259E-2</v>
      </c>
      <c r="K126" s="54">
        <f t="shared" si="3"/>
        <v>5.2703855855855851E-3</v>
      </c>
      <c r="L126" s="55" t="s">
        <v>163</v>
      </c>
      <c r="M126" s="49" t="s">
        <v>798</v>
      </c>
      <c r="N126" s="45" t="s">
        <v>2883</v>
      </c>
      <c r="O126" s="45">
        <v>1</v>
      </c>
      <c r="P126" s="45" t="s">
        <v>2884</v>
      </c>
      <c r="Q126" s="45" t="s">
        <v>2884</v>
      </c>
      <c r="R126" s="46">
        <v>1</v>
      </c>
      <c r="T126" s="5"/>
      <c r="U126" s="1"/>
      <c r="V126" s="3"/>
    </row>
    <row r="127" spans="1:22" ht="12.75" customHeight="1" x14ac:dyDescent="0.25">
      <c r="A127" s="48">
        <v>1991</v>
      </c>
      <c r="B127" s="49" t="s">
        <v>186</v>
      </c>
      <c r="C127" s="49" t="s">
        <v>187</v>
      </c>
      <c r="D127" s="47" t="s">
        <v>26</v>
      </c>
      <c r="E127" s="50"/>
      <c r="F127" s="47">
        <v>6</v>
      </c>
      <c r="G127" s="51">
        <v>3.2746261830907497</v>
      </c>
      <c r="H127" s="52"/>
      <c r="I127" s="52"/>
      <c r="J127" s="53">
        <v>2.8981481481481483E-2</v>
      </c>
      <c r="K127" s="54">
        <f t="shared" si="3"/>
        <v>8.8503175205566116E-3</v>
      </c>
      <c r="L127" s="55" t="s">
        <v>163</v>
      </c>
      <c r="M127" s="49" t="s">
        <v>798</v>
      </c>
      <c r="N127" s="45" t="s">
        <v>2885</v>
      </c>
      <c r="O127" s="45">
        <v>1</v>
      </c>
      <c r="P127" s="45" t="s">
        <v>2886</v>
      </c>
      <c r="Q127" s="45" t="s">
        <v>2886</v>
      </c>
      <c r="R127" s="46">
        <v>1</v>
      </c>
      <c r="V127" s="3"/>
    </row>
    <row r="128" spans="1:22" ht="12.75" customHeight="1" x14ac:dyDescent="0.25">
      <c r="A128" s="48">
        <v>1991</v>
      </c>
      <c r="B128" s="49" t="s">
        <v>157</v>
      </c>
      <c r="C128" s="49" t="s">
        <v>85</v>
      </c>
      <c r="D128" s="47" t="s">
        <v>26</v>
      </c>
      <c r="E128" s="50"/>
      <c r="F128" s="47">
        <v>1</v>
      </c>
      <c r="G128" s="51">
        <v>4.6758182215859376</v>
      </c>
      <c r="H128" s="52"/>
      <c r="I128" s="52"/>
      <c r="J128" s="53">
        <v>2.1712962962962962E-2</v>
      </c>
      <c r="K128" s="54">
        <f t="shared" si="3"/>
        <v>4.6436713178294575E-3</v>
      </c>
      <c r="L128" s="55" t="s">
        <v>132</v>
      </c>
      <c r="M128" s="49" t="s">
        <v>28</v>
      </c>
      <c r="N128" s="45" t="s">
        <v>2887</v>
      </c>
      <c r="O128" s="45">
        <v>1</v>
      </c>
      <c r="P128" s="45" t="s">
        <v>2765</v>
      </c>
      <c r="Q128" s="45" t="s">
        <v>2765</v>
      </c>
      <c r="R128" s="46">
        <v>3</v>
      </c>
      <c r="V128" s="3"/>
    </row>
    <row r="129" spans="1:22" ht="12.75" customHeight="1" x14ac:dyDescent="0.25">
      <c r="A129" s="48">
        <v>1991</v>
      </c>
      <c r="B129" s="49" t="s">
        <v>144</v>
      </c>
      <c r="C129" s="49" t="s">
        <v>171</v>
      </c>
      <c r="D129" s="47" t="s">
        <v>22</v>
      </c>
      <c r="E129" s="50"/>
      <c r="F129" s="47">
        <v>2</v>
      </c>
      <c r="G129" s="51">
        <v>4.9709695378986716</v>
      </c>
      <c r="H129" s="52"/>
      <c r="I129" s="52"/>
      <c r="J129" s="53">
        <v>2.5000000000000001E-2</v>
      </c>
      <c r="K129" s="54">
        <f t="shared" si="3"/>
        <v>5.0292000000000002E-3</v>
      </c>
      <c r="L129" s="55" t="s">
        <v>132</v>
      </c>
      <c r="M129" s="49" t="s">
        <v>28</v>
      </c>
      <c r="N129" s="45" t="s">
        <v>2888</v>
      </c>
      <c r="O129" s="45">
        <v>1</v>
      </c>
      <c r="P129" s="45" t="s">
        <v>2889</v>
      </c>
      <c r="Q129" s="45" t="s">
        <v>2889</v>
      </c>
      <c r="R129" s="46">
        <v>1</v>
      </c>
      <c r="T129" s="1"/>
      <c r="U129" s="1"/>
      <c r="V129" s="3"/>
    </row>
    <row r="130" spans="1:22" ht="12.75" customHeight="1" x14ac:dyDescent="0.25">
      <c r="A130" s="48">
        <v>1991</v>
      </c>
      <c r="B130" s="49" t="s">
        <v>57</v>
      </c>
      <c r="C130" s="49" t="s">
        <v>30</v>
      </c>
      <c r="D130" s="47" t="s">
        <v>22</v>
      </c>
      <c r="E130" s="50"/>
      <c r="F130" s="47">
        <v>3</v>
      </c>
      <c r="G130" s="51">
        <v>5.2816551340173383</v>
      </c>
      <c r="H130" s="52"/>
      <c r="I130" s="52"/>
      <c r="J130" s="53">
        <v>2.8599537037037038E-2</v>
      </c>
      <c r="K130" s="54">
        <f t="shared" ref="K130:K193" si="4">J130/G130</f>
        <v>5.4148815686274514E-3</v>
      </c>
      <c r="L130" s="55" t="s">
        <v>132</v>
      </c>
      <c r="M130" s="49" t="s">
        <v>28</v>
      </c>
      <c r="N130" s="45" t="s">
        <v>2890</v>
      </c>
      <c r="O130" s="45">
        <v>1</v>
      </c>
      <c r="P130" s="45" t="s">
        <v>2701</v>
      </c>
      <c r="Q130" s="45" t="s">
        <v>2701</v>
      </c>
      <c r="R130" s="46">
        <v>3</v>
      </c>
      <c r="T130" s="5"/>
      <c r="V130" s="3"/>
    </row>
    <row r="131" spans="1:22" ht="12.75" customHeight="1" x14ac:dyDescent="0.25">
      <c r="A131" s="48">
        <v>1991</v>
      </c>
      <c r="B131" s="49" t="s">
        <v>81</v>
      </c>
      <c r="C131" s="49" t="s">
        <v>74</v>
      </c>
      <c r="D131" s="47" t="s">
        <v>753</v>
      </c>
      <c r="E131" s="50"/>
      <c r="F131" s="47">
        <v>4</v>
      </c>
      <c r="G131" s="51">
        <v>5.2816551340173383</v>
      </c>
      <c r="H131" s="52"/>
      <c r="I131" s="52"/>
      <c r="J131" s="53">
        <v>3.2048611111111111E-2</v>
      </c>
      <c r="K131" s="54">
        <f t="shared" si="4"/>
        <v>6.0679105882352948E-3</v>
      </c>
      <c r="L131" s="55" t="s">
        <v>132</v>
      </c>
      <c r="M131" s="49" t="s">
        <v>28</v>
      </c>
      <c r="N131" s="45" t="s">
        <v>2891</v>
      </c>
      <c r="O131" s="45">
        <v>1</v>
      </c>
      <c r="P131" s="45" t="s">
        <v>2695</v>
      </c>
      <c r="Q131" s="45" t="s">
        <v>2695</v>
      </c>
      <c r="R131" s="46">
        <v>3</v>
      </c>
      <c r="V131" s="3"/>
    </row>
    <row r="132" spans="1:22" ht="12.75" customHeight="1" x14ac:dyDescent="0.25">
      <c r="A132" s="48">
        <v>1991</v>
      </c>
      <c r="B132" s="49" t="s">
        <v>54</v>
      </c>
      <c r="C132" s="49" t="s">
        <v>55</v>
      </c>
      <c r="D132" s="47" t="s">
        <v>56</v>
      </c>
      <c r="E132" s="50"/>
      <c r="F132" s="47">
        <v>5</v>
      </c>
      <c r="G132" s="51">
        <v>6.3224518810148735</v>
      </c>
      <c r="H132" s="52"/>
      <c r="I132" s="52"/>
      <c r="J132" s="53">
        <v>3.0254629629629631E-2</v>
      </c>
      <c r="K132" s="54">
        <f t="shared" si="4"/>
        <v>4.7852684684684685E-3</v>
      </c>
      <c r="L132" s="55" t="s">
        <v>132</v>
      </c>
      <c r="M132" s="49" t="s">
        <v>28</v>
      </c>
      <c r="N132" s="45" t="s">
        <v>2892</v>
      </c>
      <c r="O132" s="45">
        <v>1</v>
      </c>
      <c r="P132" s="45" t="s">
        <v>2689</v>
      </c>
      <c r="Q132" s="45" t="s">
        <v>2689</v>
      </c>
      <c r="R132" s="46">
        <v>4</v>
      </c>
      <c r="V132" s="3"/>
    </row>
    <row r="133" spans="1:22" ht="12.75" customHeight="1" x14ac:dyDescent="0.25">
      <c r="A133" s="48">
        <v>1991</v>
      </c>
      <c r="B133" s="49" t="s">
        <v>148</v>
      </c>
      <c r="C133" s="49" t="s">
        <v>149</v>
      </c>
      <c r="D133" s="47" t="s">
        <v>26</v>
      </c>
      <c r="E133" s="50"/>
      <c r="F133" s="47">
        <v>6</v>
      </c>
      <c r="G133" s="51">
        <v>3.2746261830907497</v>
      </c>
      <c r="H133" s="52"/>
      <c r="I133" s="52"/>
      <c r="J133" s="53">
        <v>2.7013888888888889E-2</v>
      </c>
      <c r="K133" s="54">
        <f t="shared" si="4"/>
        <v>8.2494573055028469E-3</v>
      </c>
      <c r="L133" s="55" t="s">
        <v>132</v>
      </c>
      <c r="M133" s="49" t="s">
        <v>28</v>
      </c>
      <c r="N133" s="45" t="s">
        <v>2893</v>
      </c>
      <c r="O133" s="45">
        <v>1</v>
      </c>
      <c r="P133" s="45" t="s">
        <v>2813</v>
      </c>
      <c r="Q133" s="45" t="s">
        <v>2813</v>
      </c>
      <c r="R133" s="46">
        <v>2</v>
      </c>
      <c r="V133" s="3"/>
    </row>
    <row r="134" spans="1:22" ht="12.75" customHeight="1" x14ac:dyDescent="0.25">
      <c r="A134" s="48">
        <v>1991</v>
      </c>
      <c r="B134" s="49" t="s">
        <v>144</v>
      </c>
      <c r="C134" s="49" t="s">
        <v>164</v>
      </c>
      <c r="D134" s="47" t="s">
        <v>56</v>
      </c>
      <c r="E134" s="50"/>
      <c r="F134" s="47">
        <v>1</v>
      </c>
      <c r="G134" s="51">
        <v>4.6758182215859376</v>
      </c>
      <c r="H134" s="52"/>
      <c r="I134" s="52"/>
      <c r="J134" s="53">
        <v>2.3807870370370372E-2</v>
      </c>
      <c r="K134" s="54">
        <f t="shared" si="4"/>
        <v>5.0917014396456269E-3</v>
      </c>
      <c r="L134" s="55" t="s">
        <v>130</v>
      </c>
      <c r="M134" s="49" t="s">
        <v>28</v>
      </c>
      <c r="N134" s="45" t="s">
        <v>2894</v>
      </c>
      <c r="O134" s="45">
        <v>1</v>
      </c>
      <c r="P134" s="45" t="s">
        <v>2811</v>
      </c>
      <c r="Q134" s="45" t="s">
        <v>2811</v>
      </c>
      <c r="R134" s="46">
        <v>2</v>
      </c>
      <c r="V134" s="3"/>
    </row>
    <row r="135" spans="1:22" ht="12.75" customHeight="1" x14ac:dyDescent="0.25">
      <c r="A135" s="48">
        <v>1991</v>
      </c>
      <c r="B135" s="49" t="s">
        <v>157</v>
      </c>
      <c r="C135" s="49" t="s">
        <v>30</v>
      </c>
      <c r="D135" s="47" t="s">
        <v>26</v>
      </c>
      <c r="E135" s="50"/>
      <c r="F135" s="47">
        <v>2</v>
      </c>
      <c r="G135" s="51">
        <v>4.9709695378986716</v>
      </c>
      <c r="H135" s="52"/>
      <c r="I135" s="52"/>
      <c r="J135" s="53">
        <v>3.0682870370370371E-2</v>
      </c>
      <c r="K135" s="54">
        <f t="shared" si="4"/>
        <v>6.1724116666666672E-3</v>
      </c>
      <c r="L135" s="55" t="s">
        <v>130</v>
      </c>
      <c r="M135" s="49" t="s">
        <v>28</v>
      </c>
      <c r="N135" s="45" t="s">
        <v>2895</v>
      </c>
      <c r="O135" s="45">
        <v>1</v>
      </c>
      <c r="P135" s="45" t="s">
        <v>2697</v>
      </c>
      <c r="Q135" s="45" t="s">
        <v>2697</v>
      </c>
      <c r="R135" s="46">
        <v>2</v>
      </c>
      <c r="V135" s="3"/>
    </row>
    <row r="136" spans="1:22" ht="12.75" customHeight="1" x14ac:dyDescent="0.25">
      <c r="A136" s="48">
        <v>1991</v>
      </c>
      <c r="B136" s="49" t="s">
        <v>30</v>
      </c>
      <c r="C136" s="49" t="s">
        <v>104</v>
      </c>
      <c r="D136" s="47" t="s">
        <v>26</v>
      </c>
      <c r="E136" s="50"/>
      <c r="F136" s="47">
        <v>3</v>
      </c>
      <c r="G136" s="51">
        <v>5.2816551340173383</v>
      </c>
      <c r="H136" s="52"/>
      <c r="I136" s="52"/>
      <c r="J136" s="53">
        <v>3.4189814814814812E-2</v>
      </c>
      <c r="K136" s="54">
        <f t="shared" si="4"/>
        <v>6.4733145098039213E-3</v>
      </c>
      <c r="L136" s="55" t="s">
        <v>130</v>
      </c>
      <c r="M136" s="49" t="s">
        <v>28</v>
      </c>
      <c r="N136" s="45" t="s">
        <v>2896</v>
      </c>
      <c r="O136" s="45">
        <v>1</v>
      </c>
      <c r="P136" s="45" t="s">
        <v>2761</v>
      </c>
      <c r="Q136" s="45" t="s">
        <v>2761</v>
      </c>
      <c r="R136" s="46">
        <v>3</v>
      </c>
      <c r="U136" s="14"/>
      <c r="V136" s="3"/>
    </row>
    <row r="137" spans="1:22" ht="12.75" customHeight="1" x14ac:dyDescent="0.25">
      <c r="A137" s="48">
        <v>1991</v>
      </c>
      <c r="B137" s="49" t="s">
        <v>39</v>
      </c>
      <c r="C137" s="49" t="s">
        <v>153</v>
      </c>
      <c r="D137" s="47" t="s">
        <v>26</v>
      </c>
      <c r="E137" s="50"/>
      <c r="F137" s="47">
        <v>4</v>
      </c>
      <c r="G137" s="51">
        <v>5.2816551340173383</v>
      </c>
      <c r="H137" s="52"/>
      <c r="I137" s="52"/>
      <c r="J137" s="53">
        <v>3.4513888888888886E-2</v>
      </c>
      <c r="K137" s="54">
        <f t="shared" si="4"/>
        <v>6.5346729411764701E-3</v>
      </c>
      <c r="L137" s="55" t="s">
        <v>130</v>
      </c>
      <c r="M137" s="49" t="s">
        <v>28</v>
      </c>
      <c r="N137" s="45" t="s">
        <v>2897</v>
      </c>
      <c r="O137" s="45">
        <v>1</v>
      </c>
      <c r="P137" s="45" t="s">
        <v>2703</v>
      </c>
      <c r="Q137" s="45" t="s">
        <v>2703</v>
      </c>
      <c r="R137" s="46">
        <v>3</v>
      </c>
      <c r="V137" s="3"/>
    </row>
    <row r="138" spans="1:22" ht="12.75" customHeight="1" x14ac:dyDescent="0.25">
      <c r="A138" s="48">
        <v>1991</v>
      </c>
      <c r="B138" s="49" t="s">
        <v>73</v>
      </c>
      <c r="C138" s="49" t="s">
        <v>74</v>
      </c>
      <c r="D138" s="47" t="s">
        <v>22</v>
      </c>
      <c r="E138" s="50"/>
      <c r="F138" s="47">
        <v>5</v>
      </c>
      <c r="G138" s="51">
        <v>6.3224518810148735</v>
      </c>
      <c r="H138" s="52"/>
      <c r="I138" s="52"/>
      <c r="J138" s="53">
        <v>3.6331018518518519E-2</v>
      </c>
      <c r="K138" s="54">
        <f t="shared" si="4"/>
        <v>5.7463495495495495E-3</v>
      </c>
      <c r="L138" s="55" t="s">
        <v>130</v>
      </c>
      <c r="M138" s="49" t="s">
        <v>28</v>
      </c>
      <c r="N138" s="45" t="s">
        <v>2898</v>
      </c>
      <c r="O138" s="45">
        <v>1</v>
      </c>
      <c r="P138" s="45" t="s">
        <v>2693</v>
      </c>
      <c r="Q138" s="45" t="s">
        <v>2693</v>
      </c>
      <c r="R138" s="46">
        <v>3</v>
      </c>
      <c r="V138" s="3"/>
    </row>
    <row r="139" spans="1:22" ht="12.75" customHeight="1" x14ac:dyDescent="0.25">
      <c r="A139" s="48">
        <v>1991</v>
      </c>
      <c r="B139" s="49" t="s">
        <v>37</v>
      </c>
      <c r="C139" s="49" t="s">
        <v>83</v>
      </c>
      <c r="D139" s="47" t="s">
        <v>751</v>
      </c>
      <c r="E139" s="50"/>
      <c r="F139" s="47">
        <v>6</v>
      </c>
      <c r="G139" s="51">
        <v>3.2746261830907497</v>
      </c>
      <c r="H139" s="52"/>
      <c r="I139" s="52"/>
      <c r="J139" s="53">
        <v>3.0682870370370371E-2</v>
      </c>
      <c r="K139" s="54">
        <f t="shared" si="4"/>
        <v>9.369884882985454E-3</v>
      </c>
      <c r="L139" s="55" t="s">
        <v>130</v>
      </c>
      <c r="M139" s="49" t="s">
        <v>28</v>
      </c>
      <c r="N139" s="45" t="s">
        <v>2899</v>
      </c>
      <c r="O139" s="45">
        <v>1</v>
      </c>
      <c r="P139" s="45" t="s">
        <v>2900</v>
      </c>
      <c r="Q139" s="45" t="s">
        <v>2900</v>
      </c>
      <c r="R139" s="46">
        <v>1</v>
      </c>
      <c r="V139" s="3"/>
    </row>
    <row r="140" spans="1:22" ht="12.75" customHeight="1" x14ac:dyDescent="0.25">
      <c r="A140" s="48">
        <v>1991</v>
      </c>
      <c r="B140" s="49" t="s">
        <v>161</v>
      </c>
      <c r="C140" s="49" t="s">
        <v>69</v>
      </c>
      <c r="D140" s="47" t="s">
        <v>22</v>
      </c>
      <c r="E140" s="50"/>
      <c r="F140" s="47">
        <v>1</v>
      </c>
      <c r="G140" s="51">
        <v>4.6758182215859376</v>
      </c>
      <c r="H140" s="52"/>
      <c r="I140" s="52"/>
      <c r="J140" s="53">
        <v>2.060185185185185E-2</v>
      </c>
      <c r="K140" s="54">
        <f t="shared" si="4"/>
        <v>4.4060420819490584E-3</v>
      </c>
      <c r="L140" s="55" t="s">
        <v>133</v>
      </c>
      <c r="M140" s="49" t="s">
        <v>34</v>
      </c>
      <c r="N140" s="45" t="s">
        <v>2901</v>
      </c>
      <c r="O140" s="45">
        <v>1</v>
      </c>
      <c r="P140" s="45" t="s">
        <v>2902</v>
      </c>
      <c r="Q140" s="45" t="s">
        <v>2902</v>
      </c>
      <c r="R140" s="46">
        <v>1</v>
      </c>
      <c r="V140" s="3"/>
    </row>
    <row r="141" spans="1:22" ht="12.75" customHeight="1" x14ac:dyDescent="0.25">
      <c r="A141" s="48">
        <v>1991</v>
      </c>
      <c r="B141" s="49" t="s">
        <v>76</v>
      </c>
      <c r="C141" s="49" t="s">
        <v>77</v>
      </c>
      <c r="D141" s="47" t="s">
        <v>22</v>
      </c>
      <c r="E141" s="50"/>
      <c r="F141" s="47">
        <v>2</v>
      </c>
      <c r="G141" s="51">
        <v>4.9709695378986716</v>
      </c>
      <c r="H141" s="52"/>
      <c r="I141" s="52"/>
      <c r="J141" s="53">
        <v>2.6840277777777779E-2</v>
      </c>
      <c r="K141" s="54">
        <f t="shared" si="4"/>
        <v>5.3994050000000004E-3</v>
      </c>
      <c r="L141" s="55" t="s">
        <v>133</v>
      </c>
      <c r="M141" s="49" t="s">
        <v>34</v>
      </c>
      <c r="N141" s="45" t="s">
        <v>2903</v>
      </c>
      <c r="O141" s="45">
        <v>1</v>
      </c>
      <c r="P141" s="45" t="s">
        <v>2717</v>
      </c>
      <c r="Q141" s="45" t="s">
        <v>2717</v>
      </c>
      <c r="R141" s="46">
        <v>4</v>
      </c>
      <c r="V141" s="3"/>
    </row>
    <row r="142" spans="1:22" ht="12.75" customHeight="1" x14ac:dyDescent="0.25">
      <c r="A142" s="48">
        <v>1991</v>
      </c>
      <c r="B142" s="49" t="s">
        <v>71</v>
      </c>
      <c r="C142" s="49" t="s">
        <v>90</v>
      </c>
      <c r="D142" s="47" t="s">
        <v>22</v>
      </c>
      <c r="E142" s="50"/>
      <c r="F142" s="47">
        <v>3</v>
      </c>
      <c r="G142" s="51">
        <v>5.2816551340173383</v>
      </c>
      <c r="H142" s="52"/>
      <c r="I142" s="52"/>
      <c r="J142" s="53">
        <v>2.4479166666666666E-2</v>
      </c>
      <c r="K142" s="54">
        <f t="shared" si="4"/>
        <v>4.6347529411764708E-3</v>
      </c>
      <c r="L142" s="55" t="s">
        <v>133</v>
      </c>
      <c r="M142" s="49" t="s">
        <v>34</v>
      </c>
      <c r="N142" s="45" t="s">
        <v>2904</v>
      </c>
      <c r="O142" s="45">
        <v>1</v>
      </c>
      <c r="P142" s="45" t="s">
        <v>2774</v>
      </c>
      <c r="Q142" s="45" t="s">
        <v>2774</v>
      </c>
      <c r="R142" s="46">
        <v>3</v>
      </c>
      <c r="V142" s="3"/>
    </row>
    <row r="143" spans="1:22" ht="12.75" customHeight="1" x14ac:dyDescent="0.25">
      <c r="A143" s="48">
        <v>1991</v>
      </c>
      <c r="B143" s="49" t="s">
        <v>71</v>
      </c>
      <c r="C143" s="49" t="s">
        <v>72</v>
      </c>
      <c r="D143" s="47" t="s">
        <v>22</v>
      </c>
      <c r="E143" s="50"/>
      <c r="F143" s="47">
        <v>4</v>
      </c>
      <c r="G143" s="51">
        <v>5.2816551340173383</v>
      </c>
      <c r="H143" s="52"/>
      <c r="I143" s="52"/>
      <c r="J143" s="53">
        <v>2.7025462962962963E-2</v>
      </c>
      <c r="K143" s="54">
        <f t="shared" si="4"/>
        <v>5.1168549019607844E-3</v>
      </c>
      <c r="L143" s="55" t="s">
        <v>133</v>
      </c>
      <c r="M143" s="49" t="s">
        <v>34</v>
      </c>
      <c r="N143" s="45" t="s">
        <v>2905</v>
      </c>
      <c r="O143" s="45">
        <v>1</v>
      </c>
      <c r="P143" s="45" t="s">
        <v>2741</v>
      </c>
      <c r="Q143" s="45" t="s">
        <v>2741</v>
      </c>
      <c r="R143" s="46">
        <v>4</v>
      </c>
      <c r="V143" s="3"/>
    </row>
    <row r="144" spans="1:22" ht="12.75" customHeight="1" x14ac:dyDescent="0.25">
      <c r="A144" s="48">
        <v>1991</v>
      </c>
      <c r="B144" s="49" t="s">
        <v>20</v>
      </c>
      <c r="C144" s="49" t="s">
        <v>21</v>
      </c>
      <c r="D144" s="47" t="s">
        <v>22</v>
      </c>
      <c r="E144" s="50"/>
      <c r="F144" s="47">
        <v>5</v>
      </c>
      <c r="G144" s="51">
        <v>6.3224518810148735</v>
      </c>
      <c r="H144" s="52"/>
      <c r="I144" s="52"/>
      <c r="J144" s="53">
        <v>2.943287037037037E-2</v>
      </c>
      <c r="K144" s="54">
        <f t="shared" si="4"/>
        <v>4.6552936936936932E-3</v>
      </c>
      <c r="L144" s="55" t="s">
        <v>133</v>
      </c>
      <c r="M144" s="49" t="s">
        <v>34</v>
      </c>
      <c r="N144" s="45" t="s">
        <v>2906</v>
      </c>
      <c r="O144" s="45">
        <v>1</v>
      </c>
      <c r="P144" s="45" t="s">
        <v>2733</v>
      </c>
      <c r="Q144" s="45" t="s">
        <v>2733</v>
      </c>
      <c r="R144" s="46">
        <v>3</v>
      </c>
      <c r="V144" s="3"/>
    </row>
    <row r="145" spans="1:22" ht="12.75" customHeight="1" x14ac:dyDescent="0.25">
      <c r="A145" s="48">
        <v>1991</v>
      </c>
      <c r="B145" s="49" t="s">
        <v>160</v>
      </c>
      <c r="C145" s="49" t="s">
        <v>124</v>
      </c>
      <c r="D145" s="47" t="s">
        <v>22</v>
      </c>
      <c r="E145" s="50"/>
      <c r="F145" s="47">
        <v>6</v>
      </c>
      <c r="G145" s="51">
        <v>3.2746261830907497</v>
      </c>
      <c r="H145" s="52"/>
      <c r="I145" s="52"/>
      <c r="J145" s="53">
        <v>2.9733796296296296E-2</v>
      </c>
      <c r="K145" s="54">
        <f t="shared" si="4"/>
        <v>9.0800581910183437E-3</v>
      </c>
      <c r="L145" s="55" t="s">
        <v>133</v>
      </c>
      <c r="M145" s="49" t="s">
        <v>34</v>
      </c>
      <c r="N145" s="45" t="s">
        <v>2907</v>
      </c>
      <c r="O145" s="45">
        <v>1</v>
      </c>
      <c r="P145" s="45" t="s">
        <v>2832</v>
      </c>
      <c r="Q145" s="45" t="s">
        <v>2832</v>
      </c>
      <c r="R145" s="46">
        <v>2</v>
      </c>
      <c r="V145" s="3"/>
    </row>
    <row r="146" spans="1:22" ht="12.75" customHeight="1" x14ac:dyDescent="0.25">
      <c r="A146" s="48">
        <v>1991</v>
      </c>
      <c r="B146" s="49" t="s">
        <v>165</v>
      </c>
      <c r="C146" s="49" t="s">
        <v>67</v>
      </c>
      <c r="D146" s="47" t="s">
        <v>1168</v>
      </c>
      <c r="E146" s="50"/>
      <c r="F146" s="47">
        <v>1</v>
      </c>
      <c r="G146" s="51">
        <v>4.6758182215859376</v>
      </c>
      <c r="H146" s="52"/>
      <c r="I146" s="52"/>
      <c r="J146" s="53">
        <v>2.5462962962962962E-2</v>
      </c>
      <c r="K146" s="54">
        <f t="shared" si="4"/>
        <v>5.4456699889258034E-3</v>
      </c>
      <c r="L146" s="55" t="s">
        <v>122</v>
      </c>
      <c r="M146" s="49" t="s">
        <v>34</v>
      </c>
      <c r="N146" s="45" t="s">
        <v>2908</v>
      </c>
      <c r="O146" s="45">
        <v>1</v>
      </c>
      <c r="P146" s="45" t="s">
        <v>2909</v>
      </c>
      <c r="Q146" s="45" t="s">
        <v>2909</v>
      </c>
      <c r="R146" s="46">
        <v>1</v>
      </c>
      <c r="V146" s="3"/>
    </row>
    <row r="147" spans="1:22" ht="12.75" customHeight="1" x14ac:dyDescent="0.25">
      <c r="A147" s="48">
        <v>1991</v>
      </c>
      <c r="B147" s="49" t="s">
        <v>138</v>
      </c>
      <c r="C147" s="49" t="s">
        <v>139</v>
      </c>
      <c r="D147" s="47" t="s">
        <v>22</v>
      </c>
      <c r="E147" s="50"/>
      <c r="F147" s="47">
        <v>2</v>
      </c>
      <c r="G147" s="51">
        <v>4.9709695378986716</v>
      </c>
      <c r="H147" s="52"/>
      <c r="I147" s="52"/>
      <c r="J147" s="53">
        <v>3.1597222222222221E-2</v>
      </c>
      <c r="K147" s="54">
        <f t="shared" si="4"/>
        <v>6.3563500000000002E-3</v>
      </c>
      <c r="L147" s="55" t="s">
        <v>122</v>
      </c>
      <c r="M147" s="49" t="s">
        <v>34</v>
      </c>
      <c r="N147" s="45" t="s">
        <v>2910</v>
      </c>
      <c r="O147" s="45">
        <v>1</v>
      </c>
      <c r="P147" s="45" t="s">
        <v>2844</v>
      </c>
      <c r="Q147" s="45" t="s">
        <v>2844</v>
      </c>
      <c r="R147" s="46">
        <v>2</v>
      </c>
      <c r="V147" s="3"/>
    </row>
    <row r="148" spans="1:22" ht="12.75" customHeight="1" x14ac:dyDescent="0.25">
      <c r="A148" s="48">
        <v>1991</v>
      </c>
      <c r="B148" s="49" t="s">
        <v>96</v>
      </c>
      <c r="C148" s="49" t="s">
        <v>109</v>
      </c>
      <c r="D148" s="47" t="s">
        <v>26</v>
      </c>
      <c r="E148" s="50"/>
      <c r="F148" s="47">
        <v>3</v>
      </c>
      <c r="G148" s="51">
        <v>5.2816551340173383</v>
      </c>
      <c r="H148" s="52"/>
      <c r="I148" s="52"/>
      <c r="J148" s="53">
        <v>2.9120370370370369E-2</v>
      </c>
      <c r="K148" s="54">
        <f t="shared" si="4"/>
        <v>5.5134933333333335E-3</v>
      </c>
      <c r="L148" s="55" t="s">
        <v>122</v>
      </c>
      <c r="M148" s="49" t="s">
        <v>34</v>
      </c>
      <c r="N148" s="45" t="s">
        <v>2911</v>
      </c>
      <c r="O148" s="45">
        <v>1</v>
      </c>
      <c r="P148" s="45" t="s">
        <v>2785</v>
      </c>
      <c r="Q148" s="45" t="s">
        <v>2785</v>
      </c>
      <c r="R148" s="46">
        <v>3</v>
      </c>
      <c r="V148" s="3"/>
    </row>
    <row r="149" spans="1:22" ht="12.75" customHeight="1" x14ac:dyDescent="0.25">
      <c r="A149" s="48">
        <v>1991</v>
      </c>
      <c r="B149" s="49" t="s">
        <v>58</v>
      </c>
      <c r="C149" s="49" t="s">
        <v>69</v>
      </c>
      <c r="D149" s="47" t="s">
        <v>56</v>
      </c>
      <c r="E149" s="50"/>
      <c r="F149" s="47">
        <v>4</v>
      </c>
      <c r="G149" s="51">
        <v>5.2816551340173383</v>
      </c>
      <c r="H149" s="52"/>
      <c r="I149" s="52"/>
      <c r="J149" s="53">
        <v>3.4155092592592591E-2</v>
      </c>
      <c r="K149" s="54">
        <f t="shared" si="4"/>
        <v>6.4667403921568629E-3</v>
      </c>
      <c r="L149" s="55" t="s">
        <v>122</v>
      </c>
      <c r="M149" s="49" t="s">
        <v>34</v>
      </c>
      <c r="N149" s="45" t="s">
        <v>2912</v>
      </c>
      <c r="O149" s="45">
        <v>1</v>
      </c>
      <c r="P149" s="45" t="s">
        <v>2719</v>
      </c>
      <c r="Q149" s="45" t="s">
        <v>2719</v>
      </c>
      <c r="R149" s="46">
        <v>4</v>
      </c>
      <c r="U149" s="14"/>
      <c r="V149" s="3"/>
    </row>
    <row r="150" spans="1:22" ht="12.75" customHeight="1" x14ac:dyDescent="0.25">
      <c r="A150" s="48">
        <v>1991</v>
      </c>
      <c r="B150" s="49" t="s">
        <v>184</v>
      </c>
      <c r="C150" s="49" t="s">
        <v>185</v>
      </c>
      <c r="D150" s="47" t="s">
        <v>26</v>
      </c>
      <c r="E150" s="50"/>
      <c r="F150" s="47">
        <v>5</v>
      </c>
      <c r="G150" s="51">
        <v>6.3224518810148735</v>
      </c>
      <c r="H150" s="52"/>
      <c r="I150" s="52"/>
      <c r="J150" s="53">
        <v>4.3090277777777776E-2</v>
      </c>
      <c r="K150" s="54">
        <f t="shared" si="4"/>
        <v>6.815437837837837E-3</v>
      </c>
      <c r="L150" s="55" t="s">
        <v>122</v>
      </c>
      <c r="M150" s="49" t="s">
        <v>34</v>
      </c>
      <c r="N150" s="45" t="s">
        <v>2913</v>
      </c>
      <c r="O150" s="45">
        <v>1</v>
      </c>
      <c r="P150" s="45" t="s">
        <v>2914</v>
      </c>
      <c r="Q150" s="45" t="s">
        <v>2914</v>
      </c>
      <c r="R150" s="46">
        <v>1</v>
      </c>
      <c r="V150" s="3"/>
    </row>
    <row r="151" spans="1:22" ht="12.75" customHeight="1" x14ac:dyDescent="0.25">
      <c r="A151" s="48">
        <v>1991</v>
      </c>
      <c r="B151" s="49" t="s">
        <v>188</v>
      </c>
      <c r="C151" s="49" t="s">
        <v>67</v>
      </c>
      <c r="D151" s="47" t="s">
        <v>576</v>
      </c>
      <c r="E151" s="50"/>
      <c r="F151" s="47">
        <v>6</v>
      </c>
      <c r="G151" s="51">
        <v>3.2746261830907497</v>
      </c>
      <c r="H151" s="52"/>
      <c r="I151" s="52"/>
      <c r="J151" s="53">
        <v>3.4409722222222223E-2</v>
      </c>
      <c r="K151" s="54">
        <f t="shared" si="4"/>
        <v>1.0507984819734346E-2</v>
      </c>
      <c r="L151" s="55" t="s">
        <v>122</v>
      </c>
      <c r="M151" s="49" t="s">
        <v>34</v>
      </c>
      <c r="N151" s="45" t="s">
        <v>2915</v>
      </c>
      <c r="O151" s="45">
        <v>1</v>
      </c>
      <c r="P151" s="45" t="s">
        <v>2916</v>
      </c>
      <c r="Q151" s="45" t="s">
        <v>2916</v>
      </c>
      <c r="R151" s="46">
        <v>1</v>
      </c>
      <c r="V151" s="3"/>
    </row>
    <row r="152" spans="1:22" ht="12.75" customHeight="1" x14ac:dyDescent="0.25">
      <c r="A152" s="48">
        <v>1991</v>
      </c>
      <c r="B152" s="49" t="s">
        <v>168</v>
      </c>
      <c r="C152" s="49" t="s">
        <v>72</v>
      </c>
      <c r="D152" s="47" t="s">
        <v>753</v>
      </c>
      <c r="E152" s="50"/>
      <c r="F152" s="47">
        <v>1</v>
      </c>
      <c r="G152" s="51">
        <v>4.6758182215859376</v>
      </c>
      <c r="H152" s="52"/>
      <c r="I152" s="52"/>
      <c r="J152" s="53">
        <v>3.2731481481481479E-2</v>
      </c>
      <c r="K152" s="54">
        <f t="shared" si="4"/>
        <v>7.0001612403100778E-3</v>
      </c>
      <c r="L152" s="55" t="s">
        <v>169</v>
      </c>
      <c r="M152" s="49" t="s">
        <v>34</v>
      </c>
      <c r="N152" s="45" t="s">
        <v>2917</v>
      </c>
      <c r="O152" s="45">
        <v>1</v>
      </c>
      <c r="P152" s="45" t="s">
        <v>2918</v>
      </c>
      <c r="Q152" s="45" t="s">
        <v>2918</v>
      </c>
      <c r="R152" s="46">
        <v>1</v>
      </c>
      <c r="V152" s="3"/>
    </row>
    <row r="153" spans="1:22" ht="12.75" customHeight="1" x14ac:dyDescent="0.25">
      <c r="A153" s="48">
        <v>1991</v>
      </c>
      <c r="B153" s="49" t="s">
        <v>123</v>
      </c>
      <c r="C153" s="49" t="s">
        <v>124</v>
      </c>
      <c r="D153" s="47" t="s">
        <v>751</v>
      </c>
      <c r="E153" s="50"/>
      <c r="F153" s="47">
        <v>2</v>
      </c>
      <c r="G153" s="51">
        <v>4.9709695378986716</v>
      </c>
      <c r="H153" s="52"/>
      <c r="I153" s="52"/>
      <c r="J153" s="53">
        <v>3.3877314814814811E-2</v>
      </c>
      <c r="K153" s="54">
        <f t="shared" si="4"/>
        <v>6.8150316666666664E-3</v>
      </c>
      <c r="L153" s="55" t="s">
        <v>169</v>
      </c>
      <c r="M153" s="49" t="s">
        <v>34</v>
      </c>
      <c r="N153" s="45" t="s">
        <v>2919</v>
      </c>
      <c r="O153" s="45">
        <v>1</v>
      </c>
      <c r="P153" s="45" t="s">
        <v>2059</v>
      </c>
      <c r="Q153" s="45" t="s">
        <v>2060</v>
      </c>
      <c r="R153" s="46">
        <v>2</v>
      </c>
      <c r="V153" s="3"/>
    </row>
    <row r="154" spans="1:22" ht="12.75" customHeight="1" x14ac:dyDescent="0.25">
      <c r="A154" s="48">
        <v>1991</v>
      </c>
      <c r="B154" s="49" t="s">
        <v>123</v>
      </c>
      <c r="C154" s="49" t="s">
        <v>177</v>
      </c>
      <c r="D154" s="47" t="s">
        <v>776</v>
      </c>
      <c r="E154" s="50"/>
      <c r="F154" s="47">
        <v>3</v>
      </c>
      <c r="G154" s="51">
        <v>5.2816551340173383</v>
      </c>
      <c r="H154" s="52"/>
      <c r="I154" s="52"/>
      <c r="J154" s="53">
        <v>3.6620370370370373E-2</v>
      </c>
      <c r="K154" s="54">
        <f t="shared" si="4"/>
        <v>6.9335027450980399E-3</v>
      </c>
      <c r="L154" s="55" t="s">
        <v>169</v>
      </c>
      <c r="M154" s="49" t="s">
        <v>34</v>
      </c>
      <c r="N154" s="45" t="s">
        <v>2920</v>
      </c>
      <c r="O154" s="45">
        <v>1</v>
      </c>
      <c r="P154" s="45" t="s">
        <v>2921</v>
      </c>
      <c r="Q154" s="45" t="s">
        <v>2921</v>
      </c>
      <c r="R154" s="46">
        <v>1</v>
      </c>
      <c r="U154" s="14"/>
      <c r="V154" s="3"/>
    </row>
    <row r="155" spans="1:22" ht="12.75" customHeight="1" x14ac:dyDescent="0.25">
      <c r="A155" s="48">
        <v>1991</v>
      </c>
      <c r="B155" s="49" t="s">
        <v>159</v>
      </c>
      <c r="C155" s="49" t="s">
        <v>90</v>
      </c>
      <c r="D155" s="47" t="s">
        <v>751</v>
      </c>
      <c r="E155" s="50"/>
      <c r="F155" s="47">
        <v>4</v>
      </c>
      <c r="G155" s="51">
        <v>5.2816551340173383</v>
      </c>
      <c r="H155" s="52"/>
      <c r="I155" s="52"/>
      <c r="J155" s="53">
        <v>3.6597222222222225E-2</v>
      </c>
      <c r="K155" s="54">
        <f t="shared" si="4"/>
        <v>6.9291200000000013E-3</v>
      </c>
      <c r="L155" s="55" t="s">
        <v>169</v>
      </c>
      <c r="M155" s="49" t="s">
        <v>34</v>
      </c>
      <c r="N155" s="45" t="s">
        <v>2922</v>
      </c>
      <c r="O155" s="45">
        <v>1</v>
      </c>
      <c r="P155" s="45" t="s">
        <v>2848</v>
      </c>
      <c r="Q155" s="45" t="s">
        <v>2848</v>
      </c>
      <c r="R155" s="46">
        <v>2</v>
      </c>
      <c r="V155" s="3"/>
    </row>
    <row r="156" spans="1:22" ht="12.75" customHeight="1" x14ac:dyDescent="0.25">
      <c r="A156" s="48">
        <v>1991</v>
      </c>
      <c r="B156" s="49" t="s">
        <v>105</v>
      </c>
      <c r="C156" s="49" t="s">
        <v>258</v>
      </c>
      <c r="D156" s="47" t="s">
        <v>753</v>
      </c>
      <c r="E156" s="50"/>
      <c r="F156" s="47">
        <v>5</v>
      </c>
      <c r="G156" s="51">
        <v>6.3224518810148735</v>
      </c>
      <c r="H156" s="52"/>
      <c r="I156" s="52"/>
      <c r="J156" s="53">
        <v>3.9039351851851853E-2</v>
      </c>
      <c r="K156" s="54">
        <f t="shared" si="4"/>
        <v>6.1747171171171169E-3</v>
      </c>
      <c r="L156" s="55" t="s">
        <v>169</v>
      </c>
      <c r="M156" s="49" t="s">
        <v>34</v>
      </c>
      <c r="N156" s="45" t="s">
        <v>2923</v>
      </c>
      <c r="O156" s="45">
        <v>1</v>
      </c>
      <c r="P156" s="45" t="s">
        <v>1573</v>
      </c>
      <c r="Q156" s="45" t="s">
        <v>1573</v>
      </c>
      <c r="R156" s="46">
        <v>2</v>
      </c>
      <c r="V156" s="3"/>
    </row>
    <row r="157" spans="1:22" ht="12.75" customHeight="1" x14ac:dyDescent="0.25">
      <c r="A157" s="48">
        <v>1991</v>
      </c>
      <c r="B157" s="49" t="s">
        <v>189</v>
      </c>
      <c r="C157" s="49" t="s">
        <v>190</v>
      </c>
      <c r="D157" s="47" t="s">
        <v>753</v>
      </c>
      <c r="E157" s="50"/>
      <c r="F157" s="47">
        <v>6</v>
      </c>
      <c r="G157" s="51">
        <v>3.2746261830907497</v>
      </c>
      <c r="H157" s="52"/>
      <c r="I157" s="52"/>
      <c r="J157" s="53">
        <v>3.9282407407407405E-2</v>
      </c>
      <c r="K157" s="54">
        <f t="shared" si="4"/>
        <v>1.1995997469955725E-2</v>
      </c>
      <c r="L157" s="55" t="s">
        <v>169</v>
      </c>
      <c r="M157" s="49" t="s">
        <v>34</v>
      </c>
      <c r="N157" s="45" t="s">
        <v>2924</v>
      </c>
      <c r="O157" s="45">
        <v>1</v>
      </c>
      <c r="P157" s="45" t="s">
        <v>2925</v>
      </c>
      <c r="Q157" s="45" t="s">
        <v>2925</v>
      </c>
      <c r="R157" s="46">
        <v>1</v>
      </c>
      <c r="V157" s="3"/>
    </row>
    <row r="158" spans="1:22" ht="12.75" customHeight="1" x14ac:dyDescent="0.25">
      <c r="A158" s="48">
        <v>1991</v>
      </c>
      <c r="B158" s="49" t="s">
        <v>78</v>
      </c>
      <c r="C158" s="49" t="s">
        <v>79</v>
      </c>
      <c r="D158" s="47" t="s">
        <v>22</v>
      </c>
      <c r="E158" s="50"/>
      <c r="F158" s="47">
        <v>1</v>
      </c>
      <c r="G158" s="51">
        <v>4.6758182215859376</v>
      </c>
      <c r="H158" s="52"/>
      <c r="I158" s="52"/>
      <c r="J158" s="53">
        <v>2.2916666666666665E-2</v>
      </c>
      <c r="K158" s="54">
        <f t="shared" si="4"/>
        <v>4.901102990033223E-3</v>
      </c>
      <c r="L158" s="55" t="s">
        <v>121</v>
      </c>
      <c r="M158" s="49" t="s">
        <v>16</v>
      </c>
      <c r="N158" s="45" t="s">
        <v>2926</v>
      </c>
      <c r="O158" s="45">
        <v>1</v>
      </c>
      <c r="P158" s="45" t="s">
        <v>2731</v>
      </c>
      <c r="Q158" s="45" t="s">
        <v>2731</v>
      </c>
      <c r="R158" s="46">
        <v>2</v>
      </c>
      <c r="V158" s="3"/>
    </row>
    <row r="159" spans="1:22" ht="12.75" customHeight="1" x14ac:dyDescent="0.25">
      <c r="A159" s="48">
        <v>1991</v>
      </c>
      <c r="B159" s="49" t="s">
        <v>140</v>
      </c>
      <c r="C159" s="49" t="s">
        <v>141</v>
      </c>
      <c r="D159" s="47" t="s">
        <v>26</v>
      </c>
      <c r="E159" s="50"/>
      <c r="F159" s="47">
        <v>2</v>
      </c>
      <c r="G159" s="51">
        <v>4.9709695378986716</v>
      </c>
      <c r="H159" s="52"/>
      <c r="I159" s="52"/>
      <c r="J159" s="53">
        <v>3.0787037037037036E-2</v>
      </c>
      <c r="K159" s="54">
        <f t="shared" si="4"/>
        <v>6.1933666666666668E-3</v>
      </c>
      <c r="L159" s="55" t="s">
        <v>121</v>
      </c>
      <c r="M159" s="49" t="s">
        <v>16</v>
      </c>
      <c r="N159" s="45" t="s">
        <v>2927</v>
      </c>
      <c r="O159" s="45">
        <v>1</v>
      </c>
      <c r="P159" s="45" t="s">
        <v>2868</v>
      </c>
      <c r="Q159" s="45" t="s">
        <v>2868</v>
      </c>
      <c r="R159" s="46">
        <v>2</v>
      </c>
      <c r="T159" s="5"/>
      <c r="V159" s="3"/>
    </row>
    <row r="160" spans="1:22" ht="12.75" customHeight="1" x14ac:dyDescent="0.25">
      <c r="A160" s="48">
        <v>1991</v>
      </c>
      <c r="B160" s="49" t="s">
        <v>136</v>
      </c>
      <c r="C160" s="49" t="s">
        <v>137</v>
      </c>
      <c r="D160" s="47" t="s">
        <v>753</v>
      </c>
      <c r="E160" s="50"/>
      <c r="F160" s="47">
        <v>3</v>
      </c>
      <c r="G160" s="51">
        <v>5.2816551340173383</v>
      </c>
      <c r="H160" s="52"/>
      <c r="I160" s="52"/>
      <c r="J160" s="53">
        <v>3.1770833333333331E-2</v>
      </c>
      <c r="K160" s="54">
        <f t="shared" si="4"/>
        <v>6.0153176470588232E-3</v>
      </c>
      <c r="L160" s="55" t="s">
        <v>121</v>
      </c>
      <c r="M160" s="49" t="s">
        <v>16</v>
      </c>
      <c r="N160" s="45" t="s">
        <v>2928</v>
      </c>
      <c r="O160" s="45">
        <v>1</v>
      </c>
      <c r="P160" s="45" t="s">
        <v>2859</v>
      </c>
      <c r="Q160" s="45" t="s">
        <v>2859</v>
      </c>
      <c r="R160" s="46">
        <v>2</v>
      </c>
      <c r="V160" s="3"/>
    </row>
    <row r="161" spans="1:22" ht="12.75" customHeight="1" x14ac:dyDescent="0.25">
      <c r="A161" s="48">
        <v>1991</v>
      </c>
      <c r="B161" s="49" t="s">
        <v>180</v>
      </c>
      <c r="C161" s="49" t="s">
        <v>181</v>
      </c>
      <c r="D161" s="47" t="s">
        <v>26</v>
      </c>
      <c r="E161" s="50"/>
      <c r="F161" s="47">
        <v>4</v>
      </c>
      <c r="G161" s="51">
        <v>5.2816551340173383</v>
      </c>
      <c r="H161" s="52"/>
      <c r="I161" s="52"/>
      <c r="J161" s="53">
        <v>3.2638888888888891E-2</v>
      </c>
      <c r="K161" s="54">
        <f t="shared" si="4"/>
        <v>6.1796705882352946E-3</v>
      </c>
      <c r="L161" s="55" t="s">
        <v>121</v>
      </c>
      <c r="M161" s="49" t="s">
        <v>16</v>
      </c>
      <c r="N161" s="45" t="s">
        <v>2929</v>
      </c>
      <c r="O161" s="45">
        <v>1</v>
      </c>
      <c r="P161" s="45" t="s">
        <v>2930</v>
      </c>
      <c r="Q161" s="45" t="s">
        <v>2930</v>
      </c>
      <c r="R161" s="46">
        <v>1</v>
      </c>
      <c r="V161" s="3"/>
    </row>
    <row r="162" spans="1:22" ht="12.75" customHeight="1" x14ac:dyDescent="0.25">
      <c r="A162" s="48">
        <v>1991</v>
      </c>
      <c r="B162" s="49" t="s">
        <v>68</v>
      </c>
      <c r="C162" s="49" t="s">
        <v>69</v>
      </c>
      <c r="D162" s="47" t="s">
        <v>22</v>
      </c>
      <c r="E162" s="50"/>
      <c r="F162" s="47">
        <v>5</v>
      </c>
      <c r="G162" s="51">
        <v>6.3224518810148735</v>
      </c>
      <c r="H162" s="52"/>
      <c r="I162" s="52"/>
      <c r="J162" s="53">
        <v>2.9594907407407407E-2</v>
      </c>
      <c r="K162" s="54">
        <f t="shared" si="4"/>
        <v>4.6809225225225223E-3</v>
      </c>
      <c r="L162" s="55" t="s">
        <v>121</v>
      </c>
      <c r="M162" s="49" t="s">
        <v>16</v>
      </c>
      <c r="N162" s="45" t="s">
        <v>2931</v>
      </c>
      <c r="O162" s="45">
        <v>1</v>
      </c>
      <c r="P162" s="45" t="s">
        <v>2729</v>
      </c>
      <c r="Q162" s="45" t="s">
        <v>2729</v>
      </c>
      <c r="R162" s="46">
        <v>4</v>
      </c>
      <c r="V162" s="3"/>
    </row>
    <row r="163" spans="1:22" ht="12.75" customHeight="1" x14ac:dyDescent="0.25">
      <c r="A163" s="48">
        <v>1991</v>
      </c>
      <c r="B163" s="49" t="s">
        <v>49</v>
      </c>
      <c r="C163" s="49" t="s">
        <v>50</v>
      </c>
      <c r="D163" s="47" t="s">
        <v>22</v>
      </c>
      <c r="E163" s="50"/>
      <c r="F163" s="47">
        <v>6</v>
      </c>
      <c r="G163" s="51">
        <v>3.2746261830907497</v>
      </c>
      <c r="H163" s="52"/>
      <c r="I163" s="52"/>
      <c r="J163" s="53">
        <v>2.6666666666666668E-2</v>
      </c>
      <c r="K163" s="54">
        <f t="shared" si="4"/>
        <v>8.1434231499051251E-3</v>
      </c>
      <c r="L163" s="55" t="s">
        <v>121</v>
      </c>
      <c r="M163" s="49" t="s">
        <v>16</v>
      </c>
      <c r="N163" s="45" t="s">
        <v>2932</v>
      </c>
      <c r="O163" s="45">
        <v>1</v>
      </c>
      <c r="P163" s="45" t="s">
        <v>2725</v>
      </c>
      <c r="Q163" s="45" t="s">
        <v>2725</v>
      </c>
      <c r="R163" s="46">
        <v>3</v>
      </c>
      <c r="V163" s="3"/>
    </row>
    <row r="164" spans="1:22" ht="12.75" customHeight="1" x14ac:dyDescent="0.25">
      <c r="A164" s="48">
        <v>1991</v>
      </c>
      <c r="B164" s="49" t="s">
        <v>184</v>
      </c>
      <c r="C164" s="49" t="s">
        <v>167</v>
      </c>
      <c r="D164" s="47" t="s">
        <v>56</v>
      </c>
      <c r="E164" s="50"/>
      <c r="F164" s="47">
        <v>1</v>
      </c>
      <c r="G164" s="51">
        <v>4.6758182215859376</v>
      </c>
      <c r="H164" s="52"/>
      <c r="I164" s="52"/>
      <c r="J164" s="53">
        <v>3.1898148148148148E-2</v>
      </c>
      <c r="K164" s="54">
        <f t="shared" si="4"/>
        <v>6.8219393133997792E-3</v>
      </c>
      <c r="L164" s="55" t="s">
        <v>127</v>
      </c>
      <c r="M164" s="49" t="s">
        <v>16</v>
      </c>
      <c r="N164" s="45" t="s">
        <v>2933</v>
      </c>
      <c r="O164" s="45">
        <v>1</v>
      </c>
      <c r="P164" s="45" t="s">
        <v>2934</v>
      </c>
      <c r="Q164" s="45" t="s">
        <v>2934</v>
      </c>
      <c r="R164" s="46">
        <v>1</v>
      </c>
      <c r="V164" s="3"/>
    </row>
    <row r="165" spans="1:22" ht="12.75" customHeight="1" x14ac:dyDescent="0.25">
      <c r="A165" s="48">
        <v>1991</v>
      </c>
      <c r="B165" s="49" t="s">
        <v>172</v>
      </c>
      <c r="C165" s="49" t="s">
        <v>50</v>
      </c>
      <c r="D165" s="47" t="s">
        <v>56</v>
      </c>
      <c r="E165" s="50"/>
      <c r="F165" s="47">
        <v>2</v>
      </c>
      <c r="G165" s="51">
        <v>4.9709695378986716</v>
      </c>
      <c r="H165" s="52"/>
      <c r="I165" s="52"/>
      <c r="J165" s="53">
        <v>2.8923611111111112E-2</v>
      </c>
      <c r="K165" s="54">
        <f t="shared" si="4"/>
        <v>5.8185050000000007E-3</v>
      </c>
      <c r="L165" s="55" t="s">
        <v>127</v>
      </c>
      <c r="M165" s="49" t="s">
        <v>16</v>
      </c>
      <c r="N165" s="45" t="s">
        <v>2935</v>
      </c>
      <c r="O165" s="45">
        <v>1</v>
      </c>
      <c r="P165" s="45" t="s">
        <v>2870</v>
      </c>
      <c r="Q165" s="45" t="s">
        <v>2870</v>
      </c>
      <c r="R165" s="46">
        <v>2</v>
      </c>
      <c r="V165" s="3"/>
    </row>
    <row r="166" spans="1:22" ht="12.75" customHeight="1" x14ac:dyDescent="0.25">
      <c r="A166" s="48">
        <v>1991</v>
      </c>
      <c r="B166" s="49" t="s">
        <v>96</v>
      </c>
      <c r="C166" s="49" t="s">
        <v>97</v>
      </c>
      <c r="D166" s="47" t="s">
        <v>26</v>
      </c>
      <c r="E166" s="50"/>
      <c r="F166" s="47">
        <v>3</v>
      </c>
      <c r="G166" s="51">
        <v>5.2816551340173383</v>
      </c>
      <c r="H166" s="52"/>
      <c r="I166" s="52"/>
      <c r="J166" s="53">
        <v>3.259259259259259E-2</v>
      </c>
      <c r="K166" s="54">
        <f t="shared" si="4"/>
        <v>6.1709050980392156E-3</v>
      </c>
      <c r="L166" s="55" t="s">
        <v>127</v>
      </c>
      <c r="M166" s="49" t="s">
        <v>16</v>
      </c>
      <c r="N166" s="45" t="s">
        <v>2936</v>
      </c>
      <c r="O166" s="45">
        <v>1</v>
      </c>
      <c r="P166" s="45" t="s">
        <v>2804</v>
      </c>
      <c r="Q166" s="45" t="s">
        <v>2804</v>
      </c>
      <c r="R166" s="46">
        <v>2</v>
      </c>
      <c r="V166" s="3"/>
    </row>
    <row r="167" spans="1:22" ht="12.75" customHeight="1" x14ac:dyDescent="0.25">
      <c r="A167" s="48">
        <v>1991</v>
      </c>
      <c r="B167" s="49" t="s">
        <v>142</v>
      </c>
      <c r="C167" s="49" t="s">
        <v>179</v>
      </c>
      <c r="D167" s="47" t="s">
        <v>26</v>
      </c>
      <c r="E167" s="50"/>
      <c r="F167" s="47">
        <v>4</v>
      </c>
      <c r="G167" s="51">
        <v>5.2816551340173383</v>
      </c>
      <c r="H167" s="52"/>
      <c r="I167" s="52"/>
      <c r="J167" s="53">
        <v>3.0983796296296297E-2</v>
      </c>
      <c r="K167" s="54">
        <f t="shared" si="4"/>
        <v>5.866304313725491E-3</v>
      </c>
      <c r="L167" s="55" t="s">
        <v>127</v>
      </c>
      <c r="M167" s="49" t="s">
        <v>16</v>
      </c>
      <c r="N167" s="45" t="s">
        <v>2937</v>
      </c>
      <c r="O167" s="45">
        <v>1</v>
      </c>
      <c r="P167" s="45" t="s">
        <v>2938</v>
      </c>
      <c r="Q167" s="45" t="s">
        <v>2938</v>
      </c>
      <c r="R167" s="46">
        <v>1</v>
      </c>
      <c r="V167" s="3"/>
    </row>
    <row r="168" spans="1:22" ht="12.75" customHeight="1" x14ac:dyDescent="0.25">
      <c r="A168" s="48">
        <v>1991</v>
      </c>
      <c r="B168" s="49" t="s">
        <v>183</v>
      </c>
      <c r="C168" s="49" t="s">
        <v>182</v>
      </c>
      <c r="D168" s="47" t="s">
        <v>26</v>
      </c>
      <c r="E168" s="50"/>
      <c r="F168" s="47">
        <v>5</v>
      </c>
      <c r="G168" s="51">
        <v>6.3224518810148735</v>
      </c>
      <c r="H168" s="52"/>
      <c r="I168" s="52"/>
      <c r="J168" s="53">
        <v>3.664351851851852E-2</v>
      </c>
      <c r="K168" s="54">
        <f t="shared" si="4"/>
        <v>5.7957765765765763E-3</v>
      </c>
      <c r="L168" s="55" t="s">
        <v>127</v>
      </c>
      <c r="M168" s="49" t="s">
        <v>16</v>
      </c>
      <c r="N168" s="45" t="s">
        <v>2939</v>
      </c>
      <c r="O168" s="45">
        <v>1</v>
      </c>
      <c r="P168" s="45" t="s">
        <v>2940</v>
      </c>
      <c r="Q168" s="45" t="s">
        <v>2940</v>
      </c>
      <c r="R168" s="46">
        <v>1</v>
      </c>
      <c r="V168" s="3"/>
    </row>
    <row r="169" spans="1:22" ht="12.75" customHeight="1" x14ac:dyDescent="0.25">
      <c r="A169" s="57">
        <v>1991</v>
      </c>
      <c r="B169" s="58" t="s">
        <v>89</v>
      </c>
      <c r="C169" s="58" t="s">
        <v>152</v>
      </c>
      <c r="D169" s="59" t="s">
        <v>22</v>
      </c>
      <c r="E169" s="60"/>
      <c r="F169" s="59">
        <v>6</v>
      </c>
      <c r="G169" s="61">
        <v>3.2746261830907497</v>
      </c>
      <c r="H169" s="62"/>
      <c r="I169" s="62"/>
      <c r="J169" s="63">
        <v>2.6527777777777779E-2</v>
      </c>
      <c r="K169" s="64">
        <f t="shared" si="4"/>
        <v>8.1010094876660353E-3</v>
      </c>
      <c r="L169" s="65" t="s">
        <v>127</v>
      </c>
      <c r="M169" s="58" t="s">
        <v>16</v>
      </c>
      <c r="N169" s="66" t="s">
        <v>2941</v>
      </c>
      <c r="O169" s="66">
        <v>1</v>
      </c>
      <c r="P169" s="66" t="s">
        <v>2872</v>
      </c>
      <c r="Q169" s="66" t="s">
        <v>2872</v>
      </c>
      <c r="R169" s="67">
        <v>2</v>
      </c>
      <c r="V169" s="3"/>
    </row>
    <row r="170" spans="1:22" ht="12.75" customHeight="1" x14ac:dyDescent="0.25">
      <c r="A170" s="68">
        <v>1992</v>
      </c>
      <c r="B170" s="69" t="s">
        <v>157</v>
      </c>
      <c r="C170" s="69" t="s">
        <v>162</v>
      </c>
      <c r="D170" s="70" t="s">
        <v>26</v>
      </c>
      <c r="E170" s="71"/>
      <c r="F170" s="70">
        <v>1</v>
      </c>
      <c r="G170" s="72">
        <v>4.6758182215859376</v>
      </c>
      <c r="H170" s="73"/>
      <c r="I170" s="73"/>
      <c r="J170" s="74">
        <v>2.2083333333333333E-2</v>
      </c>
      <c r="K170" s="75">
        <f t="shared" si="4"/>
        <v>4.7228810631229244E-3</v>
      </c>
      <c r="L170" s="76" t="s">
        <v>163</v>
      </c>
      <c r="M170" s="69" t="s">
        <v>798</v>
      </c>
      <c r="N170" s="77" t="s">
        <v>2942</v>
      </c>
      <c r="O170" s="77">
        <v>1</v>
      </c>
      <c r="P170" s="77" t="s">
        <v>2876</v>
      </c>
      <c r="Q170" s="77" t="s">
        <v>2876</v>
      </c>
      <c r="R170" s="78">
        <v>2</v>
      </c>
      <c r="V170" s="3"/>
    </row>
    <row r="171" spans="1:22" ht="12.75" customHeight="1" x14ac:dyDescent="0.25">
      <c r="A171" s="48">
        <v>1992</v>
      </c>
      <c r="B171" s="49" t="s">
        <v>205</v>
      </c>
      <c r="C171" s="49" t="s">
        <v>170</v>
      </c>
      <c r="D171" s="47" t="s">
        <v>22</v>
      </c>
      <c r="E171" s="50"/>
      <c r="F171" s="47">
        <v>2</v>
      </c>
      <c r="G171" s="51">
        <v>4.9709695378986716</v>
      </c>
      <c r="H171" s="52"/>
      <c r="I171" s="52"/>
      <c r="J171" s="53">
        <v>2.3981481481481482E-2</v>
      </c>
      <c r="K171" s="54">
        <f t="shared" si="4"/>
        <v>4.8243066666666667E-3</v>
      </c>
      <c r="L171" s="55" t="s">
        <v>163</v>
      </c>
      <c r="M171" s="49" t="s">
        <v>798</v>
      </c>
      <c r="N171" s="45" t="s">
        <v>2943</v>
      </c>
      <c r="O171" s="45">
        <v>1</v>
      </c>
      <c r="P171" s="45" t="s">
        <v>2878</v>
      </c>
      <c r="Q171" s="45" t="s">
        <v>2878</v>
      </c>
      <c r="R171" s="46">
        <v>2</v>
      </c>
      <c r="V171" s="3"/>
    </row>
    <row r="172" spans="1:22" ht="12.75" customHeight="1" x14ac:dyDescent="0.25">
      <c r="A172" s="48">
        <v>1992</v>
      </c>
      <c r="B172" s="49" t="s">
        <v>173</v>
      </c>
      <c r="C172" s="49" t="s">
        <v>174</v>
      </c>
      <c r="D172" s="47" t="s">
        <v>26</v>
      </c>
      <c r="E172" s="50"/>
      <c r="F172" s="47">
        <v>3</v>
      </c>
      <c r="G172" s="51">
        <v>5.2816551340173383</v>
      </c>
      <c r="H172" s="52"/>
      <c r="I172" s="52"/>
      <c r="J172" s="53">
        <v>2.5439814814814814E-2</v>
      </c>
      <c r="K172" s="54">
        <f t="shared" si="4"/>
        <v>4.8166368627450985E-3</v>
      </c>
      <c r="L172" s="55" t="s">
        <v>163</v>
      </c>
      <c r="M172" s="49" t="s">
        <v>798</v>
      </c>
      <c r="N172" s="45" t="s">
        <v>2944</v>
      </c>
      <c r="O172" s="45">
        <v>1</v>
      </c>
      <c r="P172" s="45" t="s">
        <v>2880</v>
      </c>
      <c r="Q172" s="45" t="s">
        <v>2880</v>
      </c>
      <c r="R172" s="46">
        <v>2</v>
      </c>
      <c r="V172" s="3"/>
    </row>
    <row r="173" spans="1:22" ht="12.75" customHeight="1" x14ac:dyDescent="0.25">
      <c r="A173" s="48">
        <v>1992</v>
      </c>
      <c r="B173" s="49" t="s">
        <v>73</v>
      </c>
      <c r="C173" s="49" t="s">
        <v>178</v>
      </c>
      <c r="D173" s="47" t="s">
        <v>22</v>
      </c>
      <c r="E173" s="50"/>
      <c r="F173" s="47">
        <v>4</v>
      </c>
      <c r="G173" s="51">
        <v>5.2816551340173383</v>
      </c>
      <c r="H173" s="52"/>
      <c r="I173" s="52"/>
      <c r="J173" s="53">
        <v>2.6967592592592592E-2</v>
      </c>
      <c r="K173" s="54">
        <f t="shared" si="4"/>
        <v>5.1058980392156865E-3</v>
      </c>
      <c r="L173" s="55" t="s">
        <v>163</v>
      </c>
      <c r="M173" s="49" t="s">
        <v>798</v>
      </c>
      <c r="N173" s="45" t="s">
        <v>2945</v>
      </c>
      <c r="O173" s="45">
        <v>1</v>
      </c>
      <c r="P173" s="45" t="s">
        <v>2882</v>
      </c>
      <c r="Q173" s="45" t="s">
        <v>2882</v>
      </c>
      <c r="R173" s="46">
        <v>2</v>
      </c>
      <c r="U173" s="14"/>
      <c r="V173" s="3"/>
    </row>
    <row r="174" spans="1:22" ht="12.75" customHeight="1" x14ac:dyDescent="0.25">
      <c r="A174" s="48">
        <v>1992</v>
      </c>
      <c r="B174" s="49" t="s">
        <v>49</v>
      </c>
      <c r="C174" s="49" t="s">
        <v>182</v>
      </c>
      <c r="D174" s="47" t="s">
        <v>26</v>
      </c>
      <c r="E174" s="50"/>
      <c r="F174" s="47">
        <v>5</v>
      </c>
      <c r="G174" s="51">
        <v>6.3224518810148735</v>
      </c>
      <c r="H174" s="52"/>
      <c r="I174" s="52"/>
      <c r="J174" s="53">
        <v>3.1087962962962963E-2</v>
      </c>
      <c r="K174" s="54">
        <f t="shared" si="4"/>
        <v>4.9170738738738735E-3</v>
      </c>
      <c r="L174" s="55" t="s">
        <v>163</v>
      </c>
      <c r="M174" s="49" t="s">
        <v>798</v>
      </c>
      <c r="N174" s="45" t="s">
        <v>2946</v>
      </c>
      <c r="O174" s="45">
        <v>1</v>
      </c>
      <c r="P174" s="45" t="s">
        <v>2884</v>
      </c>
      <c r="Q174" s="45" t="s">
        <v>2884</v>
      </c>
      <c r="R174" s="46">
        <v>2</v>
      </c>
      <c r="V174" s="3"/>
    </row>
    <row r="175" spans="1:22" ht="12.75" customHeight="1" x14ac:dyDescent="0.25">
      <c r="A175" s="48">
        <v>1992</v>
      </c>
      <c r="B175" s="49" t="s">
        <v>206</v>
      </c>
      <c r="C175" s="49" t="s">
        <v>207</v>
      </c>
      <c r="D175" s="47" t="s">
        <v>26</v>
      </c>
      <c r="E175" s="50"/>
      <c r="F175" s="47">
        <v>6</v>
      </c>
      <c r="G175" s="51">
        <v>5.54</v>
      </c>
      <c r="H175" s="52"/>
      <c r="I175" s="52"/>
      <c r="J175" s="53">
        <v>2.6412037037037036E-2</v>
      </c>
      <c r="K175" s="54">
        <f t="shared" si="4"/>
        <v>4.7675157106565049E-3</v>
      </c>
      <c r="L175" s="55" t="s">
        <v>163</v>
      </c>
      <c r="M175" s="49" t="s">
        <v>798</v>
      </c>
      <c r="N175" s="45" t="s">
        <v>2947</v>
      </c>
      <c r="O175" s="45">
        <v>1</v>
      </c>
      <c r="P175" s="45" t="s">
        <v>2948</v>
      </c>
      <c r="Q175" s="45" t="s">
        <v>2948</v>
      </c>
      <c r="R175" s="46">
        <v>1</v>
      </c>
      <c r="V175" s="3"/>
    </row>
    <row r="176" spans="1:22" ht="12.75" customHeight="1" x14ac:dyDescent="0.25">
      <c r="A176" s="48">
        <v>1992</v>
      </c>
      <c r="B176" s="49" t="s">
        <v>218</v>
      </c>
      <c r="C176" s="49" t="s">
        <v>219</v>
      </c>
      <c r="D176" s="47" t="s">
        <v>753</v>
      </c>
      <c r="E176" s="50"/>
      <c r="F176" s="47">
        <v>1</v>
      </c>
      <c r="G176" s="51">
        <v>4.6758182215859376</v>
      </c>
      <c r="H176" s="52"/>
      <c r="I176" s="52"/>
      <c r="J176" s="53">
        <v>3.8437499999999999E-2</v>
      </c>
      <c r="K176" s="54">
        <f t="shared" si="4"/>
        <v>8.2204863787375421E-3</v>
      </c>
      <c r="L176" s="55" t="s">
        <v>220</v>
      </c>
      <c r="M176" s="49" t="s">
        <v>798</v>
      </c>
      <c r="N176" s="45" t="s">
        <v>2949</v>
      </c>
      <c r="O176" s="45">
        <v>1</v>
      </c>
      <c r="P176" s="45" t="s">
        <v>2950</v>
      </c>
      <c r="Q176" s="45" t="s">
        <v>2950</v>
      </c>
      <c r="R176" s="46">
        <v>1</v>
      </c>
      <c r="V176" s="3"/>
    </row>
    <row r="177" spans="1:22" ht="12.75" customHeight="1" x14ac:dyDescent="0.25">
      <c r="A177" s="48">
        <v>1992</v>
      </c>
      <c r="B177" s="49" t="s">
        <v>221</v>
      </c>
      <c r="C177" s="49" t="s">
        <v>222</v>
      </c>
      <c r="D177" s="47" t="s">
        <v>753</v>
      </c>
      <c r="E177" s="50"/>
      <c r="F177" s="47">
        <v>2</v>
      </c>
      <c r="G177" s="51">
        <v>4.9709695378986716</v>
      </c>
      <c r="H177" s="52"/>
      <c r="I177" s="52"/>
      <c r="J177" s="53">
        <v>3.1319444444444441E-2</v>
      </c>
      <c r="K177" s="54">
        <f t="shared" si="4"/>
        <v>6.3004699999999999E-3</v>
      </c>
      <c r="L177" s="55" t="s">
        <v>220</v>
      </c>
      <c r="M177" s="49" t="s">
        <v>798</v>
      </c>
      <c r="N177" s="45" t="s">
        <v>2951</v>
      </c>
      <c r="O177" s="45">
        <v>1</v>
      </c>
      <c r="P177" s="45" t="s">
        <v>2952</v>
      </c>
      <c r="Q177" s="45" t="s">
        <v>2952</v>
      </c>
      <c r="R177" s="46">
        <v>1</v>
      </c>
      <c r="U177" s="14"/>
      <c r="V177" s="3"/>
    </row>
    <row r="178" spans="1:22" ht="12.75" customHeight="1" x14ac:dyDescent="0.25">
      <c r="A178" s="48">
        <v>1992</v>
      </c>
      <c r="B178" s="49" t="s">
        <v>223</v>
      </c>
      <c r="C178" s="49" t="s">
        <v>224</v>
      </c>
      <c r="D178" s="47" t="s">
        <v>753</v>
      </c>
      <c r="E178" s="50"/>
      <c r="F178" s="47">
        <v>3</v>
      </c>
      <c r="G178" s="51">
        <v>5.2816551340173383</v>
      </c>
      <c r="H178" s="52"/>
      <c r="I178" s="52"/>
      <c r="J178" s="53">
        <v>3.9675925925925927E-2</v>
      </c>
      <c r="K178" s="54">
        <f t="shared" si="4"/>
        <v>7.5120250980392168E-3</v>
      </c>
      <c r="L178" s="55" t="s">
        <v>220</v>
      </c>
      <c r="M178" s="49" t="s">
        <v>798</v>
      </c>
      <c r="N178" s="45" t="s">
        <v>2953</v>
      </c>
      <c r="O178" s="45">
        <v>1</v>
      </c>
      <c r="P178" s="45" t="s">
        <v>2954</v>
      </c>
      <c r="Q178" s="45" t="s">
        <v>2954</v>
      </c>
      <c r="R178" s="46">
        <v>1</v>
      </c>
      <c r="V178" s="3"/>
    </row>
    <row r="179" spans="1:22" ht="12.75" customHeight="1" x14ac:dyDescent="0.25">
      <c r="A179" s="48">
        <v>1992</v>
      </c>
      <c r="B179" s="49" t="s">
        <v>225</v>
      </c>
      <c r="C179" s="49" t="s">
        <v>226</v>
      </c>
      <c r="D179" s="47" t="s">
        <v>751</v>
      </c>
      <c r="E179" s="50"/>
      <c r="F179" s="47">
        <v>4</v>
      </c>
      <c r="G179" s="51">
        <v>5.2816551340173383</v>
      </c>
      <c r="H179" s="52"/>
      <c r="I179" s="52"/>
      <c r="J179" s="53">
        <v>3.6180555555555556E-2</v>
      </c>
      <c r="K179" s="54">
        <f t="shared" si="4"/>
        <v>6.8502305882352944E-3</v>
      </c>
      <c r="L179" s="55" t="s">
        <v>220</v>
      </c>
      <c r="M179" s="49" t="s">
        <v>798</v>
      </c>
      <c r="N179" s="45" t="s">
        <v>2955</v>
      </c>
      <c r="O179" s="45">
        <v>1</v>
      </c>
      <c r="P179" s="45" t="s">
        <v>2956</v>
      </c>
      <c r="Q179" s="45" t="s">
        <v>2956</v>
      </c>
      <c r="R179" s="46">
        <v>1</v>
      </c>
      <c r="V179" s="3"/>
    </row>
    <row r="180" spans="1:22" ht="12.75" customHeight="1" x14ac:dyDescent="0.25">
      <c r="A180" s="48">
        <v>1992</v>
      </c>
      <c r="B180" s="49" t="s">
        <v>227</v>
      </c>
      <c r="C180" s="49" t="s">
        <v>187</v>
      </c>
      <c r="D180" s="47" t="s">
        <v>751</v>
      </c>
      <c r="E180" s="50"/>
      <c r="F180" s="47">
        <v>5</v>
      </c>
      <c r="G180" s="51">
        <v>6.3224518810148735</v>
      </c>
      <c r="H180" s="52"/>
      <c r="I180" s="52"/>
      <c r="J180" s="53">
        <v>4.6481481481481485E-2</v>
      </c>
      <c r="K180" s="54">
        <f t="shared" si="4"/>
        <v>7.3518126126126127E-3</v>
      </c>
      <c r="L180" s="55" t="s">
        <v>220</v>
      </c>
      <c r="M180" s="49" t="s">
        <v>798</v>
      </c>
      <c r="N180" s="45" t="s">
        <v>2957</v>
      </c>
      <c r="O180" s="45">
        <v>1</v>
      </c>
      <c r="P180" s="45" t="s">
        <v>2958</v>
      </c>
      <c r="Q180" s="45" t="s">
        <v>2958</v>
      </c>
      <c r="R180" s="46">
        <v>1</v>
      </c>
      <c r="V180" s="3"/>
    </row>
    <row r="181" spans="1:22" ht="12.75" customHeight="1" x14ac:dyDescent="0.25">
      <c r="A181" s="48">
        <v>1992</v>
      </c>
      <c r="B181" s="49" t="s">
        <v>228</v>
      </c>
      <c r="C181" s="49" t="s">
        <v>229</v>
      </c>
      <c r="D181" s="47" t="s">
        <v>753</v>
      </c>
      <c r="E181" s="50"/>
      <c r="F181" s="47">
        <v>6</v>
      </c>
      <c r="G181" s="51">
        <v>5.54</v>
      </c>
      <c r="H181" s="52"/>
      <c r="I181" s="52"/>
      <c r="J181" s="53">
        <v>3.1909722222222221E-2</v>
      </c>
      <c r="K181" s="54">
        <f t="shared" si="4"/>
        <v>5.7598776574408345E-3</v>
      </c>
      <c r="L181" s="55" t="s">
        <v>220</v>
      </c>
      <c r="M181" s="49" t="s">
        <v>798</v>
      </c>
      <c r="N181" s="45" t="s">
        <v>2959</v>
      </c>
      <c r="O181" s="45">
        <v>1</v>
      </c>
      <c r="P181" s="45" t="s">
        <v>2960</v>
      </c>
      <c r="Q181" s="45" t="s">
        <v>2960</v>
      </c>
      <c r="R181" s="46">
        <v>1</v>
      </c>
      <c r="V181" s="3"/>
    </row>
    <row r="182" spans="1:22" ht="12.75" customHeight="1" x14ac:dyDescent="0.25">
      <c r="A182" s="48">
        <v>1992</v>
      </c>
      <c r="B182" s="49" t="s">
        <v>144</v>
      </c>
      <c r="C182" s="49" t="s">
        <v>164</v>
      </c>
      <c r="D182" s="47" t="s">
        <v>56</v>
      </c>
      <c r="E182" s="50"/>
      <c r="F182" s="47">
        <v>1</v>
      </c>
      <c r="G182" s="51">
        <v>4.6758182215859376</v>
      </c>
      <c r="H182" s="52"/>
      <c r="I182" s="52"/>
      <c r="J182" s="53">
        <v>3.0844907407407408E-2</v>
      </c>
      <c r="K182" s="54">
        <f t="shared" si="4"/>
        <v>6.5966866002214845E-3</v>
      </c>
      <c r="L182" s="55" t="s">
        <v>132</v>
      </c>
      <c r="M182" s="49" t="s">
        <v>28</v>
      </c>
      <c r="N182" s="45" t="s">
        <v>2961</v>
      </c>
      <c r="O182" s="45">
        <v>1</v>
      </c>
      <c r="P182" s="45" t="s">
        <v>2811</v>
      </c>
      <c r="Q182" s="45" t="s">
        <v>2811</v>
      </c>
      <c r="R182" s="46">
        <v>3</v>
      </c>
      <c r="V182" s="3"/>
    </row>
    <row r="183" spans="1:22" ht="12.75" customHeight="1" x14ac:dyDescent="0.25">
      <c r="A183" s="48">
        <v>1992</v>
      </c>
      <c r="B183" s="49" t="s">
        <v>194</v>
      </c>
      <c r="C183" s="49" t="s">
        <v>195</v>
      </c>
      <c r="D183" s="47" t="s">
        <v>22</v>
      </c>
      <c r="E183" s="50"/>
      <c r="F183" s="47">
        <v>2</v>
      </c>
      <c r="G183" s="51">
        <v>4.9709695378986716</v>
      </c>
      <c r="H183" s="52"/>
      <c r="I183" s="52"/>
      <c r="J183" s="53">
        <v>2.8090277777777777E-2</v>
      </c>
      <c r="K183" s="54">
        <f t="shared" si="4"/>
        <v>5.6508649999999997E-3</v>
      </c>
      <c r="L183" s="55" t="s">
        <v>132</v>
      </c>
      <c r="M183" s="49" t="s">
        <v>28</v>
      </c>
      <c r="N183" s="45" t="s">
        <v>2962</v>
      </c>
      <c r="O183" s="45">
        <v>1</v>
      </c>
      <c r="P183" s="45" t="s">
        <v>2963</v>
      </c>
      <c r="Q183" s="45" t="s">
        <v>2963</v>
      </c>
      <c r="R183" s="46">
        <v>1</v>
      </c>
      <c r="V183" s="3"/>
    </row>
    <row r="184" spans="1:22" ht="12.75" customHeight="1" x14ac:dyDescent="0.25">
      <c r="A184" s="48">
        <v>1992</v>
      </c>
      <c r="B184" s="49" t="s">
        <v>194</v>
      </c>
      <c r="C184" s="49" t="s">
        <v>196</v>
      </c>
      <c r="D184" s="47" t="s">
        <v>753</v>
      </c>
      <c r="E184" s="50"/>
      <c r="F184" s="47">
        <v>3</v>
      </c>
      <c r="G184" s="51">
        <v>5.2816551340173383</v>
      </c>
      <c r="H184" s="52"/>
      <c r="I184" s="52"/>
      <c r="J184" s="53">
        <v>4.099537037037037E-2</v>
      </c>
      <c r="K184" s="54">
        <f t="shared" si="4"/>
        <v>7.7618415686274518E-3</v>
      </c>
      <c r="L184" s="55" t="s">
        <v>132</v>
      </c>
      <c r="M184" s="49" t="s">
        <v>28</v>
      </c>
      <c r="N184" s="45" t="s">
        <v>2964</v>
      </c>
      <c r="O184" s="45">
        <v>1</v>
      </c>
      <c r="P184" s="45" t="s">
        <v>2965</v>
      </c>
      <c r="Q184" s="45" t="s">
        <v>2965</v>
      </c>
      <c r="R184" s="46">
        <v>1</v>
      </c>
      <c r="V184" s="3"/>
    </row>
    <row r="185" spans="1:22" ht="12.75" customHeight="1" x14ac:dyDescent="0.25">
      <c r="A185" s="48">
        <v>1992</v>
      </c>
      <c r="B185" s="49" t="s">
        <v>81</v>
      </c>
      <c r="C185" s="49" t="s">
        <v>74</v>
      </c>
      <c r="D185" s="47" t="s">
        <v>753</v>
      </c>
      <c r="E185" s="50"/>
      <c r="F185" s="47">
        <v>4</v>
      </c>
      <c r="G185" s="51">
        <v>5.2816551340173383</v>
      </c>
      <c r="H185" s="52"/>
      <c r="I185" s="52"/>
      <c r="J185" s="53">
        <v>3.1550925925925927E-2</v>
      </c>
      <c r="K185" s="54">
        <f t="shared" si="4"/>
        <v>5.9736815686274513E-3</v>
      </c>
      <c r="L185" s="55" t="s">
        <v>132</v>
      </c>
      <c r="M185" s="49" t="s">
        <v>28</v>
      </c>
      <c r="N185" s="45" t="s">
        <v>2966</v>
      </c>
      <c r="O185" s="45">
        <v>1</v>
      </c>
      <c r="P185" s="45" t="s">
        <v>2695</v>
      </c>
      <c r="Q185" s="45" t="s">
        <v>2695</v>
      </c>
      <c r="R185" s="46">
        <v>4</v>
      </c>
      <c r="V185" s="3"/>
    </row>
    <row r="186" spans="1:22" ht="12.75" customHeight="1" x14ac:dyDescent="0.25">
      <c r="A186" s="48">
        <v>1992</v>
      </c>
      <c r="B186" s="49" t="s">
        <v>186</v>
      </c>
      <c r="C186" s="49" t="s">
        <v>197</v>
      </c>
      <c r="D186" s="47" t="s">
        <v>685</v>
      </c>
      <c r="E186" s="50"/>
      <c r="F186" s="47">
        <v>5</v>
      </c>
      <c r="G186" s="51">
        <v>6.3224518810148735</v>
      </c>
      <c r="H186" s="52"/>
      <c r="I186" s="52"/>
      <c r="J186" s="53">
        <v>3.4016203703703701E-2</v>
      </c>
      <c r="K186" s="54">
        <f t="shared" si="4"/>
        <v>5.380223423423423E-3</v>
      </c>
      <c r="L186" s="55" t="s">
        <v>132</v>
      </c>
      <c r="M186" s="49" t="s">
        <v>28</v>
      </c>
      <c r="N186" s="45" t="s">
        <v>2967</v>
      </c>
      <c r="O186" s="45">
        <v>1</v>
      </c>
      <c r="P186" s="45" t="s">
        <v>2968</v>
      </c>
      <c r="Q186" s="45" t="s">
        <v>2968</v>
      </c>
      <c r="R186" s="46">
        <v>1</v>
      </c>
      <c r="V186" s="3"/>
    </row>
    <row r="187" spans="1:22" ht="12.75" customHeight="1" x14ac:dyDescent="0.25">
      <c r="A187" s="48">
        <v>1992</v>
      </c>
      <c r="B187" s="49" t="s">
        <v>148</v>
      </c>
      <c r="C187" s="49" t="s">
        <v>149</v>
      </c>
      <c r="D187" s="47" t="s">
        <v>26</v>
      </c>
      <c r="E187" s="50"/>
      <c r="F187" s="47">
        <v>6</v>
      </c>
      <c r="G187" s="51">
        <v>5.54</v>
      </c>
      <c r="H187" s="52"/>
      <c r="I187" s="52"/>
      <c r="J187" s="53">
        <v>2.8067129629629629E-2</v>
      </c>
      <c r="K187" s="54">
        <f t="shared" si="4"/>
        <v>5.0662688862147349E-3</v>
      </c>
      <c r="L187" s="55" t="s">
        <v>132</v>
      </c>
      <c r="M187" s="49" t="s">
        <v>28</v>
      </c>
      <c r="N187" s="45" t="s">
        <v>2969</v>
      </c>
      <c r="O187" s="45">
        <v>1</v>
      </c>
      <c r="P187" s="45" t="s">
        <v>2813</v>
      </c>
      <c r="Q187" s="45" t="s">
        <v>2813</v>
      </c>
      <c r="R187" s="46">
        <v>3</v>
      </c>
      <c r="V187" s="3"/>
    </row>
    <row r="188" spans="1:22" ht="12.75" customHeight="1" x14ac:dyDescent="0.25">
      <c r="A188" s="48">
        <v>1992</v>
      </c>
      <c r="B188" s="49" t="s">
        <v>183</v>
      </c>
      <c r="C188" s="49" t="s">
        <v>182</v>
      </c>
      <c r="D188" s="47" t="s">
        <v>26</v>
      </c>
      <c r="E188" s="50"/>
      <c r="F188" s="47">
        <v>1</v>
      </c>
      <c r="G188" s="51">
        <v>4.6758182215859376</v>
      </c>
      <c r="H188" s="52"/>
      <c r="I188" s="52"/>
      <c r="J188" s="53">
        <v>2.7430555555555555E-2</v>
      </c>
      <c r="K188" s="54">
        <f t="shared" si="4"/>
        <v>5.8664717607973425E-3</v>
      </c>
      <c r="L188" s="55" t="s">
        <v>130</v>
      </c>
      <c r="M188" s="49" t="s">
        <v>28</v>
      </c>
      <c r="N188" s="45" t="s">
        <v>2970</v>
      </c>
      <c r="O188" s="45">
        <v>1</v>
      </c>
      <c r="P188" s="45" t="s">
        <v>2940</v>
      </c>
      <c r="Q188" s="45" t="s">
        <v>2940</v>
      </c>
      <c r="R188" s="46">
        <v>2</v>
      </c>
      <c r="V188" s="3"/>
    </row>
    <row r="189" spans="1:22" ht="12.75" customHeight="1" x14ac:dyDescent="0.25">
      <c r="A189" s="48">
        <v>1992</v>
      </c>
      <c r="B189" s="49" t="s">
        <v>39</v>
      </c>
      <c r="C189" s="49" t="s">
        <v>153</v>
      </c>
      <c r="D189" s="47" t="s">
        <v>26</v>
      </c>
      <c r="E189" s="50"/>
      <c r="F189" s="47">
        <v>2</v>
      </c>
      <c r="G189" s="51">
        <v>4.9709695378986716</v>
      </c>
      <c r="H189" s="52"/>
      <c r="I189" s="52"/>
      <c r="J189" s="53">
        <v>3.4675925925925923E-2</v>
      </c>
      <c r="K189" s="54">
        <f t="shared" si="4"/>
        <v>6.9756866666666664E-3</v>
      </c>
      <c r="L189" s="55" t="s">
        <v>130</v>
      </c>
      <c r="M189" s="49" t="s">
        <v>28</v>
      </c>
      <c r="N189" s="45" t="s">
        <v>2971</v>
      </c>
      <c r="O189" s="45">
        <v>1</v>
      </c>
      <c r="P189" s="45" t="s">
        <v>2703</v>
      </c>
      <c r="Q189" s="45" t="s">
        <v>2703</v>
      </c>
      <c r="R189" s="46">
        <v>4</v>
      </c>
      <c r="V189" s="3"/>
    </row>
    <row r="190" spans="1:22" ht="12.75" customHeight="1" x14ac:dyDescent="0.25">
      <c r="A190" s="48">
        <v>1992</v>
      </c>
      <c r="B190" s="49" t="s">
        <v>54</v>
      </c>
      <c r="C190" s="49" t="s">
        <v>55</v>
      </c>
      <c r="D190" s="47" t="s">
        <v>56</v>
      </c>
      <c r="E190" s="50"/>
      <c r="F190" s="47">
        <v>3</v>
      </c>
      <c r="G190" s="51">
        <v>5.2816551340173383</v>
      </c>
      <c r="H190" s="52"/>
      <c r="I190" s="52"/>
      <c r="J190" s="53">
        <v>2.8113425925925927E-2</v>
      </c>
      <c r="K190" s="54">
        <f t="shared" si="4"/>
        <v>5.3228439215686277E-3</v>
      </c>
      <c r="L190" s="55" t="s">
        <v>130</v>
      </c>
      <c r="M190" s="49" t="s">
        <v>28</v>
      </c>
      <c r="N190" s="45" t="s">
        <v>2972</v>
      </c>
      <c r="O190" s="45">
        <v>1</v>
      </c>
      <c r="P190" s="45" t="s">
        <v>2689</v>
      </c>
      <c r="Q190" s="45" t="s">
        <v>2689</v>
      </c>
      <c r="R190" s="46">
        <v>5</v>
      </c>
      <c r="V190" s="3"/>
    </row>
    <row r="191" spans="1:22" ht="12.75" customHeight="1" x14ac:dyDescent="0.25">
      <c r="A191" s="48">
        <v>1992</v>
      </c>
      <c r="B191" s="49" t="s">
        <v>216</v>
      </c>
      <c r="C191" s="49" t="s">
        <v>217</v>
      </c>
      <c r="D191" s="47" t="s">
        <v>22</v>
      </c>
      <c r="E191" s="50"/>
      <c r="F191" s="47">
        <v>4</v>
      </c>
      <c r="G191" s="51">
        <v>5.2816551340173383</v>
      </c>
      <c r="H191" s="52"/>
      <c r="I191" s="52"/>
      <c r="J191" s="53">
        <v>3.622685185185185E-2</v>
      </c>
      <c r="K191" s="54">
        <f t="shared" si="4"/>
        <v>6.8589960784313725E-3</v>
      </c>
      <c r="L191" s="55" t="s">
        <v>130</v>
      </c>
      <c r="M191" s="49" t="s">
        <v>28</v>
      </c>
      <c r="N191" s="45" t="s">
        <v>2973</v>
      </c>
      <c r="O191" s="45">
        <v>1</v>
      </c>
      <c r="P191" s="45" t="s">
        <v>2974</v>
      </c>
      <c r="Q191" s="45" t="s">
        <v>2974</v>
      </c>
      <c r="R191" s="46">
        <v>1</v>
      </c>
      <c r="V191" s="3"/>
    </row>
    <row r="192" spans="1:22" ht="12.75" customHeight="1" x14ac:dyDescent="0.25">
      <c r="A192" s="48">
        <v>1992</v>
      </c>
      <c r="B192" s="49" t="s">
        <v>73</v>
      </c>
      <c r="C192" s="49" t="s">
        <v>74</v>
      </c>
      <c r="D192" s="47" t="s">
        <v>22</v>
      </c>
      <c r="E192" s="50"/>
      <c r="F192" s="47">
        <v>5</v>
      </c>
      <c r="G192" s="51">
        <v>6.3224518810148735</v>
      </c>
      <c r="H192" s="52"/>
      <c r="I192" s="52"/>
      <c r="J192" s="53">
        <v>3.5046296296296298E-2</v>
      </c>
      <c r="K192" s="54">
        <f t="shared" si="4"/>
        <v>5.5431495495495498E-3</v>
      </c>
      <c r="L192" s="55" t="s">
        <v>130</v>
      </c>
      <c r="M192" s="49" t="s">
        <v>28</v>
      </c>
      <c r="N192" s="45" t="s">
        <v>2975</v>
      </c>
      <c r="O192" s="45">
        <v>1</v>
      </c>
      <c r="P192" s="45" t="s">
        <v>2693</v>
      </c>
      <c r="Q192" s="45" t="s">
        <v>2693</v>
      </c>
      <c r="R192" s="46">
        <v>4</v>
      </c>
      <c r="V192" s="3"/>
    </row>
    <row r="193" spans="1:22" ht="12.75" customHeight="1" x14ac:dyDescent="0.25">
      <c r="A193" s="48">
        <v>1992</v>
      </c>
      <c r="B193" s="49" t="s">
        <v>39</v>
      </c>
      <c r="C193" s="49" t="s">
        <v>100</v>
      </c>
      <c r="D193" s="47" t="s">
        <v>22</v>
      </c>
      <c r="E193" s="50"/>
      <c r="F193" s="47">
        <v>6</v>
      </c>
      <c r="G193" s="51">
        <v>5.54</v>
      </c>
      <c r="H193" s="52"/>
      <c r="I193" s="52"/>
      <c r="J193" s="53">
        <v>4.0439814814814817E-2</v>
      </c>
      <c r="K193" s="54">
        <f t="shared" si="4"/>
        <v>7.299605562240942E-3</v>
      </c>
      <c r="L193" s="55" t="s">
        <v>130</v>
      </c>
      <c r="M193" s="49" t="s">
        <v>28</v>
      </c>
      <c r="N193" s="45" t="s">
        <v>2976</v>
      </c>
      <c r="O193" s="45">
        <v>1</v>
      </c>
      <c r="P193" s="45" t="s">
        <v>2754</v>
      </c>
      <c r="Q193" s="45" t="s">
        <v>2754</v>
      </c>
      <c r="R193" s="46">
        <v>2</v>
      </c>
      <c r="V193" s="3"/>
    </row>
    <row r="194" spans="1:22" ht="12.75" customHeight="1" x14ac:dyDescent="0.25">
      <c r="A194" s="48">
        <v>1992</v>
      </c>
      <c r="B194" s="49" t="s">
        <v>191</v>
      </c>
      <c r="C194" s="49" t="s">
        <v>192</v>
      </c>
      <c r="D194" s="47" t="s">
        <v>56</v>
      </c>
      <c r="E194" s="50"/>
      <c r="F194" s="47">
        <v>1</v>
      </c>
      <c r="G194" s="51">
        <v>4.6758182215859376</v>
      </c>
      <c r="H194" s="52"/>
      <c r="I194" s="52"/>
      <c r="J194" s="53">
        <v>2.5706018518518517E-2</v>
      </c>
      <c r="K194" s="54">
        <f t="shared" ref="K194:K257" si="5">J194/G194</f>
        <v>5.49765138427464E-3</v>
      </c>
      <c r="L194" s="55" t="s">
        <v>193</v>
      </c>
      <c r="M194" s="49" t="s">
        <v>193</v>
      </c>
      <c r="N194" s="45" t="s">
        <v>2977</v>
      </c>
      <c r="O194" s="45">
        <v>1</v>
      </c>
      <c r="P194" s="45" t="s">
        <v>2978</v>
      </c>
      <c r="Q194" s="45" t="s">
        <v>2978</v>
      </c>
      <c r="R194" s="46">
        <v>1</v>
      </c>
      <c r="V194" s="3"/>
    </row>
    <row r="195" spans="1:22" ht="12.75" customHeight="1" x14ac:dyDescent="0.25">
      <c r="A195" s="48">
        <v>1992</v>
      </c>
      <c r="B195" s="49" t="s">
        <v>198</v>
      </c>
      <c r="C195" s="49" t="s">
        <v>199</v>
      </c>
      <c r="D195" s="47" t="s">
        <v>22</v>
      </c>
      <c r="E195" s="50"/>
      <c r="F195" s="47">
        <v>2</v>
      </c>
      <c r="G195" s="51">
        <v>4.9709695378986716</v>
      </c>
      <c r="H195" s="52"/>
      <c r="I195" s="52"/>
      <c r="J195" s="53">
        <v>2.9618055555555557E-2</v>
      </c>
      <c r="K195" s="54">
        <f t="shared" si="5"/>
        <v>5.9582050000000003E-3</v>
      </c>
      <c r="L195" s="55" t="s">
        <v>193</v>
      </c>
      <c r="M195" s="49" t="s">
        <v>193</v>
      </c>
      <c r="N195" s="45" t="s">
        <v>2979</v>
      </c>
      <c r="O195" s="45">
        <v>1</v>
      </c>
      <c r="P195" s="45" t="s">
        <v>2980</v>
      </c>
      <c r="Q195" s="45" t="s">
        <v>2980</v>
      </c>
      <c r="R195" s="46">
        <v>1</v>
      </c>
      <c r="V195" s="3"/>
    </row>
    <row r="196" spans="1:22" ht="12.75" customHeight="1" x14ac:dyDescent="0.25">
      <c r="A196" s="48">
        <v>1992</v>
      </c>
      <c r="B196" s="49" t="s">
        <v>200</v>
      </c>
      <c r="C196" s="49" t="s">
        <v>201</v>
      </c>
      <c r="D196" s="47" t="s">
        <v>26</v>
      </c>
      <c r="E196" s="50"/>
      <c r="F196" s="47">
        <v>3</v>
      </c>
      <c r="G196" s="51">
        <v>5.2816551340173383</v>
      </c>
      <c r="H196" s="52"/>
      <c r="I196" s="52"/>
      <c r="J196" s="53">
        <v>3.3587962962962965E-2</v>
      </c>
      <c r="K196" s="54">
        <f t="shared" si="5"/>
        <v>6.3593631372549026E-3</v>
      </c>
      <c r="L196" s="55" t="s">
        <v>193</v>
      </c>
      <c r="M196" s="49" t="s">
        <v>193</v>
      </c>
      <c r="N196" s="45" t="s">
        <v>2981</v>
      </c>
      <c r="O196" s="45">
        <v>1</v>
      </c>
      <c r="P196" s="45" t="s">
        <v>2982</v>
      </c>
      <c r="Q196" s="45" t="s">
        <v>2982</v>
      </c>
      <c r="R196" s="46">
        <v>1</v>
      </c>
      <c r="V196" s="3"/>
    </row>
    <row r="197" spans="1:22" ht="12.75" customHeight="1" x14ac:dyDescent="0.25">
      <c r="A197" s="48">
        <v>1992</v>
      </c>
      <c r="B197" s="49" t="s">
        <v>202</v>
      </c>
      <c r="C197" s="49" t="s">
        <v>203</v>
      </c>
      <c r="D197" s="47" t="s">
        <v>26</v>
      </c>
      <c r="E197" s="50"/>
      <c r="F197" s="47">
        <v>4</v>
      </c>
      <c r="G197" s="51">
        <v>5.2816551340173383</v>
      </c>
      <c r="H197" s="52"/>
      <c r="I197" s="52"/>
      <c r="J197" s="53">
        <v>2.8530092592592593E-2</v>
      </c>
      <c r="K197" s="54">
        <f t="shared" si="5"/>
        <v>5.4017333333333337E-3</v>
      </c>
      <c r="L197" s="55" t="s">
        <v>193</v>
      </c>
      <c r="M197" s="49" t="s">
        <v>193</v>
      </c>
      <c r="N197" s="45" t="s">
        <v>2983</v>
      </c>
      <c r="O197" s="45">
        <v>1</v>
      </c>
      <c r="P197" s="45" t="s">
        <v>2984</v>
      </c>
      <c r="Q197" s="45" t="s">
        <v>2984</v>
      </c>
      <c r="R197" s="46">
        <v>1</v>
      </c>
      <c r="V197" s="3"/>
    </row>
    <row r="198" spans="1:22" ht="12.75" customHeight="1" x14ac:dyDescent="0.25">
      <c r="A198" s="48">
        <v>1992</v>
      </c>
      <c r="B198" s="49" t="s">
        <v>176</v>
      </c>
      <c r="C198" s="49" t="s">
        <v>59</v>
      </c>
      <c r="D198" s="47" t="s">
        <v>26</v>
      </c>
      <c r="E198" s="50"/>
      <c r="F198" s="47">
        <v>5</v>
      </c>
      <c r="G198" s="51">
        <v>6.3224518810148735</v>
      </c>
      <c r="H198" s="52"/>
      <c r="I198" s="52"/>
      <c r="J198" s="53">
        <v>3.3993055555555554E-2</v>
      </c>
      <c r="K198" s="54">
        <f t="shared" si="5"/>
        <v>5.3765621621621618E-3</v>
      </c>
      <c r="L198" s="55" t="s">
        <v>193</v>
      </c>
      <c r="M198" s="49" t="s">
        <v>193</v>
      </c>
      <c r="N198" s="45" t="s">
        <v>2985</v>
      </c>
      <c r="O198" s="45">
        <v>1</v>
      </c>
      <c r="P198" s="45" t="s">
        <v>2986</v>
      </c>
      <c r="Q198" s="45" t="s">
        <v>2986</v>
      </c>
      <c r="R198" s="46">
        <v>1</v>
      </c>
      <c r="V198" s="3"/>
    </row>
    <row r="199" spans="1:22" ht="12.75" customHeight="1" x14ac:dyDescent="0.25">
      <c r="A199" s="48">
        <v>1992</v>
      </c>
      <c r="B199" s="49" t="s">
        <v>92</v>
      </c>
      <c r="C199" s="49" t="s">
        <v>204</v>
      </c>
      <c r="D199" s="47" t="s">
        <v>56</v>
      </c>
      <c r="E199" s="50"/>
      <c r="F199" s="47">
        <v>6</v>
      </c>
      <c r="G199" s="51">
        <v>5.54</v>
      </c>
      <c r="H199" s="52"/>
      <c r="I199" s="52"/>
      <c r="J199" s="53">
        <v>2.75E-2</v>
      </c>
      <c r="K199" s="54">
        <f t="shared" si="5"/>
        <v>4.9638989169675093E-3</v>
      </c>
      <c r="L199" s="55" t="s">
        <v>193</v>
      </c>
      <c r="M199" s="49" t="s">
        <v>193</v>
      </c>
      <c r="N199" s="45" t="s">
        <v>2987</v>
      </c>
      <c r="O199" s="45">
        <v>1</v>
      </c>
      <c r="P199" s="45" t="s">
        <v>2988</v>
      </c>
      <c r="Q199" s="45" t="s">
        <v>2988</v>
      </c>
      <c r="R199" s="46">
        <v>1</v>
      </c>
      <c r="V199" s="3"/>
    </row>
    <row r="200" spans="1:22" ht="12.75" customHeight="1" x14ac:dyDescent="0.25">
      <c r="A200" s="48">
        <v>1992</v>
      </c>
      <c r="B200" s="49" t="s">
        <v>58</v>
      </c>
      <c r="C200" s="49" t="s">
        <v>59</v>
      </c>
      <c r="D200" s="47" t="s">
        <v>22</v>
      </c>
      <c r="E200" s="50"/>
      <c r="F200" s="47">
        <v>1</v>
      </c>
      <c r="G200" s="51">
        <v>4.6758182215859376</v>
      </c>
      <c r="H200" s="52"/>
      <c r="I200" s="52"/>
      <c r="J200" s="53">
        <v>2.1759259259259259E-2</v>
      </c>
      <c r="K200" s="54">
        <f t="shared" si="5"/>
        <v>4.6535725359911411E-3</v>
      </c>
      <c r="L200" s="55" t="s">
        <v>133</v>
      </c>
      <c r="M200" s="49" t="s">
        <v>34</v>
      </c>
      <c r="N200" s="45" t="s">
        <v>2989</v>
      </c>
      <c r="O200" s="45">
        <v>1</v>
      </c>
      <c r="P200" s="45" t="s">
        <v>2713</v>
      </c>
      <c r="Q200" s="45" t="s">
        <v>2713</v>
      </c>
      <c r="R200" s="46">
        <v>4</v>
      </c>
      <c r="V200" s="3"/>
    </row>
    <row r="201" spans="1:22" ht="12.75" customHeight="1" x14ac:dyDescent="0.25">
      <c r="A201" s="48">
        <v>1992</v>
      </c>
      <c r="B201" s="49" t="s">
        <v>76</v>
      </c>
      <c r="C201" s="49" t="s">
        <v>77</v>
      </c>
      <c r="D201" s="47" t="s">
        <v>22</v>
      </c>
      <c r="E201" s="50"/>
      <c r="F201" s="47">
        <v>2</v>
      </c>
      <c r="G201" s="51">
        <v>4.9709695378986716</v>
      </c>
      <c r="H201" s="52"/>
      <c r="I201" s="52"/>
      <c r="J201" s="53">
        <v>2.6296296296296297E-2</v>
      </c>
      <c r="K201" s="54">
        <f t="shared" si="5"/>
        <v>5.2899733333333339E-3</v>
      </c>
      <c r="L201" s="55" t="s">
        <v>133</v>
      </c>
      <c r="M201" s="49" t="s">
        <v>34</v>
      </c>
      <c r="N201" s="45" t="s">
        <v>2990</v>
      </c>
      <c r="O201" s="45">
        <v>1</v>
      </c>
      <c r="P201" s="45" t="s">
        <v>2717</v>
      </c>
      <c r="Q201" s="45" t="s">
        <v>2717</v>
      </c>
      <c r="R201" s="46">
        <v>5</v>
      </c>
      <c r="V201" s="3"/>
    </row>
    <row r="202" spans="1:22" ht="12.75" customHeight="1" x14ac:dyDescent="0.25">
      <c r="A202" s="48">
        <v>1992</v>
      </c>
      <c r="B202" s="49" t="s">
        <v>71</v>
      </c>
      <c r="C202" s="49" t="s">
        <v>72</v>
      </c>
      <c r="D202" s="47" t="s">
        <v>22</v>
      </c>
      <c r="E202" s="50"/>
      <c r="F202" s="47">
        <v>3</v>
      </c>
      <c r="G202" s="51">
        <v>5.2816551340173383</v>
      </c>
      <c r="H202" s="52"/>
      <c r="I202" s="52"/>
      <c r="J202" s="53">
        <v>2.7592592592592592E-2</v>
      </c>
      <c r="K202" s="54">
        <f t="shared" si="5"/>
        <v>5.2242321568627455E-3</v>
      </c>
      <c r="L202" s="55" t="s">
        <v>133</v>
      </c>
      <c r="M202" s="49" t="s">
        <v>34</v>
      </c>
      <c r="N202" s="45" t="s">
        <v>2991</v>
      </c>
      <c r="O202" s="45">
        <v>1</v>
      </c>
      <c r="P202" s="45" t="s">
        <v>2741</v>
      </c>
      <c r="Q202" s="45" t="s">
        <v>2741</v>
      </c>
      <c r="R202" s="46">
        <v>5</v>
      </c>
      <c r="V202" s="3"/>
    </row>
    <row r="203" spans="1:22" ht="12.75" customHeight="1" x14ac:dyDescent="0.25">
      <c r="A203" s="48">
        <v>1992</v>
      </c>
      <c r="B203" s="49" t="s">
        <v>71</v>
      </c>
      <c r="C203" s="49" t="s">
        <v>90</v>
      </c>
      <c r="D203" s="47" t="s">
        <v>22</v>
      </c>
      <c r="E203" s="50"/>
      <c r="F203" s="47">
        <v>4</v>
      </c>
      <c r="G203" s="51">
        <v>5.2816551340173383</v>
      </c>
      <c r="H203" s="52"/>
      <c r="I203" s="52"/>
      <c r="J203" s="53">
        <v>2.5706018518518517E-2</v>
      </c>
      <c r="K203" s="54">
        <f t="shared" si="5"/>
        <v>4.8670384313725494E-3</v>
      </c>
      <c r="L203" s="55" t="s">
        <v>133</v>
      </c>
      <c r="M203" s="49" t="s">
        <v>34</v>
      </c>
      <c r="N203" s="45" t="s">
        <v>2992</v>
      </c>
      <c r="O203" s="45">
        <v>1</v>
      </c>
      <c r="P203" s="45" t="s">
        <v>2774</v>
      </c>
      <c r="Q203" s="45" t="s">
        <v>2774</v>
      </c>
      <c r="R203" s="46">
        <v>4</v>
      </c>
      <c r="V203" s="3"/>
    </row>
    <row r="204" spans="1:22" ht="12.75" customHeight="1" x14ac:dyDescent="0.25">
      <c r="A204" s="48">
        <v>1992</v>
      </c>
      <c r="B204" s="49" t="s">
        <v>161</v>
      </c>
      <c r="C204" s="49" t="s">
        <v>69</v>
      </c>
      <c r="D204" s="47" t="s">
        <v>22</v>
      </c>
      <c r="E204" s="50"/>
      <c r="F204" s="47">
        <v>5</v>
      </c>
      <c r="G204" s="51">
        <v>6.3224518810148735</v>
      </c>
      <c r="H204" s="52"/>
      <c r="I204" s="52"/>
      <c r="J204" s="53">
        <v>2.9953703703703705E-2</v>
      </c>
      <c r="K204" s="54">
        <f t="shared" si="5"/>
        <v>4.7376720720720723E-3</v>
      </c>
      <c r="L204" s="55" t="s">
        <v>133</v>
      </c>
      <c r="M204" s="49" t="s">
        <v>34</v>
      </c>
      <c r="N204" s="45" t="s">
        <v>2993</v>
      </c>
      <c r="O204" s="45">
        <v>1</v>
      </c>
      <c r="P204" s="45" t="s">
        <v>2902</v>
      </c>
      <c r="Q204" s="45" t="s">
        <v>2902</v>
      </c>
      <c r="R204" s="46">
        <v>2</v>
      </c>
      <c r="V204" s="3"/>
    </row>
    <row r="205" spans="1:22" ht="12.75" customHeight="1" x14ac:dyDescent="0.25">
      <c r="A205" s="48">
        <v>1992</v>
      </c>
      <c r="B205" s="49" t="s">
        <v>89</v>
      </c>
      <c r="C205" s="49" t="s">
        <v>208</v>
      </c>
      <c r="D205" s="47" t="s">
        <v>22</v>
      </c>
      <c r="E205" s="50"/>
      <c r="F205" s="47">
        <v>6</v>
      </c>
      <c r="G205" s="51">
        <v>5.54</v>
      </c>
      <c r="H205" s="52"/>
      <c r="I205" s="52"/>
      <c r="J205" s="53">
        <v>2.7962962962962964E-2</v>
      </c>
      <c r="K205" s="54">
        <f t="shared" si="5"/>
        <v>5.0474662388019786E-3</v>
      </c>
      <c r="L205" s="55" t="s">
        <v>133</v>
      </c>
      <c r="M205" s="49" t="s">
        <v>34</v>
      </c>
      <c r="N205" s="45" t="s">
        <v>2994</v>
      </c>
      <c r="O205" s="45">
        <v>1</v>
      </c>
      <c r="P205" s="45" t="s">
        <v>2995</v>
      </c>
      <c r="Q205" s="45" t="s">
        <v>2995</v>
      </c>
      <c r="R205" s="46">
        <v>1</v>
      </c>
      <c r="V205" s="3"/>
    </row>
    <row r="206" spans="1:22" ht="12.75" customHeight="1" x14ac:dyDescent="0.25">
      <c r="A206" s="48">
        <v>1992</v>
      </c>
      <c r="B206" s="49" t="s">
        <v>73</v>
      </c>
      <c r="C206" s="49" t="s">
        <v>209</v>
      </c>
      <c r="D206" s="47" t="s">
        <v>210</v>
      </c>
      <c r="E206" s="50"/>
      <c r="F206" s="47">
        <v>1</v>
      </c>
      <c r="G206" s="51">
        <v>4.6758182215859376</v>
      </c>
      <c r="H206" s="52"/>
      <c r="I206" s="52"/>
      <c r="J206" s="53">
        <v>2.6365740740740742E-2</v>
      </c>
      <c r="K206" s="54">
        <f t="shared" si="5"/>
        <v>5.638743743078628E-3</v>
      </c>
      <c r="L206" s="55" t="s">
        <v>122</v>
      </c>
      <c r="M206" s="49" t="s">
        <v>34</v>
      </c>
      <c r="N206" s="45" t="s">
        <v>2996</v>
      </c>
      <c r="O206" s="45">
        <v>1</v>
      </c>
      <c r="P206" s="45" t="s">
        <v>2997</v>
      </c>
      <c r="Q206" s="45" t="s">
        <v>2997</v>
      </c>
      <c r="R206" s="46">
        <v>1</v>
      </c>
      <c r="V206" s="3"/>
    </row>
    <row r="207" spans="1:22" ht="12.75" customHeight="1" x14ac:dyDescent="0.25">
      <c r="A207" s="48">
        <v>1992</v>
      </c>
      <c r="B207" s="49" t="s">
        <v>66</v>
      </c>
      <c r="C207" s="49" t="s">
        <v>67</v>
      </c>
      <c r="D207" s="47" t="s">
        <v>26</v>
      </c>
      <c r="E207" s="50"/>
      <c r="F207" s="47">
        <v>2</v>
      </c>
      <c r="G207" s="51">
        <v>4.9709695378986716</v>
      </c>
      <c r="H207" s="52"/>
      <c r="I207" s="52"/>
      <c r="J207" s="53">
        <v>3.0729166666666665E-2</v>
      </c>
      <c r="K207" s="54">
        <f t="shared" si="5"/>
        <v>6.1817249999999999E-3</v>
      </c>
      <c r="L207" s="55" t="s">
        <v>122</v>
      </c>
      <c r="M207" s="49" t="s">
        <v>34</v>
      </c>
      <c r="N207" s="45" t="s">
        <v>2998</v>
      </c>
      <c r="O207" s="45">
        <v>1</v>
      </c>
      <c r="P207" s="45" t="s">
        <v>2715</v>
      </c>
      <c r="Q207" s="45" t="s">
        <v>2715</v>
      </c>
      <c r="R207" s="46">
        <v>3</v>
      </c>
      <c r="V207" s="3"/>
    </row>
    <row r="208" spans="1:22" ht="12.75" customHeight="1" x14ac:dyDescent="0.25">
      <c r="A208" s="48">
        <v>1992</v>
      </c>
      <c r="B208" s="49" t="s">
        <v>138</v>
      </c>
      <c r="C208" s="49" t="s">
        <v>139</v>
      </c>
      <c r="D208" s="47" t="s">
        <v>22</v>
      </c>
      <c r="E208" s="50"/>
      <c r="F208" s="47">
        <v>3</v>
      </c>
      <c r="G208" s="51">
        <v>5.2816551340173383</v>
      </c>
      <c r="H208" s="52"/>
      <c r="I208" s="52"/>
      <c r="J208" s="53">
        <v>5.1064814814814813E-2</v>
      </c>
      <c r="K208" s="54">
        <f t="shared" si="5"/>
        <v>9.6683356862745096E-3</v>
      </c>
      <c r="L208" s="55" t="s">
        <v>122</v>
      </c>
      <c r="M208" s="49" t="s">
        <v>34</v>
      </c>
      <c r="N208" s="45" t="s">
        <v>2999</v>
      </c>
      <c r="O208" s="45">
        <v>1</v>
      </c>
      <c r="P208" s="45" t="s">
        <v>2844</v>
      </c>
      <c r="Q208" s="45" t="s">
        <v>2844</v>
      </c>
      <c r="R208" s="46">
        <v>3</v>
      </c>
      <c r="V208" s="3"/>
    </row>
    <row r="209" spans="1:22" ht="12.75" customHeight="1" x14ac:dyDescent="0.25">
      <c r="A209" s="48">
        <v>1992</v>
      </c>
      <c r="B209" s="49" t="s">
        <v>188</v>
      </c>
      <c r="C209" s="49" t="s">
        <v>211</v>
      </c>
      <c r="D209" s="47" t="s">
        <v>685</v>
      </c>
      <c r="E209" s="50"/>
      <c r="F209" s="47">
        <v>4</v>
      </c>
      <c r="G209" s="51">
        <v>5.2816551340173383</v>
      </c>
      <c r="H209" s="52"/>
      <c r="I209" s="52"/>
      <c r="J209" s="53">
        <v>2.8912037037037038E-2</v>
      </c>
      <c r="K209" s="54">
        <f t="shared" si="5"/>
        <v>5.4740486274509814E-3</v>
      </c>
      <c r="L209" s="55" t="s">
        <v>122</v>
      </c>
      <c r="M209" s="49" t="s">
        <v>34</v>
      </c>
      <c r="N209" s="45" t="s">
        <v>3000</v>
      </c>
      <c r="O209" s="45">
        <v>1</v>
      </c>
      <c r="P209" s="45" t="s">
        <v>3001</v>
      </c>
      <c r="Q209" s="45" t="s">
        <v>3001</v>
      </c>
      <c r="R209" s="46">
        <v>1</v>
      </c>
      <c r="V209" s="3"/>
    </row>
    <row r="210" spans="1:22" ht="12.75" customHeight="1" x14ac:dyDescent="0.25">
      <c r="A210" s="48">
        <v>1992</v>
      </c>
      <c r="B210" s="49" t="s">
        <v>58</v>
      </c>
      <c r="C210" s="49" t="s">
        <v>69</v>
      </c>
      <c r="D210" s="47" t="s">
        <v>56</v>
      </c>
      <c r="E210" s="50"/>
      <c r="F210" s="47">
        <v>5</v>
      </c>
      <c r="G210" s="51">
        <v>6.3224518810148735</v>
      </c>
      <c r="H210" s="52"/>
      <c r="I210" s="52"/>
      <c r="J210" s="53">
        <v>3.9375E-2</v>
      </c>
      <c r="K210" s="54">
        <f t="shared" si="5"/>
        <v>6.2278054054054049E-3</v>
      </c>
      <c r="L210" s="55" t="s">
        <v>122</v>
      </c>
      <c r="M210" s="49" t="s">
        <v>34</v>
      </c>
      <c r="N210" s="45" t="s">
        <v>3002</v>
      </c>
      <c r="O210" s="45">
        <v>1</v>
      </c>
      <c r="P210" s="45" t="s">
        <v>2719</v>
      </c>
      <c r="Q210" s="45" t="s">
        <v>2719</v>
      </c>
      <c r="R210" s="46">
        <v>5</v>
      </c>
    </row>
    <row r="211" spans="1:22" ht="12.75" customHeight="1" x14ac:dyDescent="0.25">
      <c r="A211" s="48">
        <v>1992</v>
      </c>
      <c r="B211" s="49" t="s">
        <v>188</v>
      </c>
      <c r="C211" s="49" t="s">
        <v>67</v>
      </c>
      <c r="D211" s="47" t="s">
        <v>685</v>
      </c>
      <c r="E211" s="50"/>
      <c r="F211" s="47">
        <v>6</v>
      </c>
      <c r="G211" s="51">
        <v>5.54</v>
      </c>
      <c r="H211" s="52"/>
      <c r="I211" s="52"/>
      <c r="J211" s="53">
        <v>3.3333333333333333E-2</v>
      </c>
      <c r="K211" s="54">
        <f t="shared" si="5"/>
        <v>6.0168471720818293E-3</v>
      </c>
      <c r="L211" s="55" t="s">
        <v>122</v>
      </c>
      <c r="M211" s="49" t="s">
        <v>34</v>
      </c>
      <c r="N211" s="45" t="s">
        <v>3003</v>
      </c>
      <c r="O211" s="45">
        <v>1</v>
      </c>
      <c r="P211" s="45" t="s">
        <v>2916</v>
      </c>
      <c r="Q211" s="45" t="s">
        <v>2916</v>
      </c>
      <c r="R211" s="46">
        <v>2</v>
      </c>
    </row>
    <row r="212" spans="1:22" ht="12.75" customHeight="1" x14ac:dyDescent="0.25">
      <c r="A212" s="48">
        <v>1992</v>
      </c>
      <c r="B212" s="49" t="s">
        <v>212</v>
      </c>
      <c r="C212" s="49" t="s">
        <v>213</v>
      </c>
      <c r="D212" s="47" t="s">
        <v>751</v>
      </c>
      <c r="E212" s="50"/>
      <c r="F212" s="47">
        <v>1</v>
      </c>
      <c r="G212" s="51">
        <v>4.6758182215859376</v>
      </c>
      <c r="H212" s="52"/>
      <c r="I212" s="52"/>
      <c r="J212" s="53">
        <v>5.271990740740741E-2</v>
      </c>
      <c r="K212" s="54">
        <f t="shared" si="5"/>
        <v>1.1275012181616834E-2</v>
      </c>
      <c r="L212" s="55" t="s">
        <v>169</v>
      </c>
      <c r="M212" s="49" t="s">
        <v>34</v>
      </c>
      <c r="N212" s="45" t="s">
        <v>3004</v>
      </c>
      <c r="O212" s="45">
        <v>1</v>
      </c>
      <c r="P212" s="45" t="s">
        <v>3005</v>
      </c>
      <c r="Q212" s="45" t="s">
        <v>3005</v>
      </c>
      <c r="R212" s="46">
        <v>1</v>
      </c>
    </row>
    <row r="213" spans="1:22" ht="12.75" customHeight="1" x14ac:dyDescent="0.25">
      <c r="A213" s="48">
        <v>1992</v>
      </c>
      <c r="B213" s="49" t="s">
        <v>214</v>
      </c>
      <c r="C213" s="49" t="s">
        <v>215</v>
      </c>
      <c r="D213" s="47" t="s">
        <v>751</v>
      </c>
      <c r="E213" s="50"/>
      <c r="F213" s="47">
        <v>2</v>
      </c>
      <c r="G213" s="51">
        <v>4.9709695378986716</v>
      </c>
      <c r="H213" s="52"/>
      <c r="I213" s="52"/>
      <c r="J213" s="53">
        <v>3.6840277777777777E-2</v>
      </c>
      <c r="K213" s="54">
        <f t="shared" si="5"/>
        <v>7.4110850000000004E-3</v>
      </c>
      <c r="L213" s="55" t="s">
        <v>169</v>
      </c>
      <c r="M213" s="49" t="s">
        <v>34</v>
      </c>
      <c r="N213" s="45" t="s">
        <v>3006</v>
      </c>
      <c r="O213" s="45">
        <v>1</v>
      </c>
      <c r="P213" s="45" t="s">
        <v>3007</v>
      </c>
      <c r="Q213" s="45" t="s">
        <v>3007</v>
      </c>
      <c r="R213" s="46">
        <v>1</v>
      </c>
    </row>
    <row r="214" spans="1:22" ht="12.75" customHeight="1" x14ac:dyDescent="0.25">
      <c r="A214" s="48">
        <v>1992</v>
      </c>
      <c r="B214" s="49" t="s">
        <v>123</v>
      </c>
      <c r="C214" s="49" t="s">
        <v>177</v>
      </c>
      <c r="D214" s="47" t="s">
        <v>767</v>
      </c>
      <c r="E214" s="50"/>
      <c r="F214" s="47">
        <v>3</v>
      </c>
      <c r="G214" s="51">
        <v>5.2816551340173383</v>
      </c>
      <c r="H214" s="52"/>
      <c r="I214" s="52"/>
      <c r="J214" s="53">
        <v>4.0682870370370369E-2</v>
      </c>
      <c r="K214" s="54">
        <f t="shared" si="5"/>
        <v>7.7026745098039218E-3</v>
      </c>
      <c r="L214" s="55" t="s">
        <v>169</v>
      </c>
      <c r="M214" s="49" t="s">
        <v>34</v>
      </c>
      <c r="N214" s="45" t="s">
        <v>3008</v>
      </c>
      <c r="O214" s="45">
        <v>1</v>
      </c>
      <c r="P214" s="45" t="s">
        <v>2921</v>
      </c>
      <c r="Q214" s="45" t="s">
        <v>2921</v>
      </c>
      <c r="R214" s="46">
        <v>2</v>
      </c>
    </row>
    <row r="215" spans="1:22" ht="12.75" customHeight="1" x14ac:dyDescent="0.25">
      <c r="A215" s="48">
        <v>1992</v>
      </c>
      <c r="B215" s="49" t="s">
        <v>159</v>
      </c>
      <c r="C215" s="49" t="s">
        <v>90</v>
      </c>
      <c r="D215" s="47" t="s">
        <v>751</v>
      </c>
      <c r="E215" s="50"/>
      <c r="F215" s="47">
        <v>4</v>
      </c>
      <c r="G215" s="51">
        <v>5.2816551340173383</v>
      </c>
      <c r="H215" s="52"/>
      <c r="I215" s="52"/>
      <c r="J215" s="53">
        <v>3.5011574074074077E-2</v>
      </c>
      <c r="K215" s="54">
        <f t="shared" si="5"/>
        <v>6.6289019607843145E-3</v>
      </c>
      <c r="L215" s="55" t="s">
        <v>169</v>
      </c>
      <c r="M215" s="49" t="s">
        <v>34</v>
      </c>
      <c r="N215" s="45" t="s">
        <v>3009</v>
      </c>
      <c r="O215" s="45">
        <v>1</v>
      </c>
      <c r="P215" s="45" t="s">
        <v>2848</v>
      </c>
      <c r="Q215" s="45" t="s">
        <v>2848</v>
      </c>
      <c r="R215" s="46">
        <v>3</v>
      </c>
    </row>
    <row r="216" spans="1:22" ht="12.75" customHeight="1" x14ac:dyDescent="0.25">
      <c r="A216" s="48">
        <v>1992</v>
      </c>
      <c r="B216" s="49" t="s">
        <v>105</v>
      </c>
      <c r="C216" s="49" t="s">
        <v>258</v>
      </c>
      <c r="D216" s="47" t="s">
        <v>756</v>
      </c>
      <c r="E216" s="50"/>
      <c r="F216" s="47">
        <v>5</v>
      </c>
      <c r="G216" s="51">
        <v>6.3224518810148735</v>
      </c>
      <c r="H216" s="52"/>
      <c r="I216" s="52"/>
      <c r="J216" s="53">
        <v>4.3634259259259262E-2</v>
      </c>
      <c r="K216" s="54">
        <f t="shared" si="5"/>
        <v>6.9014774774774773E-3</v>
      </c>
      <c r="L216" s="55" t="s">
        <v>169</v>
      </c>
      <c r="M216" s="49" t="s">
        <v>34</v>
      </c>
      <c r="N216" s="45" t="s">
        <v>3010</v>
      </c>
      <c r="O216" s="45">
        <v>1</v>
      </c>
      <c r="P216" s="45" t="s">
        <v>1573</v>
      </c>
      <c r="Q216" s="45" t="s">
        <v>1573</v>
      </c>
      <c r="R216" s="46">
        <v>3</v>
      </c>
    </row>
    <row r="217" spans="1:22" ht="12.75" customHeight="1" x14ac:dyDescent="0.25">
      <c r="A217" s="48">
        <v>1992</v>
      </c>
      <c r="B217" s="49" t="s">
        <v>151</v>
      </c>
      <c r="C217" s="49" t="s">
        <v>59</v>
      </c>
      <c r="D217" s="47" t="s">
        <v>751</v>
      </c>
      <c r="E217" s="50"/>
      <c r="F217" s="47">
        <v>6</v>
      </c>
      <c r="G217" s="51">
        <v>5.54</v>
      </c>
      <c r="H217" s="52"/>
      <c r="I217" s="52"/>
      <c r="J217" s="53">
        <v>3.5335648148148151E-2</v>
      </c>
      <c r="K217" s="54">
        <f t="shared" si="5"/>
        <v>6.3782758390159115E-3</v>
      </c>
      <c r="L217" s="55" t="s">
        <v>169</v>
      </c>
      <c r="M217" s="49" t="s">
        <v>34</v>
      </c>
      <c r="N217" s="45" t="s">
        <v>3011</v>
      </c>
      <c r="O217" s="45">
        <v>1</v>
      </c>
      <c r="P217" s="45" t="s">
        <v>2837</v>
      </c>
      <c r="Q217" s="45" t="s">
        <v>2837</v>
      </c>
      <c r="R217" s="46">
        <v>2</v>
      </c>
    </row>
    <row r="218" spans="1:22" ht="12.75" customHeight="1" x14ac:dyDescent="0.25">
      <c r="A218" s="48">
        <v>1992</v>
      </c>
      <c r="B218" s="49" t="s">
        <v>96</v>
      </c>
      <c r="C218" s="49" t="s">
        <v>152</v>
      </c>
      <c r="D218" s="47" t="s">
        <v>22</v>
      </c>
      <c r="E218" s="50"/>
      <c r="F218" s="47">
        <v>1</v>
      </c>
      <c r="G218" s="51">
        <v>4.6758182215859376</v>
      </c>
      <c r="H218" s="52"/>
      <c r="I218" s="52"/>
      <c r="J218" s="53">
        <v>2.6886574074074073E-2</v>
      </c>
      <c r="K218" s="54">
        <f t="shared" si="5"/>
        <v>5.7501324473975641E-3</v>
      </c>
      <c r="L218" s="55" t="s">
        <v>16</v>
      </c>
      <c r="M218" s="49" t="s">
        <v>16</v>
      </c>
      <c r="N218" s="45" t="s">
        <v>3012</v>
      </c>
      <c r="O218" s="45">
        <v>1</v>
      </c>
      <c r="P218" s="45" t="s">
        <v>3013</v>
      </c>
      <c r="Q218" s="45" t="s">
        <v>3013</v>
      </c>
      <c r="R218" s="46">
        <v>1</v>
      </c>
    </row>
    <row r="219" spans="1:22" ht="12.75" customHeight="1" x14ac:dyDescent="0.25">
      <c r="A219" s="48">
        <v>1992</v>
      </c>
      <c r="B219" s="49" t="s">
        <v>68</v>
      </c>
      <c r="C219" s="49" t="s">
        <v>69</v>
      </c>
      <c r="D219" s="47" t="s">
        <v>22</v>
      </c>
      <c r="E219" s="50"/>
      <c r="F219" s="47">
        <v>2</v>
      </c>
      <c r="G219" s="51">
        <v>4.9709695378986716</v>
      </c>
      <c r="H219" s="52"/>
      <c r="I219" s="52"/>
      <c r="J219" s="53">
        <v>2.3217592592592592E-2</v>
      </c>
      <c r="K219" s="54">
        <f t="shared" si="5"/>
        <v>4.6706366666666669E-3</v>
      </c>
      <c r="L219" s="55" t="s">
        <v>16</v>
      </c>
      <c r="M219" s="49" t="s">
        <v>16</v>
      </c>
      <c r="N219" s="45" t="s">
        <v>3014</v>
      </c>
      <c r="O219" s="45">
        <v>1</v>
      </c>
      <c r="P219" s="45" t="s">
        <v>2729</v>
      </c>
      <c r="Q219" s="45" t="s">
        <v>2729</v>
      </c>
      <c r="R219" s="46">
        <v>5</v>
      </c>
    </row>
    <row r="220" spans="1:22" ht="12.75" customHeight="1" x14ac:dyDescent="0.25">
      <c r="A220" s="48">
        <v>1992</v>
      </c>
      <c r="B220" s="49" t="s">
        <v>96</v>
      </c>
      <c r="C220" s="49" t="s">
        <v>97</v>
      </c>
      <c r="D220" s="47" t="s">
        <v>26</v>
      </c>
      <c r="E220" s="50"/>
      <c r="F220" s="47">
        <v>3</v>
      </c>
      <c r="G220" s="51">
        <v>5.2816551340173383</v>
      </c>
      <c r="H220" s="52"/>
      <c r="I220" s="52"/>
      <c r="J220" s="53">
        <v>3.1770833333333331E-2</v>
      </c>
      <c r="K220" s="54">
        <f t="shared" si="5"/>
        <v>6.0153176470588232E-3</v>
      </c>
      <c r="L220" s="55" t="s">
        <v>16</v>
      </c>
      <c r="M220" s="49" t="s">
        <v>16</v>
      </c>
      <c r="N220" s="45" t="s">
        <v>3015</v>
      </c>
      <c r="O220" s="45">
        <v>1</v>
      </c>
      <c r="P220" s="45" t="s">
        <v>2804</v>
      </c>
      <c r="Q220" s="45" t="s">
        <v>2804</v>
      </c>
      <c r="R220" s="46">
        <v>3</v>
      </c>
    </row>
    <row r="221" spans="1:22" ht="12.75" customHeight="1" x14ac:dyDescent="0.25">
      <c r="A221" s="48">
        <v>1992</v>
      </c>
      <c r="B221" s="49" t="s">
        <v>89</v>
      </c>
      <c r="C221" s="49" t="s">
        <v>152</v>
      </c>
      <c r="D221" s="47" t="s">
        <v>22</v>
      </c>
      <c r="E221" s="50"/>
      <c r="F221" s="47">
        <v>4</v>
      </c>
      <c r="G221" s="51">
        <v>5.2816551340173383</v>
      </c>
      <c r="H221" s="52"/>
      <c r="I221" s="52"/>
      <c r="J221" s="53">
        <v>2.9583333333333333E-2</v>
      </c>
      <c r="K221" s="54">
        <f t="shared" si="5"/>
        <v>5.6011482352941178E-3</v>
      </c>
      <c r="L221" s="55" t="s">
        <v>16</v>
      </c>
      <c r="M221" s="49" t="s">
        <v>16</v>
      </c>
      <c r="N221" s="45" t="s">
        <v>3016</v>
      </c>
      <c r="O221" s="45">
        <v>1</v>
      </c>
      <c r="P221" s="45" t="s">
        <v>2872</v>
      </c>
      <c r="Q221" s="45" t="s">
        <v>2872</v>
      </c>
      <c r="R221" s="46">
        <v>3</v>
      </c>
    </row>
    <row r="222" spans="1:22" ht="12.75" customHeight="1" x14ac:dyDescent="0.25">
      <c r="A222" s="48">
        <v>1992</v>
      </c>
      <c r="B222" s="49" t="s">
        <v>136</v>
      </c>
      <c r="C222" s="49" t="s">
        <v>137</v>
      </c>
      <c r="D222" s="47" t="s">
        <v>753</v>
      </c>
      <c r="E222" s="50"/>
      <c r="F222" s="47">
        <v>5</v>
      </c>
      <c r="G222" s="51">
        <v>6.3224518810148735</v>
      </c>
      <c r="H222" s="52"/>
      <c r="I222" s="52"/>
      <c r="J222" s="53">
        <v>3.7858796296296293E-2</v>
      </c>
      <c r="K222" s="54">
        <f t="shared" si="5"/>
        <v>5.9879927927927916E-3</v>
      </c>
      <c r="L222" s="55" t="s">
        <v>16</v>
      </c>
      <c r="M222" s="49" t="s">
        <v>16</v>
      </c>
      <c r="N222" s="45" t="s">
        <v>3017</v>
      </c>
      <c r="O222" s="45">
        <v>1</v>
      </c>
      <c r="P222" s="45" t="s">
        <v>2859</v>
      </c>
      <c r="Q222" s="45" t="s">
        <v>2859</v>
      </c>
      <c r="R222" s="46">
        <v>3</v>
      </c>
    </row>
    <row r="223" spans="1:22" ht="12.75" customHeight="1" x14ac:dyDescent="0.25">
      <c r="A223" s="57">
        <v>1992</v>
      </c>
      <c r="B223" s="58" t="s">
        <v>172</v>
      </c>
      <c r="C223" s="58" t="s">
        <v>50</v>
      </c>
      <c r="D223" s="59" t="s">
        <v>56</v>
      </c>
      <c r="E223" s="60"/>
      <c r="F223" s="59">
        <v>6</v>
      </c>
      <c r="G223" s="61">
        <v>5.54</v>
      </c>
      <c r="H223" s="62"/>
      <c r="I223" s="62"/>
      <c r="J223" s="63">
        <v>3.5810185185185188E-2</v>
      </c>
      <c r="K223" s="64">
        <f t="shared" si="5"/>
        <v>6.4639323438962434E-3</v>
      </c>
      <c r="L223" s="65" t="s">
        <v>16</v>
      </c>
      <c r="M223" s="58" t="s">
        <v>16</v>
      </c>
      <c r="N223" s="66" t="s">
        <v>3018</v>
      </c>
      <c r="O223" s="66">
        <v>1</v>
      </c>
      <c r="P223" s="66" t="s">
        <v>2870</v>
      </c>
      <c r="Q223" s="66" t="s">
        <v>2870</v>
      </c>
      <c r="R223" s="67">
        <v>3</v>
      </c>
    </row>
    <row r="224" spans="1:22" ht="12.75" customHeight="1" x14ac:dyDescent="0.25">
      <c r="A224" s="68">
        <v>1993</v>
      </c>
      <c r="B224" s="69" t="s">
        <v>295</v>
      </c>
      <c r="C224" s="69" t="s">
        <v>262</v>
      </c>
      <c r="D224" s="70" t="s">
        <v>751</v>
      </c>
      <c r="E224" s="71"/>
      <c r="F224" s="70">
        <v>1</v>
      </c>
      <c r="G224" s="72">
        <v>4.6758182215859376</v>
      </c>
      <c r="H224" s="73"/>
      <c r="I224" s="73"/>
      <c r="J224" s="74">
        <v>3.1585648148148147E-2</v>
      </c>
      <c r="K224" s="75">
        <f t="shared" si="5"/>
        <v>6.7551060908084166E-3</v>
      </c>
      <c r="L224" s="76" t="s">
        <v>220</v>
      </c>
      <c r="M224" s="69" t="s">
        <v>798</v>
      </c>
      <c r="N224" s="45" t="s">
        <v>3019</v>
      </c>
      <c r="O224" s="45">
        <v>1</v>
      </c>
      <c r="P224" s="45" t="s">
        <v>3020</v>
      </c>
      <c r="Q224" s="45" t="s">
        <v>3020</v>
      </c>
      <c r="R224" s="46">
        <v>1</v>
      </c>
    </row>
    <row r="225" spans="1:18" ht="12.75" customHeight="1" x14ac:dyDescent="0.25">
      <c r="A225" s="48">
        <v>1993</v>
      </c>
      <c r="B225" s="49" t="s">
        <v>221</v>
      </c>
      <c r="C225" s="49" t="s">
        <v>222</v>
      </c>
      <c r="D225" s="47" t="s">
        <v>753</v>
      </c>
      <c r="E225" s="50"/>
      <c r="F225" s="47">
        <v>2</v>
      </c>
      <c r="G225" s="51">
        <v>5.2816551340173383</v>
      </c>
      <c r="H225" s="52"/>
      <c r="I225" s="52"/>
      <c r="J225" s="53">
        <v>3.3240740740740737E-2</v>
      </c>
      <c r="K225" s="54">
        <f t="shared" si="5"/>
        <v>6.2936219607843133E-3</v>
      </c>
      <c r="L225" s="55" t="s">
        <v>220</v>
      </c>
      <c r="M225" s="49" t="s">
        <v>798</v>
      </c>
      <c r="N225" s="45" t="s">
        <v>3021</v>
      </c>
      <c r="O225" s="45">
        <v>1</v>
      </c>
      <c r="P225" s="45" t="s">
        <v>2952</v>
      </c>
      <c r="Q225" s="45" t="s">
        <v>2952</v>
      </c>
      <c r="R225" s="46">
        <v>2</v>
      </c>
    </row>
    <row r="226" spans="1:18" ht="12.75" customHeight="1" x14ac:dyDescent="0.25">
      <c r="A226" s="48">
        <v>1993</v>
      </c>
      <c r="B226" s="49" t="s">
        <v>223</v>
      </c>
      <c r="C226" s="49" t="s">
        <v>224</v>
      </c>
      <c r="D226" s="47" t="s">
        <v>753</v>
      </c>
      <c r="E226" s="50"/>
      <c r="F226" s="47">
        <v>3</v>
      </c>
      <c r="G226" s="51">
        <v>5.5923407301360051</v>
      </c>
      <c r="H226" s="52"/>
      <c r="I226" s="52"/>
      <c r="J226" s="53">
        <v>4.0787037037037038E-2</v>
      </c>
      <c r="K226" s="54">
        <f t="shared" si="5"/>
        <v>7.2933748148148155E-3</v>
      </c>
      <c r="L226" s="55" t="s">
        <v>220</v>
      </c>
      <c r="M226" s="49" t="s">
        <v>798</v>
      </c>
      <c r="N226" s="45" t="s">
        <v>3022</v>
      </c>
      <c r="O226" s="45">
        <v>1</v>
      </c>
      <c r="P226" s="45" t="s">
        <v>2954</v>
      </c>
      <c r="Q226" s="45" t="s">
        <v>2954</v>
      </c>
      <c r="R226" s="46">
        <v>2</v>
      </c>
    </row>
    <row r="227" spans="1:18" ht="12.75" customHeight="1" x14ac:dyDescent="0.25">
      <c r="A227" s="48">
        <v>1993</v>
      </c>
      <c r="B227" s="49" t="s">
        <v>155</v>
      </c>
      <c r="C227" s="49" t="s">
        <v>263</v>
      </c>
      <c r="D227" s="47" t="s">
        <v>751</v>
      </c>
      <c r="E227" s="50"/>
      <c r="F227" s="47">
        <v>4</v>
      </c>
      <c r="G227" s="51">
        <v>5.2816551340173383</v>
      </c>
      <c r="H227" s="52"/>
      <c r="I227" s="52"/>
      <c r="J227" s="53">
        <v>3.3611111111111112E-2</v>
      </c>
      <c r="K227" s="54">
        <f t="shared" si="5"/>
        <v>6.3637458823529421E-3</v>
      </c>
      <c r="L227" s="55" t="s">
        <v>220</v>
      </c>
      <c r="M227" s="49" t="s">
        <v>798</v>
      </c>
      <c r="N227" s="45" t="s">
        <v>3023</v>
      </c>
      <c r="O227" s="45">
        <v>1</v>
      </c>
      <c r="P227" s="45" t="s">
        <v>3024</v>
      </c>
      <c r="Q227" s="45" t="s">
        <v>3024</v>
      </c>
      <c r="R227" s="46">
        <v>1</v>
      </c>
    </row>
    <row r="228" spans="1:18" ht="12.75" customHeight="1" x14ac:dyDescent="0.25">
      <c r="A228" s="48">
        <v>1993</v>
      </c>
      <c r="B228" s="49" t="s">
        <v>264</v>
      </c>
      <c r="C228" s="49" t="s">
        <v>265</v>
      </c>
      <c r="D228" s="47" t="s">
        <v>751</v>
      </c>
      <c r="E228" s="50"/>
      <c r="F228" s="47">
        <v>5</v>
      </c>
      <c r="G228" s="51">
        <v>6.2447804819852069</v>
      </c>
      <c r="H228" s="52"/>
      <c r="I228" s="52"/>
      <c r="J228" s="53">
        <v>3.6249999999999998E-2</v>
      </c>
      <c r="K228" s="54">
        <f t="shared" si="5"/>
        <v>5.8048477611940289E-3</v>
      </c>
      <c r="L228" s="55" t="s">
        <v>220</v>
      </c>
      <c r="M228" s="49" t="s">
        <v>798</v>
      </c>
      <c r="N228" s="45" t="s">
        <v>3025</v>
      </c>
      <c r="O228" s="45">
        <v>1</v>
      </c>
      <c r="P228" s="45" t="s">
        <v>3026</v>
      </c>
      <c r="Q228" s="45" t="s">
        <v>3026</v>
      </c>
      <c r="R228" s="46">
        <v>1</v>
      </c>
    </row>
    <row r="229" spans="1:18" ht="12.75" customHeight="1" x14ac:dyDescent="0.25">
      <c r="A229" s="48">
        <v>1993</v>
      </c>
      <c r="B229" s="49" t="s">
        <v>228</v>
      </c>
      <c r="C229" s="49" t="s">
        <v>229</v>
      </c>
      <c r="D229" s="47" t="s">
        <v>753</v>
      </c>
      <c r="E229" s="50"/>
      <c r="F229" s="47">
        <v>6</v>
      </c>
      <c r="G229" s="51">
        <v>5.54</v>
      </c>
      <c r="H229" s="52"/>
      <c r="I229" s="52"/>
      <c r="J229" s="53">
        <v>3.170138888888889E-2</v>
      </c>
      <c r="K229" s="54">
        <f t="shared" si="5"/>
        <v>5.7222723626153228E-3</v>
      </c>
      <c r="L229" s="55" t="s">
        <v>220</v>
      </c>
      <c r="M229" s="49" t="s">
        <v>798</v>
      </c>
      <c r="N229" s="45" t="s">
        <v>3027</v>
      </c>
      <c r="O229" s="45">
        <v>1</v>
      </c>
      <c r="P229" s="45" t="s">
        <v>2960</v>
      </c>
      <c r="Q229" s="45" t="s">
        <v>2960</v>
      </c>
      <c r="R229" s="46">
        <v>2</v>
      </c>
    </row>
    <row r="230" spans="1:18" ht="12.75" customHeight="1" x14ac:dyDescent="0.25">
      <c r="A230" s="48">
        <v>1993</v>
      </c>
      <c r="B230" s="49" t="s">
        <v>157</v>
      </c>
      <c r="C230" s="49" t="s">
        <v>162</v>
      </c>
      <c r="D230" s="47" t="s">
        <v>26</v>
      </c>
      <c r="E230" s="50"/>
      <c r="F230" s="47">
        <v>1</v>
      </c>
      <c r="G230" s="51">
        <v>4.6758182215859376</v>
      </c>
      <c r="H230" s="52"/>
      <c r="I230" s="52"/>
      <c r="J230" s="53">
        <v>2.1678240740740741E-2</v>
      </c>
      <c r="K230" s="54">
        <f t="shared" si="5"/>
        <v>4.6362454042081953E-3</v>
      </c>
      <c r="L230" s="55" t="s">
        <v>230</v>
      </c>
      <c r="M230" s="49" t="s">
        <v>798</v>
      </c>
      <c r="N230" s="45" t="s">
        <v>3028</v>
      </c>
      <c r="O230" s="45">
        <v>1</v>
      </c>
      <c r="P230" s="45" t="s">
        <v>2876</v>
      </c>
      <c r="Q230" s="45" t="s">
        <v>2876</v>
      </c>
      <c r="R230" s="46">
        <v>3</v>
      </c>
    </row>
    <row r="231" spans="1:18" ht="12.75" customHeight="1" x14ac:dyDescent="0.25">
      <c r="A231" s="48">
        <v>1993</v>
      </c>
      <c r="B231" s="49" t="s">
        <v>157</v>
      </c>
      <c r="C231" s="49" t="s">
        <v>231</v>
      </c>
      <c r="D231" s="47" t="s">
        <v>56</v>
      </c>
      <c r="E231" s="50"/>
      <c r="F231" s="47">
        <v>2</v>
      </c>
      <c r="G231" s="51">
        <v>5.2816551340173383</v>
      </c>
      <c r="H231" s="52"/>
      <c r="I231" s="52"/>
      <c r="J231" s="53">
        <v>3.0023148148148149E-2</v>
      </c>
      <c r="K231" s="54">
        <f t="shared" si="5"/>
        <v>5.6844203921568633E-3</v>
      </c>
      <c r="L231" s="55" t="s">
        <v>230</v>
      </c>
      <c r="M231" s="49" t="s">
        <v>798</v>
      </c>
      <c r="N231" s="45" t="s">
        <v>3029</v>
      </c>
      <c r="O231" s="45">
        <v>1</v>
      </c>
      <c r="P231" s="45" t="s">
        <v>3030</v>
      </c>
      <c r="Q231" s="45" t="s">
        <v>3030</v>
      </c>
      <c r="R231" s="46">
        <v>1</v>
      </c>
    </row>
    <row r="232" spans="1:18" ht="12.75" customHeight="1" x14ac:dyDescent="0.25">
      <c r="A232" s="48">
        <v>1993</v>
      </c>
      <c r="B232" s="49" t="s">
        <v>52</v>
      </c>
      <c r="C232" s="49" t="s">
        <v>197</v>
      </c>
      <c r="D232" s="47" t="s">
        <v>22</v>
      </c>
      <c r="E232" s="50"/>
      <c r="F232" s="47">
        <v>3</v>
      </c>
      <c r="G232" s="51">
        <v>5.5923407301360051</v>
      </c>
      <c r="H232" s="52"/>
      <c r="I232" s="52"/>
      <c r="J232" s="53">
        <v>2.6944444444444444E-2</v>
      </c>
      <c r="K232" s="54">
        <f t="shared" si="5"/>
        <v>4.8180977777777783E-3</v>
      </c>
      <c r="L232" s="55" t="s">
        <v>230</v>
      </c>
      <c r="M232" s="49" t="s">
        <v>798</v>
      </c>
      <c r="N232" s="45" t="s">
        <v>3031</v>
      </c>
      <c r="O232" s="45">
        <v>1</v>
      </c>
      <c r="P232" s="45" t="s">
        <v>3032</v>
      </c>
      <c r="Q232" s="45" t="s">
        <v>3032</v>
      </c>
      <c r="R232" s="46">
        <v>1</v>
      </c>
    </row>
    <row r="233" spans="1:18" ht="12.75" customHeight="1" x14ac:dyDescent="0.25">
      <c r="A233" s="48">
        <v>1993</v>
      </c>
      <c r="B233" s="49" t="s">
        <v>232</v>
      </c>
      <c r="C233" s="49" t="s">
        <v>233</v>
      </c>
      <c r="D233" s="47" t="s">
        <v>22</v>
      </c>
      <c r="E233" s="50"/>
      <c r="F233" s="47">
        <v>4</v>
      </c>
      <c r="G233" s="51">
        <v>5.2816551340173383</v>
      </c>
      <c r="H233" s="52"/>
      <c r="I233" s="52"/>
      <c r="J233" s="53">
        <v>2.7013888888888889E-2</v>
      </c>
      <c r="K233" s="54">
        <f t="shared" si="5"/>
        <v>5.1146635294117655E-3</v>
      </c>
      <c r="L233" s="55" t="s">
        <v>230</v>
      </c>
      <c r="M233" s="49" t="s">
        <v>798</v>
      </c>
      <c r="N233" s="45" t="s">
        <v>3033</v>
      </c>
      <c r="O233" s="45">
        <v>1</v>
      </c>
      <c r="P233" s="45" t="s">
        <v>3034</v>
      </c>
      <c r="Q233" s="45" t="s">
        <v>3034</v>
      </c>
      <c r="R233" s="46">
        <v>1</v>
      </c>
    </row>
    <row r="234" spans="1:18" ht="12.75" customHeight="1" x14ac:dyDescent="0.25">
      <c r="A234" s="48">
        <v>1993</v>
      </c>
      <c r="B234" s="49" t="s">
        <v>49</v>
      </c>
      <c r="C234" s="49" t="s">
        <v>182</v>
      </c>
      <c r="D234" s="47" t="s">
        <v>26</v>
      </c>
      <c r="E234" s="50"/>
      <c r="F234" s="47">
        <v>5</v>
      </c>
      <c r="G234" s="51">
        <v>6.2447804819852069</v>
      </c>
      <c r="H234" s="52"/>
      <c r="I234" s="52"/>
      <c r="J234" s="53">
        <v>3.0763888888888889E-2</v>
      </c>
      <c r="K234" s="54">
        <f t="shared" si="5"/>
        <v>4.9263363184079596E-3</v>
      </c>
      <c r="L234" s="55" t="s">
        <v>230</v>
      </c>
      <c r="M234" s="49" t="s">
        <v>798</v>
      </c>
      <c r="N234" s="45" t="s">
        <v>3035</v>
      </c>
      <c r="O234" s="45">
        <v>1</v>
      </c>
      <c r="P234" s="45" t="s">
        <v>2884</v>
      </c>
      <c r="Q234" s="45" t="s">
        <v>2884</v>
      </c>
      <c r="R234" s="46">
        <v>3</v>
      </c>
    </row>
    <row r="235" spans="1:18" ht="12.75" customHeight="1" x14ac:dyDescent="0.25">
      <c r="A235" s="48">
        <v>1993</v>
      </c>
      <c r="B235" s="49" t="s">
        <v>206</v>
      </c>
      <c r="C235" s="49" t="s">
        <v>207</v>
      </c>
      <c r="D235" s="47" t="s">
        <v>26</v>
      </c>
      <c r="E235" s="50"/>
      <c r="F235" s="47">
        <v>6</v>
      </c>
      <c r="G235" s="51">
        <v>5.54</v>
      </c>
      <c r="H235" s="52"/>
      <c r="I235" s="52"/>
      <c r="J235" s="53">
        <v>2.6840277777777779E-2</v>
      </c>
      <c r="K235" s="54">
        <f t="shared" si="5"/>
        <v>4.84481548335339E-3</v>
      </c>
      <c r="L235" s="55" t="s">
        <v>230</v>
      </c>
      <c r="M235" s="49" t="s">
        <v>798</v>
      </c>
      <c r="N235" s="45" t="s">
        <v>3036</v>
      </c>
      <c r="O235" s="45">
        <v>1</v>
      </c>
      <c r="P235" s="45" t="s">
        <v>2948</v>
      </c>
      <c r="Q235" s="45" t="s">
        <v>2948</v>
      </c>
      <c r="R235" s="46">
        <v>2</v>
      </c>
    </row>
    <row r="236" spans="1:18" ht="12.75" customHeight="1" x14ac:dyDescent="0.25">
      <c r="A236" s="48">
        <v>1993</v>
      </c>
      <c r="B236" s="49" t="s">
        <v>198</v>
      </c>
      <c r="C236" s="49" t="s">
        <v>234</v>
      </c>
      <c r="D236" s="47" t="s">
        <v>22</v>
      </c>
      <c r="E236" s="50"/>
      <c r="F236" s="47">
        <v>1</v>
      </c>
      <c r="G236" s="51">
        <v>4.6758182215859376</v>
      </c>
      <c r="H236" s="52"/>
      <c r="I236" s="52"/>
      <c r="J236" s="53">
        <v>2.3206018518518518E-2</v>
      </c>
      <c r="K236" s="54">
        <f t="shared" si="5"/>
        <v>4.9629856035437432E-3</v>
      </c>
      <c r="L236" s="55" t="s">
        <v>132</v>
      </c>
      <c r="M236" s="49" t="s">
        <v>28</v>
      </c>
      <c r="N236" s="45" t="s">
        <v>3037</v>
      </c>
      <c r="O236" s="45">
        <v>1</v>
      </c>
      <c r="P236" s="45" t="s">
        <v>3038</v>
      </c>
      <c r="Q236" s="45" t="s">
        <v>3038</v>
      </c>
      <c r="R236" s="46">
        <v>1</v>
      </c>
    </row>
    <row r="237" spans="1:18" ht="12.75" customHeight="1" x14ac:dyDescent="0.25">
      <c r="A237" s="48">
        <v>1993</v>
      </c>
      <c r="B237" s="49" t="s">
        <v>54</v>
      </c>
      <c r="C237" s="49" t="s">
        <v>55</v>
      </c>
      <c r="D237" s="47" t="s">
        <v>56</v>
      </c>
      <c r="E237" s="50"/>
      <c r="F237" s="47">
        <v>2</v>
      </c>
      <c r="G237" s="51">
        <v>5.2816551340173383</v>
      </c>
      <c r="H237" s="52"/>
      <c r="I237" s="52"/>
      <c r="J237" s="53">
        <v>2.7766203703703703E-2</v>
      </c>
      <c r="K237" s="54">
        <f t="shared" si="5"/>
        <v>5.2571027450980393E-3</v>
      </c>
      <c r="L237" s="55" t="s">
        <v>132</v>
      </c>
      <c r="M237" s="49" t="s">
        <v>28</v>
      </c>
      <c r="N237" s="45" t="s">
        <v>3039</v>
      </c>
      <c r="O237" s="45">
        <v>1</v>
      </c>
      <c r="P237" s="45" t="s">
        <v>2689</v>
      </c>
      <c r="Q237" s="45" t="s">
        <v>2689</v>
      </c>
      <c r="R237" s="46">
        <v>6</v>
      </c>
    </row>
    <row r="238" spans="1:18" ht="12.75" customHeight="1" x14ac:dyDescent="0.25">
      <c r="A238" s="48">
        <v>1993</v>
      </c>
      <c r="B238" s="49" t="s">
        <v>146</v>
      </c>
      <c r="C238" s="49" t="s">
        <v>235</v>
      </c>
      <c r="D238" s="47" t="s">
        <v>22</v>
      </c>
      <c r="E238" s="50"/>
      <c r="F238" s="47">
        <v>3</v>
      </c>
      <c r="G238" s="51">
        <v>5.5923407301360051</v>
      </c>
      <c r="H238" s="52"/>
      <c r="I238" s="52"/>
      <c r="J238" s="53">
        <v>2.7847222222222221E-2</v>
      </c>
      <c r="K238" s="54">
        <f t="shared" si="5"/>
        <v>4.9795288888888891E-3</v>
      </c>
      <c r="L238" s="55" t="s">
        <v>132</v>
      </c>
      <c r="M238" s="49" t="s">
        <v>28</v>
      </c>
      <c r="N238" s="45" t="s">
        <v>3040</v>
      </c>
      <c r="O238" s="45">
        <v>1</v>
      </c>
      <c r="P238" s="45" t="s">
        <v>3041</v>
      </c>
      <c r="Q238" s="45" t="s">
        <v>3041</v>
      </c>
      <c r="R238" s="46">
        <v>1</v>
      </c>
    </row>
    <row r="239" spans="1:18" ht="12.75" customHeight="1" x14ac:dyDescent="0.25">
      <c r="A239" s="48">
        <v>1993</v>
      </c>
      <c r="B239" s="49" t="s">
        <v>148</v>
      </c>
      <c r="C239" s="49" t="s">
        <v>149</v>
      </c>
      <c r="D239" s="47" t="s">
        <v>26</v>
      </c>
      <c r="E239" s="50"/>
      <c r="F239" s="47">
        <v>4</v>
      </c>
      <c r="G239" s="51">
        <v>5.2816551340173383</v>
      </c>
      <c r="H239" s="52"/>
      <c r="I239" s="52"/>
      <c r="J239" s="53">
        <v>3.0300925925925926E-2</v>
      </c>
      <c r="K239" s="54">
        <f t="shared" si="5"/>
        <v>5.737013333333334E-3</v>
      </c>
      <c r="L239" s="55" t="s">
        <v>132</v>
      </c>
      <c r="M239" s="49" t="s">
        <v>28</v>
      </c>
      <c r="N239" s="45" t="s">
        <v>3042</v>
      </c>
      <c r="O239" s="45">
        <v>1</v>
      </c>
      <c r="P239" s="45" t="s">
        <v>2813</v>
      </c>
      <c r="Q239" s="45" t="s">
        <v>2813</v>
      </c>
      <c r="R239" s="46">
        <v>4</v>
      </c>
    </row>
    <row r="240" spans="1:18" ht="12.75" customHeight="1" x14ac:dyDescent="0.25">
      <c r="A240" s="48">
        <v>1993</v>
      </c>
      <c r="B240" s="49" t="s">
        <v>316</v>
      </c>
      <c r="C240" s="49" t="s">
        <v>187</v>
      </c>
      <c r="D240" s="47" t="s">
        <v>22</v>
      </c>
      <c r="E240" s="50"/>
      <c r="F240" s="47">
        <v>5</v>
      </c>
      <c r="G240" s="51">
        <v>6.2447804819852069</v>
      </c>
      <c r="H240" s="52"/>
      <c r="I240" s="52"/>
      <c r="J240" s="53">
        <v>3.8032407407407411E-2</v>
      </c>
      <c r="K240" s="54">
        <f t="shared" si="5"/>
        <v>6.090271310116086E-3</v>
      </c>
      <c r="L240" s="55" t="s">
        <v>132</v>
      </c>
      <c r="M240" s="49" t="s">
        <v>28</v>
      </c>
      <c r="N240" s="45" t="s">
        <v>3043</v>
      </c>
      <c r="O240" s="45">
        <v>1</v>
      </c>
      <c r="P240" s="45" t="s">
        <v>3044</v>
      </c>
      <c r="Q240" s="45" t="s">
        <v>3044</v>
      </c>
      <c r="R240" s="46">
        <v>1</v>
      </c>
    </row>
    <row r="241" spans="1:18" ht="12.75" customHeight="1" x14ac:dyDescent="0.25">
      <c r="A241" s="48">
        <v>1993</v>
      </c>
      <c r="B241" s="49" t="s">
        <v>89</v>
      </c>
      <c r="C241" s="49" t="s">
        <v>61</v>
      </c>
      <c r="D241" s="47" t="s">
        <v>22</v>
      </c>
      <c r="E241" s="50"/>
      <c r="F241" s="47">
        <v>6</v>
      </c>
      <c r="G241" s="51">
        <v>5.54</v>
      </c>
      <c r="H241" s="52"/>
      <c r="I241" s="52"/>
      <c r="J241" s="53">
        <v>2.462962962962963E-2</v>
      </c>
      <c r="K241" s="54">
        <f t="shared" si="5"/>
        <v>4.4457815215937961E-3</v>
      </c>
      <c r="L241" s="55" t="s">
        <v>132</v>
      </c>
      <c r="M241" s="49" t="s">
        <v>28</v>
      </c>
      <c r="N241" s="45" t="s">
        <v>3045</v>
      </c>
      <c r="O241" s="45">
        <v>1</v>
      </c>
      <c r="P241" s="45" t="s">
        <v>2769</v>
      </c>
      <c r="Q241" s="45" t="s">
        <v>2769</v>
      </c>
      <c r="R241" s="46">
        <v>2</v>
      </c>
    </row>
    <row r="242" spans="1:18" ht="12.75" customHeight="1" x14ac:dyDescent="0.25">
      <c r="A242" s="48">
        <v>1993</v>
      </c>
      <c r="B242" s="49" t="s">
        <v>157</v>
      </c>
      <c r="C242" s="49" t="s">
        <v>85</v>
      </c>
      <c r="D242" s="47" t="s">
        <v>26</v>
      </c>
      <c r="E242" s="50"/>
      <c r="F242" s="47">
        <v>1</v>
      </c>
      <c r="G242" s="51">
        <v>4.6758182215859376</v>
      </c>
      <c r="H242" s="52"/>
      <c r="I242" s="52"/>
      <c r="J242" s="53">
        <v>2.3206018518518518E-2</v>
      </c>
      <c r="K242" s="54">
        <f t="shared" si="5"/>
        <v>4.9629856035437432E-3</v>
      </c>
      <c r="L242" s="55" t="s">
        <v>130</v>
      </c>
      <c r="M242" s="49" t="s">
        <v>28</v>
      </c>
      <c r="N242" s="45" t="s">
        <v>3046</v>
      </c>
      <c r="O242" s="45">
        <v>1</v>
      </c>
      <c r="P242" s="45" t="s">
        <v>2765</v>
      </c>
      <c r="Q242" s="45" t="s">
        <v>2765</v>
      </c>
      <c r="R242" s="46">
        <v>4</v>
      </c>
    </row>
    <row r="243" spans="1:18" ht="12.75" customHeight="1" x14ac:dyDescent="0.25">
      <c r="A243" s="48">
        <v>1993</v>
      </c>
      <c r="B243" s="49" t="s">
        <v>39</v>
      </c>
      <c r="C243" s="49" t="s">
        <v>153</v>
      </c>
      <c r="D243" s="47" t="s">
        <v>26</v>
      </c>
      <c r="E243" s="50"/>
      <c r="F243" s="47">
        <v>2</v>
      </c>
      <c r="G243" s="51">
        <v>5.2816551340173383</v>
      </c>
      <c r="H243" s="52"/>
      <c r="I243" s="52"/>
      <c r="J243" s="53">
        <v>3.6527777777777777E-2</v>
      </c>
      <c r="K243" s="54">
        <f t="shared" si="5"/>
        <v>6.9159717647058827E-3</v>
      </c>
      <c r="L243" s="55" t="s">
        <v>130</v>
      </c>
      <c r="M243" s="49" t="s">
        <v>28</v>
      </c>
      <c r="N243" s="45" t="s">
        <v>3047</v>
      </c>
      <c r="O243" s="45">
        <v>1</v>
      </c>
      <c r="P243" s="45" t="s">
        <v>2703</v>
      </c>
      <c r="Q243" s="45" t="s">
        <v>2703</v>
      </c>
      <c r="R243" s="46">
        <v>5</v>
      </c>
    </row>
    <row r="244" spans="1:18" ht="12.75" customHeight="1" x14ac:dyDescent="0.25">
      <c r="A244" s="48">
        <v>1993</v>
      </c>
      <c r="B244" s="49" t="s">
        <v>81</v>
      </c>
      <c r="C244" s="49" t="s">
        <v>74</v>
      </c>
      <c r="D244" s="47" t="s">
        <v>753</v>
      </c>
      <c r="E244" s="50"/>
      <c r="F244" s="47">
        <v>3</v>
      </c>
      <c r="G244" s="51">
        <v>5.5923407301360051</v>
      </c>
      <c r="H244" s="52"/>
      <c r="I244" s="52"/>
      <c r="J244" s="53">
        <v>3.0914351851851853E-2</v>
      </c>
      <c r="K244" s="54">
        <f t="shared" si="5"/>
        <v>5.5279807407407414E-3</v>
      </c>
      <c r="L244" s="55" t="s">
        <v>130</v>
      </c>
      <c r="M244" s="49" t="s">
        <v>28</v>
      </c>
      <c r="N244" s="45" t="s">
        <v>3048</v>
      </c>
      <c r="O244" s="45">
        <v>1</v>
      </c>
      <c r="P244" s="45" t="s">
        <v>2695</v>
      </c>
      <c r="Q244" s="45" t="s">
        <v>2695</v>
      </c>
      <c r="R244" s="46">
        <v>5</v>
      </c>
    </row>
    <row r="245" spans="1:18" ht="12.75" customHeight="1" x14ac:dyDescent="0.25">
      <c r="A245" s="48">
        <v>1993</v>
      </c>
      <c r="B245" s="49" t="s">
        <v>73</v>
      </c>
      <c r="C245" s="49" t="s">
        <v>74</v>
      </c>
      <c r="D245" s="47" t="s">
        <v>22</v>
      </c>
      <c r="E245" s="50"/>
      <c r="F245" s="47">
        <v>4</v>
      </c>
      <c r="G245" s="51">
        <v>5.2816551340173383</v>
      </c>
      <c r="H245" s="52"/>
      <c r="I245" s="52"/>
      <c r="J245" s="53">
        <v>3.2627314814814817E-2</v>
      </c>
      <c r="K245" s="54">
        <f t="shared" si="5"/>
        <v>6.1774792156862757E-3</v>
      </c>
      <c r="L245" s="55" t="s">
        <v>130</v>
      </c>
      <c r="M245" s="49" t="s">
        <v>28</v>
      </c>
      <c r="N245" s="45" t="s">
        <v>3049</v>
      </c>
      <c r="O245" s="45">
        <v>1</v>
      </c>
      <c r="P245" s="45" t="s">
        <v>2693</v>
      </c>
      <c r="Q245" s="45" t="s">
        <v>2693</v>
      </c>
      <c r="R245" s="46">
        <v>5</v>
      </c>
    </row>
    <row r="246" spans="1:18" ht="12.75" customHeight="1" x14ac:dyDescent="0.25">
      <c r="A246" s="48">
        <v>1993</v>
      </c>
      <c r="B246" s="49" t="s">
        <v>30</v>
      </c>
      <c r="C246" s="49" t="s">
        <v>236</v>
      </c>
      <c r="D246" s="47" t="s">
        <v>576</v>
      </c>
      <c r="E246" s="50"/>
      <c r="F246" s="47">
        <v>5</v>
      </c>
      <c r="G246" s="51">
        <v>6.2447804819852069</v>
      </c>
      <c r="H246" s="52"/>
      <c r="I246" s="52"/>
      <c r="J246" s="53">
        <v>3.4456018518518518E-2</v>
      </c>
      <c r="K246" s="54">
        <f t="shared" si="5"/>
        <v>5.5175708126036479E-3</v>
      </c>
      <c r="L246" s="55" t="s">
        <v>130</v>
      </c>
      <c r="M246" s="49" t="s">
        <v>28</v>
      </c>
      <c r="N246" s="45" t="s">
        <v>3050</v>
      </c>
      <c r="O246" s="45">
        <v>1</v>
      </c>
      <c r="P246" s="45" t="s">
        <v>3051</v>
      </c>
      <c r="Q246" s="45" t="s">
        <v>3051</v>
      </c>
      <c r="R246" s="46">
        <v>1</v>
      </c>
    </row>
    <row r="247" spans="1:18" ht="12.75" customHeight="1" x14ac:dyDescent="0.25">
      <c r="A247" s="48">
        <v>1993</v>
      </c>
      <c r="B247" s="49" t="s">
        <v>111</v>
      </c>
      <c r="C247" s="49" t="s">
        <v>237</v>
      </c>
      <c r="D247" s="47" t="s">
        <v>26</v>
      </c>
      <c r="E247" s="50"/>
      <c r="F247" s="47">
        <v>6</v>
      </c>
      <c r="G247" s="51">
        <v>5.54</v>
      </c>
      <c r="H247" s="52"/>
      <c r="I247" s="52"/>
      <c r="J247" s="53">
        <v>2.6956018518518518E-2</v>
      </c>
      <c r="K247" s="54">
        <f t="shared" si="5"/>
        <v>4.8657073138120071E-3</v>
      </c>
      <c r="L247" s="55" t="s">
        <v>130</v>
      </c>
      <c r="M247" s="49" t="s">
        <v>28</v>
      </c>
      <c r="N247" s="45" t="s">
        <v>3052</v>
      </c>
      <c r="O247" s="45">
        <v>1</v>
      </c>
      <c r="P247" s="45" t="s">
        <v>3053</v>
      </c>
      <c r="Q247" s="45" t="s">
        <v>3053</v>
      </c>
      <c r="R247" s="46">
        <v>1</v>
      </c>
    </row>
    <row r="248" spans="1:18" ht="12.75" customHeight="1" x14ac:dyDescent="0.25">
      <c r="A248" s="48">
        <v>1993</v>
      </c>
      <c r="B248" s="49" t="s">
        <v>92</v>
      </c>
      <c r="C248" s="49" t="s">
        <v>204</v>
      </c>
      <c r="D248" s="47" t="s">
        <v>56</v>
      </c>
      <c r="E248" s="50"/>
      <c r="F248" s="47">
        <v>1</v>
      </c>
      <c r="G248" s="51">
        <v>4.6758182215859376</v>
      </c>
      <c r="H248" s="52"/>
      <c r="I248" s="52"/>
      <c r="J248" s="53">
        <v>2.675925925925926E-2</v>
      </c>
      <c r="K248" s="54">
        <f t="shared" si="5"/>
        <v>5.7229040974529355E-3</v>
      </c>
      <c r="L248" s="55" t="s">
        <v>252</v>
      </c>
      <c r="M248" s="49" t="s">
        <v>193</v>
      </c>
      <c r="N248" s="45" t="s">
        <v>3054</v>
      </c>
      <c r="O248" s="45">
        <v>1</v>
      </c>
      <c r="P248" s="45" t="s">
        <v>2988</v>
      </c>
      <c r="Q248" s="45" t="s">
        <v>2988</v>
      </c>
      <c r="R248" s="46">
        <v>2</v>
      </c>
    </row>
    <row r="249" spans="1:18" ht="12.75" customHeight="1" x14ac:dyDescent="0.25">
      <c r="A249" s="48">
        <v>1993</v>
      </c>
      <c r="B249" s="49" t="s">
        <v>200</v>
      </c>
      <c r="C249" s="49" t="s">
        <v>201</v>
      </c>
      <c r="D249" s="47" t="s">
        <v>26</v>
      </c>
      <c r="E249" s="50"/>
      <c r="F249" s="47">
        <v>2</v>
      </c>
      <c r="G249" s="51">
        <v>5.2816551340173383</v>
      </c>
      <c r="H249" s="52"/>
      <c r="I249" s="52"/>
      <c r="J249" s="53">
        <v>3.229166666666667E-2</v>
      </c>
      <c r="K249" s="54">
        <f t="shared" si="5"/>
        <v>6.1139294117647071E-3</v>
      </c>
      <c r="L249" s="55" t="s">
        <v>252</v>
      </c>
      <c r="M249" s="49" t="s">
        <v>193</v>
      </c>
      <c r="N249" s="45" t="s">
        <v>3055</v>
      </c>
      <c r="O249" s="45">
        <v>1</v>
      </c>
      <c r="P249" s="45" t="s">
        <v>2982</v>
      </c>
      <c r="Q249" s="45" t="s">
        <v>2982</v>
      </c>
      <c r="R249" s="46">
        <v>2</v>
      </c>
    </row>
    <row r="250" spans="1:18" ht="12.75" customHeight="1" x14ac:dyDescent="0.25">
      <c r="A250" s="48">
        <v>1993</v>
      </c>
      <c r="B250" s="49" t="s">
        <v>191</v>
      </c>
      <c r="C250" s="49" t="s">
        <v>192</v>
      </c>
      <c r="D250" s="47" t="s">
        <v>56</v>
      </c>
      <c r="E250" s="50"/>
      <c r="F250" s="47">
        <v>3</v>
      </c>
      <c r="G250" s="51">
        <v>5.5923407301360051</v>
      </c>
      <c r="H250" s="52"/>
      <c r="I250" s="52"/>
      <c r="J250" s="53">
        <v>3.1226851851851853E-2</v>
      </c>
      <c r="K250" s="54">
        <f t="shared" si="5"/>
        <v>5.5838607407407417E-3</v>
      </c>
      <c r="L250" s="55" t="s">
        <v>252</v>
      </c>
      <c r="M250" s="49" t="s">
        <v>193</v>
      </c>
      <c r="N250" s="45" t="s">
        <v>3056</v>
      </c>
      <c r="O250" s="45">
        <v>1</v>
      </c>
      <c r="P250" s="45" t="s">
        <v>2978</v>
      </c>
      <c r="Q250" s="45" t="s">
        <v>2978</v>
      </c>
      <c r="R250" s="46">
        <v>2</v>
      </c>
    </row>
    <row r="251" spans="1:18" ht="12.75" customHeight="1" x14ac:dyDescent="0.25">
      <c r="A251" s="48">
        <v>1993</v>
      </c>
      <c r="B251" s="49" t="s">
        <v>232</v>
      </c>
      <c r="C251" s="49" t="s">
        <v>253</v>
      </c>
      <c r="D251" s="47" t="s">
        <v>22</v>
      </c>
      <c r="E251" s="50"/>
      <c r="F251" s="47">
        <v>4</v>
      </c>
      <c r="G251" s="51">
        <v>5.2816551340173383</v>
      </c>
      <c r="H251" s="52"/>
      <c r="I251" s="52"/>
      <c r="J251" s="53">
        <v>2.6932870370370371E-2</v>
      </c>
      <c r="K251" s="54">
        <f t="shared" si="5"/>
        <v>5.0993239215686281E-3</v>
      </c>
      <c r="L251" s="55" t="s">
        <v>252</v>
      </c>
      <c r="M251" s="49" t="s">
        <v>193</v>
      </c>
      <c r="N251" s="45" t="s">
        <v>3057</v>
      </c>
      <c r="O251" s="45">
        <v>1</v>
      </c>
      <c r="P251" s="45" t="s">
        <v>3058</v>
      </c>
      <c r="Q251" s="45" t="s">
        <v>3058</v>
      </c>
      <c r="R251" s="46">
        <v>1</v>
      </c>
    </row>
    <row r="252" spans="1:18" ht="12.75" customHeight="1" x14ac:dyDescent="0.25">
      <c r="A252" s="48">
        <v>1993</v>
      </c>
      <c r="B252" s="49" t="s">
        <v>202</v>
      </c>
      <c r="C252" s="49" t="s">
        <v>203</v>
      </c>
      <c r="D252" s="47" t="s">
        <v>26</v>
      </c>
      <c r="E252" s="50"/>
      <c r="F252" s="47">
        <v>5</v>
      </c>
      <c r="G252" s="51">
        <v>6.2447804819852069</v>
      </c>
      <c r="H252" s="52"/>
      <c r="I252" s="52"/>
      <c r="J252" s="53">
        <v>3.2060185185185185E-2</v>
      </c>
      <c r="K252" s="54">
        <f t="shared" si="5"/>
        <v>5.1339170812603648E-3</v>
      </c>
      <c r="L252" s="55" t="s">
        <v>252</v>
      </c>
      <c r="M252" s="49" t="s">
        <v>193</v>
      </c>
      <c r="N252" s="45" t="s">
        <v>3059</v>
      </c>
      <c r="O252" s="45">
        <v>1</v>
      </c>
      <c r="P252" s="45" t="s">
        <v>2984</v>
      </c>
      <c r="Q252" s="45" t="s">
        <v>2984</v>
      </c>
      <c r="R252" s="46">
        <v>2</v>
      </c>
    </row>
    <row r="253" spans="1:18" ht="12.75" customHeight="1" x14ac:dyDescent="0.25">
      <c r="A253" s="48">
        <v>1993</v>
      </c>
      <c r="B253" s="49" t="s">
        <v>176</v>
      </c>
      <c r="C253" s="49" t="s">
        <v>59</v>
      </c>
      <c r="D253" s="47" t="s">
        <v>26</v>
      </c>
      <c r="E253" s="50"/>
      <c r="F253" s="47">
        <v>6</v>
      </c>
      <c r="G253" s="51">
        <v>5.54</v>
      </c>
      <c r="H253" s="52"/>
      <c r="I253" s="52"/>
      <c r="J253" s="53">
        <v>2.6469907407407407E-2</v>
      </c>
      <c r="K253" s="54">
        <f t="shared" si="5"/>
        <v>4.7779616258858135E-3</v>
      </c>
      <c r="L253" s="55" t="s">
        <v>252</v>
      </c>
      <c r="M253" s="49" t="s">
        <v>193</v>
      </c>
      <c r="N253" s="45" t="s">
        <v>3060</v>
      </c>
      <c r="O253" s="45">
        <v>1</v>
      </c>
      <c r="P253" s="45" t="s">
        <v>2986</v>
      </c>
      <c r="Q253" s="45" t="s">
        <v>2986</v>
      </c>
      <c r="R253" s="46">
        <v>2</v>
      </c>
    </row>
    <row r="254" spans="1:18" ht="12.75" customHeight="1" x14ac:dyDescent="0.25">
      <c r="A254" s="48">
        <v>1993</v>
      </c>
      <c r="B254" s="49" t="s">
        <v>273</v>
      </c>
      <c r="C254" s="49" t="s">
        <v>244</v>
      </c>
      <c r="D254" s="47" t="s">
        <v>22</v>
      </c>
      <c r="E254" s="50"/>
      <c r="F254" s="47">
        <v>1</v>
      </c>
      <c r="G254" s="51">
        <v>4.6758182215859376</v>
      </c>
      <c r="H254" s="52"/>
      <c r="I254" s="52"/>
      <c r="J254" s="53">
        <v>2.5312500000000002E-2</v>
      </c>
      <c r="K254" s="54">
        <f t="shared" si="5"/>
        <v>5.4134910299003334E-3</v>
      </c>
      <c r="L254" s="55" t="s">
        <v>245</v>
      </c>
      <c r="M254" s="49" t="s">
        <v>193</v>
      </c>
      <c r="N254" s="45" t="s">
        <v>3061</v>
      </c>
      <c r="O254" s="45">
        <v>1</v>
      </c>
      <c r="P254" s="45" t="s">
        <v>3062</v>
      </c>
      <c r="Q254" s="45" t="s">
        <v>3062</v>
      </c>
      <c r="R254" s="46">
        <v>1</v>
      </c>
    </row>
    <row r="255" spans="1:18" ht="12.75" customHeight="1" x14ac:dyDescent="0.25">
      <c r="A255" s="48">
        <v>1993</v>
      </c>
      <c r="B255" s="49" t="s">
        <v>128</v>
      </c>
      <c r="C255" s="49" t="s">
        <v>244</v>
      </c>
      <c r="D255" s="47" t="s">
        <v>751</v>
      </c>
      <c r="E255" s="50"/>
      <c r="F255" s="47">
        <v>2</v>
      </c>
      <c r="G255" s="51">
        <v>5.2816551340173383</v>
      </c>
      <c r="H255" s="52"/>
      <c r="I255" s="52"/>
      <c r="J255" s="53">
        <v>3.4027777777777775E-2</v>
      </c>
      <c r="K255" s="54">
        <f t="shared" si="5"/>
        <v>6.4426352941176473E-3</v>
      </c>
      <c r="L255" s="55" t="s">
        <v>245</v>
      </c>
      <c r="M255" s="49" t="s">
        <v>193</v>
      </c>
      <c r="N255" s="45" t="s">
        <v>3063</v>
      </c>
      <c r="O255" s="45">
        <v>1</v>
      </c>
      <c r="P255" s="45" t="s">
        <v>3064</v>
      </c>
      <c r="Q255" s="45" t="s">
        <v>3064</v>
      </c>
      <c r="R255" s="46">
        <v>1</v>
      </c>
    </row>
    <row r="256" spans="1:18" ht="12.75" customHeight="1" x14ac:dyDescent="0.25">
      <c r="A256" s="48">
        <v>1993</v>
      </c>
      <c r="B256" s="49" t="s">
        <v>324</v>
      </c>
      <c r="C256" s="49" t="s">
        <v>246</v>
      </c>
      <c r="D256" s="47" t="s">
        <v>753</v>
      </c>
      <c r="E256" s="50"/>
      <c r="F256" s="47">
        <v>3</v>
      </c>
      <c r="G256" s="51">
        <v>5.5923407301360051</v>
      </c>
      <c r="H256" s="52"/>
      <c r="I256" s="52"/>
      <c r="J256" s="53">
        <v>3.7361111111111109E-2</v>
      </c>
      <c r="K256" s="54">
        <f t="shared" si="5"/>
        <v>6.6807644444444444E-3</v>
      </c>
      <c r="L256" s="55" t="s">
        <v>245</v>
      </c>
      <c r="M256" s="49" t="s">
        <v>193</v>
      </c>
      <c r="N256" s="45" t="s">
        <v>3065</v>
      </c>
      <c r="O256" s="45">
        <v>1</v>
      </c>
      <c r="P256" s="45" t="s">
        <v>3066</v>
      </c>
      <c r="Q256" s="45" t="s">
        <v>3066</v>
      </c>
      <c r="R256" s="46">
        <v>1</v>
      </c>
    </row>
    <row r="257" spans="1:18" ht="12.75" customHeight="1" x14ac:dyDescent="0.25">
      <c r="A257" s="48">
        <v>1993</v>
      </c>
      <c r="B257" s="49" t="s">
        <v>142</v>
      </c>
      <c r="C257" s="49" t="s">
        <v>247</v>
      </c>
      <c r="D257" s="47" t="s">
        <v>756</v>
      </c>
      <c r="E257" s="50"/>
      <c r="F257" s="47">
        <v>4</v>
      </c>
      <c r="G257" s="51">
        <v>5.2816551340173383</v>
      </c>
      <c r="H257" s="52"/>
      <c r="I257" s="52"/>
      <c r="J257" s="53">
        <v>3.4050925925925929E-2</v>
      </c>
      <c r="K257" s="54">
        <f t="shared" si="5"/>
        <v>6.4470180392156877E-3</v>
      </c>
      <c r="L257" s="55" t="s">
        <v>245</v>
      </c>
      <c r="M257" s="49" t="s">
        <v>193</v>
      </c>
      <c r="N257" s="45" t="s">
        <v>3067</v>
      </c>
      <c r="O257" s="45">
        <v>1</v>
      </c>
      <c r="P257" s="45" t="s">
        <v>3068</v>
      </c>
      <c r="Q257" s="45" t="s">
        <v>3068</v>
      </c>
      <c r="R257" s="46">
        <v>1</v>
      </c>
    </row>
    <row r="258" spans="1:18" ht="12.75" customHeight="1" x14ac:dyDescent="0.25">
      <c r="A258" s="48">
        <v>1993</v>
      </c>
      <c r="B258" s="49" t="s">
        <v>183</v>
      </c>
      <c r="C258" s="49" t="s">
        <v>248</v>
      </c>
      <c r="D258" s="47" t="s">
        <v>22</v>
      </c>
      <c r="E258" s="50"/>
      <c r="F258" s="47">
        <v>5</v>
      </c>
      <c r="G258" s="51">
        <v>6.2447804819852069</v>
      </c>
      <c r="H258" s="52"/>
      <c r="I258" s="52"/>
      <c r="J258" s="53">
        <v>3.8032407407407411E-2</v>
      </c>
      <c r="K258" s="54">
        <f t="shared" ref="K258:K321" si="6">J258/G258</f>
        <v>6.090271310116086E-3</v>
      </c>
      <c r="L258" s="55" t="s">
        <v>245</v>
      </c>
      <c r="M258" s="49" t="s">
        <v>193</v>
      </c>
      <c r="N258" s="45" t="s">
        <v>3069</v>
      </c>
      <c r="O258" s="45">
        <v>1</v>
      </c>
      <c r="P258" s="45" t="s">
        <v>3070</v>
      </c>
      <c r="Q258" s="45" t="s">
        <v>3070</v>
      </c>
      <c r="R258" s="46">
        <v>1</v>
      </c>
    </row>
    <row r="259" spans="1:18" ht="12.75" customHeight="1" x14ac:dyDescent="0.25">
      <c r="A259" s="48">
        <v>1993</v>
      </c>
      <c r="B259" s="49" t="s">
        <v>200</v>
      </c>
      <c r="C259" s="49" t="s">
        <v>249</v>
      </c>
      <c r="D259" s="47" t="s">
        <v>26</v>
      </c>
      <c r="E259" s="50"/>
      <c r="F259" s="47">
        <v>6</v>
      </c>
      <c r="G259" s="51">
        <v>5.54</v>
      </c>
      <c r="H259" s="52"/>
      <c r="I259" s="52"/>
      <c r="J259" s="53">
        <v>3.2696759259259259E-2</v>
      </c>
      <c r="K259" s="54">
        <f t="shared" si="6"/>
        <v>5.9019421045594326E-3</v>
      </c>
      <c r="L259" s="55" t="s">
        <v>245</v>
      </c>
      <c r="M259" s="49" t="s">
        <v>193</v>
      </c>
      <c r="N259" s="45" t="s">
        <v>3071</v>
      </c>
      <c r="O259" s="45">
        <v>1</v>
      </c>
      <c r="P259" s="45" t="s">
        <v>3072</v>
      </c>
      <c r="Q259" s="45" t="s">
        <v>3072</v>
      </c>
      <c r="R259" s="46">
        <v>1</v>
      </c>
    </row>
    <row r="260" spans="1:18" ht="12.75" customHeight="1" x14ac:dyDescent="0.25">
      <c r="A260" s="48">
        <v>1993</v>
      </c>
      <c r="B260" s="49" t="s">
        <v>687</v>
      </c>
      <c r="C260" s="49" t="s">
        <v>238</v>
      </c>
      <c r="D260" s="47" t="s">
        <v>56</v>
      </c>
      <c r="E260" s="50"/>
      <c r="F260" s="47">
        <v>1</v>
      </c>
      <c r="G260" s="51">
        <v>4.6758182215859376</v>
      </c>
      <c r="H260" s="52"/>
      <c r="I260" s="52"/>
      <c r="J260" s="53">
        <v>2.4652777777777777E-2</v>
      </c>
      <c r="K260" s="54">
        <f t="shared" si="6"/>
        <v>5.2723986710963462E-3</v>
      </c>
      <c r="L260" s="55" t="s">
        <v>239</v>
      </c>
      <c r="M260" s="49" t="s">
        <v>193</v>
      </c>
      <c r="N260" s="45" t="s">
        <v>3073</v>
      </c>
      <c r="O260" s="45">
        <v>1</v>
      </c>
      <c r="P260" s="45" t="s">
        <v>3074</v>
      </c>
      <c r="Q260" s="45" t="s">
        <v>3074</v>
      </c>
      <c r="R260" s="46">
        <v>1</v>
      </c>
    </row>
    <row r="261" spans="1:18" ht="12.75" customHeight="1" x14ac:dyDescent="0.25">
      <c r="A261" s="48">
        <v>1993</v>
      </c>
      <c r="B261" s="49" t="s">
        <v>390</v>
      </c>
      <c r="C261" s="49" t="s">
        <v>240</v>
      </c>
      <c r="D261" s="47" t="s">
        <v>56</v>
      </c>
      <c r="E261" s="50"/>
      <c r="F261" s="47">
        <v>2</v>
      </c>
      <c r="G261" s="51">
        <v>5.2816551340173383</v>
      </c>
      <c r="H261" s="52"/>
      <c r="I261" s="52"/>
      <c r="J261" s="53">
        <v>3.4201388888888892E-2</v>
      </c>
      <c r="K261" s="54">
        <f t="shared" si="6"/>
        <v>6.4755058823529419E-3</v>
      </c>
      <c r="L261" s="55" t="s">
        <v>239</v>
      </c>
      <c r="M261" s="49" t="s">
        <v>193</v>
      </c>
      <c r="N261" s="45" t="s">
        <v>3075</v>
      </c>
      <c r="O261" s="45">
        <v>1</v>
      </c>
      <c r="P261" s="45" t="s">
        <v>3076</v>
      </c>
      <c r="Q261" s="45" t="s">
        <v>3076</v>
      </c>
      <c r="R261" s="46">
        <v>1</v>
      </c>
    </row>
    <row r="262" spans="1:18" ht="12.75" customHeight="1" x14ac:dyDescent="0.25">
      <c r="A262" s="48">
        <v>1993</v>
      </c>
      <c r="B262" s="49" t="s">
        <v>148</v>
      </c>
      <c r="C262" s="49" t="s">
        <v>613</v>
      </c>
      <c r="D262" s="47" t="s">
        <v>56</v>
      </c>
      <c r="E262" s="50"/>
      <c r="F262" s="47">
        <v>3</v>
      </c>
      <c r="G262" s="51">
        <v>5.5923407301360051</v>
      </c>
      <c r="H262" s="52"/>
      <c r="I262" s="52"/>
      <c r="J262" s="53">
        <v>3.3506944444444443E-2</v>
      </c>
      <c r="K262" s="54">
        <f t="shared" si="6"/>
        <v>5.9915777777777785E-3</v>
      </c>
      <c r="L262" s="55" t="s">
        <v>239</v>
      </c>
      <c r="M262" s="49" t="s">
        <v>193</v>
      </c>
      <c r="N262" s="45" t="s">
        <v>3077</v>
      </c>
      <c r="O262" s="45">
        <v>1</v>
      </c>
      <c r="P262" s="45" t="s">
        <v>3078</v>
      </c>
      <c r="Q262" s="45" t="s">
        <v>3078</v>
      </c>
      <c r="R262" s="46">
        <v>1</v>
      </c>
    </row>
    <row r="263" spans="1:18" ht="12.75" customHeight="1" x14ac:dyDescent="0.25">
      <c r="A263" s="48">
        <v>1993</v>
      </c>
      <c r="B263" s="49" t="s">
        <v>200</v>
      </c>
      <c r="C263" s="49" t="s">
        <v>241</v>
      </c>
      <c r="D263" s="47" t="s">
        <v>56</v>
      </c>
      <c r="E263" s="50"/>
      <c r="F263" s="47">
        <v>4</v>
      </c>
      <c r="G263" s="51">
        <v>5.2816551340173383</v>
      </c>
      <c r="H263" s="52"/>
      <c r="I263" s="52"/>
      <c r="J263" s="53">
        <v>7.1006944444444442E-2</v>
      </c>
      <c r="K263" s="54">
        <f t="shared" si="6"/>
        <v>1.3444070588235294E-2</v>
      </c>
      <c r="L263" s="55" t="s">
        <v>239</v>
      </c>
      <c r="M263" s="49" t="s">
        <v>193</v>
      </c>
      <c r="N263" s="45" t="s">
        <v>3079</v>
      </c>
      <c r="O263" s="45">
        <v>1</v>
      </c>
      <c r="P263" s="45" t="s">
        <v>3080</v>
      </c>
      <c r="Q263" s="45" t="s">
        <v>3080</v>
      </c>
      <c r="R263" s="46">
        <v>1</v>
      </c>
    </row>
    <row r="264" spans="1:18" ht="12.75" customHeight="1" x14ac:dyDescent="0.25">
      <c r="A264" s="48">
        <v>1993</v>
      </c>
      <c r="B264" s="49" t="s">
        <v>92</v>
      </c>
      <c r="C264" s="1" t="s">
        <v>1705</v>
      </c>
      <c r="D264" s="47" t="s">
        <v>56</v>
      </c>
      <c r="E264" s="50"/>
      <c r="F264" s="47">
        <v>5</v>
      </c>
      <c r="G264" s="51">
        <v>6.2447804819852069</v>
      </c>
      <c r="H264" s="52"/>
      <c r="I264" s="52"/>
      <c r="J264" s="53">
        <v>3.9675925925925927E-2</v>
      </c>
      <c r="K264" s="54">
        <f t="shared" si="6"/>
        <v>6.3534540630182422E-3</v>
      </c>
      <c r="L264" s="55" t="s">
        <v>239</v>
      </c>
      <c r="M264" s="49" t="s">
        <v>193</v>
      </c>
      <c r="N264" s="45" t="s">
        <v>3081</v>
      </c>
      <c r="O264" s="45">
        <v>1</v>
      </c>
      <c r="P264" s="45" t="s">
        <v>3082</v>
      </c>
      <c r="Q264" s="45" t="s">
        <v>3082</v>
      </c>
      <c r="R264" s="46">
        <v>1</v>
      </c>
    </row>
    <row r="265" spans="1:18" ht="12.75" customHeight="1" x14ac:dyDescent="0.25">
      <c r="A265" s="48">
        <v>1993</v>
      </c>
      <c r="B265" s="49" t="s">
        <v>242</v>
      </c>
      <c r="C265" s="49" t="s">
        <v>243</v>
      </c>
      <c r="D265" s="47" t="s">
        <v>56</v>
      </c>
      <c r="E265" s="50"/>
      <c r="F265" s="47">
        <v>6</v>
      </c>
      <c r="G265" s="51">
        <v>5.54</v>
      </c>
      <c r="H265" s="52"/>
      <c r="I265" s="52"/>
      <c r="J265" s="53">
        <v>2.7662037037037037E-2</v>
      </c>
      <c r="K265" s="54">
        <f t="shared" si="6"/>
        <v>4.9931474796095733E-3</v>
      </c>
      <c r="L265" s="55" t="s">
        <v>239</v>
      </c>
      <c r="M265" s="49" t="s">
        <v>193</v>
      </c>
      <c r="N265" s="45" t="s">
        <v>3083</v>
      </c>
      <c r="O265" s="45">
        <v>1</v>
      </c>
      <c r="P265" s="45" t="s">
        <v>3084</v>
      </c>
      <c r="Q265" s="45" t="s">
        <v>3084</v>
      </c>
      <c r="R265" s="46">
        <v>1</v>
      </c>
    </row>
    <row r="266" spans="1:18" ht="12.75" customHeight="1" x14ac:dyDescent="0.25">
      <c r="A266" s="48">
        <v>1993</v>
      </c>
      <c r="B266" s="49" t="s">
        <v>266</v>
      </c>
      <c r="C266" s="49" t="s">
        <v>267</v>
      </c>
      <c r="D266" s="47" t="s">
        <v>1168</v>
      </c>
      <c r="E266" s="50"/>
      <c r="F266" s="47">
        <v>1</v>
      </c>
      <c r="G266" s="51">
        <v>4.6758182215859376</v>
      </c>
      <c r="H266" s="52"/>
      <c r="I266" s="52"/>
      <c r="J266" s="53">
        <v>3.5324074074074077E-2</v>
      </c>
      <c r="K266" s="54">
        <f t="shared" si="6"/>
        <v>7.5546294573643428E-3</v>
      </c>
      <c r="L266" s="55" t="s">
        <v>269</v>
      </c>
      <c r="M266" s="49" t="s">
        <v>269</v>
      </c>
      <c r="N266" s="45" t="s">
        <v>3085</v>
      </c>
      <c r="O266" s="45">
        <v>1</v>
      </c>
      <c r="P266" s="45" t="s">
        <v>3086</v>
      </c>
      <c r="Q266" s="45" t="s">
        <v>3086</v>
      </c>
      <c r="R266" s="46">
        <v>1</v>
      </c>
    </row>
    <row r="267" spans="1:18" ht="12.75" customHeight="1" x14ac:dyDescent="0.25">
      <c r="A267" s="48">
        <v>1993</v>
      </c>
      <c r="B267" s="49" t="s">
        <v>270</v>
      </c>
      <c r="C267" s="49" t="s">
        <v>267</v>
      </c>
      <c r="D267" s="47" t="s">
        <v>22</v>
      </c>
      <c r="E267" s="50"/>
      <c r="F267" s="47">
        <v>2</v>
      </c>
      <c r="G267" s="51">
        <v>5.2816551340173383</v>
      </c>
      <c r="H267" s="52"/>
      <c r="I267" s="52"/>
      <c r="J267" s="53">
        <v>3.1273148148148147E-2</v>
      </c>
      <c r="K267" s="54">
        <f t="shared" si="6"/>
        <v>5.9210886274509806E-3</v>
      </c>
      <c r="L267" s="55" t="s">
        <v>269</v>
      </c>
      <c r="M267" s="49" t="s">
        <v>269</v>
      </c>
      <c r="N267" s="45" t="s">
        <v>3087</v>
      </c>
      <c r="O267" s="45">
        <v>1</v>
      </c>
      <c r="P267" s="45" t="s">
        <v>3088</v>
      </c>
      <c r="Q267" s="45" t="s">
        <v>3088</v>
      </c>
      <c r="R267" s="46">
        <v>1</v>
      </c>
    </row>
    <row r="268" spans="1:18" ht="12.75" customHeight="1" x14ac:dyDescent="0.25">
      <c r="A268" s="48">
        <v>1993</v>
      </c>
      <c r="B268" s="49" t="s">
        <v>271</v>
      </c>
      <c r="C268" s="49" t="s">
        <v>272</v>
      </c>
      <c r="D268" s="47" t="s">
        <v>26</v>
      </c>
      <c r="E268" s="50"/>
      <c r="F268" s="47">
        <v>3</v>
      </c>
      <c r="G268" s="51">
        <v>5.5923407301360051</v>
      </c>
      <c r="H268" s="52"/>
      <c r="I268" s="52"/>
      <c r="J268" s="53">
        <v>3.6874999999999998E-2</v>
      </c>
      <c r="K268" s="54">
        <f t="shared" si="6"/>
        <v>6.5938400000000001E-3</v>
      </c>
      <c r="L268" s="55" t="s">
        <v>269</v>
      </c>
      <c r="M268" s="49" t="s">
        <v>269</v>
      </c>
      <c r="N268" s="45" t="s">
        <v>3089</v>
      </c>
      <c r="O268" s="45">
        <v>1</v>
      </c>
      <c r="P268" s="45" t="s">
        <v>3090</v>
      </c>
      <c r="Q268" s="45" t="s">
        <v>3090</v>
      </c>
      <c r="R268" s="46">
        <v>1</v>
      </c>
    </row>
    <row r="269" spans="1:18" ht="12.75" customHeight="1" x14ac:dyDescent="0.25">
      <c r="A269" s="48">
        <v>1993</v>
      </c>
      <c r="B269" s="49" t="s">
        <v>273</v>
      </c>
      <c r="C269" s="49" t="s">
        <v>274</v>
      </c>
      <c r="D269" s="47" t="s">
        <v>26</v>
      </c>
      <c r="E269" s="50"/>
      <c r="F269" s="47">
        <v>4</v>
      </c>
      <c r="G269" s="51">
        <v>5.2816551340173383</v>
      </c>
      <c r="H269" s="52"/>
      <c r="I269" s="52"/>
      <c r="J269" s="53">
        <v>3.3136574074074075E-2</v>
      </c>
      <c r="K269" s="54">
        <f t="shared" si="6"/>
        <v>6.2738996078431381E-3</v>
      </c>
      <c r="L269" s="55" t="s">
        <v>269</v>
      </c>
      <c r="M269" s="49" t="s">
        <v>269</v>
      </c>
      <c r="N269" s="45" t="s">
        <v>3091</v>
      </c>
      <c r="O269" s="45">
        <v>1</v>
      </c>
      <c r="P269" s="45" t="s">
        <v>3092</v>
      </c>
      <c r="Q269" s="45" t="s">
        <v>3092</v>
      </c>
      <c r="R269" s="46">
        <v>1</v>
      </c>
    </row>
    <row r="270" spans="1:18" ht="12.75" customHeight="1" x14ac:dyDescent="0.25">
      <c r="A270" s="48">
        <v>1993</v>
      </c>
      <c r="B270" s="49" t="s">
        <v>32</v>
      </c>
      <c r="C270" s="49" t="s">
        <v>535</v>
      </c>
      <c r="D270" s="47" t="s">
        <v>22</v>
      </c>
      <c r="E270" s="50"/>
      <c r="F270" s="47">
        <v>5</v>
      </c>
      <c r="G270" s="51">
        <v>6.2447804819852069</v>
      </c>
      <c r="H270" s="52"/>
      <c r="I270" s="52"/>
      <c r="J270" s="53">
        <v>3.0115740740740742E-2</v>
      </c>
      <c r="K270" s="54">
        <f t="shared" si="6"/>
        <v>4.8225459369817579E-3</v>
      </c>
      <c r="L270" s="55" t="s">
        <v>269</v>
      </c>
      <c r="M270" s="49" t="s">
        <v>269</v>
      </c>
      <c r="N270" s="45" t="s">
        <v>3093</v>
      </c>
      <c r="O270" s="45">
        <v>1</v>
      </c>
      <c r="P270" s="45" t="s">
        <v>3094</v>
      </c>
      <c r="Q270" s="45" t="s">
        <v>3094</v>
      </c>
      <c r="R270" s="46">
        <v>1</v>
      </c>
    </row>
    <row r="271" spans="1:18" ht="12.75" customHeight="1" x14ac:dyDescent="0.25">
      <c r="A271" s="48">
        <v>1993</v>
      </c>
      <c r="B271" s="49" t="s">
        <v>76</v>
      </c>
      <c r="C271" s="49" t="s">
        <v>275</v>
      </c>
      <c r="D271" s="47" t="s">
        <v>22</v>
      </c>
      <c r="E271" s="50"/>
      <c r="F271" s="47">
        <v>6</v>
      </c>
      <c r="G271" s="51">
        <v>5.54</v>
      </c>
      <c r="H271" s="52"/>
      <c r="I271" s="52"/>
      <c r="J271" s="53">
        <v>2.6331018518518517E-2</v>
      </c>
      <c r="K271" s="54">
        <f t="shared" si="6"/>
        <v>4.7528914293354721E-3</v>
      </c>
      <c r="L271" s="55" t="s">
        <v>269</v>
      </c>
      <c r="M271" s="49" t="s">
        <v>269</v>
      </c>
      <c r="N271" s="45" t="s">
        <v>3095</v>
      </c>
      <c r="O271" s="45">
        <v>1</v>
      </c>
      <c r="P271" s="45" t="s">
        <v>3096</v>
      </c>
      <c r="Q271" s="45" t="s">
        <v>3096</v>
      </c>
      <c r="R271" s="46">
        <v>1</v>
      </c>
    </row>
    <row r="272" spans="1:18" ht="12.75" customHeight="1" x14ac:dyDescent="0.25">
      <c r="A272" s="48">
        <v>1993</v>
      </c>
      <c r="B272" s="49" t="s">
        <v>58</v>
      </c>
      <c r="C272" s="49" t="s">
        <v>59</v>
      </c>
      <c r="D272" s="47" t="s">
        <v>22</v>
      </c>
      <c r="E272" s="50"/>
      <c r="F272" s="47">
        <v>1</v>
      </c>
      <c r="G272" s="51">
        <v>4.6758182215859376</v>
      </c>
      <c r="H272" s="52"/>
      <c r="I272" s="52"/>
      <c r="J272" s="53">
        <v>2.2094907407407407E-2</v>
      </c>
      <c r="K272" s="54">
        <f t="shared" si="6"/>
        <v>4.7253563676633451E-3</v>
      </c>
      <c r="L272" s="55" t="s">
        <v>133</v>
      </c>
      <c r="M272" s="49" t="s">
        <v>34</v>
      </c>
      <c r="N272" s="45" t="s">
        <v>3097</v>
      </c>
      <c r="O272" s="45">
        <v>1</v>
      </c>
      <c r="P272" s="45" t="s">
        <v>2713</v>
      </c>
      <c r="Q272" s="45" t="s">
        <v>2713</v>
      </c>
      <c r="R272" s="46">
        <v>5</v>
      </c>
    </row>
    <row r="273" spans="1:18" ht="12.75" customHeight="1" x14ac:dyDescent="0.25">
      <c r="A273" s="48">
        <v>1993</v>
      </c>
      <c r="B273" s="49" t="s">
        <v>20</v>
      </c>
      <c r="C273" s="49" t="s">
        <v>21</v>
      </c>
      <c r="D273" s="47" t="s">
        <v>22</v>
      </c>
      <c r="E273" s="50"/>
      <c r="F273" s="47">
        <v>2</v>
      </c>
      <c r="G273" s="51">
        <v>5.2816551340173383</v>
      </c>
      <c r="H273" s="52"/>
      <c r="I273" s="52"/>
      <c r="J273" s="53">
        <v>2.6782407407407408E-2</v>
      </c>
      <c r="K273" s="54">
        <f t="shared" si="6"/>
        <v>5.0708360784313729E-3</v>
      </c>
      <c r="L273" s="55" t="s">
        <v>133</v>
      </c>
      <c r="M273" s="49" t="s">
        <v>34</v>
      </c>
      <c r="N273" s="45" t="s">
        <v>3098</v>
      </c>
      <c r="O273" s="45">
        <v>1</v>
      </c>
      <c r="P273" s="45" t="s">
        <v>2733</v>
      </c>
      <c r="Q273" s="45" t="s">
        <v>2733</v>
      </c>
      <c r="R273" s="46">
        <v>4</v>
      </c>
    </row>
    <row r="274" spans="1:18" ht="12.75" customHeight="1" x14ac:dyDescent="0.25">
      <c r="A274" s="48">
        <v>1993</v>
      </c>
      <c r="B274" s="49" t="s">
        <v>71</v>
      </c>
      <c r="C274" s="49" t="s">
        <v>90</v>
      </c>
      <c r="D274" s="47" t="s">
        <v>22</v>
      </c>
      <c r="E274" s="50"/>
      <c r="F274" s="47">
        <v>3</v>
      </c>
      <c r="G274" s="51">
        <v>5.5923407301360051</v>
      </c>
      <c r="H274" s="52"/>
      <c r="I274" s="52"/>
      <c r="J274" s="53">
        <v>2.4733796296296295E-2</v>
      </c>
      <c r="K274" s="54">
        <f t="shared" si="6"/>
        <v>4.4227985185185193E-3</v>
      </c>
      <c r="L274" s="55" t="s">
        <v>133</v>
      </c>
      <c r="M274" s="49" t="s">
        <v>34</v>
      </c>
      <c r="N274" s="45" t="s">
        <v>3099</v>
      </c>
      <c r="O274" s="45">
        <v>1</v>
      </c>
      <c r="P274" s="45" t="s">
        <v>2774</v>
      </c>
      <c r="Q274" s="45" t="s">
        <v>2774</v>
      </c>
      <c r="R274" s="46">
        <v>5</v>
      </c>
    </row>
    <row r="275" spans="1:18" ht="12.75" customHeight="1" x14ac:dyDescent="0.25">
      <c r="A275" s="48">
        <v>1993</v>
      </c>
      <c r="B275" s="49" t="s">
        <v>71</v>
      </c>
      <c r="C275" s="49" t="s">
        <v>72</v>
      </c>
      <c r="D275" s="47" t="s">
        <v>22</v>
      </c>
      <c r="E275" s="50"/>
      <c r="F275" s="47">
        <v>4</v>
      </c>
      <c r="G275" s="51">
        <v>5.2816551340173383</v>
      </c>
      <c r="H275" s="52"/>
      <c r="I275" s="52"/>
      <c r="J275" s="53">
        <v>2.6817129629629628E-2</v>
      </c>
      <c r="K275" s="54">
        <f t="shared" si="6"/>
        <v>5.0774101960784314E-3</v>
      </c>
      <c r="L275" s="55" t="s">
        <v>133</v>
      </c>
      <c r="M275" s="49" t="s">
        <v>34</v>
      </c>
      <c r="N275" s="45" t="s">
        <v>3100</v>
      </c>
      <c r="O275" s="45">
        <v>1</v>
      </c>
      <c r="P275" s="45" t="s">
        <v>2741</v>
      </c>
      <c r="Q275" s="45" t="s">
        <v>2741</v>
      </c>
      <c r="R275" s="46">
        <v>6</v>
      </c>
    </row>
    <row r="276" spans="1:18" ht="12.75" customHeight="1" x14ac:dyDescent="0.25">
      <c r="A276" s="48">
        <v>1993</v>
      </c>
      <c r="B276" s="49" t="s">
        <v>161</v>
      </c>
      <c r="C276" s="49" t="s">
        <v>69</v>
      </c>
      <c r="D276" s="47" t="s">
        <v>22</v>
      </c>
      <c r="E276" s="50"/>
      <c r="F276" s="47">
        <v>5</v>
      </c>
      <c r="G276" s="51">
        <v>6.2447804819852069</v>
      </c>
      <c r="H276" s="52"/>
      <c r="I276" s="52"/>
      <c r="J276" s="53">
        <v>2.9849537037037036E-2</v>
      </c>
      <c r="K276" s="54">
        <f t="shared" si="6"/>
        <v>4.7799177446102813E-3</v>
      </c>
      <c r="L276" s="55" t="s">
        <v>133</v>
      </c>
      <c r="M276" s="49" t="s">
        <v>34</v>
      </c>
      <c r="N276" s="45" t="s">
        <v>3101</v>
      </c>
      <c r="O276" s="45">
        <v>1</v>
      </c>
      <c r="P276" s="45" t="s">
        <v>2902</v>
      </c>
      <c r="Q276" s="45" t="s">
        <v>2902</v>
      </c>
      <c r="R276" s="46">
        <v>3</v>
      </c>
    </row>
    <row r="277" spans="1:18" ht="12.75" customHeight="1" x14ac:dyDescent="0.25">
      <c r="A277" s="48">
        <v>1993</v>
      </c>
      <c r="B277" s="49" t="s">
        <v>71</v>
      </c>
      <c r="C277" s="49" t="s">
        <v>257</v>
      </c>
      <c r="D277" s="47" t="s">
        <v>26</v>
      </c>
      <c r="E277" s="50"/>
      <c r="F277" s="47">
        <v>6</v>
      </c>
      <c r="G277" s="51">
        <v>5.54</v>
      </c>
      <c r="H277" s="52"/>
      <c r="I277" s="52"/>
      <c r="J277" s="53">
        <v>2.6076388888888889E-2</v>
      </c>
      <c r="K277" s="54">
        <f t="shared" si="6"/>
        <v>4.7069294023265144E-3</v>
      </c>
      <c r="L277" s="55" t="s">
        <v>133</v>
      </c>
      <c r="M277" s="49" t="s">
        <v>34</v>
      </c>
      <c r="N277" s="45" t="s">
        <v>3102</v>
      </c>
      <c r="O277" s="45">
        <v>1</v>
      </c>
      <c r="P277" s="45" t="s">
        <v>3103</v>
      </c>
      <c r="Q277" s="45" t="s">
        <v>3103</v>
      </c>
      <c r="R277" s="46">
        <v>1</v>
      </c>
    </row>
    <row r="278" spans="1:18" ht="12.75" customHeight="1" x14ac:dyDescent="0.25">
      <c r="A278" s="48">
        <v>1993</v>
      </c>
      <c r="B278" s="49" t="s">
        <v>39</v>
      </c>
      <c r="C278" s="49" t="s">
        <v>63</v>
      </c>
      <c r="D278" s="47" t="s">
        <v>56</v>
      </c>
      <c r="E278" s="50"/>
      <c r="F278" s="47">
        <v>1</v>
      </c>
      <c r="G278" s="51">
        <v>4.6758182215859376</v>
      </c>
      <c r="H278" s="52"/>
      <c r="I278" s="52"/>
      <c r="J278" s="53">
        <v>2.5439814814814814E-2</v>
      </c>
      <c r="K278" s="54">
        <f t="shared" si="6"/>
        <v>5.440719379844962E-3</v>
      </c>
      <c r="L278" s="55" t="s">
        <v>122</v>
      </c>
      <c r="M278" s="49" t="s">
        <v>34</v>
      </c>
      <c r="N278" s="45" t="s">
        <v>3104</v>
      </c>
      <c r="O278" s="45">
        <v>1</v>
      </c>
      <c r="P278" s="45" t="s">
        <v>2739</v>
      </c>
      <c r="Q278" s="45" t="s">
        <v>2739</v>
      </c>
      <c r="R278" s="46">
        <v>2</v>
      </c>
    </row>
    <row r="279" spans="1:18" ht="12.75" customHeight="1" x14ac:dyDescent="0.25">
      <c r="A279" s="48">
        <v>1993</v>
      </c>
      <c r="B279" s="49" t="s">
        <v>250</v>
      </c>
      <c r="C279" s="49" t="s">
        <v>251</v>
      </c>
      <c r="D279" s="47" t="s">
        <v>22</v>
      </c>
      <c r="E279" s="50"/>
      <c r="F279" s="47">
        <v>2</v>
      </c>
      <c r="G279" s="51">
        <v>5.2816551340173383</v>
      </c>
      <c r="H279" s="52"/>
      <c r="I279" s="52"/>
      <c r="J279" s="53">
        <v>2.9791666666666668E-2</v>
      </c>
      <c r="K279" s="54">
        <f t="shared" si="6"/>
        <v>5.6405929411764717E-3</v>
      </c>
      <c r="L279" s="55" t="s">
        <v>122</v>
      </c>
      <c r="M279" s="49" t="s">
        <v>34</v>
      </c>
      <c r="N279" s="45" t="s">
        <v>3105</v>
      </c>
      <c r="O279" s="45">
        <v>1</v>
      </c>
      <c r="P279" s="45" t="s">
        <v>3106</v>
      </c>
      <c r="Q279" s="45" t="s">
        <v>3106</v>
      </c>
      <c r="R279" s="46">
        <v>1</v>
      </c>
    </row>
    <row r="280" spans="1:18" ht="12.75" customHeight="1" x14ac:dyDescent="0.25">
      <c r="A280" s="48">
        <v>1993</v>
      </c>
      <c r="B280" s="49" t="s">
        <v>76</v>
      </c>
      <c r="C280" s="49" t="s">
        <v>77</v>
      </c>
      <c r="D280" s="47" t="s">
        <v>26</v>
      </c>
      <c r="E280" s="50"/>
      <c r="F280" s="47">
        <v>3</v>
      </c>
      <c r="G280" s="51">
        <v>5.5923407301360051</v>
      </c>
      <c r="H280" s="52"/>
      <c r="I280" s="52"/>
      <c r="J280" s="53">
        <v>2.8101851851851854E-2</v>
      </c>
      <c r="K280" s="54">
        <f t="shared" si="6"/>
        <v>5.0250607407407418E-3</v>
      </c>
      <c r="L280" s="55" t="s">
        <v>122</v>
      </c>
      <c r="M280" s="49" t="s">
        <v>34</v>
      </c>
      <c r="N280" s="45" t="s">
        <v>3107</v>
      </c>
      <c r="O280" s="45">
        <v>1</v>
      </c>
      <c r="P280" s="45" t="s">
        <v>2717</v>
      </c>
      <c r="Q280" s="45" t="s">
        <v>2717</v>
      </c>
      <c r="R280" s="46">
        <v>6</v>
      </c>
    </row>
    <row r="281" spans="1:18" ht="12.75" customHeight="1" x14ac:dyDescent="0.25">
      <c r="A281" s="48">
        <v>1993</v>
      </c>
      <c r="B281" s="49" t="s">
        <v>96</v>
      </c>
      <c r="C281" s="49" t="s">
        <v>109</v>
      </c>
      <c r="D281" s="47" t="s">
        <v>26</v>
      </c>
      <c r="E281" s="50"/>
      <c r="F281" s="47">
        <v>4</v>
      </c>
      <c r="G281" s="51">
        <v>5.2816551340173383</v>
      </c>
      <c r="H281" s="52"/>
      <c r="I281" s="52"/>
      <c r="J281" s="53">
        <v>3.1851851851851853E-2</v>
      </c>
      <c r="K281" s="54">
        <f t="shared" si="6"/>
        <v>6.0306572549019615E-3</v>
      </c>
      <c r="L281" s="55" t="s">
        <v>122</v>
      </c>
      <c r="M281" s="49" t="s">
        <v>34</v>
      </c>
      <c r="N281" s="45" t="s">
        <v>3108</v>
      </c>
      <c r="O281" s="45">
        <v>1</v>
      </c>
      <c r="P281" s="45" t="s">
        <v>2785</v>
      </c>
      <c r="Q281" s="45" t="s">
        <v>2785</v>
      </c>
      <c r="R281" s="46">
        <v>4</v>
      </c>
    </row>
    <row r="282" spans="1:18" ht="12.75" customHeight="1" x14ac:dyDescent="0.25">
      <c r="A282" s="48">
        <v>1993</v>
      </c>
      <c r="B282" s="49" t="s">
        <v>73</v>
      </c>
      <c r="C282" s="49" t="s">
        <v>209</v>
      </c>
      <c r="D282" s="47" t="s">
        <v>210</v>
      </c>
      <c r="E282" s="50"/>
      <c r="F282" s="47">
        <v>5</v>
      </c>
      <c r="G282" s="51">
        <v>6.2447804819852069</v>
      </c>
      <c r="H282" s="52"/>
      <c r="I282" s="52"/>
      <c r="J282" s="53">
        <v>3.5763888888888887E-2</v>
      </c>
      <c r="K282" s="54">
        <f t="shared" si="6"/>
        <v>5.727004975124377E-3</v>
      </c>
      <c r="L282" s="55" t="s">
        <v>122</v>
      </c>
      <c r="M282" s="49" t="s">
        <v>34</v>
      </c>
      <c r="N282" s="45" t="s">
        <v>3109</v>
      </c>
      <c r="O282" s="45">
        <v>1</v>
      </c>
      <c r="P282" s="45" t="s">
        <v>2997</v>
      </c>
      <c r="Q282" s="45" t="s">
        <v>2997</v>
      </c>
      <c r="R282" s="46">
        <v>2</v>
      </c>
    </row>
    <row r="283" spans="1:18" ht="12.75" customHeight="1" x14ac:dyDescent="0.25">
      <c r="A283" s="48">
        <v>1993</v>
      </c>
      <c r="B283" s="49" t="s">
        <v>58</v>
      </c>
      <c r="C283" s="49" t="s">
        <v>69</v>
      </c>
      <c r="D283" s="47" t="s">
        <v>56</v>
      </c>
      <c r="E283" s="50"/>
      <c r="F283" s="47">
        <v>6</v>
      </c>
      <c r="G283" s="51">
        <v>5.54</v>
      </c>
      <c r="H283" s="52"/>
      <c r="I283" s="52"/>
      <c r="J283" s="53">
        <v>3.259259259259259E-2</v>
      </c>
      <c r="K283" s="54">
        <f t="shared" si="6"/>
        <v>5.8831394571466772E-3</v>
      </c>
      <c r="L283" s="55" t="s">
        <v>122</v>
      </c>
      <c r="M283" s="49" t="s">
        <v>34</v>
      </c>
      <c r="N283" s="45" t="s">
        <v>3110</v>
      </c>
      <c r="O283" s="45">
        <v>1</v>
      </c>
      <c r="P283" s="45" t="s">
        <v>2719</v>
      </c>
      <c r="Q283" s="45" t="s">
        <v>2719</v>
      </c>
      <c r="R283" s="46">
        <v>6</v>
      </c>
    </row>
    <row r="284" spans="1:18" ht="12.75" customHeight="1" x14ac:dyDescent="0.25">
      <c r="A284" s="48">
        <v>1993</v>
      </c>
      <c r="B284" s="49" t="s">
        <v>157</v>
      </c>
      <c r="C284" s="49" t="s">
        <v>259</v>
      </c>
      <c r="D284" s="47" t="s">
        <v>56</v>
      </c>
      <c r="E284" s="50"/>
      <c r="F284" s="47">
        <v>1</v>
      </c>
      <c r="G284" s="51">
        <v>4.6758182215859376</v>
      </c>
      <c r="H284" s="52"/>
      <c r="I284" s="52"/>
      <c r="J284" s="53">
        <v>3.1018518518518518E-2</v>
      </c>
      <c r="K284" s="54">
        <f t="shared" si="6"/>
        <v>6.6338161683277969E-3</v>
      </c>
      <c r="L284" s="55" t="s">
        <v>125</v>
      </c>
      <c r="M284" s="49" t="s">
        <v>34</v>
      </c>
      <c r="N284" s="45" t="s">
        <v>3111</v>
      </c>
      <c r="O284" s="45">
        <v>1</v>
      </c>
      <c r="P284" s="45" t="s">
        <v>3112</v>
      </c>
      <c r="Q284" s="45" t="s">
        <v>3112</v>
      </c>
      <c r="R284" s="46">
        <v>1</v>
      </c>
    </row>
    <row r="285" spans="1:18" ht="12.75" customHeight="1" x14ac:dyDescent="0.25">
      <c r="A285" s="48">
        <v>1993</v>
      </c>
      <c r="B285" s="49" t="s">
        <v>58</v>
      </c>
      <c r="C285" s="49" t="s">
        <v>59</v>
      </c>
      <c r="D285" s="47" t="s">
        <v>22</v>
      </c>
      <c r="E285" s="50"/>
      <c r="F285" s="47">
        <v>2</v>
      </c>
      <c r="G285" s="51">
        <v>5.2816551340173383</v>
      </c>
      <c r="H285" s="52"/>
      <c r="I285" s="52"/>
      <c r="J285" s="53">
        <v>3.0636574074074073E-2</v>
      </c>
      <c r="K285" s="54">
        <f t="shared" si="6"/>
        <v>5.8005631372549018E-3</v>
      </c>
      <c r="L285" s="55" t="s">
        <v>125</v>
      </c>
      <c r="M285" s="49" t="s">
        <v>34</v>
      </c>
      <c r="N285" s="45" t="s">
        <v>3097</v>
      </c>
      <c r="O285" s="45">
        <v>0</v>
      </c>
      <c r="P285" s="45" t="s">
        <v>2713</v>
      </c>
      <c r="Q285" s="45" t="s">
        <v>2713</v>
      </c>
      <c r="R285" s="46">
        <v>5</v>
      </c>
    </row>
    <row r="286" spans="1:18" ht="12.75" customHeight="1" x14ac:dyDescent="0.25">
      <c r="A286" s="48">
        <v>1993</v>
      </c>
      <c r="B286" s="49" t="s">
        <v>138</v>
      </c>
      <c r="C286" s="49" t="s">
        <v>139</v>
      </c>
      <c r="D286" s="47" t="s">
        <v>22</v>
      </c>
      <c r="E286" s="50"/>
      <c r="F286" s="47">
        <v>3</v>
      </c>
      <c r="G286" s="51">
        <v>5.5923407301360051</v>
      </c>
      <c r="H286" s="52"/>
      <c r="I286" s="52"/>
      <c r="J286" s="53">
        <v>3.3136574074074075E-2</v>
      </c>
      <c r="K286" s="54">
        <f t="shared" si="6"/>
        <v>5.9253496296296304E-3</v>
      </c>
      <c r="L286" s="55" t="s">
        <v>125</v>
      </c>
      <c r="M286" s="49" t="s">
        <v>34</v>
      </c>
      <c r="N286" s="45" t="s">
        <v>3113</v>
      </c>
      <c r="O286" s="45">
        <v>1</v>
      </c>
      <c r="P286" s="45" t="s">
        <v>2844</v>
      </c>
      <c r="Q286" s="45" t="s">
        <v>2844</v>
      </c>
      <c r="R286" s="46">
        <v>4</v>
      </c>
    </row>
    <row r="287" spans="1:18" ht="12.75" customHeight="1" x14ac:dyDescent="0.25">
      <c r="A287" s="48">
        <v>1993</v>
      </c>
      <c r="B287" s="49" t="s">
        <v>260</v>
      </c>
      <c r="C287" s="49" t="s">
        <v>256</v>
      </c>
      <c r="D287" s="47" t="s">
        <v>22</v>
      </c>
      <c r="E287" s="50"/>
      <c r="F287" s="47">
        <v>4</v>
      </c>
      <c r="G287" s="51">
        <v>5.2816551340173383</v>
      </c>
      <c r="H287" s="52"/>
      <c r="I287" s="52"/>
      <c r="J287" s="53">
        <v>3.125E-2</v>
      </c>
      <c r="K287" s="54">
        <f t="shared" si="6"/>
        <v>5.916705882352942E-3</v>
      </c>
      <c r="L287" s="55" t="s">
        <v>125</v>
      </c>
      <c r="M287" s="49" t="s">
        <v>34</v>
      </c>
      <c r="N287" s="45" t="s">
        <v>3114</v>
      </c>
      <c r="O287" s="45">
        <v>1</v>
      </c>
      <c r="P287" s="45" t="s">
        <v>3115</v>
      </c>
      <c r="Q287" s="45" t="s">
        <v>3115</v>
      </c>
      <c r="R287" s="46">
        <v>1</v>
      </c>
    </row>
    <row r="288" spans="1:18" ht="12.75" customHeight="1" x14ac:dyDescent="0.25">
      <c r="A288" s="48">
        <v>1993</v>
      </c>
      <c r="B288" s="49" t="s">
        <v>92</v>
      </c>
      <c r="C288" s="49" t="s">
        <v>261</v>
      </c>
      <c r="D288" s="47" t="s">
        <v>26</v>
      </c>
      <c r="E288" s="50"/>
      <c r="F288" s="47">
        <v>5</v>
      </c>
      <c r="G288" s="51">
        <v>6.2447804819852069</v>
      </c>
      <c r="H288" s="52"/>
      <c r="I288" s="52"/>
      <c r="J288" s="53">
        <v>3.1377314814814816E-2</v>
      </c>
      <c r="K288" s="54">
        <f t="shared" si="6"/>
        <v>5.0245665008291874E-3</v>
      </c>
      <c r="L288" s="55" t="s">
        <v>125</v>
      </c>
      <c r="M288" s="49" t="s">
        <v>34</v>
      </c>
      <c r="N288" s="45" t="s">
        <v>3116</v>
      </c>
      <c r="O288" s="45">
        <v>1</v>
      </c>
      <c r="P288" s="45" t="s">
        <v>3117</v>
      </c>
      <c r="Q288" s="45" t="s">
        <v>3117</v>
      </c>
      <c r="R288" s="46">
        <v>1</v>
      </c>
    </row>
    <row r="289" spans="1:18" ht="12.75" customHeight="1" x14ac:dyDescent="0.25">
      <c r="A289" s="48">
        <v>1993</v>
      </c>
      <c r="B289" s="49" t="s">
        <v>66</v>
      </c>
      <c r="C289" s="49" t="s">
        <v>67</v>
      </c>
      <c r="D289" s="47" t="s">
        <v>26</v>
      </c>
      <c r="E289" s="50"/>
      <c r="F289" s="47">
        <v>6</v>
      </c>
      <c r="G289" s="51">
        <v>5.54</v>
      </c>
      <c r="H289" s="52"/>
      <c r="I289" s="52"/>
      <c r="J289" s="53">
        <v>3.1342592592592596E-2</v>
      </c>
      <c r="K289" s="54">
        <f t="shared" si="6"/>
        <v>5.6575076881936089E-3</v>
      </c>
      <c r="L289" s="55" t="s">
        <v>125</v>
      </c>
      <c r="M289" s="49" t="s">
        <v>34</v>
      </c>
      <c r="N289" s="45" t="s">
        <v>3118</v>
      </c>
      <c r="O289" s="45">
        <v>1</v>
      </c>
      <c r="P289" s="45" t="s">
        <v>2715</v>
      </c>
      <c r="Q289" s="45" t="s">
        <v>2715</v>
      </c>
      <c r="R289" s="46">
        <v>4</v>
      </c>
    </row>
    <row r="290" spans="1:18" ht="12.75" customHeight="1" x14ac:dyDescent="0.25">
      <c r="A290" s="48">
        <v>1993</v>
      </c>
      <c r="B290" s="49" t="s">
        <v>17</v>
      </c>
      <c r="C290" s="49" t="s">
        <v>21</v>
      </c>
      <c r="D290" s="47" t="s">
        <v>753</v>
      </c>
      <c r="E290" s="50"/>
      <c r="F290" s="47">
        <v>1</v>
      </c>
      <c r="G290" s="51">
        <v>4.6758182215859376</v>
      </c>
      <c r="H290" s="52"/>
      <c r="I290" s="52"/>
      <c r="J290" s="53">
        <v>2.7592592592592592E-2</v>
      </c>
      <c r="K290" s="54">
        <f t="shared" si="6"/>
        <v>5.9011260243632341E-3</v>
      </c>
      <c r="L290" s="55" t="s">
        <v>169</v>
      </c>
      <c r="M290" s="49" t="s">
        <v>34</v>
      </c>
      <c r="N290" s="45" t="s">
        <v>3119</v>
      </c>
      <c r="O290" s="45">
        <v>1</v>
      </c>
      <c r="P290" s="45" t="s">
        <v>1567</v>
      </c>
      <c r="Q290" s="45" t="s">
        <v>1567</v>
      </c>
      <c r="R290" s="46">
        <v>4</v>
      </c>
    </row>
    <row r="291" spans="1:18" ht="12.75" customHeight="1" x14ac:dyDescent="0.25">
      <c r="A291" s="48">
        <v>1993</v>
      </c>
      <c r="B291" s="49" t="s">
        <v>255</v>
      </c>
      <c r="C291" s="49" t="s">
        <v>256</v>
      </c>
      <c r="D291" s="47" t="s">
        <v>751</v>
      </c>
      <c r="E291" s="50"/>
      <c r="F291" s="47">
        <v>2</v>
      </c>
      <c r="G291" s="51">
        <v>5.2816551340173383</v>
      </c>
      <c r="H291" s="52"/>
      <c r="I291" s="52"/>
      <c r="J291" s="53">
        <v>3.2870370370370369E-2</v>
      </c>
      <c r="K291" s="54">
        <f t="shared" si="6"/>
        <v>6.2234980392156863E-3</v>
      </c>
      <c r="L291" s="55" t="s">
        <v>169</v>
      </c>
      <c r="M291" s="49" t="s">
        <v>34</v>
      </c>
      <c r="N291" s="45" t="s">
        <v>3120</v>
      </c>
      <c r="O291" s="45">
        <v>1</v>
      </c>
      <c r="P291" s="45" t="s">
        <v>3121</v>
      </c>
      <c r="Q291" s="45" t="s">
        <v>3121</v>
      </c>
      <c r="R291" s="46">
        <v>1</v>
      </c>
    </row>
    <row r="292" spans="1:18" ht="12.75" customHeight="1" x14ac:dyDescent="0.25">
      <c r="A292" s="48">
        <v>1993</v>
      </c>
      <c r="B292" s="49" t="s">
        <v>123</v>
      </c>
      <c r="C292" s="49" t="s">
        <v>177</v>
      </c>
      <c r="D292" s="47" t="s">
        <v>767</v>
      </c>
      <c r="E292" s="50"/>
      <c r="F292" s="47">
        <v>3</v>
      </c>
      <c r="G292" s="51">
        <v>5.5923407301360051</v>
      </c>
      <c r="H292" s="52"/>
      <c r="I292" s="52"/>
      <c r="J292" s="53">
        <v>3.8842592592592595E-2</v>
      </c>
      <c r="K292" s="54">
        <f t="shared" si="6"/>
        <v>6.9456770370370383E-3</v>
      </c>
      <c r="L292" s="55" t="s">
        <v>169</v>
      </c>
      <c r="M292" s="49" t="s">
        <v>34</v>
      </c>
      <c r="N292" s="45" t="s">
        <v>3122</v>
      </c>
      <c r="O292" s="45">
        <v>1</v>
      </c>
      <c r="P292" s="45" t="s">
        <v>2921</v>
      </c>
      <c r="Q292" s="45" t="s">
        <v>2921</v>
      </c>
      <c r="R292" s="46">
        <v>3</v>
      </c>
    </row>
    <row r="293" spans="1:18" ht="12.75" customHeight="1" x14ac:dyDescent="0.25">
      <c r="A293" s="48">
        <v>1993</v>
      </c>
      <c r="B293" s="49" t="s">
        <v>151</v>
      </c>
      <c r="C293" s="49" t="s">
        <v>59</v>
      </c>
      <c r="D293" s="47" t="s">
        <v>751</v>
      </c>
      <c r="E293" s="50"/>
      <c r="F293" s="47">
        <v>4</v>
      </c>
      <c r="G293" s="51">
        <v>5.2816551340173383</v>
      </c>
      <c r="H293" s="52"/>
      <c r="I293" s="52"/>
      <c r="J293" s="53">
        <v>4.3148148148148151E-2</v>
      </c>
      <c r="K293" s="54">
        <f t="shared" si="6"/>
        <v>8.1694368627450997E-3</v>
      </c>
      <c r="L293" s="55" t="s">
        <v>169</v>
      </c>
      <c r="M293" s="49" t="s">
        <v>34</v>
      </c>
      <c r="N293" s="45" t="s">
        <v>3123</v>
      </c>
      <c r="O293" s="45">
        <v>1</v>
      </c>
      <c r="P293" s="45" t="s">
        <v>2837</v>
      </c>
      <c r="Q293" s="45" t="s">
        <v>2837</v>
      </c>
      <c r="R293" s="46">
        <v>3</v>
      </c>
    </row>
    <row r="294" spans="1:18" ht="12.75" customHeight="1" x14ac:dyDescent="0.25">
      <c r="A294" s="48">
        <v>1993</v>
      </c>
      <c r="B294" s="49" t="s">
        <v>223</v>
      </c>
      <c r="C294" s="49" t="s">
        <v>257</v>
      </c>
      <c r="D294" s="47" t="s">
        <v>753</v>
      </c>
      <c r="E294" s="50"/>
      <c r="F294" s="47">
        <v>5</v>
      </c>
      <c r="G294" s="51">
        <v>6.2447804819852069</v>
      </c>
      <c r="H294" s="52"/>
      <c r="I294" s="52"/>
      <c r="J294" s="53">
        <v>3.5138888888888886E-2</v>
      </c>
      <c r="K294" s="54">
        <f t="shared" si="6"/>
        <v>5.6269213930348252E-3</v>
      </c>
      <c r="L294" s="55" t="s">
        <v>169</v>
      </c>
      <c r="M294" s="49" t="s">
        <v>34</v>
      </c>
      <c r="N294" s="45" t="s">
        <v>3124</v>
      </c>
      <c r="O294" s="45">
        <v>1</v>
      </c>
      <c r="P294" s="45" t="s">
        <v>3125</v>
      </c>
      <c r="Q294" s="45" t="s">
        <v>3125</v>
      </c>
      <c r="R294" s="46">
        <v>1</v>
      </c>
    </row>
    <row r="295" spans="1:18" ht="12.75" customHeight="1" x14ac:dyDescent="0.25">
      <c r="A295" s="48">
        <v>1993</v>
      </c>
      <c r="B295" s="49" t="s">
        <v>105</v>
      </c>
      <c r="C295" s="49" t="s">
        <v>258</v>
      </c>
      <c r="D295" s="47" t="s">
        <v>756</v>
      </c>
      <c r="E295" s="50"/>
      <c r="F295" s="47">
        <v>6</v>
      </c>
      <c r="G295" s="51">
        <v>5.54</v>
      </c>
      <c r="H295" s="52"/>
      <c r="I295" s="52"/>
      <c r="J295" s="53">
        <v>2.6840277777777779E-2</v>
      </c>
      <c r="K295" s="54">
        <f t="shared" si="6"/>
        <v>4.84481548335339E-3</v>
      </c>
      <c r="L295" s="55" t="s">
        <v>169</v>
      </c>
      <c r="M295" s="49" t="s">
        <v>34</v>
      </c>
      <c r="N295" s="45" t="s">
        <v>3126</v>
      </c>
      <c r="O295" s="45">
        <v>1</v>
      </c>
      <c r="P295" s="45" t="s">
        <v>1573</v>
      </c>
      <c r="Q295" s="45" t="s">
        <v>1573</v>
      </c>
      <c r="R295" s="46">
        <v>4</v>
      </c>
    </row>
    <row r="296" spans="1:18" ht="12.75" customHeight="1" x14ac:dyDescent="0.25">
      <c r="A296" s="48">
        <v>1993</v>
      </c>
      <c r="B296" s="49" t="s">
        <v>146</v>
      </c>
      <c r="C296" s="49" t="s">
        <v>147</v>
      </c>
      <c r="D296" s="47" t="s">
        <v>22</v>
      </c>
      <c r="E296" s="50"/>
      <c r="F296" s="47">
        <v>1</v>
      </c>
      <c r="G296" s="51">
        <v>4.6758182215859376</v>
      </c>
      <c r="H296" s="52"/>
      <c r="I296" s="52"/>
      <c r="J296" s="53">
        <v>2.7129629629629629E-2</v>
      </c>
      <c r="K296" s="54">
        <f t="shared" si="6"/>
        <v>5.8021138427464015E-3</v>
      </c>
      <c r="L296" s="55" t="s">
        <v>121</v>
      </c>
      <c r="M296" s="49" t="s">
        <v>16</v>
      </c>
      <c r="N296" s="45" t="s">
        <v>3127</v>
      </c>
      <c r="O296" s="45">
        <v>1</v>
      </c>
      <c r="P296" s="45" t="s">
        <v>2861</v>
      </c>
      <c r="Q296" s="45" t="s">
        <v>2861</v>
      </c>
      <c r="R296" s="46">
        <v>2</v>
      </c>
    </row>
    <row r="297" spans="1:18" ht="12.75" customHeight="1" x14ac:dyDescent="0.25">
      <c r="A297" s="48">
        <v>1993</v>
      </c>
      <c r="B297" s="49" t="s">
        <v>136</v>
      </c>
      <c r="C297" s="49" t="s">
        <v>137</v>
      </c>
      <c r="D297" s="47" t="s">
        <v>753</v>
      </c>
      <c r="E297" s="50"/>
      <c r="F297" s="47">
        <v>2</v>
      </c>
      <c r="G297" s="51">
        <v>5.2816551340173383</v>
      </c>
      <c r="H297" s="52"/>
      <c r="I297" s="52"/>
      <c r="J297" s="53">
        <v>3.7141203703703704E-2</v>
      </c>
      <c r="K297" s="54">
        <f t="shared" si="6"/>
        <v>7.0321145098039221E-3</v>
      </c>
      <c r="L297" s="55" t="s">
        <v>121</v>
      </c>
      <c r="M297" s="49" t="s">
        <v>16</v>
      </c>
      <c r="N297" s="45" t="s">
        <v>3128</v>
      </c>
      <c r="O297" s="45">
        <v>1</v>
      </c>
      <c r="P297" s="45" t="s">
        <v>2859</v>
      </c>
      <c r="Q297" s="45" t="s">
        <v>2859</v>
      </c>
      <c r="R297" s="46">
        <v>4</v>
      </c>
    </row>
    <row r="298" spans="1:18" ht="12.75" customHeight="1" x14ac:dyDescent="0.25">
      <c r="A298" s="48">
        <v>1993</v>
      </c>
      <c r="B298" s="49" t="s">
        <v>89</v>
      </c>
      <c r="C298" s="49" t="s">
        <v>152</v>
      </c>
      <c r="D298" s="47" t="s">
        <v>22</v>
      </c>
      <c r="E298" s="50"/>
      <c r="F298" s="47">
        <v>3</v>
      </c>
      <c r="G298" s="51">
        <v>5.5923407301360051</v>
      </c>
      <c r="H298" s="52"/>
      <c r="I298" s="52"/>
      <c r="J298" s="53">
        <v>2.7523148148148147E-2</v>
      </c>
      <c r="K298" s="54">
        <f t="shared" si="6"/>
        <v>4.9215792592592596E-3</v>
      </c>
      <c r="L298" s="55" t="s">
        <v>121</v>
      </c>
      <c r="M298" s="49" t="s">
        <v>16</v>
      </c>
      <c r="N298" s="45" t="s">
        <v>3129</v>
      </c>
      <c r="O298" s="45">
        <v>1</v>
      </c>
      <c r="P298" s="45" t="s">
        <v>2872</v>
      </c>
      <c r="Q298" s="45" t="s">
        <v>2872</v>
      </c>
      <c r="R298" s="46">
        <v>4</v>
      </c>
    </row>
    <row r="299" spans="1:18" ht="12.75" customHeight="1" x14ac:dyDescent="0.25">
      <c r="A299" s="48">
        <v>1993</v>
      </c>
      <c r="B299" s="49" t="s">
        <v>1412</v>
      </c>
      <c r="C299" s="49" t="s">
        <v>99</v>
      </c>
      <c r="D299" s="47" t="s">
        <v>767</v>
      </c>
      <c r="E299" s="50"/>
      <c r="F299" s="47">
        <v>4</v>
      </c>
      <c r="G299" s="51">
        <v>5.2816551340173383</v>
      </c>
      <c r="H299" s="52"/>
      <c r="I299" s="52"/>
      <c r="J299" s="53">
        <v>3.3715277777777775E-2</v>
      </c>
      <c r="K299" s="54">
        <f t="shared" si="6"/>
        <v>6.3834682352941173E-3</v>
      </c>
      <c r="L299" s="55" t="s">
        <v>121</v>
      </c>
      <c r="M299" s="49" t="s">
        <v>16</v>
      </c>
      <c r="N299" s="45" t="s">
        <v>3130</v>
      </c>
      <c r="O299" s="45">
        <v>1</v>
      </c>
      <c r="P299" s="45" t="s">
        <v>3131</v>
      </c>
      <c r="Q299" s="45" t="s">
        <v>3131</v>
      </c>
      <c r="R299" s="46">
        <v>1</v>
      </c>
    </row>
    <row r="300" spans="1:18" ht="12.75" customHeight="1" x14ac:dyDescent="0.25">
      <c r="A300" s="48">
        <v>1993</v>
      </c>
      <c r="B300" s="49" t="s">
        <v>68</v>
      </c>
      <c r="C300" s="49" t="s">
        <v>69</v>
      </c>
      <c r="D300" s="47" t="s">
        <v>22</v>
      </c>
      <c r="E300" s="50"/>
      <c r="F300" s="47">
        <v>5</v>
      </c>
      <c r="G300" s="51">
        <v>6.2447804819852069</v>
      </c>
      <c r="H300" s="52"/>
      <c r="I300" s="52"/>
      <c r="J300" s="53">
        <v>2.837962962962963E-2</v>
      </c>
      <c r="K300" s="54">
        <f t="shared" si="6"/>
        <v>4.5445359867330015E-3</v>
      </c>
      <c r="L300" s="55" t="s">
        <v>121</v>
      </c>
      <c r="M300" s="49" t="s">
        <v>16</v>
      </c>
      <c r="N300" s="45" t="s">
        <v>3132</v>
      </c>
      <c r="O300" s="45">
        <v>1</v>
      </c>
      <c r="P300" s="45" t="s">
        <v>2729</v>
      </c>
      <c r="Q300" s="45" t="s">
        <v>2729</v>
      </c>
      <c r="R300" s="46">
        <v>6</v>
      </c>
    </row>
    <row r="301" spans="1:18" ht="12.75" customHeight="1" x14ac:dyDescent="0.25">
      <c r="A301" s="48">
        <v>1993</v>
      </c>
      <c r="B301" s="49" t="s">
        <v>49</v>
      </c>
      <c r="C301" s="49" t="s">
        <v>50</v>
      </c>
      <c r="D301" s="47" t="s">
        <v>22</v>
      </c>
      <c r="E301" s="50"/>
      <c r="F301" s="47">
        <v>6</v>
      </c>
      <c r="G301" s="51">
        <v>5.54</v>
      </c>
      <c r="H301" s="52"/>
      <c r="I301" s="52"/>
      <c r="J301" s="53">
        <v>2.8854166666666667E-2</v>
      </c>
      <c r="K301" s="54">
        <f t="shared" si="6"/>
        <v>5.208333333333333E-3</v>
      </c>
      <c r="L301" s="55" t="s">
        <v>121</v>
      </c>
      <c r="M301" s="49" t="s">
        <v>16</v>
      </c>
      <c r="N301" s="45" t="s">
        <v>3133</v>
      </c>
      <c r="O301" s="45">
        <v>1</v>
      </c>
      <c r="P301" s="45" t="s">
        <v>2725</v>
      </c>
      <c r="Q301" s="45" t="s">
        <v>2725</v>
      </c>
      <c r="R301" s="46">
        <v>4</v>
      </c>
    </row>
    <row r="302" spans="1:18" ht="12.75" customHeight="1" x14ac:dyDescent="0.25">
      <c r="A302" s="48">
        <v>1993</v>
      </c>
      <c r="B302" s="49" t="s">
        <v>172</v>
      </c>
      <c r="C302" s="49" t="s">
        <v>50</v>
      </c>
      <c r="D302" s="47" t="s">
        <v>56</v>
      </c>
      <c r="E302" s="50"/>
      <c r="F302" s="47">
        <v>1</v>
      </c>
      <c r="G302" s="51">
        <v>4.6758182215859376</v>
      </c>
      <c r="H302" s="52"/>
      <c r="I302" s="52"/>
      <c r="J302" s="53">
        <v>2.7164351851851853E-2</v>
      </c>
      <c r="K302" s="54">
        <f t="shared" si="6"/>
        <v>5.8095397563676645E-3</v>
      </c>
      <c r="L302" s="55" t="s">
        <v>127</v>
      </c>
      <c r="M302" s="49" t="s">
        <v>16</v>
      </c>
      <c r="N302" s="45" t="s">
        <v>3134</v>
      </c>
      <c r="O302" s="45">
        <v>1</v>
      </c>
      <c r="P302" s="45" t="s">
        <v>2870</v>
      </c>
      <c r="Q302" s="45" t="s">
        <v>2870</v>
      </c>
      <c r="R302" s="46">
        <v>4</v>
      </c>
    </row>
    <row r="303" spans="1:18" ht="12.75" customHeight="1" x14ac:dyDescent="0.25">
      <c r="A303" s="48">
        <v>1993</v>
      </c>
      <c r="B303" s="49" t="s">
        <v>96</v>
      </c>
      <c r="C303" s="49" t="s">
        <v>152</v>
      </c>
      <c r="D303" s="47" t="s">
        <v>22</v>
      </c>
      <c r="E303" s="50"/>
      <c r="F303" s="47">
        <v>2</v>
      </c>
      <c r="G303" s="51">
        <v>5.2816551340173383</v>
      </c>
      <c r="H303" s="52"/>
      <c r="I303" s="52"/>
      <c r="J303" s="53">
        <v>3.246527777777778E-2</v>
      </c>
      <c r="K303" s="54">
        <f t="shared" si="6"/>
        <v>6.1468000000000009E-3</v>
      </c>
      <c r="L303" s="55" t="s">
        <v>127</v>
      </c>
      <c r="M303" s="49" t="s">
        <v>16</v>
      </c>
      <c r="N303" s="45" t="s">
        <v>3135</v>
      </c>
      <c r="O303" s="45">
        <v>1</v>
      </c>
      <c r="P303" s="45" t="s">
        <v>3013</v>
      </c>
      <c r="Q303" s="45" t="s">
        <v>3013</v>
      </c>
      <c r="R303" s="46">
        <v>2</v>
      </c>
    </row>
    <row r="304" spans="1:18" ht="12.75" customHeight="1" x14ac:dyDescent="0.25">
      <c r="A304" s="48">
        <v>1993</v>
      </c>
      <c r="B304" s="49" t="s">
        <v>92</v>
      </c>
      <c r="C304" s="49" t="s">
        <v>95</v>
      </c>
      <c r="D304" s="47" t="s">
        <v>26</v>
      </c>
      <c r="E304" s="50"/>
      <c r="F304" s="47">
        <v>3</v>
      </c>
      <c r="G304" s="51">
        <v>5.5923407301360051</v>
      </c>
      <c r="H304" s="52"/>
      <c r="I304" s="52"/>
      <c r="J304" s="53">
        <v>3.0821759259259261E-2</v>
      </c>
      <c r="K304" s="54">
        <f t="shared" si="6"/>
        <v>5.5114237037037044E-3</v>
      </c>
      <c r="L304" s="55" t="s">
        <v>127</v>
      </c>
      <c r="M304" s="49" t="s">
        <v>16</v>
      </c>
      <c r="N304" s="45" t="s">
        <v>3136</v>
      </c>
      <c r="O304" s="45">
        <v>1</v>
      </c>
      <c r="P304" s="45" t="s">
        <v>3137</v>
      </c>
      <c r="Q304" s="45" t="s">
        <v>3137</v>
      </c>
      <c r="R304" s="46">
        <v>1</v>
      </c>
    </row>
    <row r="305" spans="1:18" ht="12.75" customHeight="1" x14ac:dyDescent="0.25">
      <c r="A305" s="48">
        <v>1993</v>
      </c>
      <c r="B305" s="49" t="s">
        <v>96</v>
      </c>
      <c r="C305" s="49" t="s">
        <v>97</v>
      </c>
      <c r="D305" s="47" t="s">
        <v>26</v>
      </c>
      <c r="E305" s="50"/>
      <c r="F305" s="47">
        <v>4</v>
      </c>
      <c r="G305" s="51">
        <v>5.2816551340173383</v>
      </c>
      <c r="H305" s="52"/>
      <c r="I305" s="52"/>
      <c r="J305" s="53">
        <v>3.5081018518518518E-2</v>
      </c>
      <c r="K305" s="54">
        <f t="shared" si="6"/>
        <v>6.6420501960784322E-3</v>
      </c>
      <c r="L305" s="55" t="s">
        <v>127</v>
      </c>
      <c r="M305" s="49" t="s">
        <v>16</v>
      </c>
      <c r="N305" s="45" t="s">
        <v>3138</v>
      </c>
      <c r="O305" s="45">
        <v>1</v>
      </c>
      <c r="P305" s="45" t="s">
        <v>2804</v>
      </c>
      <c r="Q305" s="45" t="s">
        <v>2804</v>
      </c>
      <c r="R305" s="46">
        <v>4</v>
      </c>
    </row>
    <row r="306" spans="1:18" ht="12.75" customHeight="1" x14ac:dyDescent="0.25">
      <c r="A306" s="48">
        <v>1993</v>
      </c>
      <c r="B306" s="49" t="s">
        <v>232</v>
      </c>
      <c r="C306" s="49" t="s">
        <v>254</v>
      </c>
      <c r="D306" s="47" t="s">
        <v>22</v>
      </c>
      <c r="E306" s="50"/>
      <c r="F306" s="47">
        <v>5</v>
      </c>
      <c r="G306" s="51">
        <v>6.2447804819852069</v>
      </c>
      <c r="H306" s="52"/>
      <c r="I306" s="52"/>
      <c r="J306" s="53">
        <v>2.795138888888889E-2</v>
      </c>
      <c r="K306" s="54">
        <f t="shared" si="6"/>
        <v>4.475960199004975E-3</v>
      </c>
      <c r="L306" s="55" t="s">
        <v>127</v>
      </c>
      <c r="M306" s="49" t="s">
        <v>16</v>
      </c>
      <c r="N306" s="45" t="s">
        <v>3139</v>
      </c>
      <c r="O306" s="45">
        <v>1</v>
      </c>
      <c r="P306" s="45" t="s">
        <v>3140</v>
      </c>
      <c r="Q306" s="45" t="s">
        <v>3140</v>
      </c>
      <c r="R306" s="46">
        <v>1</v>
      </c>
    </row>
    <row r="307" spans="1:18" ht="12.75" customHeight="1" x14ac:dyDescent="0.25">
      <c r="A307" s="57">
        <v>1993</v>
      </c>
      <c r="B307" s="58" t="s">
        <v>184</v>
      </c>
      <c r="C307" s="58" t="s">
        <v>99</v>
      </c>
      <c r="D307" s="59" t="s">
        <v>26</v>
      </c>
      <c r="E307" s="60"/>
      <c r="F307" s="59">
        <v>6</v>
      </c>
      <c r="G307" s="61">
        <v>5.54</v>
      </c>
      <c r="H307" s="62"/>
      <c r="I307" s="62"/>
      <c r="J307" s="63">
        <v>2.8726851851851851E-2</v>
      </c>
      <c r="K307" s="64">
        <f t="shared" si="6"/>
        <v>5.1853523198288542E-3</v>
      </c>
      <c r="L307" s="65" t="s">
        <v>127</v>
      </c>
      <c r="M307" s="58" t="s">
        <v>16</v>
      </c>
      <c r="N307" s="66" t="s">
        <v>3141</v>
      </c>
      <c r="O307" s="66">
        <v>1</v>
      </c>
      <c r="P307" s="66" t="s">
        <v>3142</v>
      </c>
      <c r="Q307" s="66" t="s">
        <v>3142</v>
      </c>
      <c r="R307" s="67">
        <v>1</v>
      </c>
    </row>
    <row r="308" spans="1:18" ht="12.75" customHeight="1" x14ac:dyDescent="0.25">
      <c r="A308" s="68">
        <v>1994</v>
      </c>
      <c r="B308" s="69" t="s">
        <v>291</v>
      </c>
      <c r="C308" s="69" t="s">
        <v>219</v>
      </c>
      <c r="D308" s="70" t="s">
        <v>753</v>
      </c>
      <c r="E308" s="71"/>
      <c r="F308" s="70">
        <v>1</v>
      </c>
      <c r="G308" s="72">
        <v>4.6758182215859376</v>
      </c>
      <c r="H308" s="73"/>
      <c r="I308" s="73"/>
      <c r="J308" s="74">
        <v>2.9664351851851851E-2</v>
      </c>
      <c r="K308" s="75">
        <f t="shared" si="6"/>
        <v>6.3442055370985613E-3</v>
      </c>
      <c r="L308" s="76" t="s">
        <v>292</v>
      </c>
      <c r="M308" s="69" t="s">
        <v>798</v>
      </c>
      <c r="N308" s="45" t="s">
        <v>3143</v>
      </c>
      <c r="O308" s="45">
        <v>1</v>
      </c>
      <c r="P308" s="45" t="s">
        <v>3144</v>
      </c>
      <c r="Q308" s="45" t="s">
        <v>3144</v>
      </c>
      <c r="R308" s="46">
        <v>1</v>
      </c>
    </row>
    <row r="309" spans="1:18" ht="12.75" customHeight="1" x14ac:dyDescent="0.25">
      <c r="A309" s="48">
        <v>1994</v>
      </c>
      <c r="B309" s="49" t="s">
        <v>47</v>
      </c>
      <c r="C309" s="49" t="s">
        <v>300</v>
      </c>
      <c r="D309" s="47" t="s">
        <v>22</v>
      </c>
      <c r="E309" s="50"/>
      <c r="F309" s="47">
        <v>2</v>
      </c>
      <c r="G309" s="51">
        <v>5.2816551340173383</v>
      </c>
      <c r="H309" s="52"/>
      <c r="I309" s="52"/>
      <c r="J309" s="53">
        <v>3.229166666666667E-2</v>
      </c>
      <c r="K309" s="54">
        <f t="shared" si="6"/>
        <v>6.1139294117647071E-3</v>
      </c>
      <c r="L309" s="55" t="s">
        <v>292</v>
      </c>
      <c r="M309" s="49" t="s">
        <v>798</v>
      </c>
      <c r="N309" s="45" t="s">
        <v>3145</v>
      </c>
      <c r="O309" s="45">
        <v>1</v>
      </c>
      <c r="P309" s="45" t="s">
        <v>3146</v>
      </c>
      <c r="Q309" s="45" t="s">
        <v>3146</v>
      </c>
      <c r="R309" s="46">
        <v>1</v>
      </c>
    </row>
    <row r="310" spans="1:18" ht="12.75" customHeight="1" x14ac:dyDescent="0.25">
      <c r="A310" s="48">
        <v>1994</v>
      </c>
      <c r="B310" s="49" t="s">
        <v>317</v>
      </c>
      <c r="C310" s="49" t="s">
        <v>99</v>
      </c>
      <c r="D310" s="47" t="s">
        <v>26</v>
      </c>
      <c r="E310" s="50"/>
      <c r="F310" s="47">
        <v>3</v>
      </c>
      <c r="G310" s="51">
        <v>5.5923407301360051</v>
      </c>
      <c r="H310" s="52"/>
      <c r="I310" s="52"/>
      <c r="J310" s="53">
        <v>3.0312499999999999E-2</v>
      </c>
      <c r="K310" s="54">
        <f t="shared" si="6"/>
        <v>5.4203600000000008E-3</v>
      </c>
      <c r="L310" s="55" t="s">
        <v>292</v>
      </c>
      <c r="M310" s="49" t="s">
        <v>798</v>
      </c>
      <c r="N310" s="45" t="s">
        <v>3147</v>
      </c>
      <c r="O310" s="45">
        <v>1</v>
      </c>
      <c r="P310" s="45" t="s">
        <v>3148</v>
      </c>
      <c r="Q310" s="45" t="s">
        <v>3148</v>
      </c>
      <c r="R310" s="46">
        <v>1</v>
      </c>
    </row>
    <row r="311" spans="1:18" ht="12.75" customHeight="1" x14ac:dyDescent="0.25">
      <c r="A311" s="48">
        <v>1994</v>
      </c>
      <c r="B311" s="49" t="s">
        <v>317</v>
      </c>
      <c r="C311" s="49" t="s">
        <v>318</v>
      </c>
      <c r="D311" s="47" t="s">
        <v>22</v>
      </c>
      <c r="E311" s="50"/>
      <c r="F311" s="47">
        <v>4</v>
      </c>
      <c r="G311" s="51">
        <v>7.9535512606378749</v>
      </c>
      <c r="H311" s="52"/>
      <c r="I311" s="52"/>
      <c r="J311" s="53">
        <v>4.1608796296296297E-2</v>
      </c>
      <c r="K311" s="54">
        <f t="shared" si="6"/>
        <v>5.2314739583333332E-3</v>
      </c>
      <c r="L311" s="55" t="s">
        <v>292</v>
      </c>
      <c r="M311" s="49" t="s">
        <v>798</v>
      </c>
      <c r="N311" s="45" t="s">
        <v>3149</v>
      </c>
      <c r="O311" s="45">
        <v>1</v>
      </c>
      <c r="P311" s="45" t="s">
        <v>3150</v>
      </c>
      <c r="Q311" s="45" t="s">
        <v>3150</v>
      </c>
      <c r="R311" s="46">
        <v>1</v>
      </c>
    </row>
    <row r="312" spans="1:18" ht="12.75" customHeight="1" x14ac:dyDescent="0.25">
      <c r="A312" s="48">
        <v>1994</v>
      </c>
      <c r="B312" s="49" t="s">
        <v>49</v>
      </c>
      <c r="C312" s="49" t="s">
        <v>331</v>
      </c>
      <c r="D312" s="47" t="s">
        <v>22</v>
      </c>
      <c r="E312" s="50"/>
      <c r="F312" s="47">
        <v>5</v>
      </c>
      <c r="G312" s="51">
        <v>4.1787212677960701</v>
      </c>
      <c r="H312" s="52"/>
      <c r="I312" s="52"/>
      <c r="J312" s="53">
        <v>3.0787037037037036E-2</v>
      </c>
      <c r="K312" s="54">
        <f t="shared" si="6"/>
        <v>7.3675737298636943E-3</v>
      </c>
      <c r="L312" s="55" t="s">
        <v>292</v>
      </c>
      <c r="M312" s="49" t="s">
        <v>798</v>
      </c>
      <c r="N312" s="45" t="s">
        <v>3151</v>
      </c>
      <c r="O312" s="45">
        <v>1</v>
      </c>
      <c r="P312" s="45" t="s">
        <v>3152</v>
      </c>
      <c r="Q312" s="45" t="s">
        <v>3152</v>
      </c>
      <c r="R312" s="46">
        <v>1</v>
      </c>
    </row>
    <row r="313" spans="1:18" ht="12.75" customHeight="1" x14ac:dyDescent="0.25">
      <c r="A313" s="48">
        <v>1994</v>
      </c>
      <c r="B313" s="49" t="s">
        <v>342</v>
      </c>
      <c r="C313" s="49" t="s">
        <v>343</v>
      </c>
      <c r="D313" s="47" t="s">
        <v>26</v>
      </c>
      <c r="E313" s="50"/>
      <c r="F313" s="47">
        <v>6</v>
      </c>
      <c r="G313" s="51">
        <v>5.54</v>
      </c>
      <c r="H313" s="52"/>
      <c r="I313" s="52"/>
      <c r="J313" s="53">
        <v>3.1504629629629632E-2</v>
      </c>
      <c r="K313" s="54">
        <f t="shared" si="6"/>
        <v>5.6867562508356737E-3</v>
      </c>
      <c r="L313" s="55" t="s">
        <v>292</v>
      </c>
      <c r="M313" s="49" t="s">
        <v>798</v>
      </c>
      <c r="N313" s="45" t="s">
        <v>3153</v>
      </c>
      <c r="O313" s="45">
        <v>1</v>
      </c>
      <c r="P313" s="45" t="s">
        <v>3154</v>
      </c>
      <c r="Q313" s="45" t="s">
        <v>3154</v>
      </c>
      <c r="R313" s="46">
        <v>1</v>
      </c>
    </row>
    <row r="314" spans="1:18" ht="12.75" customHeight="1" x14ac:dyDescent="0.25">
      <c r="A314" s="48">
        <v>1994</v>
      </c>
      <c r="B314" s="49" t="s">
        <v>157</v>
      </c>
      <c r="C314" s="49" t="s">
        <v>162</v>
      </c>
      <c r="D314" s="47" t="s">
        <v>26</v>
      </c>
      <c r="E314" s="50"/>
      <c r="F314" s="47">
        <v>1</v>
      </c>
      <c r="G314" s="51">
        <v>4.6758182215859376</v>
      </c>
      <c r="H314" s="52"/>
      <c r="I314" s="52"/>
      <c r="J314" s="53">
        <v>2.3171296296296297E-2</v>
      </c>
      <c r="K314" s="54">
        <f t="shared" si="6"/>
        <v>4.9555596899224811E-3</v>
      </c>
      <c r="L314" s="55" t="s">
        <v>288</v>
      </c>
      <c r="M314" s="49" t="s">
        <v>798</v>
      </c>
      <c r="N314" s="45" t="s">
        <v>3155</v>
      </c>
      <c r="O314" s="45">
        <v>1</v>
      </c>
      <c r="P314" s="45" t="s">
        <v>2876</v>
      </c>
      <c r="Q314" s="45" t="s">
        <v>2876</v>
      </c>
      <c r="R314" s="46">
        <v>4</v>
      </c>
    </row>
    <row r="315" spans="1:18" ht="12.75" customHeight="1" x14ac:dyDescent="0.25">
      <c r="A315" s="48">
        <v>1994</v>
      </c>
      <c r="B315" s="49" t="s">
        <v>205</v>
      </c>
      <c r="C315" s="49" t="s">
        <v>170</v>
      </c>
      <c r="D315" s="47" t="s">
        <v>26</v>
      </c>
      <c r="E315" s="50"/>
      <c r="F315" s="47">
        <v>2</v>
      </c>
      <c r="G315" s="51">
        <v>5.2816551340173383</v>
      </c>
      <c r="H315" s="52"/>
      <c r="I315" s="52"/>
      <c r="J315" s="53">
        <v>2.5092592592592593E-2</v>
      </c>
      <c r="K315" s="54">
        <f t="shared" si="6"/>
        <v>4.7508956862745101E-3</v>
      </c>
      <c r="L315" s="55" t="s">
        <v>288</v>
      </c>
      <c r="M315" s="49" t="s">
        <v>798</v>
      </c>
      <c r="N315" s="45" t="s">
        <v>3156</v>
      </c>
      <c r="O315" s="45">
        <v>1</v>
      </c>
      <c r="P315" s="45" t="s">
        <v>2878</v>
      </c>
      <c r="Q315" s="45" t="s">
        <v>2878</v>
      </c>
      <c r="R315" s="46">
        <v>3</v>
      </c>
    </row>
    <row r="316" spans="1:18" ht="12.75" customHeight="1" x14ac:dyDescent="0.25">
      <c r="A316" s="48">
        <v>1994</v>
      </c>
      <c r="B316" s="49" t="s">
        <v>173</v>
      </c>
      <c r="C316" s="49" t="s">
        <v>174</v>
      </c>
      <c r="D316" s="47" t="s">
        <v>26</v>
      </c>
      <c r="E316" s="50"/>
      <c r="F316" s="47">
        <v>3</v>
      </c>
      <c r="G316" s="51">
        <v>5.5923407301360051</v>
      </c>
      <c r="H316" s="52"/>
      <c r="I316" s="52"/>
      <c r="J316" s="53">
        <v>2.7129629629629629E-2</v>
      </c>
      <c r="K316" s="54">
        <f t="shared" si="6"/>
        <v>4.8512118518518523E-3</v>
      </c>
      <c r="L316" s="55" t="s">
        <v>288</v>
      </c>
      <c r="M316" s="49" t="s">
        <v>798</v>
      </c>
      <c r="N316" s="45" t="s">
        <v>3157</v>
      </c>
      <c r="O316" s="45">
        <v>1</v>
      </c>
      <c r="P316" s="45" t="s">
        <v>2880</v>
      </c>
      <c r="Q316" s="45" t="s">
        <v>2880</v>
      </c>
      <c r="R316" s="46">
        <v>3</v>
      </c>
    </row>
    <row r="317" spans="1:18" ht="12.75" customHeight="1" x14ac:dyDescent="0.25">
      <c r="A317" s="48">
        <v>1994</v>
      </c>
      <c r="B317" s="49" t="s">
        <v>73</v>
      </c>
      <c r="C317" s="49" t="s">
        <v>178</v>
      </c>
      <c r="D317" s="47" t="s">
        <v>22</v>
      </c>
      <c r="E317" s="50"/>
      <c r="F317" s="47">
        <v>4</v>
      </c>
      <c r="G317" s="51">
        <v>7.9535512606378749</v>
      </c>
      <c r="H317" s="52"/>
      <c r="I317" s="52"/>
      <c r="J317" s="53">
        <v>3.8518518518518521E-2</v>
      </c>
      <c r="K317" s="54">
        <f t="shared" si="6"/>
        <v>4.8429333333333338E-3</v>
      </c>
      <c r="L317" s="55" t="s">
        <v>288</v>
      </c>
      <c r="M317" s="49" t="s">
        <v>798</v>
      </c>
      <c r="N317" s="45" t="s">
        <v>3158</v>
      </c>
      <c r="O317" s="45">
        <v>1</v>
      </c>
      <c r="P317" s="45" t="s">
        <v>2882</v>
      </c>
      <c r="Q317" s="45" t="s">
        <v>2882</v>
      </c>
      <c r="R317" s="46">
        <v>3</v>
      </c>
    </row>
    <row r="318" spans="1:18" ht="12.75" customHeight="1" x14ac:dyDescent="0.25">
      <c r="A318" s="48">
        <v>1994</v>
      </c>
      <c r="B318" s="49" t="s">
        <v>49</v>
      </c>
      <c r="C318" s="49" t="s">
        <v>182</v>
      </c>
      <c r="D318" s="47" t="s">
        <v>26</v>
      </c>
      <c r="E318" s="50"/>
      <c r="F318" s="47">
        <v>5</v>
      </c>
      <c r="G318" s="51">
        <v>4.1787212677960701</v>
      </c>
      <c r="H318" s="52"/>
      <c r="I318" s="52"/>
      <c r="J318" s="53">
        <v>0.02</v>
      </c>
      <c r="K318" s="54">
        <f t="shared" si="6"/>
        <v>4.7861531598513019E-3</v>
      </c>
      <c r="L318" s="55" t="s">
        <v>288</v>
      </c>
      <c r="M318" s="49" t="s">
        <v>798</v>
      </c>
      <c r="N318" s="45" t="s">
        <v>3159</v>
      </c>
      <c r="O318" s="45">
        <v>1</v>
      </c>
      <c r="P318" s="45" t="s">
        <v>2884</v>
      </c>
      <c r="Q318" s="45" t="s">
        <v>2884</v>
      </c>
      <c r="R318" s="46">
        <v>4</v>
      </c>
    </row>
    <row r="319" spans="1:18" ht="12.75" customHeight="1" x14ac:dyDescent="0.25">
      <c r="A319" s="48">
        <v>1994</v>
      </c>
      <c r="B319" s="49" t="s">
        <v>206</v>
      </c>
      <c r="C319" s="49" t="s">
        <v>207</v>
      </c>
      <c r="D319" s="47" t="s">
        <v>26</v>
      </c>
      <c r="E319" s="50"/>
      <c r="F319" s="47">
        <v>6</v>
      </c>
      <c r="G319" s="51">
        <v>5.54</v>
      </c>
      <c r="H319" s="52"/>
      <c r="I319" s="52"/>
      <c r="J319" s="53">
        <v>2.6053240740740741E-2</v>
      </c>
      <c r="K319" s="54">
        <f t="shared" si="6"/>
        <v>4.702751036234791E-3</v>
      </c>
      <c r="L319" s="55" t="s">
        <v>288</v>
      </c>
      <c r="M319" s="49" t="s">
        <v>798</v>
      </c>
      <c r="N319" s="45" t="s">
        <v>3160</v>
      </c>
      <c r="O319" s="45">
        <v>1</v>
      </c>
      <c r="P319" s="45" t="s">
        <v>2948</v>
      </c>
      <c r="Q319" s="45" t="s">
        <v>2948</v>
      </c>
      <c r="R319" s="46">
        <v>3</v>
      </c>
    </row>
    <row r="320" spans="1:18" ht="12.75" customHeight="1" x14ac:dyDescent="0.25">
      <c r="A320" s="48">
        <v>1994</v>
      </c>
      <c r="B320" s="49" t="s">
        <v>227</v>
      </c>
      <c r="C320" s="49" t="s">
        <v>187</v>
      </c>
      <c r="D320" s="47" t="s">
        <v>751</v>
      </c>
      <c r="E320" s="50"/>
      <c r="F320" s="47">
        <v>1</v>
      </c>
      <c r="G320" s="51">
        <v>4.6758182215859376</v>
      </c>
      <c r="H320" s="52"/>
      <c r="I320" s="52"/>
      <c r="J320" s="53">
        <v>2.8877314814814814E-2</v>
      </c>
      <c r="K320" s="54">
        <f t="shared" si="6"/>
        <v>6.1758848283499455E-3</v>
      </c>
      <c r="L320" s="55" t="s">
        <v>278</v>
      </c>
      <c r="M320" s="49" t="s">
        <v>798</v>
      </c>
      <c r="N320" s="45" t="s">
        <v>3161</v>
      </c>
      <c r="O320" s="45">
        <v>1</v>
      </c>
      <c r="P320" s="45" t="s">
        <v>2958</v>
      </c>
      <c r="Q320" s="45" t="s">
        <v>2958</v>
      </c>
      <c r="R320" s="46">
        <v>2</v>
      </c>
    </row>
    <row r="321" spans="1:18" ht="12.75" customHeight="1" x14ac:dyDescent="0.25">
      <c r="A321" s="48">
        <v>1994</v>
      </c>
      <c r="B321" s="49" t="s">
        <v>221</v>
      </c>
      <c r="C321" s="49" t="s">
        <v>222</v>
      </c>
      <c r="D321" s="47" t="s">
        <v>753</v>
      </c>
      <c r="E321" s="50"/>
      <c r="F321" s="47">
        <v>2</v>
      </c>
      <c r="G321" s="51">
        <v>5.2816551340173383</v>
      </c>
      <c r="H321" s="52"/>
      <c r="I321" s="52"/>
      <c r="J321" s="53">
        <v>3.3055555555555553E-2</v>
      </c>
      <c r="K321" s="54">
        <f t="shared" si="6"/>
        <v>6.2585599999999998E-3</v>
      </c>
      <c r="L321" s="55" t="s">
        <v>278</v>
      </c>
      <c r="M321" s="49" t="s">
        <v>798</v>
      </c>
      <c r="N321" s="45" t="s">
        <v>3162</v>
      </c>
      <c r="O321" s="45">
        <v>1</v>
      </c>
      <c r="P321" s="45" t="s">
        <v>2952</v>
      </c>
      <c r="Q321" s="45" t="s">
        <v>2952</v>
      </c>
      <c r="R321" s="46">
        <v>3</v>
      </c>
    </row>
    <row r="322" spans="1:18" ht="12.75" customHeight="1" x14ac:dyDescent="0.25">
      <c r="A322" s="48">
        <v>1994</v>
      </c>
      <c r="B322" s="49" t="s">
        <v>218</v>
      </c>
      <c r="C322" s="49" t="s">
        <v>302</v>
      </c>
      <c r="D322" s="47" t="s">
        <v>756</v>
      </c>
      <c r="E322" s="50"/>
      <c r="F322" s="47">
        <v>3</v>
      </c>
      <c r="G322" s="51">
        <v>5.5923407301360051</v>
      </c>
      <c r="H322" s="52"/>
      <c r="I322" s="52"/>
      <c r="J322" s="53">
        <v>3.6828703703703704E-2</v>
      </c>
      <c r="K322" s="54">
        <f t="shared" ref="K322:K355" si="7">J322/G322</f>
        <v>6.5855614814814825E-3</v>
      </c>
      <c r="L322" s="55" t="s">
        <v>278</v>
      </c>
      <c r="M322" s="49" t="s">
        <v>798</v>
      </c>
      <c r="N322" s="45" t="s">
        <v>3163</v>
      </c>
      <c r="O322" s="45">
        <v>1</v>
      </c>
      <c r="P322" s="45" t="s">
        <v>3164</v>
      </c>
      <c r="Q322" s="45" t="s">
        <v>3164</v>
      </c>
      <c r="R322" s="46">
        <v>1</v>
      </c>
    </row>
    <row r="323" spans="1:18" ht="12.75" customHeight="1" x14ac:dyDescent="0.25">
      <c r="A323" s="48">
        <v>1994</v>
      </c>
      <c r="B323" s="49" t="s">
        <v>310</v>
      </c>
      <c r="C323" s="49" t="s">
        <v>311</v>
      </c>
      <c r="D323" s="47" t="s">
        <v>753</v>
      </c>
      <c r="E323" s="50"/>
      <c r="F323" s="47">
        <v>4</v>
      </c>
      <c r="G323" s="51">
        <v>7.9535512606378749</v>
      </c>
      <c r="H323" s="52"/>
      <c r="I323" s="52"/>
      <c r="J323" s="53">
        <v>4.3379629629629629E-2</v>
      </c>
      <c r="K323" s="54">
        <f t="shared" si="7"/>
        <v>5.4541208333333336E-3</v>
      </c>
      <c r="L323" s="55" t="s">
        <v>278</v>
      </c>
      <c r="M323" s="49" t="s">
        <v>798</v>
      </c>
      <c r="N323" s="45" t="s">
        <v>3165</v>
      </c>
      <c r="O323" s="45">
        <v>1</v>
      </c>
      <c r="P323" s="45" t="s">
        <v>3166</v>
      </c>
      <c r="Q323" s="45" t="s">
        <v>3166</v>
      </c>
      <c r="R323" s="46">
        <v>1</v>
      </c>
    </row>
    <row r="324" spans="1:18" ht="12.75" customHeight="1" x14ac:dyDescent="0.25">
      <c r="A324" s="48">
        <v>1994</v>
      </c>
      <c r="B324" s="49" t="s">
        <v>320</v>
      </c>
      <c r="C324" s="49" t="s">
        <v>321</v>
      </c>
      <c r="D324" s="47" t="s">
        <v>751</v>
      </c>
      <c r="E324" s="50"/>
      <c r="F324" s="47">
        <v>5</v>
      </c>
      <c r="G324" s="51">
        <v>4.1787212677960701</v>
      </c>
      <c r="H324" s="52"/>
      <c r="I324" s="52"/>
      <c r="J324" s="53">
        <v>2.7222222222222221E-2</v>
      </c>
      <c r="K324" s="54">
        <f t="shared" si="7"/>
        <v>6.5144862453531604E-3</v>
      </c>
      <c r="L324" s="55" t="s">
        <v>278</v>
      </c>
      <c r="M324" s="49" t="s">
        <v>798</v>
      </c>
      <c r="N324" s="45" t="s">
        <v>3167</v>
      </c>
      <c r="O324" s="45">
        <v>1</v>
      </c>
      <c r="P324" s="45" t="s">
        <v>3168</v>
      </c>
      <c r="Q324" s="45" t="s">
        <v>3168</v>
      </c>
      <c r="R324" s="46">
        <v>1</v>
      </c>
    </row>
    <row r="325" spans="1:18" ht="12.75" customHeight="1" x14ac:dyDescent="0.25">
      <c r="A325" s="48">
        <v>1994</v>
      </c>
      <c r="B325" s="49" t="s">
        <v>228</v>
      </c>
      <c r="C325" s="49" t="s">
        <v>229</v>
      </c>
      <c r="D325" s="47" t="s">
        <v>753</v>
      </c>
      <c r="E325" s="50"/>
      <c r="F325" s="47">
        <v>6</v>
      </c>
      <c r="G325" s="51">
        <v>5.54</v>
      </c>
      <c r="H325" s="52"/>
      <c r="I325" s="52"/>
      <c r="J325" s="53">
        <v>3.15625E-2</v>
      </c>
      <c r="K325" s="54">
        <f t="shared" si="7"/>
        <v>5.6972021660649822E-3</v>
      </c>
      <c r="L325" s="55" t="s">
        <v>278</v>
      </c>
      <c r="M325" s="49" t="s">
        <v>798</v>
      </c>
      <c r="N325" s="45" t="s">
        <v>3169</v>
      </c>
      <c r="O325" s="45">
        <v>1</v>
      </c>
      <c r="P325" s="45" t="s">
        <v>2960</v>
      </c>
      <c r="Q325" s="45" t="s">
        <v>2960</v>
      </c>
      <c r="R325" s="46">
        <v>3</v>
      </c>
    </row>
    <row r="326" spans="1:18" ht="12.75" customHeight="1" x14ac:dyDescent="0.25">
      <c r="A326" s="48">
        <v>1994</v>
      </c>
      <c r="B326" s="49" t="s">
        <v>218</v>
      </c>
      <c r="C326" s="49" t="s">
        <v>219</v>
      </c>
      <c r="D326" s="47" t="s">
        <v>753</v>
      </c>
      <c r="E326" s="50"/>
      <c r="F326" s="47">
        <v>1</v>
      </c>
      <c r="G326" s="51">
        <v>4.6758182215859376</v>
      </c>
      <c r="H326" s="52"/>
      <c r="I326" s="52"/>
      <c r="J326" s="53">
        <v>3.4351851851851849E-2</v>
      </c>
      <c r="K326" s="54">
        <f t="shared" si="7"/>
        <v>7.3467038759689922E-3</v>
      </c>
      <c r="L326" s="55" t="s">
        <v>279</v>
      </c>
      <c r="M326" s="49" t="s">
        <v>798</v>
      </c>
      <c r="N326" s="45" t="s">
        <v>3170</v>
      </c>
      <c r="O326" s="45">
        <v>1</v>
      </c>
      <c r="P326" s="45" t="s">
        <v>2950</v>
      </c>
      <c r="Q326" s="45" t="s">
        <v>2950</v>
      </c>
      <c r="R326" s="46">
        <v>2</v>
      </c>
    </row>
    <row r="327" spans="1:18" ht="12.75" customHeight="1" x14ac:dyDescent="0.25">
      <c r="A327" s="48">
        <v>1994</v>
      </c>
      <c r="B327" s="49" t="s">
        <v>295</v>
      </c>
      <c r="C327" s="49" t="s">
        <v>262</v>
      </c>
      <c r="D327" s="47" t="s">
        <v>753</v>
      </c>
      <c r="E327" s="50"/>
      <c r="F327" s="47">
        <v>2</v>
      </c>
      <c r="G327" s="51">
        <v>5.2816551340173383</v>
      </c>
      <c r="H327" s="52"/>
      <c r="I327" s="52"/>
      <c r="J327" s="53">
        <v>4.0798611111111112E-2</v>
      </c>
      <c r="K327" s="54">
        <f t="shared" si="7"/>
        <v>7.7245882352941185E-3</v>
      </c>
      <c r="L327" s="55" t="s">
        <v>279</v>
      </c>
      <c r="M327" s="49" t="s">
        <v>798</v>
      </c>
      <c r="N327" s="45" t="s">
        <v>3171</v>
      </c>
      <c r="O327" s="45">
        <v>1</v>
      </c>
      <c r="P327" s="45" t="s">
        <v>3020</v>
      </c>
      <c r="Q327" s="45" t="s">
        <v>3020</v>
      </c>
      <c r="R327" s="46">
        <v>2</v>
      </c>
    </row>
    <row r="328" spans="1:18" ht="12.75" customHeight="1" x14ac:dyDescent="0.25">
      <c r="A328" s="48">
        <v>1994</v>
      </c>
      <c r="B328" s="49" t="s">
        <v>303</v>
      </c>
      <c r="C328" s="49" t="s">
        <v>304</v>
      </c>
      <c r="D328" s="47" t="s">
        <v>753</v>
      </c>
      <c r="E328" s="50"/>
      <c r="F328" s="47">
        <v>3</v>
      </c>
      <c r="G328" s="51">
        <v>5.5923407301360051</v>
      </c>
      <c r="H328" s="52"/>
      <c r="I328" s="52"/>
      <c r="J328" s="53">
        <v>3.605324074074074E-2</v>
      </c>
      <c r="K328" s="54">
        <f t="shared" si="7"/>
        <v>6.4468962962962971E-3</v>
      </c>
      <c r="L328" s="55" t="s">
        <v>279</v>
      </c>
      <c r="M328" s="49" t="s">
        <v>798</v>
      </c>
      <c r="N328" s="45" t="s">
        <v>3172</v>
      </c>
      <c r="O328" s="45">
        <v>1</v>
      </c>
      <c r="P328" s="45" t="s">
        <v>3173</v>
      </c>
      <c r="Q328" s="45" t="s">
        <v>3173</v>
      </c>
      <c r="R328" s="46">
        <v>1</v>
      </c>
    </row>
    <row r="329" spans="1:18" ht="12.75" customHeight="1" x14ac:dyDescent="0.25">
      <c r="A329" s="48">
        <v>1994</v>
      </c>
      <c r="B329" s="49" t="s">
        <v>312</v>
      </c>
      <c r="C329" s="49" t="s">
        <v>313</v>
      </c>
      <c r="D329" s="47" t="s">
        <v>751</v>
      </c>
      <c r="E329" s="50"/>
      <c r="F329" s="47">
        <v>4</v>
      </c>
      <c r="G329" s="51">
        <v>7.9535512606378749</v>
      </c>
      <c r="H329" s="52"/>
      <c r="I329" s="52"/>
      <c r="J329" s="53">
        <v>6.1840277777777779E-2</v>
      </c>
      <c r="K329" s="54">
        <f t="shared" si="7"/>
        <v>7.7751781249999997E-3</v>
      </c>
      <c r="L329" s="55" t="s">
        <v>279</v>
      </c>
      <c r="M329" s="49" t="s">
        <v>798</v>
      </c>
      <c r="N329" s="45" t="s">
        <v>3174</v>
      </c>
      <c r="O329" s="45">
        <v>1</v>
      </c>
      <c r="P329" s="45" t="s">
        <v>3175</v>
      </c>
      <c r="Q329" s="45" t="s">
        <v>3175</v>
      </c>
      <c r="R329" s="46">
        <v>1</v>
      </c>
    </row>
    <row r="330" spans="1:18" ht="12.75" customHeight="1" x14ac:dyDescent="0.25">
      <c r="A330" s="48">
        <v>1994</v>
      </c>
      <c r="B330" s="49" t="s">
        <v>322</v>
      </c>
      <c r="C330" s="49" t="s">
        <v>323</v>
      </c>
      <c r="D330" s="47" t="s">
        <v>757</v>
      </c>
      <c r="E330" s="50"/>
      <c r="F330" s="47">
        <v>5</v>
      </c>
      <c r="G330" s="51">
        <v>4.1787212677960701</v>
      </c>
      <c r="H330" s="52"/>
      <c r="I330" s="52"/>
      <c r="J330" s="53">
        <v>2.9409722222222223E-2</v>
      </c>
      <c r="K330" s="54">
        <f t="shared" si="7"/>
        <v>7.037971747211897E-3</v>
      </c>
      <c r="L330" s="55" t="s">
        <v>279</v>
      </c>
      <c r="M330" s="49" t="s">
        <v>798</v>
      </c>
      <c r="N330" s="45" t="s">
        <v>3176</v>
      </c>
      <c r="O330" s="45">
        <v>1</v>
      </c>
      <c r="P330" s="45" t="s">
        <v>3177</v>
      </c>
      <c r="Q330" s="45" t="s">
        <v>3177</v>
      </c>
      <c r="R330" s="46">
        <v>1</v>
      </c>
    </row>
    <row r="331" spans="1:18" ht="12.75" customHeight="1" x14ac:dyDescent="0.25">
      <c r="A331" s="48">
        <v>1994</v>
      </c>
      <c r="B331" s="49" t="s">
        <v>291</v>
      </c>
      <c r="C331" s="49" t="s">
        <v>334</v>
      </c>
      <c r="D331" s="47" t="s">
        <v>753</v>
      </c>
      <c r="E331" s="50"/>
      <c r="F331" s="47">
        <v>6</v>
      </c>
      <c r="G331" s="51">
        <v>5.54</v>
      </c>
      <c r="H331" s="52"/>
      <c r="I331" s="52"/>
      <c r="J331" s="53">
        <v>4.1354166666666664E-2</v>
      </c>
      <c r="K331" s="54">
        <f t="shared" si="7"/>
        <v>7.4646510228640189E-3</v>
      </c>
      <c r="L331" s="55" t="s">
        <v>279</v>
      </c>
      <c r="M331" s="49" t="s">
        <v>798</v>
      </c>
      <c r="N331" s="45" t="s">
        <v>3178</v>
      </c>
      <c r="O331" s="45">
        <v>1</v>
      </c>
      <c r="P331" s="45" t="s">
        <v>3179</v>
      </c>
      <c r="Q331" s="45" t="s">
        <v>3179</v>
      </c>
      <c r="R331" s="46">
        <v>1</v>
      </c>
    </row>
    <row r="332" spans="1:18" ht="12.75" customHeight="1" x14ac:dyDescent="0.25">
      <c r="A332" s="48">
        <v>1994</v>
      </c>
      <c r="B332" s="49" t="s">
        <v>283</v>
      </c>
      <c r="C332" s="49" t="s">
        <v>284</v>
      </c>
      <c r="D332" s="47" t="s">
        <v>685</v>
      </c>
      <c r="E332" s="50"/>
      <c r="F332" s="47">
        <v>1</v>
      </c>
      <c r="G332" s="51">
        <v>4.6758182215859376</v>
      </c>
      <c r="H332" s="52"/>
      <c r="I332" s="52"/>
      <c r="J332" s="53">
        <v>2.1631944444444443E-2</v>
      </c>
      <c r="K332" s="54">
        <f t="shared" si="7"/>
        <v>4.6263441860465116E-3</v>
      </c>
      <c r="L332" s="55" t="s">
        <v>285</v>
      </c>
      <c r="M332" s="49" t="s">
        <v>798</v>
      </c>
      <c r="N332" s="45" t="s">
        <v>3180</v>
      </c>
      <c r="O332" s="45">
        <v>1</v>
      </c>
      <c r="P332" s="45" t="s">
        <v>3181</v>
      </c>
      <c r="Q332" s="45" t="s">
        <v>3181</v>
      </c>
      <c r="R332" s="46">
        <v>1</v>
      </c>
    </row>
    <row r="333" spans="1:18" ht="12.75" customHeight="1" x14ac:dyDescent="0.25">
      <c r="A333" s="48">
        <v>1994</v>
      </c>
      <c r="B333" s="49" t="s">
        <v>52</v>
      </c>
      <c r="C333" s="49" t="s">
        <v>296</v>
      </c>
      <c r="D333" s="47" t="s">
        <v>26</v>
      </c>
      <c r="E333" s="50"/>
      <c r="F333" s="47">
        <v>2</v>
      </c>
      <c r="G333" s="51">
        <v>5.2816551340173383</v>
      </c>
      <c r="H333" s="52"/>
      <c r="I333" s="52"/>
      <c r="J333" s="53">
        <v>2.991898148148148E-2</v>
      </c>
      <c r="K333" s="54">
        <f t="shared" si="7"/>
        <v>5.6646980392156864E-3</v>
      </c>
      <c r="L333" s="55" t="s">
        <v>285</v>
      </c>
      <c r="M333" s="49" t="s">
        <v>798</v>
      </c>
      <c r="N333" s="45" t="s">
        <v>3182</v>
      </c>
      <c r="O333" s="45">
        <v>1</v>
      </c>
      <c r="P333" s="45" t="s">
        <v>3183</v>
      </c>
      <c r="Q333" s="45" t="s">
        <v>3183</v>
      </c>
      <c r="R333" s="46">
        <v>1</v>
      </c>
    </row>
    <row r="334" spans="1:18" ht="12.75" customHeight="1" x14ac:dyDescent="0.25">
      <c r="A334" s="48">
        <v>1994</v>
      </c>
      <c r="B334" s="49" t="s">
        <v>157</v>
      </c>
      <c r="C334" s="49" t="s">
        <v>305</v>
      </c>
      <c r="D334" s="47" t="s">
        <v>22</v>
      </c>
      <c r="E334" s="50"/>
      <c r="F334" s="47">
        <v>3</v>
      </c>
      <c r="G334" s="51">
        <v>5.5923407301360051</v>
      </c>
      <c r="H334" s="52"/>
      <c r="I334" s="52"/>
      <c r="J334" s="53">
        <v>2.7152777777777779E-2</v>
      </c>
      <c r="K334" s="54">
        <f t="shared" si="7"/>
        <v>4.8553511111111116E-3</v>
      </c>
      <c r="L334" s="55" t="s">
        <v>285</v>
      </c>
      <c r="M334" s="49" t="s">
        <v>798</v>
      </c>
      <c r="N334" s="45" t="s">
        <v>3184</v>
      </c>
      <c r="O334" s="45">
        <v>1</v>
      </c>
      <c r="P334" s="45" t="s">
        <v>3185</v>
      </c>
      <c r="Q334" s="45" t="s">
        <v>3185</v>
      </c>
      <c r="R334" s="46">
        <v>1</v>
      </c>
    </row>
    <row r="335" spans="1:18" ht="12.75" customHeight="1" x14ac:dyDescent="0.25">
      <c r="A335" s="48">
        <v>1994</v>
      </c>
      <c r="B335" s="49" t="s">
        <v>157</v>
      </c>
      <c r="C335" s="49" t="s">
        <v>231</v>
      </c>
      <c r="D335" s="47" t="s">
        <v>56</v>
      </c>
      <c r="E335" s="50"/>
      <c r="F335" s="47">
        <v>4</v>
      </c>
      <c r="G335" s="51">
        <v>7.9535512606378749</v>
      </c>
      <c r="H335" s="52"/>
      <c r="I335" s="52"/>
      <c r="J335" s="53">
        <v>4.0949074074074075E-2</v>
      </c>
      <c r="K335" s="54">
        <f t="shared" si="7"/>
        <v>5.1485270833333333E-3</v>
      </c>
      <c r="L335" s="55" t="s">
        <v>285</v>
      </c>
      <c r="M335" s="49" t="s">
        <v>798</v>
      </c>
      <c r="N335" s="45" t="s">
        <v>3186</v>
      </c>
      <c r="O335" s="45">
        <v>1</v>
      </c>
      <c r="P335" s="45" t="s">
        <v>3030</v>
      </c>
      <c r="Q335" s="45" t="s">
        <v>3030</v>
      </c>
      <c r="R335" s="46">
        <v>2</v>
      </c>
    </row>
    <row r="336" spans="1:18" ht="12.75" customHeight="1" x14ac:dyDescent="0.25">
      <c r="A336" s="48">
        <v>1994</v>
      </c>
      <c r="B336" s="49" t="s">
        <v>324</v>
      </c>
      <c r="C336" s="49" t="s">
        <v>174</v>
      </c>
      <c r="D336" s="47" t="s">
        <v>753</v>
      </c>
      <c r="E336" s="50"/>
      <c r="F336" s="47">
        <v>5</v>
      </c>
      <c r="G336" s="51">
        <v>4.1787212677960701</v>
      </c>
      <c r="H336" s="52"/>
      <c r="I336" s="52"/>
      <c r="J336" s="53">
        <v>3.0995370370370371E-2</v>
      </c>
      <c r="K336" s="54">
        <f t="shared" si="7"/>
        <v>7.4174294919454788E-3</v>
      </c>
      <c r="L336" s="55" t="s">
        <v>285</v>
      </c>
      <c r="M336" s="49" t="s">
        <v>798</v>
      </c>
      <c r="N336" s="45" t="s">
        <v>3187</v>
      </c>
      <c r="O336" s="45">
        <v>1</v>
      </c>
      <c r="P336" s="45" t="s">
        <v>3188</v>
      </c>
      <c r="Q336" s="45" t="s">
        <v>3188</v>
      </c>
      <c r="R336" s="46">
        <v>1</v>
      </c>
    </row>
    <row r="337" spans="1:18" ht="12.75" customHeight="1" x14ac:dyDescent="0.25">
      <c r="A337" s="48">
        <v>1994</v>
      </c>
      <c r="B337" s="49" t="s">
        <v>337</v>
      </c>
      <c r="C337" s="49" t="s">
        <v>338</v>
      </c>
      <c r="D337" s="47" t="s">
        <v>753</v>
      </c>
      <c r="E337" s="50"/>
      <c r="F337" s="47">
        <v>6</v>
      </c>
      <c r="G337" s="51">
        <v>5.54</v>
      </c>
      <c r="H337" s="52"/>
      <c r="I337" s="52"/>
      <c r="J337" s="53">
        <v>3.6516203703703703E-2</v>
      </c>
      <c r="K337" s="54">
        <f t="shared" si="7"/>
        <v>6.5913725096938096E-3</v>
      </c>
      <c r="L337" s="55" t="s">
        <v>285</v>
      </c>
      <c r="M337" s="49" t="s">
        <v>798</v>
      </c>
      <c r="N337" s="45" t="s">
        <v>3189</v>
      </c>
      <c r="O337" s="45">
        <v>1</v>
      </c>
      <c r="P337" s="45" t="s">
        <v>3190</v>
      </c>
      <c r="Q337" s="45" t="s">
        <v>3190</v>
      </c>
      <c r="R337" s="46">
        <v>1</v>
      </c>
    </row>
    <row r="338" spans="1:18" ht="12.75" customHeight="1" x14ac:dyDescent="0.25">
      <c r="A338" s="48">
        <v>1994</v>
      </c>
      <c r="B338" s="49" t="s">
        <v>47</v>
      </c>
      <c r="C338" s="49" t="s">
        <v>289</v>
      </c>
      <c r="D338" s="47" t="s">
        <v>576</v>
      </c>
      <c r="E338" s="50"/>
      <c r="F338" s="47">
        <v>1</v>
      </c>
      <c r="G338" s="51">
        <v>4.6758182215859376</v>
      </c>
      <c r="H338" s="52"/>
      <c r="I338" s="52"/>
      <c r="J338" s="53">
        <v>2.3819444444444445E-2</v>
      </c>
      <c r="K338" s="54">
        <f t="shared" si="7"/>
        <v>5.0941767441860476E-3</v>
      </c>
      <c r="L338" s="55" t="s">
        <v>290</v>
      </c>
      <c r="M338" s="49" t="s">
        <v>808</v>
      </c>
      <c r="N338" s="45" t="s">
        <v>3191</v>
      </c>
      <c r="O338" s="45">
        <v>1</v>
      </c>
      <c r="P338" s="45" t="s">
        <v>3192</v>
      </c>
      <c r="Q338" s="45" t="s">
        <v>3192</v>
      </c>
      <c r="R338" s="46">
        <v>1</v>
      </c>
    </row>
    <row r="339" spans="1:18" ht="12.75" customHeight="1" x14ac:dyDescent="0.25">
      <c r="A339" s="48">
        <v>1994</v>
      </c>
      <c r="B339" s="49" t="s">
        <v>173</v>
      </c>
      <c r="C339" s="49" t="s">
        <v>297</v>
      </c>
      <c r="D339" s="47" t="s">
        <v>26</v>
      </c>
      <c r="E339" s="50"/>
      <c r="F339" s="47">
        <v>2</v>
      </c>
      <c r="G339" s="51">
        <v>5.2816551340173383</v>
      </c>
      <c r="H339" s="52"/>
      <c r="I339" s="52"/>
      <c r="J339" s="53">
        <v>2.9201388888888888E-2</v>
      </c>
      <c r="K339" s="54">
        <f t="shared" si="7"/>
        <v>5.528832941176471E-3</v>
      </c>
      <c r="L339" s="55" t="s">
        <v>290</v>
      </c>
      <c r="M339" s="49" t="s">
        <v>808</v>
      </c>
      <c r="N339" s="45" t="s">
        <v>3193</v>
      </c>
      <c r="O339" s="45">
        <v>1</v>
      </c>
      <c r="P339" s="45" t="s">
        <v>3194</v>
      </c>
      <c r="Q339" s="45" t="s">
        <v>3194</v>
      </c>
      <c r="R339" s="46">
        <v>1</v>
      </c>
    </row>
    <row r="340" spans="1:18" ht="12.75" customHeight="1" x14ac:dyDescent="0.25">
      <c r="A340" s="48">
        <v>1994</v>
      </c>
      <c r="B340" s="49" t="s">
        <v>306</v>
      </c>
      <c r="C340" s="49" t="s">
        <v>83</v>
      </c>
      <c r="D340" s="47" t="s">
        <v>22</v>
      </c>
      <c r="E340" s="50"/>
      <c r="F340" s="47">
        <v>3</v>
      </c>
      <c r="G340" s="51">
        <v>5.5923407301360051</v>
      </c>
      <c r="H340" s="52"/>
      <c r="I340" s="52"/>
      <c r="J340" s="53">
        <v>2.5266203703703704E-2</v>
      </c>
      <c r="K340" s="54">
        <f t="shared" si="7"/>
        <v>4.5180014814814821E-3</v>
      </c>
      <c r="L340" s="55" t="s">
        <v>290</v>
      </c>
      <c r="M340" s="49" t="s">
        <v>808</v>
      </c>
      <c r="N340" s="45" t="s">
        <v>3195</v>
      </c>
      <c r="O340" s="45">
        <v>1</v>
      </c>
      <c r="P340" s="45" t="s">
        <v>3196</v>
      </c>
      <c r="Q340" s="45" t="s">
        <v>3196</v>
      </c>
      <c r="R340" s="46">
        <v>1</v>
      </c>
    </row>
    <row r="341" spans="1:18" ht="12.75" customHeight="1" x14ac:dyDescent="0.25">
      <c r="A341" s="48">
        <v>1994</v>
      </c>
      <c r="B341" s="49" t="s">
        <v>173</v>
      </c>
      <c r="C341" s="49" t="s">
        <v>289</v>
      </c>
      <c r="D341" s="47" t="s">
        <v>26</v>
      </c>
      <c r="E341" s="50"/>
      <c r="F341" s="47">
        <v>4</v>
      </c>
      <c r="G341" s="51">
        <v>7.9535512606378749</v>
      </c>
      <c r="H341" s="52"/>
      <c r="I341" s="52"/>
      <c r="J341" s="53">
        <v>3.9375E-2</v>
      </c>
      <c r="K341" s="54">
        <f t="shared" si="7"/>
        <v>4.95061875E-3</v>
      </c>
      <c r="L341" s="55" t="s">
        <v>290</v>
      </c>
      <c r="M341" s="49" t="s">
        <v>808</v>
      </c>
      <c r="N341" s="45" t="s">
        <v>3197</v>
      </c>
      <c r="O341" s="45">
        <v>1</v>
      </c>
      <c r="P341" s="45" t="s">
        <v>3198</v>
      </c>
      <c r="Q341" s="45" t="s">
        <v>3198</v>
      </c>
      <c r="R341" s="46">
        <v>1</v>
      </c>
    </row>
    <row r="342" spans="1:18" ht="12.75" customHeight="1" x14ac:dyDescent="0.25">
      <c r="A342" s="48">
        <v>1994</v>
      </c>
      <c r="B342" s="49" t="s">
        <v>325</v>
      </c>
      <c r="C342" s="49" t="s">
        <v>326</v>
      </c>
      <c r="D342" s="47" t="s">
        <v>22</v>
      </c>
      <c r="E342" s="50"/>
      <c r="F342" s="47">
        <v>5</v>
      </c>
      <c r="G342" s="51">
        <v>4.1787212677960701</v>
      </c>
      <c r="H342" s="52"/>
      <c r="I342" s="52"/>
      <c r="J342" s="53">
        <v>2.1226851851851851E-2</v>
      </c>
      <c r="K342" s="54">
        <f t="shared" si="7"/>
        <v>5.0797482032218103E-3</v>
      </c>
      <c r="L342" s="55" t="s">
        <v>290</v>
      </c>
      <c r="M342" s="49" t="s">
        <v>808</v>
      </c>
      <c r="N342" s="45" t="s">
        <v>3199</v>
      </c>
      <c r="O342" s="45">
        <v>1</v>
      </c>
      <c r="P342" s="45" t="s">
        <v>3200</v>
      </c>
      <c r="Q342" s="45" t="s">
        <v>3200</v>
      </c>
      <c r="R342" s="46">
        <v>1</v>
      </c>
    </row>
    <row r="343" spans="1:18" ht="12.75" customHeight="1" x14ac:dyDescent="0.25">
      <c r="A343" s="48">
        <v>1994</v>
      </c>
      <c r="B343" s="49" t="s">
        <v>39</v>
      </c>
      <c r="C343" s="49" t="s">
        <v>508</v>
      </c>
      <c r="D343" s="47" t="s">
        <v>26</v>
      </c>
      <c r="E343" s="50"/>
      <c r="F343" s="47">
        <v>6</v>
      </c>
      <c r="G343" s="51">
        <v>5.54</v>
      </c>
      <c r="H343" s="52"/>
      <c r="I343" s="52"/>
      <c r="J343" s="53">
        <v>2.8530092592592593E-2</v>
      </c>
      <c r="K343" s="54">
        <f t="shared" si="7"/>
        <v>5.1498362080492043E-3</v>
      </c>
      <c r="L343" s="55" t="s">
        <v>290</v>
      </c>
      <c r="M343" s="49" t="s">
        <v>808</v>
      </c>
      <c r="N343" s="45" t="s">
        <v>3201</v>
      </c>
      <c r="O343" s="45">
        <v>1</v>
      </c>
      <c r="P343" s="45" t="s">
        <v>3202</v>
      </c>
      <c r="Q343" s="45" t="s">
        <v>3202</v>
      </c>
      <c r="R343" s="46">
        <v>1</v>
      </c>
    </row>
    <row r="344" spans="1:18" ht="12.75" customHeight="1" x14ac:dyDescent="0.25">
      <c r="A344" s="48">
        <v>1994</v>
      </c>
      <c r="B344" s="49" t="s">
        <v>37</v>
      </c>
      <c r="C344" s="49" t="s">
        <v>276</v>
      </c>
      <c r="D344" s="47" t="s">
        <v>756</v>
      </c>
      <c r="E344" s="50"/>
      <c r="F344" s="47">
        <v>1</v>
      </c>
      <c r="G344" s="51">
        <v>4.6758182215859376</v>
      </c>
      <c r="H344" s="52"/>
      <c r="I344" s="52"/>
      <c r="J344" s="53">
        <v>2.8113425925925927E-2</v>
      </c>
      <c r="K344" s="54">
        <f t="shared" si="7"/>
        <v>6.0125147286821711E-3</v>
      </c>
      <c r="L344" s="55" t="s">
        <v>277</v>
      </c>
      <c r="M344" s="49" t="s">
        <v>808</v>
      </c>
      <c r="N344" s="45" t="s">
        <v>3203</v>
      </c>
      <c r="O344" s="45">
        <v>1</v>
      </c>
      <c r="P344" s="45" t="s">
        <v>3204</v>
      </c>
      <c r="Q344" s="45" t="s">
        <v>3204</v>
      </c>
      <c r="R344" s="46">
        <v>1</v>
      </c>
    </row>
    <row r="345" spans="1:18" ht="12.75" customHeight="1" x14ac:dyDescent="0.25">
      <c r="A345" s="48">
        <v>1994</v>
      </c>
      <c r="B345" s="49" t="s">
        <v>293</v>
      </c>
      <c r="C345" s="49" t="s">
        <v>294</v>
      </c>
      <c r="D345" s="47" t="s">
        <v>751</v>
      </c>
      <c r="E345" s="50"/>
      <c r="F345" s="47">
        <v>2</v>
      </c>
      <c r="G345" s="51">
        <v>5.2816551340173383</v>
      </c>
      <c r="H345" s="52"/>
      <c r="I345" s="52"/>
      <c r="J345" s="53">
        <v>3.4652777777777775E-2</v>
      </c>
      <c r="K345" s="54">
        <f t="shared" si="7"/>
        <v>6.5609694117647064E-3</v>
      </c>
      <c r="L345" s="55" t="s">
        <v>277</v>
      </c>
      <c r="M345" s="49" t="s">
        <v>808</v>
      </c>
      <c r="N345" s="45" t="s">
        <v>3205</v>
      </c>
      <c r="O345" s="45">
        <v>1</v>
      </c>
      <c r="P345" s="45" t="s">
        <v>3206</v>
      </c>
      <c r="Q345" s="45" t="s">
        <v>3206</v>
      </c>
      <c r="R345" s="46">
        <v>1</v>
      </c>
    </row>
    <row r="346" spans="1:18" ht="12.75" customHeight="1" x14ac:dyDescent="0.25">
      <c r="A346" s="48">
        <v>1994</v>
      </c>
      <c r="B346" s="49" t="s">
        <v>301</v>
      </c>
      <c r="C346" s="49" t="s">
        <v>289</v>
      </c>
      <c r="D346" s="47" t="s">
        <v>753</v>
      </c>
      <c r="E346" s="50"/>
      <c r="F346" s="47">
        <v>3</v>
      </c>
      <c r="G346" s="51">
        <v>5.5923407301360051</v>
      </c>
      <c r="H346" s="52"/>
      <c r="I346" s="52"/>
      <c r="J346" s="53">
        <v>3.1215277777777779E-2</v>
      </c>
      <c r="K346" s="54">
        <f t="shared" si="7"/>
        <v>5.5817911111111116E-3</v>
      </c>
      <c r="L346" s="55" t="s">
        <v>277</v>
      </c>
      <c r="M346" s="49" t="s">
        <v>808</v>
      </c>
      <c r="N346" s="45" t="s">
        <v>3207</v>
      </c>
      <c r="O346" s="45">
        <v>1</v>
      </c>
      <c r="P346" s="45" t="s">
        <v>3208</v>
      </c>
      <c r="Q346" s="45" t="s">
        <v>3208</v>
      </c>
      <c r="R346" s="46">
        <v>1</v>
      </c>
    </row>
    <row r="347" spans="1:18" ht="12.75" customHeight="1" x14ac:dyDescent="0.25">
      <c r="A347" s="48">
        <v>1994</v>
      </c>
      <c r="B347" s="49" t="s">
        <v>308</v>
      </c>
      <c r="C347" s="49" t="s">
        <v>309</v>
      </c>
      <c r="D347" s="47" t="s">
        <v>751</v>
      </c>
      <c r="E347" s="50"/>
      <c r="F347" s="47">
        <v>4</v>
      </c>
      <c r="G347" s="51">
        <v>7.9535512606378749</v>
      </c>
      <c r="H347" s="52"/>
      <c r="I347" s="52"/>
      <c r="J347" s="53">
        <v>4.386574074074074E-2</v>
      </c>
      <c r="K347" s="54">
        <f t="shared" si="7"/>
        <v>5.5152395833333329E-3</v>
      </c>
      <c r="L347" s="55" t="s">
        <v>277</v>
      </c>
      <c r="M347" s="49" t="s">
        <v>808</v>
      </c>
      <c r="N347" s="45" t="s">
        <v>3209</v>
      </c>
      <c r="O347" s="45">
        <v>1</v>
      </c>
      <c r="P347" s="45" t="s">
        <v>3210</v>
      </c>
      <c r="Q347" s="45" t="s">
        <v>3210</v>
      </c>
      <c r="R347" s="46">
        <v>1</v>
      </c>
    </row>
    <row r="348" spans="1:18" ht="12.75" customHeight="1" x14ac:dyDescent="0.25">
      <c r="A348" s="48">
        <v>1994</v>
      </c>
      <c r="B348" s="49" t="s">
        <v>319</v>
      </c>
      <c r="C348" s="49" t="s">
        <v>112</v>
      </c>
      <c r="D348" s="47" t="s">
        <v>756</v>
      </c>
      <c r="E348" s="50"/>
      <c r="F348" s="47">
        <v>5</v>
      </c>
      <c r="G348" s="51">
        <v>4.1787212677960701</v>
      </c>
      <c r="H348" s="52"/>
      <c r="I348" s="52"/>
      <c r="J348" s="53">
        <v>2.6388888888888889E-2</v>
      </c>
      <c r="K348" s="54">
        <f t="shared" si="7"/>
        <v>6.3150631970260232E-3</v>
      </c>
      <c r="L348" s="55" t="s">
        <v>277</v>
      </c>
      <c r="M348" s="49" t="s">
        <v>808</v>
      </c>
      <c r="N348" s="45" t="s">
        <v>3211</v>
      </c>
      <c r="O348" s="45">
        <v>1</v>
      </c>
      <c r="P348" s="45" t="s">
        <v>3212</v>
      </c>
      <c r="Q348" s="45" t="s">
        <v>3212</v>
      </c>
      <c r="R348" s="46">
        <v>1</v>
      </c>
    </row>
    <row r="349" spans="1:18" ht="12.75" customHeight="1" x14ac:dyDescent="0.25">
      <c r="A349" s="48">
        <v>1994</v>
      </c>
      <c r="B349" s="49" t="s">
        <v>332</v>
      </c>
      <c r="C349" s="49" t="s">
        <v>333</v>
      </c>
      <c r="D349" s="47" t="s">
        <v>753</v>
      </c>
      <c r="E349" s="50"/>
      <c r="F349" s="47">
        <v>6</v>
      </c>
      <c r="G349" s="51">
        <v>5.54</v>
      </c>
      <c r="H349" s="52"/>
      <c r="I349" s="52"/>
      <c r="J349" s="53">
        <v>2.8819444444444446E-2</v>
      </c>
      <c r="K349" s="54">
        <f t="shared" si="7"/>
        <v>5.2020657841957488E-3</v>
      </c>
      <c r="L349" s="55" t="s">
        <v>277</v>
      </c>
      <c r="M349" s="49" t="s">
        <v>808</v>
      </c>
      <c r="N349" s="45" t="s">
        <v>3213</v>
      </c>
      <c r="O349" s="45">
        <v>1</v>
      </c>
      <c r="P349" s="45" t="s">
        <v>3214</v>
      </c>
      <c r="Q349" s="45" t="s">
        <v>3214</v>
      </c>
      <c r="R349" s="46">
        <v>1</v>
      </c>
    </row>
    <row r="350" spans="1:18" ht="12.75" customHeight="1" x14ac:dyDescent="0.25">
      <c r="A350" s="48">
        <v>1994</v>
      </c>
      <c r="B350" s="49" t="s">
        <v>286</v>
      </c>
      <c r="C350" s="49" t="s">
        <v>287</v>
      </c>
      <c r="D350" s="47" t="s">
        <v>26</v>
      </c>
      <c r="E350" s="50"/>
      <c r="F350" s="47">
        <v>1</v>
      </c>
      <c r="G350" s="51">
        <v>4.6758182215859376</v>
      </c>
      <c r="H350" s="52"/>
      <c r="I350" s="52"/>
      <c r="J350" s="53">
        <v>2.5509259259259259E-2</v>
      </c>
      <c r="K350" s="54">
        <f t="shared" si="7"/>
        <v>5.4555712070874871E-3</v>
      </c>
      <c r="L350" s="55" t="s">
        <v>132</v>
      </c>
      <c r="M350" s="49" t="s">
        <v>28</v>
      </c>
      <c r="N350" s="45" t="s">
        <v>3215</v>
      </c>
      <c r="O350" s="45">
        <v>1</v>
      </c>
      <c r="P350" s="45" t="s">
        <v>3216</v>
      </c>
      <c r="Q350" s="45" t="s">
        <v>3216</v>
      </c>
      <c r="R350" s="46">
        <v>1</v>
      </c>
    </row>
    <row r="351" spans="1:18" ht="12.75" customHeight="1" x14ac:dyDescent="0.25">
      <c r="A351" s="48">
        <v>1994</v>
      </c>
      <c r="B351" s="49" t="s">
        <v>198</v>
      </c>
      <c r="C351" s="49" t="s">
        <v>234</v>
      </c>
      <c r="D351" s="47" t="s">
        <v>26</v>
      </c>
      <c r="E351" s="50"/>
      <c r="F351" s="47">
        <v>2</v>
      </c>
      <c r="G351" s="51">
        <v>5.2816551340173383</v>
      </c>
      <c r="H351" s="52"/>
      <c r="I351" s="52"/>
      <c r="J351" s="53">
        <v>3.1435185185185184E-2</v>
      </c>
      <c r="K351" s="54">
        <f t="shared" si="7"/>
        <v>5.9517678431372555E-3</v>
      </c>
      <c r="L351" s="55" t="s">
        <v>132</v>
      </c>
      <c r="M351" s="49" t="s">
        <v>28</v>
      </c>
      <c r="N351" s="45" t="s">
        <v>3217</v>
      </c>
      <c r="O351" s="45">
        <v>1</v>
      </c>
      <c r="P351" s="45" t="s">
        <v>3038</v>
      </c>
      <c r="Q351" s="45" t="s">
        <v>3038</v>
      </c>
      <c r="R351" s="46">
        <v>2</v>
      </c>
    </row>
    <row r="352" spans="1:18" ht="12.75" customHeight="1" x14ac:dyDescent="0.25">
      <c r="A352" s="48">
        <v>1994</v>
      </c>
      <c r="B352" s="49" t="s">
        <v>54</v>
      </c>
      <c r="C352" s="49" t="s">
        <v>55</v>
      </c>
      <c r="D352" s="47" t="s">
        <v>56</v>
      </c>
      <c r="E352" s="50"/>
      <c r="F352" s="47">
        <v>3</v>
      </c>
      <c r="G352" s="51">
        <v>5.5923407301360051</v>
      </c>
      <c r="H352" s="52"/>
      <c r="I352" s="52"/>
      <c r="J352" s="53">
        <v>2.8020833333333332E-2</v>
      </c>
      <c r="K352" s="54">
        <f t="shared" si="7"/>
        <v>5.010573333333334E-3</v>
      </c>
      <c r="L352" s="55" t="s">
        <v>132</v>
      </c>
      <c r="M352" s="49" t="s">
        <v>28</v>
      </c>
      <c r="N352" s="45" t="s">
        <v>3218</v>
      </c>
      <c r="O352" s="45">
        <v>1</v>
      </c>
      <c r="P352" s="45" t="s">
        <v>2689</v>
      </c>
      <c r="Q352" s="45" t="s">
        <v>2689</v>
      </c>
      <c r="R352" s="46">
        <v>7</v>
      </c>
    </row>
    <row r="353" spans="1:18" ht="12.75" customHeight="1" x14ac:dyDescent="0.25">
      <c r="A353" s="48">
        <v>1994</v>
      </c>
      <c r="B353" s="49" t="s">
        <v>89</v>
      </c>
      <c r="C353" s="49" t="s">
        <v>61</v>
      </c>
      <c r="D353" s="47" t="s">
        <v>22</v>
      </c>
      <c r="E353" s="50"/>
      <c r="F353" s="47">
        <v>4</v>
      </c>
      <c r="G353" s="51">
        <v>7.9535512606378749</v>
      </c>
      <c r="H353" s="52"/>
      <c r="I353" s="52"/>
      <c r="J353" s="53">
        <v>3.9363425925925927E-2</v>
      </c>
      <c r="K353" s="54">
        <f t="shared" si="7"/>
        <v>4.9491635416666667E-3</v>
      </c>
      <c r="L353" s="55" t="s">
        <v>132</v>
      </c>
      <c r="M353" s="49" t="s">
        <v>28</v>
      </c>
      <c r="N353" s="45" t="s">
        <v>3219</v>
      </c>
      <c r="O353" s="45">
        <v>1</v>
      </c>
      <c r="P353" s="45" t="s">
        <v>2769</v>
      </c>
      <c r="Q353" s="45" t="s">
        <v>2769</v>
      </c>
      <c r="R353" s="46">
        <v>3</v>
      </c>
    </row>
    <row r="354" spans="1:18" ht="12.75" customHeight="1" x14ac:dyDescent="0.25">
      <c r="A354" s="48">
        <v>1994</v>
      </c>
      <c r="B354" s="49" t="s">
        <v>146</v>
      </c>
      <c r="C354" s="49" t="s">
        <v>235</v>
      </c>
      <c r="D354" s="47" t="s">
        <v>22</v>
      </c>
      <c r="E354" s="50"/>
      <c r="F354" s="47">
        <v>5</v>
      </c>
      <c r="G354" s="51">
        <v>4.1787212677960701</v>
      </c>
      <c r="H354" s="52"/>
      <c r="I354" s="52"/>
      <c r="J354" s="53">
        <v>2.1365740740740741E-2</v>
      </c>
      <c r="K354" s="54">
        <f t="shared" si="7"/>
        <v>5.1129853779429994E-3</v>
      </c>
      <c r="L354" s="55" t="s">
        <v>132</v>
      </c>
      <c r="M354" s="49" t="s">
        <v>28</v>
      </c>
      <c r="N354" s="45" t="s">
        <v>3220</v>
      </c>
      <c r="O354" s="45">
        <v>1</v>
      </c>
      <c r="P354" s="45" t="s">
        <v>3041</v>
      </c>
      <c r="Q354" s="45" t="s">
        <v>3041</v>
      </c>
      <c r="R354" s="46">
        <v>2</v>
      </c>
    </row>
    <row r="355" spans="1:18" ht="12.75" customHeight="1" x14ac:dyDescent="0.25">
      <c r="A355" s="48">
        <v>1994</v>
      </c>
      <c r="B355" s="49" t="s">
        <v>148</v>
      </c>
      <c r="C355" s="49" t="s">
        <v>149</v>
      </c>
      <c r="D355" s="47" t="s">
        <v>56</v>
      </c>
      <c r="E355" s="50"/>
      <c r="F355" s="47">
        <v>6</v>
      </c>
      <c r="G355" s="51">
        <v>5.54</v>
      </c>
      <c r="H355" s="52"/>
      <c r="I355" s="52"/>
      <c r="J355" s="53">
        <v>2.7858796296296295E-2</v>
      </c>
      <c r="K355" s="54">
        <f t="shared" si="7"/>
        <v>5.0286635913892232E-3</v>
      </c>
      <c r="L355" s="55" t="s">
        <v>132</v>
      </c>
      <c r="M355" s="49" t="s">
        <v>28</v>
      </c>
      <c r="N355" s="45" t="s">
        <v>3221</v>
      </c>
      <c r="O355" s="45">
        <v>1</v>
      </c>
      <c r="P355" s="45" t="s">
        <v>2813</v>
      </c>
      <c r="Q355" s="45" t="s">
        <v>2813</v>
      </c>
      <c r="R355" s="46">
        <v>5</v>
      </c>
    </row>
    <row r="356" spans="1:18" ht="12.75" customHeight="1" x14ac:dyDescent="0.25">
      <c r="A356" s="48">
        <v>1994</v>
      </c>
      <c r="B356" s="49" t="s">
        <v>39</v>
      </c>
      <c r="C356" s="49" t="s">
        <v>153</v>
      </c>
      <c r="D356" s="47" t="s">
        <v>26</v>
      </c>
      <c r="E356" s="50"/>
      <c r="F356" s="47">
        <v>1</v>
      </c>
      <c r="G356" s="51">
        <v>4.6758182215859376</v>
      </c>
      <c r="H356" s="52"/>
      <c r="I356" s="52"/>
      <c r="J356" s="53" t="s">
        <v>14</v>
      </c>
      <c r="K356" s="54"/>
      <c r="L356" s="55" t="s">
        <v>130</v>
      </c>
      <c r="M356" s="49" t="s">
        <v>28</v>
      </c>
      <c r="N356" s="45" t="s">
        <v>3222</v>
      </c>
      <c r="O356" s="45">
        <v>1</v>
      </c>
      <c r="P356" s="45" t="s">
        <v>2703</v>
      </c>
      <c r="Q356" s="45" t="s">
        <v>2703</v>
      </c>
      <c r="R356" s="46">
        <v>6</v>
      </c>
    </row>
    <row r="357" spans="1:18" ht="12.75" customHeight="1" x14ac:dyDescent="0.25">
      <c r="A357" s="48">
        <v>1994</v>
      </c>
      <c r="B357" s="49" t="s">
        <v>298</v>
      </c>
      <c r="C357" s="49" t="s">
        <v>299</v>
      </c>
      <c r="D357" s="47" t="s">
        <v>26</v>
      </c>
      <c r="E357" s="50"/>
      <c r="F357" s="47">
        <v>2</v>
      </c>
      <c r="G357" s="51">
        <v>5.2816551340173383</v>
      </c>
      <c r="H357" s="52"/>
      <c r="I357" s="52"/>
      <c r="J357" s="53">
        <v>3.6840277777777777E-2</v>
      </c>
      <c r="K357" s="54">
        <f t="shared" ref="K357:K420" si="8">J357/G357</f>
        <v>6.9751388235294118E-3</v>
      </c>
      <c r="L357" s="55" t="s">
        <v>130</v>
      </c>
      <c r="M357" s="49" t="s">
        <v>28</v>
      </c>
      <c r="N357" s="45" t="s">
        <v>3223</v>
      </c>
      <c r="O357" s="45">
        <v>1</v>
      </c>
      <c r="P357" s="45" t="s">
        <v>3224</v>
      </c>
      <c r="Q357" s="45" t="s">
        <v>3224</v>
      </c>
      <c r="R357" s="46">
        <v>1</v>
      </c>
    </row>
    <row r="358" spans="1:18" ht="12.75" customHeight="1" x14ac:dyDescent="0.25">
      <c r="A358" s="48">
        <v>1994</v>
      </c>
      <c r="B358" s="49" t="s">
        <v>111</v>
      </c>
      <c r="C358" s="49" t="s">
        <v>237</v>
      </c>
      <c r="D358" s="47" t="s">
        <v>56</v>
      </c>
      <c r="E358" s="50"/>
      <c r="F358" s="47">
        <v>3</v>
      </c>
      <c r="G358" s="51">
        <v>5.5923407301360051</v>
      </c>
      <c r="H358" s="52"/>
      <c r="I358" s="52"/>
      <c r="J358" s="53">
        <v>3.622685185185185E-2</v>
      </c>
      <c r="K358" s="54">
        <f t="shared" si="8"/>
        <v>6.4779407407407411E-3</v>
      </c>
      <c r="L358" s="55" t="s">
        <v>130</v>
      </c>
      <c r="M358" s="49" t="s">
        <v>28</v>
      </c>
      <c r="N358" s="45" t="s">
        <v>3225</v>
      </c>
      <c r="O358" s="45">
        <v>1</v>
      </c>
      <c r="P358" s="45" t="s">
        <v>3053</v>
      </c>
      <c r="Q358" s="45" t="s">
        <v>3053</v>
      </c>
      <c r="R358" s="46">
        <v>2</v>
      </c>
    </row>
    <row r="359" spans="1:18" ht="12.75" customHeight="1" x14ac:dyDescent="0.25">
      <c r="A359" s="48">
        <v>1994</v>
      </c>
      <c r="B359" s="49" t="s">
        <v>316</v>
      </c>
      <c r="C359" s="49" t="s">
        <v>187</v>
      </c>
      <c r="D359" s="47" t="s">
        <v>22</v>
      </c>
      <c r="E359" s="50"/>
      <c r="F359" s="47">
        <v>4</v>
      </c>
      <c r="G359" s="51">
        <v>7.9535512606378749</v>
      </c>
      <c r="H359" s="52"/>
      <c r="I359" s="52"/>
      <c r="J359" s="53">
        <v>4.3043981481481482E-2</v>
      </c>
      <c r="K359" s="54">
        <f t="shared" si="8"/>
        <v>5.4119197916666665E-3</v>
      </c>
      <c r="L359" s="55" t="s">
        <v>130</v>
      </c>
      <c r="M359" s="49" t="s">
        <v>28</v>
      </c>
      <c r="N359" s="45" t="s">
        <v>3226</v>
      </c>
      <c r="O359" s="45">
        <v>1</v>
      </c>
      <c r="P359" s="45" t="s">
        <v>3044</v>
      </c>
      <c r="Q359" s="45" t="s">
        <v>3044</v>
      </c>
      <c r="R359" s="46">
        <v>2</v>
      </c>
    </row>
    <row r="360" spans="1:18" ht="12.75" customHeight="1" x14ac:dyDescent="0.25">
      <c r="A360" s="48">
        <v>1994</v>
      </c>
      <c r="B360" s="49" t="s">
        <v>327</v>
      </c>
      <c r="C360" s="49" t="s">
        <v>328</v>
      </c>
      <c r="D360" s="47" t="s">
        <v>26</v>
      </c>
      <c r="E360" s="50"/>
      <c r="F360" s="47">
        <v>5</v>
      </c>
      <c r="G360" s="51">
        <v>4.1787212677960701</v>
      </c>
      <c r="H360" s="52"/>
      <c r="I360" s="52"/>
      <c r="J360" s="53">
        <v>2.4340277777777777E-2</v>
      </c>
      <c r="K360" s="54">
        <f t="shared" si="8"/>
        <v>5.8248148698884766E-3</v>
      </c>
      <c r="L360" s="55" t="s">
        <v>130</v>
      </c>
      <c r="M360" s="49" t="s">
        <v>28</v>
      </c>
      <c r="N360" s="45" t="s">
        <v>3227</v>
      </c>
      <c r="O360" s="45">
        <v>1</v>
      </c>
      <c r="P360" s="45" t="s">
        <v>3228</v>
      </c>
      <c r="Q360" s="45" t="s">
        <v>3228</v>
      </c>
      <c r="R360" s="46">
        <v>1</v>
      </c>
    </row>
    <row r="361" spans="1:18" ht="12.75" customHeight="1" x14ac:dyDescent="0.25">
      <c r="A361" s="48">
        <v>1994</v>
      </c>
      <c r="B361" s="49" t="s">
        <v>30</v>
      </c>
      <c r="C361" s="49" t="s">
        <v>104</v>
      </c>
      <c r="D361" s="47" t="s">
        <v>26</v>
      </c>
      <c r="E361" s="50"/>
      <c r="F361" s="47">
        <v>6</v>
      </c>
      <c r="G361" s="51">
        <v>5.54</v>
      </c>
      <c r="H361" s="52"/>
      <c r="I361" s="52"/>
      <c r="J361" s="53">
        <v>3.5590277777777776E-2</v>
      </c>
      <c r="K361" s="54">
        <f t="shared" si="8"/>
        <v>6.4242378660248692E-3</v>
      </c>
      <c r="L361" s="55" t="s">
        <v>130</v>
      </c>
      <c r="M361" s="49" t="s">
        <v>28</v>
      </c>
      <c r="N361" s="45" t="s">
        <v>3229</v>
      </c>
      <c r="O361" s="45">
        <v>1</v>
      </c>
      <c r="P361" s="45" t="s">
        <v>2761</v>
      </c>
      <c r="Q361" s="45" t="s">
        <v>2761</v>
      </c>
      <c r="R361" s="46">
        <v>4</v>
      </c>
    </row>
    <row r="362" spans="1:18" ht="12.75" customHeight="1" x14ac:dyDescent="0.25">
      <c r="A362" s="48">
        <v>1994</v>
      </c>
      <c r="B362" s="49" t="s">
        <v>280</v>
      </c>
      <c r="C362" s="49" t="s">
        <v>281</v>
      </c>
      <c r="D362" s="47" t="s">
        <v>56</v>
      </c>
      <c r="E362" s="50"/>
      <c r="F362" s="47">
        <v>1</v>
      </c>
      <c r="G362" s="51">
        <v>4.6758182215859376</v>
      </c>
      <c r="H362" s="52"/>
      <c r="I362" s="52"/>
      <c r="J362" s="53">
        <v>2.7673611111111111E-2</v>
      </c>
      <c r="K362" s="54">
        <f t="shared" si="8"/>
        <v>5.9184531561461799E-3</v>
      </c>
      <c r="L362" s="55" t="s">
        <v>239</v>
      </c>
      <c r="M362" s="49" t="s">
        <v>193</v>
      </c>
      <c r="N362" s="45" t="s">
        <v>3230</v>
      </c>
      <c r="O362" s="45">
        <v>1</v>
      </c>
      <c r="P362" s="45" t="s">
        <v>3231</v>
      </c>
      <c r="Q362" s="45" t="s">
        <v>3231</v>
      </c>
      <c r="R362" s="46">
        <v>1</v>
      </c>
    </row>
    <row r="363" spans="1:18" ht="12.75" customHeight="1" x14ac:dyDescent="0.25">
      <c r="A363" s="48">
        <v>1994</v>
      </c>
      <c r="B363" s="49" t="s">
        <v>390</v>
      </c>
      <c r="C363" s="49" t="s">
        <v>240</v>
      </c>
      <c r="D363" s="47" t="s">
        <v>56</v>
      </c>
      <c r="E363" s="50"/>
      <c r="F363" s="47">
        <v>2</v>
      </c>
      <c r="G363" s="51">
        <v>5.2816551340173383</v>
      </c>
      <c r="H363" s="52"/>
      <c r="I363" s="52"/>
      <c r="J363" s="53">
        <v>3.6562499999999998E-2</v>
      </c>
      <c r="K363" s="54">
        <f t="shared" si="8"/>
        <v>6.9225458823529411E-3</v>
      </c>
      <c r="L363" s="55" t="s">
        <v>239</v>
      </c>
      <c r="M363" s="49" t="s">
        <v>193</v>
      </c>
      <c r="N363" s="45" t="s">
        <v>3232</v>
      </c>
      <c r="O363" s="45">
        <v>1</v>
      </c>
      <c r="P363" s="45" t="s">
        <v>3076</v>
      </c>
      <c r="Q363" s="45" t="s">
        <v>3076</v>
      </c>
      <c r="R363" s="46">
        <v>2</v>
      </c>
    </row>
    <row r="364" spans="1:18" ht="12.75" customHeight="1" x14ac:dyDescent="0.25">
      <c r="A364" s="48">
        <v>1994</v>
      </c>
      <c r="B364" s="49" t="s">
        <v>148</v>
      </c>
      <c r="C364" s="49" t="s">
        <v>613</v>
      </c>
      <c r="D364" s="47" t="s">
        <v>56</v>
      </c>
      <c r="E364" s="50"/>
      <c r="F364" s="47">
        <v>3</v>
      </c>
      <c r="G364" s="51">
        <v>5.5923407301360051</v>
      </c>
      <c r="H364" s="52"/>
      <c r="I364" s="52"/>
      <c r="J364" s="53">
        <v>3.2812500000000001E-2</v>
      </c>
      <c r="K364" s="54">
        <f t="shared" si="8"/>
        <v>5.8674000000000009E-3</v>
      </c>
      <c r="L364" s="55" t="s">
        <v>239</v>
      </c>
      <c r="M364" s="49" t="s">
        <v>193</v>
      </c>
      <c r="N364" s="45" t="s">
        <v>3233</v>
      </c>
      <c r="O364" s="45">
        <v>1</v>
      </c>
      <c r="P364" s="45" t="s">
        <v>3078</v>
      </c>
      <c r="Q364" s="45" t="s">
        <v>3078</v>
      </c>
      <c r="R364" s="46">
        <v>2</v>
      </c>
    </row>
    <row r="365" spans="1:18" ht="12.75" customHeight="1" x14ac:dyDescent="0.25">
      <c r="A365" s="48">
        <v>1994</v>
      </c>
      <c r="B365" s="49" t="s">
        <v>314</v>
      </c>
      <c r="C365" s="49" t="s">
        <v>315</v>
      </c>
      <c r="D365" s="47" t="s">
        <v>56</v>
      </c>
      <c r="E365" s="50"/>
      <c r="F365" s="47">
        <v>4</v>
      </c>
      <c r="G365" s="51">
        <v>7.9535512606378749</v>
      </c>
      <c r="H365" s="52"/>
      <c r="I365" s="52"/>
      <c r="J365" s="53">
        <v>3.8437499999999999E-2</v>
      </c>
      <c r="K365" s="54">
        <f t="shared" si="8"/>
        <v>4.8327468750000002E-3</v>
      </c>
      <c r="L365" s="55" t="s">
        <v>239</v>
      </c>
      <c r="M365" s="49" t="s">
        <v>193</v>
      </c>
      <c r="N365" s="45" t="s">
        <v>3234</v>
      </c>
      <c r="O365" s="45">
        <v>1</v>
      </c>
      <c r="P365" s="45" t="s">
        <v>3235</v>
      </c>
      <c r="Q365" s="45" t="s">
        <v>3235</v>
      </c>
      <c r="R365" s="46">
        <v>1</v>
      </c>
    </row>
    <row r="366" spans="1:18" ht="12.75" customHeight="1" x14ac:dyDescent="0.25">
      <c r="A366" s="48">
        <v>1994</v>
      </c>
      <c r="B366" s="49" t="s">
        <v>92</v>
      </c>
      <c r="C366" s="1" t="s">
        <v>1705</v>
      </c>
      <c r="D366" s="47" t="s">
        <v>56</v>
      </c>
      <c r="E366" s="50"/>
      <c r="F366" s="47">
        <v>5</v>
      </c>
      <c r="G366" s="51">
        <v>4.1787212677960701</v>
      </c>
      <c r="H366" s="52"/>
      <c r="I366" s="52"/>
      <c r="J366" s="53">
        <v>2.5613425925925925E-2</v>
      </c>
      <c r="K366" s="54">
        <f t="shared" si="8"/>
        <v>6.1294889714993816E-3</v>
      </c>
      <c r="L366" s="55" t="s">
        <v>239</v>
      </c>
      <c r="M366" s="49" t="s">
        <v>193</v>
      </c>
      <c r="N366" s="45" t="s">
        <v>3236</v>
      </c>
      <c r="O366" s="45">
        <v>1</v>
      </c>
      <c r="P366" s="45" t="s">
        <v>3082</v>
      </c>
      <c r="Q366" s="45" t="s">
        <v>3082</v>
      </c>
      <c r="R366" s="46">
        <v>2</v>
      </c>
    </row>
    <row r="367" spans="1:18" ht="12.75" customHeight="1" x14ac:dyDescent="0.25">
      <c r="A367" s="48">
        <v>1994</v>
      </c>
      <c r="B367" s="49" t="s">
        <v>335</v>
      </c>
      <c r="C367" s="49" t="s">
        <v>336</v>
      </c>
      <c r="D367" s="47" t="s">
        <v>56</v>
      </c>
      <c r="E367" s="50"/>
      <c r="F367" s="47">
        <v>6</v>
      </c>
      <c r="G367" s="51">
        <v>5.54</v>
      </c>
      <c r="H367" s="52"/>
      <c r="I367" s="52"/>
      <c r="J367" s="53">
        <v>2.7430555555555555E-2</v>
      </c>
      <c r="K367" s="54">
        <f t="shared" si="8"/>
        <v>4.9513638186923382E-3</v>
      </c>
      <c r="L367" s="55" t="s">
        <v>239</v>
      </c>
      <c r="M367" s="49" t="s">
        <v>193</v>
      </c>
      <c r="N367" s="45" t="s">
        <v>3237</v>
      </c>
      <c r="O367" s="45">
        <v>1</v>
      </c>
      <c r="P367" s="45" t="s">
        <v>3238</v>
      </c>
      <c r="Q367" s="45" t="s">
        <v>3238</v>
      </c>
      <c r="R367" s="46">
        <v>1</v>
      </c>
    </row>
    <row r="368" spans="1:18" ht="12.75" customHeight="1" x14ac:dyDescent="0.25">
      <c r="A368" s="48">
        <v>1994</v>
      </c>
      <c r="B368" s="49" t="s">
        <v>20</v>
      </c>
      <c r="C368" s="49" t="s">
        <v>21</v>
      </c>
      <c r="D368" s="47" t="s">
        <v>22</v>
      </c>
      <c r="E368" s="50"/>
      <c r="F368" s="47">
        <v>1</v>
      </c>
      <c r="G368" s="51">
        <v>4.6758182215859376</v>
      </c>
      <c r="H368" s="52"/>
      <c r="I368" s="52"/>
      <c r="J368" s="53">
        <v>2.0706018518518519E-2</v>
      </c>
      <c r="K368" s="54">
        <f t="shared" si="8"/>
        <v>4.4283198228128465E-3</v>
      </c>
      <c r="L368" s="55" t="s">
        <v>330</v>
      </c>
      <c r="M368" s="49" t="s">
        <v>193</v>
      </c>
      <c r="N368" s="45" t="s">
        <v>3239</v>
      </c>
      <c r="O368" s="45">
        <v>1</v>
      </c>
      <c r="P368" s="45" t="s">
        <v>2733</v>
      </c>
      <c r="Q368" s="45" t="s">
        <v>2733</v>
      </c>
      <c r="R368" s="46">
        <v>5</v>
      </c>
    </row>
    <row r="369" spans="1:18" ht="12.75" customHeight="1" x14ac:dyDescent="0.25">
      <c r="A369" s="48">
        <v>1994</v>
      </c>
      <c r="B369" s="49" t="s">
        <v>20</v>
      </c>
      <c r="C369" s="49" t="s">
        <v>21</v>
      </c>
      <c r="D369" s="47" t="s">
        <v>22</v>
      </c>
      <c r="E369" s="50"/>
      <c r="F369" s="47">
        <v>2</v>
      </c>
      <c r="G369" s="51">
        <v>5.2816551340173383</v>
      </c>
      <c r="H369" s="52"/>
      <c r="I369" s="52"/>
      <c r="J369" s="53">
        <v>2.9895833333333333E-2</v>
      </c>
      <c r="K369" s="54">
        <f t="shared" si="8"/>
        <v>5.6603152941176477E-3</v>
      </c>
      <c r="L369" s="55" t="s">
        <v>330</v>
      </c>
      <c r="M369" s="49" t="s">
        <v>193</v>
      </c>
      <c r="N369" s="45" t="s">
        <v>3239</v>
      </c>
      <c r="O369" s="45">
        <v>0</v>
      </c>
      <c r="P369" s="45" t="s">
        <v>2733</v>
      </c>
      <c r="Q369" s="45" t="s">
        <v>2733</v>
      </c>
      <c r="R369" s="46">
        <v>5</v>
      </c>
    </row>
    <row r="370" spans="1:18" ht="12.75" customHeight="1" x14ac:dyDescent="0.25">
      <c r="A370" s="48">
        <v>1994</v>
      </c>
      <c r="B370" s="49" t="s">
        <v>191</v>
      </c>
      <c r="C370" s="49" t="s">
        <v>192</v>
      </c>
      <c r="D370" s="47" t="s">
        <v>56</v>
      </c>
      <c r="E370" s="50"/>
      <c r="F370" s="47">
        <v>3</v>
      </c>
      <c r="G370" s="51">
        <v>5.5923407301360051</v>
      </c>
      <c r="H370" s="52"/>
      <c r="I370" s="52"/>
      <c r="J370" s="53">
        <v>3.0833333333333334E-2</v>
      </c>
      <c r="K370" s="54">
        <f t="shared" si="8"/>
        <v>5.5134933333333344E-3</v>
      </c>
      <c r="L370" s="55" t="s">
        <v>330</v>
      </c>
      <c r="M370" s="49" t="s">
        <v>193</v>
      </c>
      <c r="N370" s="45" t="s">
        <v>3240</v>
      </c>
      <c r="O370" s="45">
        <v>1</v>
      </c>
      <c r="P370" s="45" t="s">
        <v>2978</v>
      </c>
      <c r="Q370" s="45" t="s">
        <v>2978</v>
      </c>
      <c r="R370" s="46">
        <v>3</v>
      </c>
    </row>
    <row r="371" spans="1:18" ht="12.75" customHeight="1" x14ac:dyDescent="0.25">
      <c r="A371" s="48">
        <v>1994</v>
      </c>
      <c r="B371" s="49" t="s">
        <v>148</v>
      </c>
      <c r="C371" s="49" t="s">
        <v>275</v>
      </c>
      <c r="D371" s="47" t="s">
        <v>26</v>
      </c>
      <c r="E371" s="50"/>
      <c r="F371" s="47">
        <v>4</v>
      </c>
      <c r="G371" s="51">
        <v>7.9535512606378749</v>
      </c>
      <c r="H371" s="52"/>
      <c r="I371" s="52"/>
      <c r="J371" s="53">
        <v>3.9664351851851853E-2</v>
      </c>
      <c r="K371" s="54">
        <f t="shared" si="8"/>
        <v>4.9869989583333331E-3</v>
      </c>
      <c r="L371" s="55" t="s">
        <v>330</v>
      </c>
      <c r="M371" s="49" t="s">
        <v>193</v>
      </c>
      <c r="N371" s="45" t="s">
        <v>3241</v>
      </c>
      <c r="O371" s="45">
        <v>1</v>
      </c>
      <c r="P371" s="45" t="s">
        <v>3242</v>
      </c>
      <c r="Q371" s="45" t="s">
        <v>3242</v>
      </c>
      <c r="R371" s="46">
        <v>1</v>
      </c>
    </row>
    <row r="372" spans="1:18" ht="12.75" customHeight="1" x14ac:dyDescent="0.25">
      <c r="A372" s="48">
        <v>1994</v>
      </c>
      <c r="B372" s="49" t="s">
        <v>202</v>
      </c>
      <c r="C372" s="49" t="s">
        <v>203</v>
      </c>
      <c r="D372" s="47" t="s">
        <v>56</v>
      </c>
      <c r="E372" s="50"/>
      <c r="F372" s="47">
        <v>6</v>
      </c>
      <c r="G372" s="51">
        <v>5.54</v>
      </c>
      <c r="H372" s="52"/>
      <c r="I372" s="52"/>
      <c r="J372" s="53">
        <v>2.4513888888888891E-2</v>
      </c>
      <c r="K372" s="54">
        <f t="shared" si="8"/>
        <v>4.424889691135179E-3</v>
      </c>
      <c r="L372" s="55" t="s">
        <v>330</v>
      </c>
      <c r="M372" s="49" t="s">
        <v>193</v>
      </c>
      <c r="N372" s="45" t="s">
        <v>3243</v>
      </c>
      <c r="O372" s="45">
        <v>1</v>
      </c>
      <c r="P372" s="45" t="s">
        <v>2984</v>
      </c>
      <c r="Q372" s="45" t="s">
        <v>2984</v>
      </c>
      <c r="R372" s="46">
        <v>3</v>
      </c>
    </row>
    <row r="373" spans="1:18" ht="12.75" customHeight="1" x14ac:dyDescent="0.25">
      <c r="A373" s="48">
        <v>1994</v>
      </c>
      <c r="B373" s="49" t="s">
        <v>49</v>
      </c>
      <c r="C373" s="49" t="s">
        <v>329</v>
      </c>
      <c r="D373" s="47" t="s">
        <v>26</v>
      </c>
      <c r="E373" s="50"/>
      <c r="F373" s="47">
        <v>5</v>
      </c>
      <c r="G373" s="51">
        <v>4.1787212677960701</v>
      </c>
      <c r="H373" s="52"/>
      <c r="I373" s="52"/>
      <c r="J373" s="53">
        <v>2.1747685185185186E-2</v>
      </c>
      <c r="K373" s="54">
        <f t="shared" si="8"/>
        <v>5.2043876084262716E-3</v>
      </c>
      <c r="L373" s="55" t="s">
        <v>330</v>
      </c>
      <c r="M373" s="49" t="s">
        <v>193</v>
      </c>
      <c r="N373" s="45" t="s">
        <v>3244</v>
      </c>
      <c r="O373" s="45">
        <v>1</v>
      </c>
      <c r="P373" s="45" t="s">
        <v>3245</v>
      </c>
      <c r="Q373" s="45" t="s">
        <v>3245</v>
      </c>
      <c r="R373" s="46">
        <v>1</v>
      </c>
    </row>
    <row r="374" spans="1:18" ht="12.75" customHeight="1" x14ac:dyDescent="0.25">
      <c r="A374" s="48">
        <v>1994</v>
      </c>
      <c r="B374" s="49" t="s">
        <v>92</v>
      </c>
      <c r="C374" s="49" t="s">
        <v>261</v>
      </c>
      <c r="D374" s="47" t="s">
        <v>26</v>
      </c>
      <c r="E374" s="50"/>
      <c r="F374" s="47">
        <v>1</v>
      </c>
      <c r="G374" s="51">
        <v>4.6758182215859376</v>
      </c>
      <c r="H374" s="52"/>
      <c r="I374" s="52"/>
      <c r="J374" s="53">
        <v>2.2326388888888889E-2</v>
      </c>
      <c r="K374" s="54">
        <f t="shared" si="8"/>
        <v>4.7748624584717609E-3</v>
      </c>
      <c r="L374" s="55" t="s">
        <v>133</v>
      </c>
      <c r="M374" s="49" t="s">
        <v>34</v>
      </c>
      <c r="N374" s="45" t="s">
        <v>3246</v>
      </c>
      <c r="O374" s="45">
        <v>1</v>
      </c>
      <c r="P374" s="45" t="s">
        <v>3117</v>
      </c>
      <c r="Q374" s="45" t="s">
        <v>3117</v>
      </c>
      <c r="R374" s="46">
        <v>2</v>
      </c>
    </row>
    <row r="375" spans="1:18" ht="12.75" customHeight="1" x14ac:dyDescent="0.25">
      <c r="A375" s="48">
        <v>1994</v>
      </c>
      <c r="B375" s="49" t="s">
        <v>71</v>
      </c>
      <c r="C375" s="49" t="s">
        <v>72</v>
      </c>
      <c r="D375" s="47" t="s">
        <v>22</v>
      </c>
      <c r="E375" s="50"/>
      <c r="F375" s="47">
        <v>2</v>
      </c>
      <c r="G375" s="51">
        <v>5.2816551340173383</v>
      </c>
      <c r="H375" s="52"/>
      <c r="I375" s="52"/>
      <c r="J375" s="53">
        <v>2.6284722222222223E-2</v>
      </c>
      <c r="K375" s="54">
        <f t="shared" si="8"/>
        <v>4.9766070588235303E-3</v>
      </c>
      <c r="L375" s="55" t="s">
        <v>133</v>
      </c>
      <c r="M375" s="49" t="s">
        <v>34</v>
      </c>
      <c r="N375" s="45" t="s">
        <v>3247</v>
      </c>
      <c r="O375" s="45">
        <v>1</v>
      </c>
      <c r="P375" s="45" t="s">
        <v>2741</v>
      </c>
      <c r="Q375" s="45" t="s">
        <v>2741</v>
      </c>
      <c r="R375" s="46">
        <v>7</v>
      </c>
    </row>
    <row r="376" spans="1:18" ht="12.75" customHeight="1" x14ac:dyDescent="0.25">
      <c r="A376" s="48">
        <v>1994</v>
      </c>
      <c r="B376" s="49" t="s">
        <v>49</v>
      </c>
      <c r="C376" s="49" t="s">
        <v>307</v>
      </c>
      <c r="D376" s="47" t="s">
        <v>22</v>
      </c>
      <c r="E376" s="50"/>
      <c r="F376" s="47">
        <v>3</v>
      </c>
      <c r="G376" s="51">
        <v>5.5923407301360051</v>
      </c>
      <c r="H376" s="52"/>
      <c r="I376" s="52"/>
      <c r="J376" s="53">
        <v>2.8206018518518519E-2</v>
      </c>
      <c r="K376" s="54">
        <f t="shared" si="8"/>
        <v>5.043687407407408E-3</v>
      </c>
      <c r="L376" s="55" t="s">
        <v>133</v>
      </c>
      <c r="M376" s="49" t="s">
        <v>34</v>
      </c>
      <c r="N376" s="45" t="s">
        <v>3248</v>
      </c>
      <c r="O376" s="45">
        <v>1</v>
      </c>
      <c r="P376" s="45" t="s">
        <v>3249</v>
      </c>
      <c r="Q376" s="45" t="s">
        <v>3249</v>
      </c>
      <c r="R376" s="46">
        <v>1</v>
      </c>
    </row>
    <row r="377" spans="1:18" ht="12.75" customHeight="1" x14ac:dyDescent="0.25">
      <c r="A377" s="48">
        <v>1994</v>
      </c>
      <c r="B377" s="49" t="s">
        <v>71</v>
      </c>
      <c r="C377" s="49" t="s">
        <v>90</v>
      </c>
      <c r="D377" s="47" t="s">
        <v>22</v>
      </c>
      <c r="E377" s="50"/>
      <c r="F377" s="47">
        <v>4</v>
      </c>
      <c r="G377" s="51">
        <v>7.9535512606378749</v>
      </c>
      <c r="H377" s="52"/>
      <c r="I377" s="52"/>
      <c r="J377" s="53">
        <v>3.650462962962963E-2</v>
      </c>
      <c r="K377" s="54">
        <f t="shared" si="8"/>
        <v>4.5897270833333333E-3</v>
      </c>
      <c r="L377" s="55" t="s">
        <v>133</v>
      </c>
      <c r="M377" s="49" t="s">
        <v>34</v>
      </c>
      <c r="N377" s="45" t="s">
        <v>3250</v>
      </c>
      <c r="O377" s="45">
        <v>1</v>
      </c>
      <c r="P377" s="45" t="s">
        <v>2774</v>
      </c>
      <c r="Q377" s="45" t="s">
        <v>2774</v>
      </c>
      <c r="R377" s="46">
        <v>6</v>
      </c>
    </row>
    <row r="378" spans="1:18" ht="12.75" customHeight="1" x14ac:dyDescent="0.25">
      <c r="A378" s="48">
        <v>1994</v>
      </c>
      <c r="B378" s="49" t="s">
        <v>161</v>
      </c>
      <c r="C378" s="49" t="s">
        <v>69</v>
      </c>
      <c r="D378" s="47" t="s">
        <v>22</v>
      </c>
      <c r="E378" s="50"/>
      <c r="F378" s="47">
        <v>5</v>
      </c>
      <c r="G378" s="51">
        <v>4.1787212677960701</v>
      </c>
      <c r="H378" s="52"/>
      <c r="I378" s="52"/>
      <c r="J378" s="53">
        <v>1.8854166666666668E-2</v>
      </c>
      <c r="K378" s="54">
        <f t="shared" si="8"/>
        <v>4.5119464684014879E-3</v>
      </c>
      <c r="L378" s="55" t="s">
        <v>133</v>
      </c>
      <c r="M378" s="49" t="s">
        <v>34</v>
      </c>
      <c r="N378" s="45" t="s">
        <v>3251</v>
      </c>
      <c r="O378" s="45">
        <v>1</v>
      </c>
      <c r="P378" s="45" t="s">
        <v>2902</v>
      </c>
      <c r="Q378" s="45" t="s">
        <v>2902</v>
      </c>
      <c r="R378" s="46">
        <v>4</v>
      </c>
    </row>
    <row r="379" spans="1:18" ht="12.75" customHeight="1" x14ac:dyDescent="0.25">
      <c r="A379" s="48">
        <v>1994</v>
      </c>
      <c r="B379" s="49" t="s">
        <v>49</v>
      </c>
      <c r="C379" s="49" t="s">
        <v>341</v>
      </c>
      <c r="D379" s="47" t="s">
        <v>22</v>
      </c>
      <c r="E379" s="50"/>
      <c r="F379" s="47">
        <v>6</v>
      </c>
      <c r="G379" s="51">
        <v>5.54</v>
      </c>
      <c r="H379" s="52"/>
      <c r="I379" s="52"/>
      <c r="J379" s="53">
        <v>2.7060185185185184E-2</v>
      </c>
      <c r="K379" s="54">
        <f t="shared" si="8"/>
        <v>4.8845099612247625E-3</v>
      </c>
      <c r="L379" s="55" t="s">
        <v>133</v>
      </c>
      <c r="M379" s="49" t="s">
        <v>34</v>
      </c>
      <c r="N379" s="45" t="s">
        <v>3252</v>
      </c>
      <c r="O379" s="45">
        <v>1</v>
      </c>
      <c r="P379" s="45" t="s">
        <v>3253</v>
      </c>
      <c r="Q379" s="45" t="s">
        <v>3253</v>
      </c>
      <c r="R379" s="46">
        <v>1</v>
      </c>
    </row>
    <row r="380" spans="1:18" ht="12.75" customHeight="1" x14ac:dyDescent="0.25">
      <c r="A380" s="48">
        <v>1994</v>
      </c>
      <c r="B380" s="49" t="s">
        <v>58</v>
      </c>
      <c r="C380" s="49" t="s">
        <v>59</v>
      </c>
      <c r="D380" s="47" t="s">
        <v>22</v>
      </c>
      <c r="E380" s="50"/>
      <c r="F380" s="47">
        <v>1</v>
      </c>
      <c r="G380" s="51">
        <v>4.6758182215859376</v>
      </c>
      <c r="H380" s="52"/>
      <c r="I380" s="52"/>
      <c r="J380" s="53">
        <v>2.298611111111111E-2</v>
      </c>
      <c r="K380" s="54">
        <f t="shared" si="8"/>
        <v>4.9159548172757481E-3</v>
      </c>
      <c r="L380" s="55" t="s">
        <v>122</v>
      </c>
      <c r="M380" s="49" t="s">
        <v>34</v>
      </c>
      <c r="N380" s="45" t="s">
        <v>3254</v>
      </c>
      <c r="O380" s="45">
        <v>1</v>
      </c>
      <c r="P380" s="45" t="s">
        <v>2713</v>
      </c>
      <c r="Q380" s="45" t="s">
        <v>2713</v>
      </c>
      <c r="R380" s="46">
        <v>6</v>
      </c>
    </row>
    <row r="381" spans="1:18" ht="12.75" customHeight="1" x14ac:dyDescent="0.25">
      <c r="A381" s="48">
        <v>1994</v>
      </c>
      <c r="B381" s="49" t="s">
        <v>138</v>
      </c>
      <c r="C381" s="49" t="s">
        <v>139</v>
      </c>
      <c r="D381" s="47" t="s">
        <v>22</v>
      </c>
      <c r="E381" s="50"/>
      <c r="F381" s="47">
        <v>2</v>
      </c>
      <c r="G381" s="51">
        <v>5.2816551340173383</v>
      </c>
      <c r="H381" s="52"/>
      <c r="I381" s="52"/>
      <c r="J381" s="53">
        <v>3.1354166666666669E-2</v>
      </c>
      <c r="K381" s="54">
        <f t="shared" si="8"/>
        <v>5.9364282352941189E-3</v>
      </c>
      <c r="L381" s="55" t="s">
        <v>122</v>
      </c>
      <c r="M381" s="49" t="s">
        <v>34</v>
      </c>
      <c r="N381" s="45" t="s">
        <v>3255</v>
      </c>
      <c r="O381" s="45">
        <v>1</v>
      </c>
      <c r="P381" s="45" t="s">
        <v>2844</v>
      </c>
      <c r="Q381" s="45" t="s">
        <v>2844</v>
      </c>
      <c r="R381" s="46">
        <v>5</v>
      </c>
    </row>
    <row r="382" spans="1:18" ht="12.75" customHeight="1" x14ac:dyDescent="0.25">
      <c r="A382" s="48">
        <v>1994</v>
      </c>
      <c r="B382" s="49" t="s">
        <v>260</v>
      </c>
      <c r="C382" s="49" t="s">
        <v>256</v>
      </c>
      <c r="D382" s="47" t="s">
        <v>22</v>
      </c>
      <c r="E382" s="50"/>
      <c r="F382" s="47">
        <v>3</v>
      </c>
      <c r="G382" s="51">
        <v>5.5923407301360051</v>
      </c>
      <c r="H382" s="52"/>
      <c r="I382" s="52"/>
      <c r="J382" s="53">
        <v>2.9664351851851851E-2</v>
      </c>
      <c r="K382" s="54">
        <f t="shared" si="8"/>
        <v>5.3044607407407409E-3</v>
      </c>
      <c r="L382" s="55" t="s">
        <v>122</v>
      </c>
      <c r="M382" s="49" t="s">
        <v>34</v>
      </c>
      <c r="N382" s="45" t="s">
        <v>3256</v>
      </c>
      <c r="O382" s="45">
        <v>1</v>
      </c>
      <c r="P382" s="45" t="s">
        <v>3115</v>
      </c>
      <c r="Q382" s="45" t="s">
        <v>3115</v>
      </c>
      <c r="R382" s="46">
        <v>2</v>
      </c>
    </row>
    <row r="383" spans="1:18" ht="12.75" customHeight="1" x14ac:dyDescent="0.25">
      <c r="A383" s="48">
        <v>1994</v>
      </c>
      <c r="B383" s="49" t="s">
        <v>76</v>
      </c>
      <c r="C383" s="49" t="s">
        <v>77</v>
      </c>
      <c r="D383" s="47" t="s">
        <v>22</v>
      </c>
      <c r="E383" s="50"/>
      <c r="F383" s="47">
        <v>4</v>
      </c>
      <c r="G383" s="51">
        <v>7.9535512606378749</v>
      </c>
      <c r="H383" s="52"/>
      <c r="I383" s="52"/>
      <c r="J383" s="53">
        <v>4.7384259259259258E-2</v>
      </c>
      <c r="K383" s="54">
        <f t="shared" si="8"/>
        <v>5.9576229166666663E-3</v>
      </c>
      <c r="L383" s="55" t="s">
        <v>122</v>
      </c>
      <c r="M383" s="49" t="s">
        <v>34</v>
      </c>
      <c r="N383" s="45" t="s">
        <v>3257</v>
      </c>
      <c r="O383" s="45">
        <v>1</v>
      </c>
      <c r="P383" s="45" t="s">
        <v>2717</v>
      </c>
      <c r="Q383" s="45" t="s">
        <v>2717</v>
      </c>
      <c r="R383" s="46">
        <v>7</v>
      </c>
    </row>
    <row r="384" spans="1:18" ht="12.75" customHeight="1" x14ac:dyDescent="0.25">
      <c r="A384" s="48">
        <v>1994</v>
      </c>
      <c r="B384" s="49" t="s">
        <v>96</v>
      </c>
      <c r="C384" s="49" t="s">
        <v>109</v>
      </c>
      <c r="D384" s="47" t="s">
        <v>26</v>
      </c>
      <c r="E384" s="50"/>
      <c r="F384" s="47">
        <v>5</v>
      </c>
      <c r="G384" s="51">
        <v>4.1787212677960701</v>
      </c>
      <c r="H384" s="52"/>
      <c r="I384" s="52"/>
      <c r="J384" s="53">
        <v>2.3078703703703702E-2</v>
      </c>
      <c r="K384" s="54">
        <f t="shared" si="8"/>
        <v>5.5229105328376714E-3</v>
      </c>
      <c r="L384" s="55" t="s">
        <v>122</v>
      </c>
      <c r="M384" s="49" t="s">
        <v>34</v>
      </c>
      <c r="N384" s="45" t="s">
        <v>3258</v>
      </c>
      <c r="O384" s="45">
        <v>1</v>
      </c>
      <c r="P384" s="45" t="s">
        <v>2785</v>
      </c>
      <c r="Q384" s="45" t="s">
        <v>2785</v>
      </c>
      <c r="R384" s="46">
        <v>5</v>
      </c>
    </row>
    <row r="385" spans="1:18" ht="12.75" customHeight="1" x14ac:dyDescent="0.25">
      <c r="A385" s="48">
        <v>1994</v>
      </c>
      <c r="B385" s="49" t="s">
        <v>339</v>
      </c>
      <c r="C385" s="49" t="s">
        <v>340</v>
      </c>
      <c r="D385" s="47" t="s">
        <v>685</v>
      </c>
      <c r="E385" s="50"/>
      <c r="F385" s="47">
        <v>6</v>
      </c>
      <c r="G385" s="51">
        <v>5.54</v>
      </c>
      <c r="H385" s="52"/>
      <c r="I385" s="52"/>
      <c r="J385" s="53">
        <v>2.8807870370370369E-2</v>
      </c>
      <c r="K385" s="54">
        <f t="shared" si="8"/>
        <v>5.1999766011498862E-3</v>
      </c>
      <c r="L385" s="55" t="s">
        <v>122</v>
      </c>
      <c r="M385" s="49" t="s">
        <v>34</v>
      </c>
      <c r="N385" s="45" t="s">
        <v>3259</v>
      </c>
      <c r="O385" s="45">
        <v>1</v>
      </c>
      <c r="P385" s="45" t="s">
        <v>3260</v>
      </c>
      <c r="Q385" s="45" t="s">
        <v>3260</v>
      </c>
      <c r="R385" s="46">
        <v>1</v>
      </c>
    </row>
    <row r="386" spans="1:18" ht="12.75" customHeight="1" x14ac:dyDescent="0.25">
      <c r="A386" s="48">
        <v>1994</v>
      </c>
      <c r="B386" s="49" t="s">
        <v>168</v>
      </c>
      <c r="C386" s="49" t="s">
        <v>72</v>
      </c>
      <c r="D386" s="47" t="s">
        <v>753</v>
      </c>
      <c r="E386" s="50"/>
      <c r="F386" s="47">
        <v>1</v>
      </c>
      <c r="G386" s="51">
        <v>4.6758182215859376</v>
      </c>
      <c r="H386" s="52"/>
      <c r="I386" s="52"/>
      <c r="J386" s="53">
        <v>3.0972222222222224E-2</v>
      </c>
      <c r="K386" s="54">
        <f t="shared" si="8"/>
        <v>6.623914950166114E-3</v>
      </c>
      <c r="L386" s="55" t="s">
        <v>169</v>
      </c>
      <c r="M386" s="49" t="s">
        <v>34</v>
      </c>
      <c r="N386" s="45" t="s">
        <v>3261</v>
      </c>
      <c r="O386" s="45">
        <v>1</v>
      </c>
      <c r="P386" s="45" t="s">
        <v>2918</v>
      </c>
      <c r="Q386" s="45" t="s">
        <v>2918</v>
      </c>
      <c r="R386" s="46">
        <v>2</v>
      </c>
    </row>
    <row r="387" spans="1:18" ht="12.75" customHeight="1" x14ac:dyDescent="0.25">
      <c r="A387" s="48">
        <v>1994</v>
      </c>
      <c r="B387" s="49" t="s">
        <v>255</v>
      </c>
      <c r="C387" s="49" t="s">
        <v>256</v>
      </c>
      <c r="D387" s="47" t="s">
        <v>751</v>
      </c>
      <c r="E387" s="50"/>
      <c r="F387" s="47">
        <v>2</v>
      </c>
      <c r="G387" s="51">
        <v>5.2816551340173383</v>
      </c>
      <c r="H387" s="52"/>
      <c r="I387" s="52"/>
      <c r="J387" s="53">
        <v>3.2245370370370369E-2</v>
      </c>
      <c r="K387" s="54">
        <f t="shared" si="8"/>
        <v>6.1051639215686272E-3</v>
      </c>
      <c r="L387" s="55" t="s">
        <v>169</v>
      </c>
      <c r="M387" s="49" t="s">
        <v>34</v>
      </c>
      <c r="N387" s="45" t="s">
        <v>3262</v>
      </c>
      <c r="O387" s="45">
        <v>1</v>
      </c>
      <c r="P387" s="45" t="s">
        <v>3121</v>
      </c>
      <c r="Q387" s="45" t="s">
        <v>3121</v>
      </c>
      <c r="R387" s="46">
        <v>2</v>
      </c>
    </row>
    <row r="388" spans="1:18" ht="12.75" customHeight="1" x14ac:dyDescent="0.25">
      <c r="A388" s="48">
        <v>1994</v>
      </c>
      <c r="B388" s="49" t="s">
        <v>17</v>
      </c>
      <c r="C388" s="49" t="s">
        <v>21</v>
      </c>
      <c r="D388" s="47" t="s">
        <v>751</v>
      </c>
      <c r="E388" s="50"/>
      <c r="F388" s="47">
        <v>3</v>
      </c>
      <c r="G388" s="51">
        <v>5.5923407301360051</v>
      </c>
      <c r="H388" s="52"/>
      <c r="I388" s="52"/>
      <c r="J388" s="53">
        <v>3.5057870370370371E-2</v>
      </c>
      <c r="K388" s="54">
        <f t="shared" si="8"/>
        <v>6.2689081481481492E-3</v>
      </c>
      <c r="L388" s="55" t="s">
        <v>169</v>
      </c>
      <c r="M388" s="49" t="s">
        <v>34</v>
      </c>
      <c r="N388" s="45" t="s">
        <v>3263</v>
      </c>
      <c r="O388" s="45">
        <v>1</v>
      </c>
      <c r="P388" s="45" t="s">
        <v>1567</v>
      </c>
      <c r="Q388" s="45" t="s">
        <v>1567</v>
      </c>
      <c r="R388" s="46">
        <v>5</v>
      </c>
    </row>
    <row r="389" spans="1:18" ht="12.75" customHeight="1" x14ac:dyDescent="0.25">
      <c r="A389" s="48">
        <v>1994</v>
      </c>
      <c r="B389" s="49" t="s">
        <v>151</v>
      </c>
      <c r="C389" s="49" t="s">
        <v>59</v>
      </c>
      <c r="D389" s="47" t="s">
        <v>751</v>
      </c>
      <c r="E389" s="50"/>
      <c r="F389" s="47">
        <v>4</v>
      </c>
      <c r="G389" s="51">
        <v>7.9535512606378749</v>
      </c>
      <c r="H389" s="52"/>
      <c r="I389" s="52"/>
      <c r="J389" s="53">
        <v>5.7118055555555554E-2</v>
      </c>
      <c r="K389" s="54">
        <f t="shared" si="8"/>
        <v>7.1814531249999999E-3</v>
      </c>
      <c r="L389" s="55" t="s">
        <v>169</v>
      </c>
      <c r="M389" s="49" t="s">
        <v>34</v>
      </c>
      <c r="N389" s="45" t="s">
        <v>3264</v>
      </c>
      <c r="O389" s="45">
        <v>1</v>
      </c>
      <c r="P389" s="45" t="s">
        <v>2837</v>
      </c>
      <c r="Q389" s="45" t="s">
        <v>2837</v>
      </c>
      <c r="R389" s="46">
        <v>4</v>
      </c>
    </row>
    <row r="390" spans="1:18" ht="12.75" customHeight="1" x14ac:dyDescent="0.25">
      <c r="A390" s="48">
        <v>1994</v>
      </c>
      <c r="B390" s="49" t="s">
        <v>223</v>
      </c>
      <c r="C390" s="49" t="s">
        <v>257</v>
      </c>
      <c r="D390" s="47" t="s">
        <v>753</v>
      </c>
      <c r="E390" s="50"/>
      <c r="F390" s="47">
        <v>5</v>
      </c>
      <c r="G390" s="51">
        <v>4.1787212677960701</v>
      </c>
      <c r="H390" s="52"/>
      <c r="I390" s="52"/>
      <c r="J390" s="53">
        <v>2.1828703703703704E-2</v>
      </c>
      <c r="K390" s="54">
        <f t="shared" si="8"/>
        <v>5.2237759603469651E-3</v>
      </c>
      <c r="L390" s="55" t="s">
        <v>169</v>
      </c>
      <c r="M390" s="49" t="s">
        <v>34</v>
      </c>
      <c r="N390" s="45" t="s">
        <v>3265</v>
      </c>
      <c r="O390" s="45">
        <v>1</v>
      </c>
      <c r="P390" s="45" t="s">
        <v>3125</v>
      </c>
      <c r="Q390" s="45" t="s">
        <v>3125</v>
      </c>
      <c r="R390" s="46">
        <v>2</v>
      </c>
    </row>
    <row r="391" spans="1:18" ht="12.75" customHeight="1" x14ac:dyDescent="0.25">
      <c r="A391" s="48">
        <v>1994</v>
      </c>
      <c r="B391" s="49" t="s">
        <v>105</v>
      </c>
      <c r="C391" s="49" t="s">
        <v>258</v>
      </c>
      <c r="D391" s="47" t="s">
        <v>753</v>
      </c>
      <c r="E391" s="50"/>
      <c r="F391" s="47">
        <v>6</v>
      </c>
      <c r="G391" s="51">
        <v>5.54</v>
      </c>
      <c r="H391" s="52"/>
      <c r="I391" s="52"/>
      <c r="J391" s="53">
        <v>3.7511574074074072E-2</v>
      </c>
      <c r="K391" s="54">
        <f t="shared" si="8"/>
        <v>6.7710422516379194E-3</v>
      </c>
      <c r="L391" s="55" t="s">
        <v>169</v>
      </c>
      <c r="M391" s="49" t="s">
        <v>34</v>
      </c>
      <c r="N391" s="45" t="s">
        <v>3266</v>
      </c>
      <c r="O391" s="45">
        <v>1</v>
      </c>
      <c r="P391" s="45" t="s">
        <v>1573</v>
      </c>
      <c r="Q391" s="45" t="s">
        <v>1573</v>
      </c>
      <c r="R391" s="46">
        <v>5</v>
      </c>
    </row>
    <row r="392" spans="1:18" ht="12.75" customHeight="1" x14ac:dyDescent="0.25">
      <c r="A392" s="48">
        <v>1994</v>
      </c>
      <c r="B392" s="49" t="s">
        <v>157</v>
      </c>
      <c r="C392" s="49" t="s">
        <v>259</v>
      </c>
      <c r="D392" s="47" t="s">
        <v>56</v>
      </c>
      <c r="E392" s="50"/>
      <c r="F392" s="47">
        <v>1</v>
      </c>
      <c r="G392" s="51">
        <v>4.6758182215859376</v>
      </c>
      <c r="H392" s="52"/>
      <c r="I392" s="52"/>
      <c r="J392" s="53">
        <v>3.0844907407407408E-2</v>
      </c>
      <c r="K392" s="54">
        <f t="shared" si="8"/>
        <v>6.5966866002214845E-3</v>
      </c>
      <c r="L392" s="55" t="s">
        <v>282</v>
      </c>
      <c r="M392" s="49" t="s">
        <v>34</v>
      </c>
      <c r="N392" s="45" t="s">
        <v>3267</v>
      </c>
      <c r="O392" s="45">
        <v>1</v>
      </c>
      <c r="P392" s="45" t="s">
        <v>3112</v>
      </c>
      <c r="Q392" s="45" t="s">
        <v>3112</v>
      </c>
      <c r="R392" s="46">
        <v>2</v>
      </c>
    </row>
    <row r="393" spans="1:18" ht="12.75" customHeight="1" x14ac:dyDescent="0.25">
      <c r="A393" s="48">
        <v>1994</v>
      </c>
      <c r="B393" s="49" t="s">
        <v>39</v>
      </c>
      <c r="C393" s="49" t="s">
        <v>63</v>
      </c>
      <c r="D393" s="47" t="s">
        <v>56</v>
      </c>
      <c r="E393" s="50"/>
      <c r="F393" s="47">
        <v>2</v>
      </c>
      <c r="G393" s="51">
        <v>5.2816551340173383</v>
      </c>
      <c r="H393" s="52"/>
      <c r="I393" s="52"/>
      <c r="J393" s="53">
        <v>3.0995370370370371E-2</v>
      </c>
      <c r="K393" s="54">
        <f t="shared" si="8"/>
        <v>5.8684956862745108E-3</v>
      </c>
      <c r="L393" s="55" t="s">
        <v>282</v>
      </c>
      <c r="M393" s="49" t="s">
        <v>34</v>
      </c>
      <c r="N393" s="45" t="s">
        <v>3268</v>
      </c>
      <c r="O393" s="45">
        <v>1</v>
      </c>
      <c r="P393" s="45" t="s">
        <v>2739</v>
      </c>
      <c r="Q393" s="45" t="s">
        <v>2739</v>
      </c>
      <c r="R393" s="46">
        <v>3</v>
      </c>
    </row>
    <row r="394" spans="1:18" ht="12.75" customHeight="1" x14ac:dyDescent="0.25">
      <c r="A394" s="48">
        <v>1994</v>
      </c>
      <c r="B394" s="49" t="s">
        <v>66</v>
      </c>
      <c r="C394" s="49" t="s">
        <v>67</v>
      </c>
      <c r="D394" s="47" t="s">
        <v>26</v>
      </c>
      <c r="E394" s="50"/>
      <c r="F394" s="47">
        <v>3</v>
      </c>
      <c r="G394" s="51">
        <v>5.5923407301360051</v>
      </c>
      <c r="H394" s="52"/>
      <c r="I394" s="52"/>
      <c r="J394" s="53">
        <v>3.2546296296296295E-2</v>
      </c>
      <c r="K394" s="54">
        <f t="shared" si="8"/>
        <v>5.8197985185185191E-3</v>
      </c>
      <c r="L394" s="55" t="s">
        <v>282</v>
      </c>
      <c r="M394" s="49" t="s">
        <v>34</v>
      </c>
      <c r="N394" s="45" t="s">
        <v>3269</v>
      </c>
      <c r="O394" s="45">
        <v>1</v>
      </c>
      <c r="P394" s="45" t="s">
        <v>2715</v>
      </c>
      <c r="Q394" s="45" t="s">
        <v>2715</v>
      </c>
      <c r="R394" s="46">
        <v>5</v>
      </c>
    </row>
    <row r="395" spans="1:18" ht="12.75" customHeight="1" x14ac:dyDescent="0.25">
      <c r="A395" s="48">
        <v>1994</v>
      </c>
      <c r="B395" s="49" t="s">
        <v>58</v>
      </c>
      <c r="C395" s="49" t="s">
        <v>69</v>
      </c>
      <c r="D395" s="47" t="s">
        <v>56</v>
      </c>
      <c r="E395" s="50"/>
      <c r="F395" s="47">
        <v>4</v>
      </c>
      <c r="G395" s="51">
        <v>7.9535512606378749</v>
      </c>
      <c r="H395" s="52"/>
      <c r="I395" s="52"/>
      <c r="J395" s="53">
        <v>4.9456018518518517E-2</v>
      </c>
      <c r="K395" s="54">
        <f t="shared" si="8"/>
        <v>6.218105208333333E-3</v>
      </c>
      <c r="L395" s="55" t="s">
        <v>282</v>
      </c>
      <c r="M395" s="49" t="s">
        <v>34</v>
      </c>
      <c r="N395" s="45" t="s">
        <v>3270</v>
      </c>
      <c r="O395" s="45">
        <v>1</v>
      </c>
      <c r="P395" s="45" t="s">
        <v>2719</v>
      </c>
      <c r="Q395" s="45" t="s">
        <v>2719</v>
      </c>
      <c r="R395" s="46">
        <v>7</v>
      </c>
    </row>
    <row r="396" spans="1:18" ht="12.75" customHeight="1" x14ac:dyDescent="0.25">
      <c r="A396" s="48">
        <v>1994</v>
      </c>
      <c r="B396" s="49" t="s">
        <v>184</v>
      </c>
      <c r="C396" s="49" t="s">
        <v>185</v>
      </c>
      <c r="D396" s="47" t="s">
        <v>56</v>
      </c>
      <c r="E396" s="50"/>
      <c r="F396" s="47">
        <v>5</v>
      </c>
      <c r="G396" s="51">
        <v>4.1787212677960701</v>
      </c>
      <c r="H396" s="52"/>
      <c r="I396" s="52"/>
      <c r="J396" s="53">
        <v>2.7118055555555555E-2</v>
      </c>
      <c r="K396" s="54">
        <f t="shared" si="8"/>
        <v>6.489558364312269E-3</v>
      </c>
      <c r="L396" s="55" t="s">
        <v>282</v>
      </c>
      <c r="M396" s="49" t="s">
        <v>34</v>
      </c>
      <c r="N396" s="45" t="s">
        <v>3271</v>
      </c>
      <c r="O396" s="45">
        <v>1</v>
      </c>
      <c r="P396" s="45" t="s">
        <v>2914</v>
      </c>
      <c r="Q396" s="45" t="s">
        <v>2914</v>
      </c>
      <c r="R396" s="46">
        <v>2</v>
      </c>
    </row>
    <row r="397" spans="1:18" ht="12.75" customHeight="1" x14ac:dyDescent="0.25">
      <c r="A397" s="48">
        <v>1994</v>
      </c>
      <c r="B397" s="49" t="s">
        <v>71</v>
      </c>
      <c r="C397" s="49" t="s">
        <v>257</v>
      </c>
      <c r="D397" s="47" t="s">
        <v>26</v>
      </c>
      <c r="E397" s="50"/>
      <c r="F397" s="47">
        <v>6</v>
      </c>
      <c r="G397" s="51">
        <v>5.54</v>
      </c>
      <c r="H397" s="52"/>
      <c r="I397" s="52"/>
      <c r="J397" s="53">
        <v>2.5879629629629631E-2</v>
      </c>
      <c r="K397" s="54">
        <f t="shared" si="8"/>
        <v>4.6714132905468645E-3</v>
      </c>
      <c r="L397" s="55" t="s">
        <v>282</v>
      </c>
      <c r="M397" s="49" t="s">
        <v>34</v>
      </c>
      <c r="N397" s="45" t="s">
        <v>3272</v>
      </c>
      <c r="O397" s="45">
        <v>1</v>
      </c>
      <c r="P397" s="45" t="s">
        <v>3103</v>
      </c>
      <c r="Q397" s="45" t="s">
        <v>3103</v>
      </c>
      <c r="R397" s="46">
        <v>2</v>
      </c>
    </row>
    <row r="398" spans="1:18" ht="12.75" customHeight="1" x14ac:dyDescent="0.25">
      <c r="A398" s="48">
        <v>1994</v>
      </c>
      <c r="B398" s="49" t="s">
        <v>136</v>
      </c>
      <c r="C398" s="49" t="s">
        <v>137</v>
      </c>
      <c r="D398" s="47" t="s">
        <v>753</v>
      </c>
      <c r="E398" s="50"/>
      <c r="F398" s="47">
        <v>1</v>
      </c>
      <c r="G398" s="51">
        <v>4.6758182215859376</v>
      </c>
      <c r="H398" s="52"/>
      <c r="I398" s="52"/>
      <c r="J398" s="53">
        <v>2.9675925925925925E-2</v>
      </c>
      <c r="K398" s="54">
        <f t="shared" si="8"/>
        <v>6.346680841638982E-3</v>
      </c>
      <c r="L398" s="55" t="s">
        <v>16</v>
      </c>
      <c r="M398" s="49" t="s">
        <v>16</v>
      </c>
      <c r="N398" s="45" t="s">
        <v>3273</v>
      </c>
      <c r="O398" s="45">
        <v>1</v>
      </c>
      <c r="P398" s="45" t="s">
        <v>2859</v>
      </c>
      <c r="Q398" s="45" t="s">
        <v>2859</v>
      </c>
      <c r="R398" s="46">
        <v>5</v>
      </c>
    </row>
    <row r="399" spans="1:18" ht="12.75" customHeight="1" x14ac:dyDescent="0.25">
      <c r="A399" s="48">
        <v>1994</v>
      </c>
      <c r="B399" s="49" t="s">
        <v>172</v>
      </c>
      <c r="C399" s="49" t="s">
        <v>50</v>
      </c>
      <c r="D399" s="47" t="s">
        <v>56</v>
      </c>
      <c r="E399" s="50"/>
      <c r="F399" s="47">
        <v>2</v>
      </c>
      <c r="G399" s="51">
        <v>5.2816551340173383</v>
      </c>
      <c r="H399" s="52"/>
      <c r="I399" s="52"/>
      <c r="J399" s="53">
        <v>3.4502314814814812E-2</v>
      </c>
      <c r="K399" s="54">
        <f t="shared" si="8"/>
        <v>6.5324815686274513E-3</v>
      </c>
      <c r="L399" s="55" t="s">
        <v>16</v>
      </c>
      <c r="M399" s="49" t="s">
        <v>16</v>
      </c>
      <c r="N399" s="45" t="s">
        <v>3274</v>
      </c>
      <c r="O399" s="45">
        <v>1</v>
      </c>
      <c r="P399" s="45" t="s">
        <v>2870</v>
      </c>
      <c r="Q399" s="45" t="s">
        <v>2870</v>
      </c>
      <c r="R399" s="46">
        <v>5</v>
      </c>
    </row>
    <row r="400" spans="1:18" ht="12.75" customHeight="1" x14ac:dyDescent="0.25">
      <c r="A400" s="48">
        <v>1994</v>
      </c>
      <c r="B400" s="49" t="s">
        <v>96</v>
      </c>
      <c r="C400" s="49" t="s">
        <v>152</v>
      </c>
      <c r="D400" s="47" t="s">
        <v>22</v>
      </c>
      <c r="E400" s="50"/>
      <c r="F400" s="47">
        <v>3</v>
      </c>
      <c r="G400" s="51">
        <v>5.5923407301360051</v>
      </c>
      <c r="H400" s="52"/>
      <c r="I400" s="52"/>
      <c r="J400" s="53">
        <v>3.4479166666666665E-2</v>
      </c>
      <c r="K400" s="54">
        <f t="shared" si="8"/>
        <v>6.1654266666666671E-3</v>
      </c>
      <c r="L400" s="55" t="s">
        <v>16</v>
      </c>
      <c r="M400" s="49" t="s">
        <v>16</v>
      </c>
      <c r="N400" s="45" t="s">
        <v>3275</v>
      </c>
      <c r="O400" s="45">
        <v>1</v>
      </c>
      <c r="P400" s="45" t="s">
        <v>3013</v>
      </c>
      <c r="Q400" s="45" t="s">
        <v>3013</v>
      </c>
      <c r="R400" s="46">
        <v>3</v>
      </c>
    </row>
    <row r="401" spans="1:18" ht="12.75" customHeight="1" x14ac:dyDescent="0.25">
      <c r="A401" s="48">
        <v>1994</v>
      </c>
      <c r="B401" s="49" t="s">
        <v>89</v>
      </c>
      <c r="C401" s="49" t="s">
        <v>152</v>
      </c>
      <c r="D401" s="47" t="s">
        <v>22</v>
      </c>
      <c r="E401" s="50"/>
      <c r="F401" s="47">
        <v>4</v>
      </c>
      <c r="G401" s="51">
        <v>7.9535512606378749</v>
      </c>
      <c r="H401" s="52"/>
      <c r="I401" s="52"/>
      <c r="J401" s="53">
        <v>4.2881944444444445E-2</v>
      </c>
      <c r="K401" s="54">
        <f t="shared" si="8"/>
        <v>5.3915468750000001E-3</v>
      </c>
      <c r="L401" s="55" t="s">
        <v>16</v>
      </c>
      <c r="M401" s="49" t="s">
        <v>16</v>
      </c>
      <c r="N401" s="45" t="s">
        <v>3276</v>
      </c>
      <c r="O401" s="45">
        <v>1</v>
      </c>
      <c r="P401" s="45" t="s">
        <v>2872</v>
      </c>
      <c r="Q401" s="45" t="s">
        <v>2872</v>
      </c>
      <c r="R401" s="46">
        <v>5</v>
      </c>
    </row>
    <row r="402" spans="1:18" ht="12.75" customHeight="1" x14ac:dyDescent="0.25">
      <c r="A402" s="48">
        <v>1994</v>
      </c>
      <c r="B402" s="49" t="s">
        <v>96</v>
      </c>
      <c r="C402" s="49" t="s">
        <v>97</v>
      </c>
      <c r="D402" s="47" t="s">
        <v>26</v>
      </c>
      <c r="E402" s="50"/>
      <c r="F402" s="47">
        <v>5</v>
      </c>
      <c r="G402" s="51">
        <v>4.1787212677960701</v>
      </c>
      <c r="H402" s="52"/>
      <c r="I402" s="52"/>
      <c r="J402" s="53">
        <v>2.3182870370370371E-2</v>
      </c>
      <c r="K402" s="54">
        <f t="shared" si="8"/>
        <v>5.5478384138785636E-3</v>
      </c>
      <c r="L402" s="55" t="s">
        <v>16</v>
      </c>
      <c r="M402" s="49" t="s">
        <v>16</v>
      </c>
      <c r="N402" s="45" t="s">
        <v>3277</v>
      </c>
      <c r="O402" s="45">
        <v>1</v>
      </c>
      <c r="P402" s="45" t="s">
        <v>2804</v>
      </c>
      <c r="Q402" s="45" t="s">
        <v>2804</v>
      </c>
      <c r="R402" s="46">
        <v>5</v>
      </c>
    </row>
    <row r="403" spans="1:18" ht="12.75" customHeight="1" x14ac:dyDescent="0.25">
      <c r="A403" s="57">
        <v>1994</v>
      </c>
      <c r="B403" s="58" t="s">
        <v>49</v>
      </c>
      <c r="C403" s="58" t="s">
        <v>50</v>
      </c>
      <c r="D403" s="59" t="s">
        <v>22</v>
      </c>
      <c r="E403" s="60"/>
      <c r="F403" s="59">
        <v>6</v>
      </c>
      <c r="G403" s="61">
        <v>5.54</v>
      </c>
      <c r="H403" s="62"/>
      <c r="I403" s="62"/>
      <c r="J403" s="63">
        <v>2.7858796296296295E-2</v>
      </c>
      <c r="K403" s="64">
        <f t="shared" si="8"/>
        <v>5.0286635913892232E-3</v>
      </c>
      <c r="L403" s="65" t="s">
        <v>16</v>
      </c>
      <c r="M403" s="58" t="s">
        <v>16</v>
      </c>
      <c r="N403" s="66" t="s">
        <v>3278</v>
      </c>
      <c r="O403" s="66">
        <v>1</v>
      </c>
      <c r="P403" s="66" t="s">
        <v>2725</v>
      </c>
      <c r="Q403" s="66" t="s">
        <v>2725</v>
      </c>
      <c r="R403" s="67">
        <v>5</v>
      </c>
    </row>
    <row r="404" spans="1:18" ht="12.75" customHeight="1" x14ac:dyDescent="0.25">
      <c r="A404" s="68">
        <v>1995</v>
      </c>
      <c r="B404" s="69" t="s">
        <v>175</v>
      </c>
      <c r="C404" s="69" t="s">
        <v>373</v>
      </c>
      <c r="D404" s="70" t="s">
        <v>751</v>
      </c>
      <c r="E404" s="71"/>
      <c r="F404" s="70">
        <v>1</v>
      </c>
      <c r="G404" s="72">
        <v>4.6758182215859376</v>
      </c>
      <c r="H404" s="73"/>
      <c r="I404" s="73"/>
      <c r="J404" s="74">
        <v>2.7083333333333334E-2</v>
      </c>
      <c r="K404" s="75">
        <f t="shared" si="8"/>
        <v>5.7922126245847187E-3</v>
      </c>
      <c r="L404" s="76" t="s">
        <v>374</v>
      </c>
      <c r="M404" s="69" t="s">
        <v>798</v>
      </c>
      <c r="N404" s="45" t="s">
        <v>3279</v>
      </c>
      <c r="O404" s="45">
        <v>1</v>
      </c>
      <c r="P404" s="45" t="s">
        <v>3280</v>
      </c>
      <c r="Q404" s="45" t="s">
        <v>3280</v>
      </c>
      <c r="R404" s="46">
        <v>1</v>
      </c>
    </row>
    <row r="405" spans="1:18" ht="12.75" customHeight="1" x14ac:dyDescent="0.25">
      <c r="A405" s="48">
        <v>1995</v>
      </c>
      <c r="B405" s="49" t="s">
        <v>221</v>
      </c>
      <c r="C405" s="49" t="s">
        <v>222</v>
      </c>
      <c r="D405" s="47" t="s">
        <v>753</v>
      </c>
      <c r="E405" s="50"/>
      <c r="F405" s="47">
        <v>2</v>
      </c>
      <c r="G405" s="51">
        <v>5.2816551340173383</v>
      </c>
      <c r="H405" s="52"/>
      <c r="I405" s="52"/>
      <c r="J405" s="53">
        <v>3.2534722222222222E-2</v>
      </c>
      <c r="K405" s="54">
        <f t="shared" si="8"/>
        <v>6.1599482352941177E-3</v>
      </c>
      <c r="L405" s="55" t="s">
        <v>374</v>
      </c>
      <c r="M405" s="49" t="s">
        <v>798</v>
      </c>
      <c r="N405" s="45" t="s">
        <v>3281</v>
      </c>
      <c r="O405" s="45">
        <v>1</v>
      </c>
      <c r="P405" s="45" t="s">
        <v>2952</v>
      </c>
      <c r="Q405" s="45" t="s">
        <v>2952</v>
      </c>
      <c r="R405" s="46">
        <v>4</v>
      </c>
    </row>
    <row r="406" spans="1:18" ht="12.75" customHeight="1" x14ac:dyDescent="0.25">
      <c r="A406" s="48">
        <v>1995</v>
      </c>
      <c r="B406" s="49" t="s">
        <v>227</v>
      </c>
      <c r="C406" s="49" t="s">
        <v>187</v>
      </c>
      <c r="D406" s="47" t="s">
        <v>751</v>
      </c>
      <c r="E406" s="50"/>
      <c r="F406" s="47">
        <v>3</v>
      </c>
      <c r="G406" s="51">
        <v>5.8408892070309388</v>
      </c>
      <c r="H406" s="52"/>
      <c r="I406" s="52"/>
      <c r="J406" s="53">
        <v>3.4432870370370371E-2</v>
      </c>
      <c r="K406" s="54">
        <f t="shared" si="8"/>
        <v>5.8951418439716317E-3</v>
      </c>
      <c r="L406" s="55" t="s">
        <v>374</v>
      </c>
      <c r="M406" s="49" t="s">
        <v>798</v>
      </c>
      <c r="N406" s="45" t="s">
        <v>3282</v>
      </c>
      <c r="O406" s="45">
        <v>1</v>
      </c>
      <c r="P406" s="45" t="s">
        <v>2958</v>
      </c>
      <c r="Q406" s="45" t="s">
        <v>2958</v>
      </c>
      <c r="R406" s="46">
        <v>3</v>
      </c>
    </row>
    <row r="407" spans="1:18" ht="12.75" customHeight="1" x14ac:dyDescent="0.25">
      <c r="A407" s="48">
        <v>1995</v>
      </c>
      <c r="B407" s="49" t="s">
        <v>264</v>
      </c>
      <c r="C407" s="49" t="s">
        <v>265</v>
      </c>
      <c r="D407" s="47" t="s">
        <v>751</v>
      </c>
      <c r="E407" s="50"/>
      <c r="F407" s="47">
        <v>4</v>
      </c>
      <c r="G407" s="51">
        <v>7.9535512606378749</v>
      </c>
      <c r="H407" s="52"/>
      <c r="I407" s="52"/>
      <c r="J407" s="53">
        <v>4.6307870370370367E-2</v>
      </c>
      <c r="K407" s="54">
        <f t="shared" si="8"/>
        <v>5.8222885416666665E-3</v>
      </c>
      <c r="L407" s="55" t="s">
        <v>374</v>
      </c>
      <c r="M407" s="49" t="s">
        <v>798</v>
      </c>
      <c r="N407" s="45" t="s">
        <v>3283</v>
      </c>
      <c r="O407" s="45">
        <v>1</v>
      </c>
      <c r="P407" s="45" t="s">
        <v>3026</v>
      </c>
      <c r="Q407" s="45" t="s">
        <v>3026</v>
      </c>
      <c r="R407" s="46">
        <v>2</v>
      </c>
    </row>
    <row r="408" spans="1:18" ht="12.75" customHeight="1" x14ac:dyDescent="0.25">
      <c r="A408" s="48">
        <v>1995</v>
      </c>
      <c r="B408" s="49" t="s">
        <v>225</v>
      </c>
      <c r="C408" s="49" t="s">
        <v>226</v>
      </c>
      <c r="D408" s="47" t="s">
        <v>751</v>
      </c>
      <c r="E408" s="50"/>
      <c r="F408" s="47">
        <v>5</v>
      </c>
      <c r="G408" s="51">
        <v>4.1787212677960701</v>
      </c>
      <c r="H408" s="52"/>
      <c r="I408" s="52"/>
      <c r="J408" s="53">
        <v>2.4444444444444446E-2</v>
      </c>
      <c r="K408" s="54">
        <f t="shared" si="8"/>
        <v>5.8497427509293697E-3</v>
      </c>
      <c r="L408" s="55" t="s">
        <v>374</v>
      </c>
      <c r="M408" s="49" t="s">
        <v>798</v>
      </c>
      <c r="N408" s="45" t="s">
        <v>3284</v>
      </c>
      <c r="O408" s="45">
        <v>1</v>
      </c>
      <c r="P408" s="45" t="s">
        <v>2956</v>
      </c>
      <c r="Q408" s="45" t="s">
        <v>2956</v>
      </c>
      <c r="R408" s="46">
        <v>2</v>
      </c>
    </row>
    <row r="409" spans="1:18" ht="12.75" customHeight="1" x14ac:dyDescent="0.25">
      <c r="A409" s="48">
        <v>1995</v>
      </c>
      <c r="B409" s="49" t="s">
        <v>228</v>
      </c>
      <c r="C409" s="49" t="s">
        <v>229</v>
      </c>
      <c r="D409" s="47" t="s">
        <v>753</v>
      </c>
      <c r="E409" s="50"/>
      <c r="F409" s="47">
        <v>6</v>
      </c>
      <c r="G409" s="51">
        <v>5.54</v>
      </c>
      <c r="H409" s="52"/>
      <c r="I409" s="52"/>
      <c r="J409" s="53">
        <v>3.1412037037037037E-2</v>
      </c>
      <c r="K409" s="54">
        <f t="shared" si="8"/>
        <v>5.6700427864687791E-3</v>
      </c>
      <c r="L409" s="55" t="s">
        <v>374</v>
      </c>
      <c r="M409" s="49" t="s">
        <v>798</v>
      </c>
      <c r="N409" s="45" t="s">
        <v>3285</v>
      </c>
      <c r="O409" s="45">
        <v>1</v>
      </c>
      <c r="P409" s="45" t="s">
        <v>2960</v>
      </c>
      <c r="Q409" s="45" t="s">
        <v>2960</v>
      </c>
      <c r="R409" s="46">
        <v>4</v>
      </c>
    </row>
    <row r="410" spans="1:18" ht="12.75" customHeight="1" x14ac:dyDescent="0.25">
      <c r="A410" s="48">
        <v>1995</v>
      </c>
      <c r="B410" s="49" t="s">
        <v>102</v>
      </c>
      <c r="C410" s="49" t="s">
        <v>348</v>
      </c>
      <c r="D410" s="47" t="s">
        <v>26</v>
      </c>
      <c r="E410" s="50"/>
      <c r="F410" s="47">
        <v>1</v>
      </c>
      <c r="G410" s="51">
        <v>4.6758182215859376</v>
      </c>
      <c r="H410" s="52"/>
      <c r="I410" s="52"/>
      <c r="J410" s="53">
        <v>2.7152777777777779E-2</v>
      </c>
      <c r="K410" s="54">
        <f t="shared" si="8"/>
        <v>5.8070644518272438E-3</v>
      </c>
      <c r="L410" s="55" t="s">
        <v>292</v>
      </c>
      <c r="M410" s="49" t="s">
        <v>798</v>
      </c>
      <c r="N410" s="45" t="s">
        <v>3286</v>
      </c>
      <c r="O410" s="45">
        <v>1</v>
      </c>
      <c r="P410" s="45" t="s">
        <v>3287</v>
      </c>
      <c r="Q410" s="45" t="s">
        <v>3287</v>
      </c>
      <c r="R410" s="46">
        <v>1</v>
      </c>
    </row>
    <row r="411" spans="1:18" ht="12.75" customHeight="1" x14ac:dyDescent="0.25">
      <c r="A411" s="48">
        <v>1995</v>
      </c>
      <c r="B411" s="49" t="s">
        <v>342</v>
      </c>
      <c r="C411" s="49" t="s">
        <v>343</v>
      </c>
      <c r="D411" s="47" t="s">
        <v>26</v>
      </c>
      <c r="E411" s="50"/>
      <c r="F411" s="47">
        <v>2</v>
      </c>
      <c r="G411" s="51">
        <v>5.2816551340173383</v>
      </c>
      <c r="H411" s="52"/>
      <c r="I411" s="52"/>
      <c r="J411" s="53">
        <v>3.1851851851851853E-2</v>
      </c>
      <c r="K411" s="54">
        <f t="shared" si="8"/>
        <v>6.0306572549019615E-3</v>
      </c>
      <c r="L411" s="55" t="s">
        <v>292</v>
      </c>
      <c r="M411" s="49" t="s">
        <v>798</v>
      </c>
      <c r="N411" s="45" t="s">
        <v>3288</v>
      </c>
      <c r="O411" s="45">
        <v>1</v>
      </c>
      <c r="P411" s="45" t="s">
        <v>3154</v>
      </c>
      <c r="Q411" s="45" t="s">
        <v>3154</v>
      </c>
      <c r="R411" s="46">
        <v>2</v>
      </c>
    </row>
    <row r="412" spans="1:18" ht="12.75" customHeight="1" x14ac:dyDescent="0.25">
      <c r="A412" s="48">
        <v>1995</v>
      </c>
      <c r="B412" s="49" t="s">
        <v>317</v>
      </c>
      <c r="C412" s="49" t="s">
        <v>99</v>
      </c>
      <c r="D412" s="47" t="s">
        <v>26</v>
      </c>
      <c r="E412" s="50"/>
      <c r="F412" s="47">
        <v>3</v>
      </c>
      <c r="G412" s="51">
        <v>5.8408892070309388</v>
      </c>
      <c r="H412" s="52"/>
      <c r="I412" s="52"/>
      <c r="J412" s="53">
        <v>2.900462962962963E-2</v>
      </c>
      <c r="K412" s="54">
        <f t="shared" si="8"/>
        <v>4.9657900709219865E-3</v>
      </c>
      <c r="L412" s="55" t="s">
        <v>292</v>
      </c>
      <c r="M412" s="49" t="s">
        <v>798</v>
      </c>
      <c r="N412" s="45" t="s">
        <v>3289</v>
      </c>
      <c r="O412" s="45">
        <v>1</v>
      </c>
      <c r="P412" s="45" t="s">
        <v>3148</v>
      </c>
      <c r="Q412" s="45" t="s">
        <v>3148</v>
      </c>
      <c r="R412" s="46">
        <v>2</v>
      </c>
    </row>
    <row r="413" spans="1:18" ht="12.75" customHeight="1" x14ac:dyDescent="0.25">
      <c r="A413" s="48">
        <v>1995</v>
      </c>
      <c r="B413" s="49" t="s">
        <v>317</v>
      </c>
      <c r="C413" s="49" t="s">
        <v>318</v>
      </c>
      <c r="D413" s="47" t="s">
        <v>22</v>
      </c>
      <c r="E413" s="50"/>
      <c r="F413" s="47">
        <v>4</v>
      </c>
      <c r="G413" s="51">
        <v>7.9535512606378749</v>
      </c>
      <c r="H413" s="52"/>
      <c r="I413" s="52"/>
      <c r="J413" s="53">
        <v>3.9351851851851853E-2</v>
      </c>
      <c r="K413" s="54">
        <f t="shared" si="8"/>
        <v>4.9477083333333335E-3</v>
      </c>
      <c r="L413" s="55" t="s">
        <v>292</v>
      </c>
      <c r="M413" s="49" t="s">
        <v>798</v>
      </c>
      <c r="N413" s="45" t="s">
        <v>3290</v>
      </c>
      <c r="O413" s="45">
        <v>1</v>
      </c>
      <c r="P413" s="45" t="s">
        <v>3150</v>
      </c>
      <c r="Q413" s="45" t="s">
        <v>3150</v>
      </c>
      <c r="R413" s="46">
        <v>2</v>
      </c>
    </row>
    <row r="414" spans="1:18" ht="12.75" customHeight="1" x14ac:dyDescent="0.25">
      <c r="A414" s="48">
        <v>1995</v>
      </c>
      <c r="B414" s="49" t="s">
        <v>49</v>
      </c>
      <c r="C414" s="49" t="s">
        <v>331</v>
      </c>
      <c r="D414" s="47" t="s">
        <v>26</v>
      </c>
      <c r="E414" s="50"/>
      <c r="F414" s="47">
        <v>5</v>
      </c>
      <c r="G414" s="51">
        <v>4.1787212677960701</v>
      </c>
      <c r="H414" s="52"/>
      <c r="I414" s="52"/>
      <c r="J414" s="53">
        <v>2.5162037037037038E-2</v>
      </c>
      <c r="K414" s="54">
        <f t="shared" si="8"/>
        <v>6.0214681536555157E-3</v>
      </c>
      <c r="L414" s="55" t="s">
        <v>292</v>
      </c>
      <c r="M414" s="49" t="s">
        <v>798</v>
      </c>
      <c r="N414" s="45" t="s">
        <v>3291</v>
      </c>
      <c r="O414" s="45">
        <v>1</v>
      </c>
      <c r="P414" s="45" t="s">
        <v>3152</v>
      </c>
      <c r="Q414" s="45" t="s">
        <v>3152</v>
      </c>
      <c r="R414" s="46">
        <v>2</v>
      </c>
    </row>
    <row r="415" spans="1:18" ht="12.75" customHeight="1" x14ac:dyDescent="0.25">
      <c r="A415" s="48">
        <v>1995</v>
      </c>
      <c r="B415" s="49" t="s">
        <v>71</v>
      </c>
      <c r="C415" s="49" t="s">
        <v>284</v>
      </c>
      <c r="D415" s="47" t="s">
        <v>22</v>
      </c>
      <c r="E415" s="50"/>
      <c r="F415" s="47">
        <v>6</v>
      </c>
      <c r="G415" s="51">
        <v>5.54</v>
      </c>
      <c r="H415" s="52"/>
      <c r="I415" s="52"/>
      <c r="J415" s="53">
        <v>2.9664351851851851E-2</v>
      </c>
      <c r="K415" s="54">
        <f t="shared" si="8"/>
        <v>5.3545761465436555E-3</v>
      </c>
      <c r="L415" s="55" t="s">
        <v>292</v>
      </c>
      <c r="M415" s="49" t="s">
        <v>798</v>
      </c>
      <c r="N415" s="45" t="s">
        <v>3292</v>
      </c>
      <c r="O415" s="45">
        <v>1</v>
      </c>
      <c r="P415" s="45" t="s">
        <v>3293</v>
      </c>
      <c r="Q415" s="45" t="s">
        <v>3293</v>
      </c>
      <c r="R415" s="46">
        <v>1</v>
      </c>
    </row>
    <row r="416" spans="1:18" ht="12.75" customHeight="1" x14ac:dyDescent="0.25">
      <c r="A416" s="48">
        <v>1995</v>
      </c>
      <c r="B416" s="49" t="s">
        <v>384</v>
      </c>
      <c r="C416" s="49" t="s">
        <v>385</v>
      </c>
      <c r="D416" s="47" t="s">
        <v>753</v>
      </c>
      <c r="E416" s="50"/>
      <c r="F416" s="47">
        <v>1</v>
      </c>
      <c r="G416" s="51">
        <v>4.6758182215859376</v>
      </c>
      <c r="H416" s="52"/>
      <c r="I416" s="52"/>
      <c r="J416" s="53">
        <v>2.7592592592592592E-2</v>
      </c>
      <c r="K416" s="54">
        <f t="shared" si="8"/>
        <v>5.9011260243632341E-3</v>
      </c>
      <c r="L416" s="55" t="s">
        <v>285</v>
      </c>
      <c r="M416" s="49" t="s">
        <v>798</v>
      </c>
      <c r="N416" s="45" t="s">
        <v>3294</v>
      </c>
      <c r="O416" s="45">
        <v>1</v>
      </c>
      <c r="P416" s="45" t="s">
        <v>3295</v>
      </c>
      <c r="Q416" s="45" t="s">
        <v>3295</v>
      </c>
      <c r="R416" s="46">
        <v>1</v>
      </c>
    </row>
    <row r="417" spans="1:18" ht="12.75" customHeight="1" x14ac:dyDescent="0.25">
      <c r="A417" s="48">
        <v>1995</v>
      </c>
      <c r="B417" s="49" t="s">
        <v>52</v>
      </c>
      <c r="C417" s="49" t="s">
        <v>296</v>
      </c>
      <c r="D417" s="47" t="s">
        <v>26</v>
      </c>
      <c r="E417" s="50"/>
      <c r="F417" s="47">
        <v>2</v>
      </c>
      <c r="G417" s="51">
        <v>5.2816551340173383</v>
      </c>
      <c r="H417" s="52"/>
      <c r="I417" s="52"/>
      <c r="J417" s="53">
        <v>2.7662037037037037E-2</v>
      </c>
      <c r="K417" s="54">
        <f t="shared" si="8"/>
        <v>5.2373803921568632E-3</v>
      </c>
      <c r="L417" s="55" t="s">
        <v>285</v>
      </c>
      <c r="M417" s="49" t="s">
        <v>798</v>
      </c>
      <c r="N417" s="45" t="s">
        <v>3296</v>
      </c>
      <c r="O417" s="45">
        <v>1</v>
      </c>
      <c r="P417" s="45" t="s">
        <v>3183</v>
      </c>
      <c r="Q417" s="45" t="s">
        <v>3183</v>
      </c>
      <c r="R417" s="46">
        <v>2</v>
      </c>
    </row>
    <row r="418" spans="1:18" ht="12.75" customHeight="1" x14ac:dyDescent="0.25">
      <c r="A418" s="48">
        <v>1995</v>
      </c>
      <c r="B418" s="49" t="s">
        <v>194</v>
      </c>
      <c r="C418" s="49" t="s">
        <v>386</v>
      </c>
      <c r="D418" s="47" t="s">
        <v>751</v>
      </c>
      <c r="E418" s="50"/>
      <c r="F418" s="47">
        <v>3</v>
      </c>
      <c r="G418" s="51">
        <v>5.8408892070309388</v>
      </c>
      <c r="H418" s="52"/>
      <c r="I418" s="52"/>
      <c r="J418" s="53">
        <v>3.7222222222222219E-2</v>
      </c>
      <c r="K418" s="54">
        <f t="shared" si="8"/>
        <v>6.3726978723404257E-3</v>
      </c>
      <c r="L418" s="55" t="s">
        <v>285</v>
      </c>
      <c r="M418" s="49" t="s">
        <v>798</v>
      </c>
      <c r="N418" s="45" t="s">
        <v>3297</v>
      </c>
      <c r="O418" s="45">
        <v>1</v>
      </c>
      <c r="P418" s="45" t="s">
        <v>3298</v>
      </c>
      <c r="Q418" s="45" t="s">
        <v>3298</v>
      </c>
      <c r="R418" s="46">
        <v>1</v>
      </c>
    </row>
    <row r="419" spans="1:18" ht="12.75" customHeight="1" x14ac:dyDescent="0.25">
      <c r="A419" s="48">
        <v>1995</v>
      </c>
      <c r="B419" s="49" t="s">
        <v>157</v>
      </c>
      <c r="C419" s="49" t="s">
        <v>231</v>
      </c>
      <c r="D419" s="47" t="s">
        <v>56</v>
      </c>
      <c r="E419" s="50"/>
      <c r="F419" s="47">
        <v>4</v>
      </c>
      <c r="G419" s="51">
        <v>7.9535512606378749</v>
      </c>
      <c r="H419" s="52"/>
      <c r="I419" s="52"/>
      <c r="J419" s="53">
        <v>3.9803240740740743E-2</v>
      </c>
      <c r="K419" s="54">
        <f t="shared" si="8"/>
        <v>5.0044614583333339E-3</v>
      </c>
      <c r="L419" s="55" t="s">
        <v>285</v>
      </c>
      <c r="M419" s="49" t="s">
        <v>798</v>
      </c>
      <c r="N419" s="45" t="s">
        <v>3299</v>
      </c>
      <c r="O419" s="45">
        <v>1</v>
      </c>
      <c r="P419" s="45" t="s">
        <v>3030</v>
      </c>
      <c r="Q419" s="45" t="s">
        <v>3030</v>
      </c>
      <c r="R419" s="46">
        <v>3</v>
      </c>
    </row>
    <row r="420" spans="1:18" ht="12.75" customHeight="1" x14ac:dyDescent="0.25">
      <c r="A420" s="48">
        <v>1995</v>
      </c>
      <c r="B420" s="49" t="s">
        <v>337</v>
      </c>
      <c r="C420" s="49" t="s">
        <v>338</v>
      </c>
      <c r="D420" s="47" t="s">
        <v>753</v>
      </c>
      <c r="E420" s="50"/>
      <c r="F420" s="47">
        <v>5</v>
      </c>
      <c r="G420" s="51">
        <v>4.1787212677960701</v>
      </c>
      <c r="H420" s="52"/>
      <c r="I420" s="52"/>
      <c r="J420" s="53">
        <v>2.644675925925926E-2</v>
      </c>
      <c r="K420" s="54">
        <f t="shared" si="8"/>
        <v>6.3289120198265197E-3</v>
      </c>
      <c r="L420" s="55" t="s">
        <v>285</v>
      </c>
      <c r="M420" s="49" t="s">
        <v>798</v>
      </c>
      <c r="N420" s="45" t="s">
        <v>3300</v>
      </c>
      <c r="O420" s="45">
        <v>1</v>
      </c>
      <c r="P420" s="45" t="s">
        <v>3190</v>
      </c>
      <c r="Q420" s="45" t="s">
        <v>3190</v>
      </c>
      <c r="R420" s="46">
        <v>2</v>
      </c>
    </row>
    <row r="421" spans="1:18" ht="12.75" customHeight="1" x14ac:dyDescent="0.25">
      <c r="A421" s="48">
        <v>1995</v>
      </c>
      <c r="B421" s="49" t="s">
        <v>322</v>
      </c>
      <c r="C421" s="49" t="s">
        <v>387</v>
      </c>
      <c r="D421" s="47" t="s">
        <v>751</v>
      </c>
      <c r="E421" s="50"/>
      <c r="F421" s="47">
        <v>6</v>
      </c>
      <c r="G421" s="51">
        <v>5.54</v>
      </c>
      <c r="H421" s="52"/>
      <c r="I421" s="52"/>
      <c r="J421" s="53">
        <v>3.7326388888888888E-2</v>
      </c>
      <c r="K421" s="54">
        <f t="shared" ref="K421:K484" si="9">J421/G421</f>
        <v>6.7376153229041311E-3</v>
      </c>
      <c r="L421" s="55" t="s">
        <v>285</v>
      </c>
      <c r="M421" s="49" t="s">
        <v>798</v>
      </c>
      <c r="N421" s="45" t="s">
        <v>3301</v>
      </c>
      <c r="O421" s="45">
        <v>1</v>
      </c>
      <c r="P421" s="45" t="s">
        <v>3302</v>
      </c>
      <c r="Q421" s="45" t="s">
        <v>3302</v>
      </c>
      <c r="R421" s="46">
        <v>1</v>
      </c>
    </row>
    <row r="422" spans="1:18" ht="12.75" customHeight="1" x14ac:dyDescent="0.25">
      <c r="A422" s="48">
        <v>1995</v>
      </c>
      <c r="B422" s="49" t="s">
        <v>360</v>
      </c>
      <c r="C422" s="49" t="s">
        <v>361</v>
      </c>
      <c r="D422" s="47" t="s">
        <v>751</v>
      </c>
      <c r="E422" s="50"/>
      <c r="F422" s="47">
        <v>1</v>
      </c>
      <c r="G422" s="51">
        <v>4.6758182215859376</v>
      </c>
      <c r="H422" s="52"/>
      <c r="I422" s="52"/>
      <c r="J422" s="53">
        <v>2.5983796296296297E-2</v>
      </c>
      <c r="K422" s="54">
        <f t="shared" si="9"/>
        <v>5.5570586932447404E-3</v>
      </c>
      <c r="L422" s="55" t="s">
        <v>362</v>
      </c>
      <c r="M422" s="49" t="s">
        <v>808</v>
      </c>
      <c r="N422" s="45" t="s">
        <v>3303</v>
      </c>
      <c r="O422" s="45">
        <v>1</v>
      </c>
      <c r="P422" s="45" t="s">
        <v>3304</v>
      </c>
      <c r="Q422" s="45" t="s">
        <v>3304</v>
      </c>
      <c r="R422" s="46">
        <v>1</v>
      </c>
    </row>
    <row r="423" spans="1:18" ht="12.75" customHeight="1" x14ac:dyDescent="0.25">
      <c r="A423" s="48">
        <v>1995</v>
      </c>
      <c r="B423" s="49" t="s">
        <v>306</v>
      </c>
      <c r="C423" s="49" t="s">
        <v>83</v>
      </c>
      <c r="D423" s="47" t="s">
        <v>22</v>
      </c>
      <c r="E423" s="50"/>
      <c r="F423" s="47">
        <v>2</v>
      </c>
      <c r="G423" s="51">
        <v>5.2816551340173383</v>
      </c>
      <c r="H423" s="52"/>
      <c r="I423" s="52"/>
      <c r="J423" s="53">
        <v>2.5775462962962962E-2</v>
      </c>
      <c r="K423" s="54">
        <f t="shared" si="9"/>
        <v>4.8801866666666671E-3</v>
      </c>
      <c r="L423" s="55" t="s">
        <v>362</v>
      </c>
      <c r="M423" s="49" t="s">
        <v>808</v>
      </c>
      <c r="N423" s="45" t="s">
        <v>3305</v>
      </c>
      <c r="O423" s="45">
        <v>1</v>
      </c>
      <c r="P423" s="45" t="s">
        <v>3196</v>
      </c>
      <c r="Q423" s="45" t="s">
        <v>3196</v>
      </c>
      <c r="R423" s="46">
        <v>2</v>
      </c>
    </row>
    <row r="424" spans="1:18" ht="12.75" customHeight="1" x14ac:dyDescent="0.25">
      <c r="A424" s="48">
        <v>1995</v>
      </c>
      <c r="B424" s="49" t="s">
        <v>173</v>
      </c>
      <c r="C424" s="49" t="s">
        <v>289</v>
      </c>
      <c r="D424" s="47" t="s">
        <v>26</v>
      </c>
      <c r="E424" s="50"/>
      <c r="F424" s="47">
        <v>3</v>
      </c>
      <c r="G424" s="51">
        <v>5.8408892070309388</v>
      </c>
      <c r="H424" s="52"/>
      <c r="I424" s="52"/>
      <c r="J424" s="53">
        <v>2.5983796296296297E-2</v>
      </c>
      <c r="K424" s="54">
        <f t="shared" si="9"/>
        <v>4.4486028368794332E-3</v>
      </c>
      <c r="L424" s="55" t="s">
        <v>362</v>
      </c>
      <c r="M424" s="49" t="s">
        <v>808</v>
      </c>
      <c r="N424" s="45" t="s">
        <v>3306</v>
      </c>
      <c r="O424" s="45">
        <v>1</v>
      </c>
      <c r="P424" s="45" t="s">
        <v>3198</v>
      </c>
      <c r="Q424" s="45" t="s">
        <v>3198</v>
      </c>
      <c r="R424" s="46">
        <v>2</v>
      </c>
    </row>
    <row r="425" spans="1:18" ht="12.75" customHeight="1" x14ac:dyDescent="0.25">
      <c r="A425" s="48">
        <v>1995</v>
      </c>
      <c r="B425" s="49" t="s">
        <v>76</v>
      </c>
      <c r="C425" s="49" t="s">
        <v>363</v>
      </c>
      <c r="D425" s="47" t="s">
        <v>22</v>
      </c>
      <c r="E425" s="50"/>
      <c r="F425" s="47">
        <v>4</v>
      </c>
      <c r="G425" s="51">
        <v>7.9535512606378749</v>
      </c>
      <c r="H425" s="52"/>
      <c r="I425" s="52"/>
      <c r="J425" s="53">
        <v>3.7881944444444447E-2</v>
      </c>
      <c r="K425" s="54">
        <f t="shared" si="9"/>
        <v>4.7628968750000004E-3</v>
      </c>
      <c r="L425" s="55" t="s">
        <v>362</v>
      </c>
      <c r="M425" s="49" t="s">
        <v>808</v>
      </c>
      <c r="N425" s="45" t="s">
        <v>3307</v>
      </c>
      <c r="O425" s="45">
        <v>1</v>
      </c>
      <c r="P425" s="45" t="s">
        <v>3308</v>
      </c>
      <c r="Q425" s="45" t="s">
        <v>3308</v>
      </c>
      <c r="R425" s="46">
        <v>1</v>
      </c>
    </row>
    <row r="426" spans="1:18" ht="12.75" customHeight="1" x14ac:dyDescent="0.25">
      <c r="A426" s="48">
        <v>1995</v>
      </c>
      <c r="B426" s="14" t="s">
        <v>603</v>
      </c>
      <c r="C426" s="49" t="s">
        <v>364</v>
      </c>
      <c r="D426" s="47" t="s">
        <v>757</v>
      </c>
      <c r="E426" s="50"/>
      <c r="F426" s="47">
        <v>5</v>
      </c>
      <c r="G426" s="51">
        <v>4.1787212677960701</v>
      </c>
      <c r="H426" s="52"/>
      <c r="I426" s="52"/>
      <c r="J426" s="53">
        <v>2.824074074074074E-2</v>
      </c>
      <c r="K426" s="54">
        <f t="shared" si="9"/>
        <v>6.7582255266418843E-3</v>
      </c>
      <c r="L426" s="55" t="s">
        <v>362</v>
      </c>
      <c r="M426" s="49" t="s">
        <v>808</v>
      </c>
      <c r="N426" s="45" t="s">
        <v>3309</v>
      </c>
      <c r="O426" s="45">
        <v>1</v>
      </c>
      <c r="P426" s="45" t="s">
        <v>3310</v>
      </c>
      <c r="Q426" s="45" t="s">
        <v>3310</v>
      </c>
      <c r="R426" s="46">
        <v>1</v>
      </c>
    </row>
    <row r="427" spans="1:18" ht="12.75" customHeight="1" x14ac:dyDescent="0.25">
      <c r="A427" s="48">
        <v>1995</v>
      </c>
      <c r="B427" s="49" t="s">
        <v>47</v>
      </c>
      <c r="C427" s="49" t="s">
        <v>289</v>
      </c>
      <c r="D427" s="47" t="s">
        <v>576</v>
      </c>
      <c r="E427" s="50"/>
      <c r="F427" s="47">
        <v>6</v>
      </c>
      <c r="G427" s="51">
        <v>5.54</v>
      </c>
      <c r="H427" s="52"/>
      <c r="I427" s="52"/>
      <c r="J427" s="53">
        <v>2.5335648148148149E-2</v>
      </c>
      <c r="K427" s="54">
        <f t="shared" si="9"/>
        <v>4.5732216873913623E-3</v>
      </c>
      <c r="L427" s="55" t="s">
        <v>362</v>
      </c>
      <c r="M427" s="49" t="s">
        <v>808</v>
      </c>
      <c r="N427" s="45" t="s">
        <v>3311</v>
      </c>
      <c r="O427" s="45">
        <v>1</v>
      </c>
      <c r="P427" s="45" t="s">
        <v>3192</v>
      </c>
      <c r="Q427" s="45" t="s">
        <v>3192</v>
      </c>
      <c r="R427" s="46">
        <v>2</v>
      </c>
    </row>
    <row r="428" spans="1:18" ht="12.75" customHeight="1" x14ac:dyDescent="0.25">
      <c r="A428" s="48">
        <v>1995</v>
      </c>
      <c r="B428" s="49" t="s">
        <v>37</v>
      </c>
      <c r="C428" s="49" t="s">
        <v>276</v>
      </c>
      <c r="D428" s="47" t="s">
        <v>756</v>
      </c>
      <c r="E428" s="50"/>
      <c r="F428" s="47">
        <v>1</v>
      </c>
      <c r="G428" s="51">
        <v>4.6758182215859376</v>
      </c>
      <c r="H428" s="52"/>
      <c r="I428" s="52"/>
      <c r="J428" s="53">
        <v>4.7256944444444442E-2</v>
      </c>
      <c r="K428" s="54">
        <f t="shared" si="9"/>
        <v>1.0106668438538207E-2</v>
      </c>
      <c r="L428" s="55" t="s">
        <v>383</v>
      </c>
      <c r="M428" s="49" t="s">
        <v>808</v>
      </c>
      <c r="N428" s="45" t="s">
        <v>3312</v>
      </c>
      <c r="O428" s="45">
        <v>1</v>
      </c>
      <c r="P428" s="45" t="s">
        <v>3204</v>
      </c>
      <c r="Q428" s="45" t="s">
        <v>3204</v>
      </c>
      <c r="R428" s="46">
        <v>2</v>
      </c>
    </row>
    <row r="429" spans="1:18" ht="12.75" customHeight="1" x14ac:dyDescent="0.25">
      <c r="A429" s="48">
        <v>1995</v>
      </c>
      <c r="B429" s="49" t="s">
        <v>221</v>
      </c>
      <c r="C429" s="49" t="s">
        <v>412</v>
      </c>
      <c r="D429" s="47" t="s">
        <v>753</v>
      </c>
      <c r="E429" s="50"/>
      <c r="F429" s="47">
        <v>2</v>
      </c>
      <c r="G429" s="51">
        <v>5.2816551340173383</v>
      </c>
      <c r="H429" s="52"/>
      <c r="I429" s="52"/>
      <c r="J429" s="53">
        <v>3.2233796296296295E-2</v>
      </c>
      <c r="K429" s="54">
        <f t="shared" si="9"/>
        <v>6.1029725490196083E-3</v>
      </c>
      <c r="L429" s="55" t="s">
        <v>383</v>
      </c>
      <c r="M429" s="49" t="s">
        <v>808</v>
      </c>
      <c r="N429" s="45" t="s">
        <v>3313</v>
      </c>
      <c r="O429" s="45">
        <v>1</v>
      </c>
      <c r="P429" s="45" t="s">
        <v>3314</v>
      </c>
      <c r="Q429" s="45" t="s">
        <v>3314</v>
      </c>
      <c r="R429" s="46">
        <v>1</v>
      </c>
    </row>
    <row r="430" spans="1:18" ht="12.75" customHeight="1" x14ac:dyDescent="0.25">
      <c r="A430" s="48">
        <v>1995</v>
      </c>
      <c r="B430" s="49" t="s">
        <v>301</v>
      </c>
      <c r="C430" s="49" t="s">
        <v>289</v>
      </c>
      <c r="D430" s="47" t="s">
        <v>753</v>
      </c>
      <c r="E430" s="50"/>
      <c r="F430" s="47">
        <v>3</v>
      </c>
      <c r="G430" s="51">
        <v>5.8408892070309388</v>
      </c>
      <c r="H430" s="52"/>
      <c r="I430" s="52"/>
      <c r="J430" s="53">
        <v>2.8587962962962964E-2</v>
      </c>
      <c r="K430" s="54">
        <f t="shared" si="9"/>
        <v>4.8944539007092207E-3</v>
      </c>
      <c r="L430" s="55" t="s">
        <v>383</v>
      </c>
      <c r="M430" s="49" t="s">
        <v>808</v>
      </c>
      <c r="N430" s="45" t="s">
        <v>3315</v>
      </c>
      <c r="O430" s="45">
        <v>1</v>
      </c>
      <c r="P430" s="45" t="s">
        <v>3208</v>
      </c>
      <c r="Q430" s="45" t="s">
        <v>3208</v>
      </c>
      <c r="R430" s="46">
        <v>2</v>
      </c>
    </row>
    <row r="431" spans="1:18" ht="12.75" customHeight="1" x14ac:dyDescent="0.25">
      <c r="A431" s="48">
        <v>1995</v>
      </c>
      <c r="B431" s="49" t="s">
        <v>37</v>
      </c>
      <c r="C431" s="49" t="s">
        <v>83</v>
      </c>
      <c r="D431" s="47" t="s">
        <v>751</v>
      </c>
      <c r="E431" s="50"/>
      <c r="F431" s="47">
        <v>4</v>
      </c>
      <c r="G431" s="51">
        <v>7.9535512606378749</v>
      </c>
      <c r="H431" s="52"/>
      <c r="I431" s="52"/>
      <c r="J431" s="53">
        <v>4.5613425925925925E-2</v>
      </c>
      <c r="K431" s="54">
        <f t="shared" si="9"/>
        <v>5.7349760416666668E-3</v>
      </c>
      <c r="L431" s="55" t="s">
        <v>383</v>
      </c>
      <c r="M431" s="49" t="s">
        <v>808</v>
      </c>
      <c r="N431" s="45" t="s">
        <v>3316</v>
      </c>
      <c r="O431" s="45">
        <v>1</v>
      </c>
      <c r="P431" s="45" t="s">
        <v>2900</v>
      </c>
      <c r="Q431" s="45" t="s">
        <v>2900</v>
      </c>
      <c r="R431" s="46">
        <v>2</v>
      </c>
    </row>
    <row r="432" spans="1:18" ht="12.75" customHeight="1" x14ac:dyDescent="0.25">
      <c r="A432" s="48">
        <v>1995</v>
      </c>
      <c r="B432" s="49" t="s">
        <v>319</v>
      </c>
      <c r="C432" s="49" t="s">
        <v>112</v>
      </c>
      <c r="D432" s="47" t="s">
        <v>756</v>
      </c>
      <c r="E432" s="50"/>
      <c r="F432" s="47">
        <v>5</v>
      </c>
      <c r="G432" s="51">
        <v>4.1787212677960701</v>
      </c>
      <c r="H432" s="52"/>
      <c r="I432" s="52"/>
      <c r="J432" s="53">
        <v>2.3159722222222224E-2</v>
      </c>
      <c r="K432" s="54">
        <f t="shared" si="9"/>
        <v>5.5422988847583657E-3</v>
      </c>
      <c r="L432" s="55" t="s">
        <v>383</v>
      </c>
      <c r="M432" s="49" t="s">
        <v>808</v>
      </c>
      <c r="N432" s="45" t="s">
        <v>3317</v>
      </c>
      <c r="O432" s="45">
        <v>1</v>
      </c>
      <c r="P432" s="45" t="s">
        <v>3212</v>
      </c>
      <c r="Q432" s="45" t="s">
        <v>3212</v>
      </c>
      <c r="R432" s="46">
        <v>2</v>
      </c>
    </row>
    <row r="433" spans="1:18" ht="12.75" customHeight="1" x14ac:dyDescent="0.25">
      <c r="A433" s="48">
        <v>1995</v>
      </c>
      <c r="B433" s="49" t="s">
        <v>332</v>
      </c>
      <c r="C433" s="49" t="s">
        <v>333</v>
      </c>
      <c r="D433" s="47" t="s">
        <v>753</v>
      </c>
      <c r="E433" s="50"/>
      <c r="F433" s="47">
        <v>6</v>
      </c>
      <c r="G433" s="51">
        <v>5.54</v>
      </c>
      <c r="H433" s="52"/>
      <c r="I433" s="52"/>
      <c r="J433" s="53">
        <v>2.8206018518518519E-2</v>
      </c>
      <c r="K433" s="54">
        <f t="shared" si="9"/>
        <v>5.0913390827650755E-3</v>
      </c>
      <c r="L433" s="55" t="s">
        <v>383</v>
      </c>
      <c r="M433" s="49" t="s">
        <v>808</v>
      </c>
      <c r="N433" s="45" t="s">
        <v>3318</v>
      </c>
      <c r="O433" s="45">
        <v>1</v>
      </c>
      <c r="P433" s="45" t="s">
        <v>3214</v>
      </c>
      <c r="Q433" s="45" t="s">
        <v>3214</v>
      </c>
      <c r="R433" s="46">
        <v>2</v>
      </c>
    </row>
    <row r="434" spans="1:18" ht="12.75" customHeight="1" x14ac:dyDescent="0.25">
      <c r="A434" s="48">
        <v>1995</v>
      </c>
      <c r="B434" s="49" t="s">
        <v>148</v>
      </c>
      <c r="C434" s="49" t="s">
        <v>149</v>
      </c>
      <c r="D434" s="47" t="s">
        <v>26</v>
      </c>
      <c r="E434" s="50"/>
      <c r="F434" s="47">
        <v>1</v>
      </c>
      <c r="G434" s="51">
        <v>4.6758182215859376</v>
      </c>
      <c r="H434" s="52"/>
      <c r="I434" s="52"/>
      <c r="J434" s="53">
        <v>2.2951388888888889E-2</v>
      </c>
      <c r="K434" s="54">
        <f t="shared" si="9"/>
        <v>4.908528903654486E-3</v>
      </c>
      <c r="L434" s="55" t="s">
        <v>395</v>
      </c>
      <c r="M434" s="49" t="s">
        <v>28</v>
      </c>
      <c r="N434" s="45" t="s">
        <v>3319</v>
      </c>
      <c r="O434" s="45">
        <v>1</v>
      </c>
      <c r="P434" s="45" t="s">
        <v>2813</v>
      </c>
      <c r="Q434" s="45" t="s">
        <v>2813</v>
      </c>
      <c r="R434" s="46">
        <v>6</v>
      </c>
    </row>
    <row r="435" spans="1:18" ht="12.75" customHeight="1" x14ac:dyDescent="0.25">
      <c r="A435" s="48">
        <v>1995</v>
      </c>
      <c r="B435" s="49" t="s">
        <v>71</v>
      </c>
      <c r="C435" s="49" t="s">
        <v>396</v>
      </c>
      <c r="D435" s="47" t="s">
        <v>26</v>
      </c>
      <c r="E435" s="50"/>
      <c r="F435" s="47">
        <v>2</v>
      </c>
      <c r="G435" s="51">
        <v>5.2816551340173383</v>
      </c>
      <c r="H435" s="52"/>
      <c r="I435" s="52"/>
      <c r="J435" s="53">
        <v>2.7060185185185184E-2</v>
      </c>
      <c r="K435" s="54">
        <f t="shared" si="9"/>
        <v>5.1234290196078437E-3</v>
      </c>
      <c r="L435" s="55" t="s">
        <v>395</v>
      </c>
      <c r="M435" s="49" t="s">
        <v>28</v>
      </c>
      <c r="N435" s="45" t="s">
        <v>3320</v>
      </c>
      <c r="O435" s="45">
        <v>1</v>
      </c>
      <c r="P435" s="45" t="s">
        <v>3321</v>
      </c>
      <c r="Q435" s="45" t="s">
        <v>3321</v>
      </c>
      <c r="R435" s="46">
        <v>1</v>
      </c>
    </row>
    <row r="436" spans="1:18" ht="12.75" customHeight="1" x14ac:dyDescent="0.25">
      <c r="A436" s="48">
        <v>1995</v>
      </c>
      <c r="B436" s="49" t="s">
        <v>198</v>
      </c>
      <c r="C436" s="49" t="s">
        <v>234</v>
      </c>
      <c r="D436" s="47" t="s">
        <v>26</v>
      </c>
      <c r="E436" s="50"/>
      <c r="F436" s="47">
        <v>3</v>
      </c>
      <c r="G436" s="51">
        <v>5.8408892070309388</v>
      </c>
      <c r="H436" s="52"/>
      <c r="I436" s="52"/>
      <c r="J436" s="53">
        <v>2.8217592592592593E-2</v>
      </c>
      <c r="K436" s="54">
        <f t="shared" si="9"/>
        <v>4.8310439716312062E-3</v>
      </c>
      <c r="L436" s="55" t="s">
        <v>395</v>
      </c>
      <c r="M436" s="49" t="s">
        <v>28</v>
      </c>
      <c r="N436" s="45" t="s">
        <v>3322</v>
      </c>
      <c r="O436" s="45">
        <v>1</v>
      </c>
      <c r="P436" s="45" t="s">
        <v>3038</v>
      </c>
      <c r="Q436" s="45" t="s">
        <v>3038</v>
      </c>
      <c r="R436" s="46">
        <v>3</v>
      </c>
    </row>
    <row r="437" spans="1:18" ht="12.75" customHeight="1" x14ac:dyDescent="0.25">
      <c r="A437" s="48">
        <v>1995</v>
      </c>
      <c r="B437" s="49" t="s">
        <v>30</v>
      </c>
      <c r="C437" s="49" t="s">
        <v>236</v>
      </c>
      <c r="D437" s="47" t="s">
        <v>685</v>
      </c>
      <c r="E437" s="50"/>
      <c r="F437" s="47">
        <v>4</v>
      </c>
      <c r="G437" s="51">
        <v>7.9535512606378749</v>
      </c>
      <c r="H437" s="52"/>
      <c r="I437" s="52"/>
      <c r="J437" s="53">
        <v>4.8391203703703707E-2</v>
      </c>
      <c r="K437" s="54">
        <f t="shared" si="9"/>
        <v>6.0842260416666674E-3</v>
      </c>
      <c r="L437" s="55" t="s">
        <v>395</v>
      </c>
      <c r="M437" s="49" t="s">
        <v>28</v>
      </c>
      <c r="N437" s="45" t="s">
        <v>3323</v>
      </c>
      <c r="O437" s="45">
        <v>1</v>
      </c>
      <c r="P437" s="45" t="s">
        <v>3051</v>
      </c>
      <c r="Q437" s="45" t="s">
        <v>3051</v>
      </c>
      <c r="R437" s="46">
        <v>2</v>
      </c>
    </row>
    <row r="438" spans="1:18" ht="12.75" customHeight="1" x14ac:dyDescent="0.25">
      <c r="A438" s="48">
        <v>1995</v>
      </c>
      <c r="B438" s="49" t="s">
        <v>264</v>
      </c>
      <c r="C438" s="49" t="s">
        <v>234</v>
      </c>
      <c r="D438" s="47" t="s">
        <v>761</v>
      </c>
      <c r="E438" s="50"/>
      <c r="F438" s="47">
        <v>5</v>
      </c>
      <c r="G438" s="51">
        <v>4.1787212677960701</v>
      </c>
      <c r="H438" s="52"/>
      <c r="I438" s="52"/>
      <c r="J438" s="53">
        <v>2.6111111111111113E-2</v>
      </c>
      <c r="K438" s="54">
        <f t="shared" si="9"/>
        <v>6.248588847583645E-3</v>
      </c>
      <c r="L438" s="55" t="s">
        <v>395</v>
      </c>
      <c r="M438" s="49" t="s">
        <v>28</v>
      </c>
      <c r="N438" s="45" t="s">
        <v>3324</v>
      </c>
      <c r="O438" s="45">
        <v>1</v>
      </c>
      <c r="P438" s="45" t="s">
        <v>3325</v>
      </c>
      <c r="Q438" s="45" t="s">
        <v>3325</v>
      </c>
      <c r="R438" s="46">
        <v>1</v>
      </c>
    </row>
    <row r="439" spans="1:18" ht="12.75" customHeight="1" x14ac:dyDescent="0.25">
      <c r="A439" s="48">
        <v>1995</v>
      </c>
      <c r="B439" s="49" t="s">
        <v>54</v>
      </c>
      <c r="C439" s="49" t="s">
        <v>55</v>
      </c>
      <c r="D439" s="47" t="s">
        <v>56</v>
      </c>
      <c r="E439" s="50"/>
      <c r="F439" s="47">
        <v>6</v>
      </c>
      <c r="G439" s="51">
        <v>5.54</v>
      </c>
      <c r="H439" s="52"/>
      <c r="I439" s="52"/>
      <c r="J439" s="53">
        <v>2.5740740740740741E-2</v>
      </c>
      <c r="K439" s="54">
        <f t="shared" si="9"/>
        <v>4.6463430939965239E-3</v>
      </c>
      <c r="L439" s="55" t="s">
        <v>395</v>
      </c>
      <c r="M439" s="49" t="s">
        <v>28</v>
      </c>
      <c r="N439" s="45" t="s">
        <v>3326</v>
      </c>
      <c r="O439" s="45">
        <v>1</v>
      </c>
      <c r="P439" s="45" t="s">
        <v>2689</v>
      </c>
      <c r="Q439" s="45" t="s">
        <v>2689</v>
      </c>
      <c r="R439" s="46">
        <v>8</v>
      </c>
    </row>
    <row r="440" spans="1:18" ht="12.75" customHeight="1" x14ac:dyDescent="0.25">
      <c r="A440" s="48">
        <v>1995</v>
      </c>
      <c r="B440" s="49" t="s">
        <v>291</v>
      </c>
      <c r="C440" s="1" t="s">
        <v>1130</v>
      </c>
      <c r="D440" s="47" t="s">
        <v>56</v>
      </c>
      <c r="E440" s="50"/>
      <c r="F440" s="47">
        <v>1</v>
      </c>
      <c r="G440" s="51">
        <v>4.6758182215859376</v>
      </c>
      <c r="H440" s="52"/>
      <c r="I440" s="52"/>
      <c r="J440" s="53">
        <v>2.6678240740740742E-2</v>
      </c>
      <c r="K440" s="54">
        <f t="shared" si="9"/>
        <v>5.7055769656699897E-3</v>
      </c>
      <c r="L440" s="55" t="s">
        <v>376</v>
      </c>
      <c r="M440" s="49" t="s">
        <v>193</v>
      </c>
      <c r="N440" s="45" t="s">
        <v>3327</v>
      </c>
      <c r="O440" s="45">
        <v>1</v>
      </c>
      <c r="P440" s="45" t="s">
        <v>3328</v>
      </c>
      <c r="Q440" s="45" t="s">
        <v>3328</v>
      </c>
      <c r="R440" s="46">
        <v>1</v>
      </c>
    </row>
    <row r="441" spans="1:18" ht="12.75" customHeight="1" x14ac:dyDescent="0.25">
      <c r="A441" s="48">
        <v>1995</v>
      </c>
      <c r="B441" s="49" t="s">
        <v>539</v>
      </c>
      <c r="C441" s="49" t="s">
        <v>377</v>
      </c>
      <c r="D441" s="47" t="s">
        <v>753</v>
      </c>
      <c r="E441" s="50"/>
      <c r="F441" s="47">
        <v>2</v>
      </c>
      <c r="G441" s="51">
        <v>5.2816551340173383</v>
      </c>
      <c r="H441" s="52"/>
      <c r="I441" s="52"/>
      <c r="J441" s="53">
        <v>3.7152777777777778E-2</v>
      </c>
      <c r="K441" s="54">
        <f t="shared" si="9"/>
        <v>7.0343058823529418E-3</v>
      </c>
      <c r="L441" s="55" t="s">
        <v>376</v>
      </c>
      <c r="M441" s="49" t="s">
        <v>193</v>
      </c>
      <c r="N441" s="45" t="s">
        <v>3329</v>
      </c>
      <c r="O441" s="45">
        <v>1</v>
      </c>
      <c r="P441" s="45" t="s">
        <v>3330</v>
      </c>
      <c r="Q441" s="45" t="s">
        <v>3330</v>
      </c>
      <c r="R441" s="46">
        <v>1</v>
      </c>
    </row>
    <row r="442" spans="1:18" ht="12.75" customHeight="1" x14ac:dyDescent="0.25">
      <c r="A442" s="48">
        <v>1995</v>
      </c>
      <c r="B442" s="49" t="s">
        <v>472</v>
      </c>
      <c r="C442" s="49" t="s">
        <v>378</v>
      </c>
      <c r="D442" s="47" t="s">
        <v>753</v>
      </c>
      <c r="E442" s="50"/>
      <c r="F442" s="47">
        <v>3</v>
      </c>
      <c r="G442" s="51">
        <v>5.8408892070309388</v>
      </c>
      <c r="H442" s="52"/>
      <c r="I442" s="52"/>
      <c r="J442" s="53">
        <v>3.2303240740740743E-2</v>
      </c>
      <c r="K442" s="54">
        <f t="shared" si="9"/>
        <v>5.5305347517730502E-3</v>
      </c>
      <c r="L442" s="55" t="s">
        <v>376</v>
      </c>
      <c r="M442" s="49" t="s">
        <v>193</v>
      </c>
      <c r="N442" s="45" t="s">
        <v>3331</v>
      </c>
      <c r="O442" s="45">
        <v>1</v>
      </c>
      <c r="P442" s="45" t="s">
        <v>3332</v>
      </c>
      <c r="Q442" s="45" t="s">
        <v>3332</v>
      </c>
      <c r="R442" s="46">
        <v>1</v>
      </c>
    </row>
    <row r="443" spans="1:18" ht="12.75" customHeight="1" x14ac:dyDescent="0.25">
      <c r="A443" s="48">
        <v>1995</v>
      </c>
      <c r="B443" s="49" t="s">
        <v>379</v>
      </c>
      <c r="C443" s="49" t="s">
        <v>338</v>
      </c>
      <c r="D443" s="47" t="s">
        <v>756</v>
      </c>
      <c r="E443" s="50"/>
      <c r="F443" s="47">
        <v>4</v>
      </c>
      <c r="G443" s="51">
        <v>7.9535512606378749</v>
      </c>
      <c r="H443" s="52"/>
      <c r="I443" s="52"/>
      <c r="J443" s="53">
        <v>4.207175925925926E-2</v>
      </c>
      <c r="K443" s="54">
        <f t="shared" si="9"/>
        <v>5.2896822916666669E-3</v>
      </c>
      <c r="L443" s="55" t="s">
        <v>376</v>
      </c>
      <c r="M443" s="49" t="s">
        <v>193</v>
      </c>
      <c r="N443" s="45" t="s">
        <v>3333</v>
      </c>
      <c r="O443" s="45">
        <v>1</v>
      </c>
      <c r="P443" s="45" t="s">
        <v>3334</v>
      </c>
      <c r="Q443" s="45" t="s">
        <v>3334</v>
      </c>
      <c r="R443" s="46">
        <v>1</v>
      </c>
    </row>
    <row r="444" spans="1:18" ht="12.75" customHeight="1" x14ac:dyDescent="0.25">
      <c r="A444" s="48">
        <v>1995</v>
      </c>
      <c r="B444" s="49" t="s">
        <v>514</v>
      </c>
      <c r="C444" s="49" t="s">
        <v>380</v>
      </c>
      <c r="D444" s="47" t="s">
        <v>756</v>
      </c>
      <c r="E444" s="50"/>
      <c r="F444" s="47">
        <v>5</v>
      </c>
      <c r="G444" s="51">
        <v>4.1787212677960701</v>
      </c>
      <c r="H444" s="52"/>
      <c r="I444" s="52"/>
      <c r="J444" s="53">
        <v>2.525462962962963E-2</v>
      </c>
      <c r="K444" s="54">
        <f t="shared" si="9"/>
        <v>6.043626270136309E-3</v>
      </c>
      <c r="L444" s="55" t="s">
        <v>376</v>
      </c>
      <c r="M444" s="49" t="s">
        <v>193</v>
      </c>
      <c r="N444" s="45" t="s">
        <v>3335</v>
      </c>
      <c r="O444" s="45">
        <v>1</v>
      </c>
      <c r="P444" s="45" t="s">
        <v>3336</v>
      </c>
      <c r="Q444" s="45" t="s">
        <v>3336</v>
      </c>
      <c r="R444" s="46">
        <v>1</v>
      </c>
    </row>
    <row r="445" spans="1:18" ht="12.75" customHeight="1" x14ac:dyDescent="0.25">
      <c r="A445" s="48">
        <v>1995</v>
      </c>
      <c r="B445" s="49" t="s">
        <v>381</v>
      </c>
      <c r="C445" s="49" t="s">
        <v>382</v>
      </c>
      <c r="D445" s="47" t="s">
        <v>751</v>
      </c>
      <c r="E445" s="50"/>
      <c r="F445" s="47">
        <v>6</v>
      </c>
      <c r="G445" s="51">
        <v>5.54</v>
      </c>
      <c r="H445" s="52"/>
      <c r="I445" s="52"/>
      <c r="J445" s="53">
        <v>2.8043981481481482E-2</v>
      </c>
      <c r="K445" s="54">
        <f t="shared" si="9"/>
        <v>5.0620905201230115E-3</v>
      </c>
      <c r="L445" s="55" t="s">
        <v>376</v>
      </c>
      <c r="M445" s="49" t="s">
        <v>193</v>
      </c>
      <c r="N445" s="45" t="s">
        <v>3337</v>
      </c>
      <c r="O445" s="45">
        <v>1</v>
      </c>
      <c r="P445" s="45" t="s">
        <v>3338</v>
      </c>
      <c r="Q445" s="45" t="s">
        <v>3338</v>
      </c>
      <c r="R445" s="46">
        <v>1</v>
      </c>
    </row>
    <row r="446" spans="1:18" ht="12.75" customHeight="1" x14ac:dyDescent="0.25">
      <c r="A446" s="48">
        <v>1995</v>
      </c>
      <c r="B446" s="49" t="s">
        <v>92</v>
      </c>
      <c r="C446" s="49" t="s">
        <v>204</v>
      </c>
      <c r="D446" s="47" t="s">
        <v>56</v>
      </c>
      <c r="E446" s="50"/>
      <c r="F446" s="47">
        <v>1</v>
      </c>
      <c r="G446" s="51">
        <v>4.6789250775471247</v>
      </c>
      <c r="H446" s="52"/>
      <c r="I446" s="52"/>
      <c r="J446" s="53">
        <v>2.8900462962962965E-2</v>
      </c>
      <c r="K446" s="54">
        <f t="shared" si="9"/>
        <v>6.1767312970340861E-3</v>
      </c>
      <c r="L446" s="55" t="s">
        <v>330</v>
      </c>
      <c r="M446" s="49" t="s">
        <v>193</v>
      </c>
      <c r="N446" s="45" t="s">
        <v>3339</v>
      </c>
      <c r="O446" s="45">
        <v>1</v>
      </c>
      <c r="P446" s="45" t="s">
        <v>2988</v>
      </c>
      <c r="Q446" s="45" t="s">
        <v>2988</v>
      </c>
      <c r="R446" s="46">
        <v>3</v>
      </c>
    </row>
    <row r="447" spans="1:18" ht="12.75" customHeight="1" x14ac:dyDescent="0.25">
      <c r="A447" s="48">
        <v>1995</v>
      </c>
      <c r="B447" s="49" t="s">
        <v>20</v>
      </c>
      <c r="C447" s="49" t="s">
        <v>359</v>
      </c>
      <c r="D447" s="47" t="s">
        <v>26</v>
      </c>
      <c r="E447" s="50"/>
      <c r="F447" s="47">
        <v>2</v>
      </c>
      <c r="G447" s="51">
        <v>5.2816551340173383</v>
      </c>
      <c r="H447" s="52"/>
      <c r="I447" s="52"/>
      <c r="J447" s="53">
        <v>2.8206018518518519E-2</v>
      </c>
      <c r="K447" s="54">
        <f t="shared" si="9"/>
        <v>5.3403749019607849E-3</v>
      </c>
      <c r="L447" s="55" t="s">
        <v>330</v>
      </c>
      <c r="M447" s="49" t="s">
        <v>193</v>
      </c>
      <c r="N447" s="45" t="s">
        <v>3340</v>
      </c>
      <c r="O447" s="45">
        <v>1</v>
      </c>
      <c r="P447" s="45" t="s">
        <v>3341</v>
      </c>
      <c r="Q447" s="45" t="s">
        <v>3341</v>
      </c>
      <c r="R447" s="46">
        <v>1</v>
      </c>
    </row>
    <row r="448" spans="1:18" ht="12.75" customHeight="1" x14ac:dyDescent="0.25">
      <c r="A448" s="48">
        <v>1995</v>
      </c>
      <c r="B448" s="49" t="s">
        <v>191</v>
      </c>
      <c r="C448" s="49" t="s">
        <v>192</v>
      </c>
      <c r="D448" s="47" t="s">
        <v>210</v>
      </c>
      <c r="E448" s="50"/>
      <c r="F448" s="47">
        <v>3</v>
      </c>
      <c r="G448" s="51">
        <v>5.8408892070309388</v>
      </c>
      <c r="H448" s="52"/>
      <c r="I448" s="52"/>
      <c r="J448" s="53">
        <v>3.1157407407407408E-2</v>
      </c>
      <c r="K448" s="54">
        <f t="shared" si="9"/>
        <v>5.3343602836879436E-3</v>
      </c>
      <c r="L448" s="55" t="s">
        <v>330</v>
      </c>
      <c r="M448" s="49" t="s">
        <v>193</v>
      </c>
      <c r="N448" s="45" t="s">
        <v>3342</v>
      </c>
      <c r="O448" s="45">
        <v>1</v>
      </c>
      <c r="P448" s="45" t="s">
        <v>2978</v>
      </c>
      <c r="Q448" s="45" t="s">
        <v>2978</v>
      </c>
      <c r="R448" s="46">
        <v>4</v>
      </c>
    </row>
    <row r="449" spans="1:18" ht="12.75" customHeight="1" x14ac:dyDescent="0.25">
      <c r="A449" s="48">
        <v>1995</v>
      </c>
      <c r="B449" s="49" t="s">
        <v>148</v>
      </c>
      <c r="C449" s="49" t="s">
        <v>275</v>
      </c>
      <c r="D449" s="47" t="s">
        <v>26</v>
      </c>
      <c r="E449" s="50"/>
      <c r="F449" s="47">
        <v>4</v>
      </c>
      <c r="G449" s="51">
        <v>7.9535512606378749</v>
      </c>
      <c r="H449" s="52"/>
      <c r="I449" s="52"/>
      <c r="J449" s="53">
        <v>4.1145833333333333E-2</v>
      </c>
      <c r="K449" s="54">
        <f t="shared" si="9"/>
        <v>5.1732656249999995E-3</v>
      </c>
      <c r="L449" s="55" t="s">
        <v>330</v>
      </c>
      <c r="M449" s="49" t="s">
        <v>193</v>
      </c>
      <c r="N449" s="45" t="s">
        <v>3343</v>
      </c>
      <c r="O449" s="45">
        <v>1</v>
      </c>
      <c r="P449" s="45" t="s">
        <v>3242</v>
      </c>
      <c r="Q449" s="45" t="s">
        <v>3242</v>
      </c>
      <c r="R449" s="46">
        <v>2</v>
      </c>
    </row>
    <row r="450" spans="1:18" ht="12.75" customHeight="1" x14ac:dyDescent="0.25">
      <c r="A450" s="48">
        <v>1995</v>
      </c>
      <c r="B450" s="49" t="s">
        <v>49</v>
      </c>
      <c r="C450" s="49" t="s">
        <v>329</v>
      </c>
      <c r="D450" s="47" t="s">
        <v>26</v>
      </c>
      <c r="E450" s="50"/>
      <c r="F450" s="47">
        <v>5</v>
      </c>
      <c r="G450" s="51">
        <v>4.1787212677960701</v>
      </c>
      <c r="H450" s="52"/>
      <c r="I450" s="52"/>
      <c r="J450" s="53">
        <v>2.1446759259259259E-2</v>
      </c>
      <c r="K450" s="54">
        <f t="shared" si="9"/>
        <v>5.1323737298636938E-3</v>
      </c>
      <c r="L450" s="55" t="s">
        <v>330</v>
      </c>
      <c r="M450" s="49" t="s">
        <v>193</v>
      </c>
      <c r="N450" s="45" t="s">
        <v>3344</v>
      </c>
      <c r="O450" s="45">
        <v>1</v>
      </c>
      <c r="P450" s="45" t="s">
        <v>3245</v>
      </c>
      <c r="Q450" s="45" t="s">
        <v>3245</v>
      </c>
      <c r="R450" s="46">
        <v>2</v>
      </c>
    </row>
    <row r="451" spans="1:18" ht="12.75" customHeight="1" x14ac:dyDescent="0.25">
      <c r="A451" s="48">
        <v>1995</v>
      </c>
      <c r="B451" s="49" t="s">
        <v>202</v>
      </c>
      <c r="C451" s="49" t="s">
        <v>203</v>
      </c>
      <c r="D451" s="47" t="s">
        <v>56</v>
      </c>
      <c r="E451" s="50"/>
      <c r="F451" s="47">
        <v>6</v>
      </c>
      <c r="G451" s="51">
        <v>5.54</v>
      </c>
      <c r="H451" s="52"/>
      <c r="I451" s="52"/>
      <c r="J451" s="53">
        <v>2.5775462962962962E-2</v>
      </c>
      <c r="K451" s="54">
        <f t="shared" si="9"/>
        <v>4.6526106431341082E-3</v>
      </c>
      <c r="L451" s="55" t="s">
        <v>330</v>
      </c>
      <c r="M451" s="49" t="s">
        <v>193</v>
      </c>
      <c r="N451" s="45" t="s">
        <v>3345</v>
      </c>
      <c r="O451" s="45">
        <v>1</v>
      </c>
      <c r="P451" s="45" t="s">
        <v>2984</v>
      </c>
      <c r="Q451" s="45" t="s">
        <v>2984</v>
      </c>
      <c r="R451" s="46">
        <v>4</v>
      </c>
    </row>
    <row r="452" spans="1:18" ht="12.75" customHeight="1" x14ac:dyDescent="0.25">
      <c r="A452" s="48">
        <v>1995</v>
      </c>
      <c r="B452" s="49" t="s">
        <v>148</v>
      </c>
      <c r="C452" s="49" t="s">
        <v>388</v>
      </c>
      <c r="D452" s="47" t="s">
        <v>56</v>
      </c>
      <c r="E452" s="50"/>
      <c r="F452" s="47">
        <v>1</v>
      </c>
      <c r="G452" s="51">
        <v>4.6758182215859376</v>
      </c>
      <c r="H452" s="52"/>
      <c r="I452" s="52"/>
      <c r="J452" s="53">
        <v>2.2812499999999999E-2</v>
      </c>
      <c r="K452" s="54">
        <f t="shared" si="9"/>
        <v>4.8788252491694358E-3</v>
      </c>
      <c r="L452" s="55" t="s">
        <v>389</v>
      </c>
      <c r="M452" s="49" t="s">
        <v>193</v>
      </c>
      <c r="N452" s="45" t="s">
        <v>3346</v>
      </c>
      <c r="O452" s="45">
        <v>1</v>
      </c>
      <c r="P452" s="45" t="s">
        <v>3347</v>
      </c>
      <c r="Q452" s="45" t="s">
        <v>3347</v>
      </c>
      <c r="R452" s="46">
        <v>1</v>
      </c>
    </row>
    <row r="453" spans="1:18" ht="12.75" customHeight="1" x14ac:dyDescent="0.25">
      <c r="A453" s="48">
        <v>1995</v>
      </c>
      <c r="B453" s="49" t="s">
        <v>390</v>
      </c>
      <c r="C453" s="49" t="s">
        <v>240</v>
      </c>
      <c r="D453" s="47" t="s">
        <v>56</v>
      </c>
      <c r="E453" s="50"/>
      <c r="F453" s="47">
        <v>2</v>
      </c>
      <c r="G453" s="51">
        <v>5.2816551340173383</v>
      </c>
      <c r="H453" s="52"/>
      <c r="I453" s="52"/>
      <c r="J453" s="53">
        <v>3.7164351851851851E-2</v>
      </c>
      <c r="K453" s="54">
        <f t="shared" si="9"/>
        <v>7.0364972549019616E-3</v>
      </c>
      <c r="L453" s="55" t="s">
        <v>389</v>
      </c>
      <c r="M453" s="49" t="s">
        <v>193</v>
      </c>
      <c r="N453" s="45" t="s">
        <v>3348</v>
      </c>
      <c r="O453" s="45">
        <v>1</v>
      </c>
      <c r="P453" s="45" t="s">
        <v>3076</v>
      </c>
      <c r="Q453" s="45" t="s">
        <v>3076</v>
      </c>
      <c r="R453" s="46">
        <v>3</v>
      </c>
    </row>
    <row r="454" spans="1:18" ht="12.75" customHeight="1" x14ac:dyDescent="0.25">
      <c r="A454" s="48">
        <v>1995</v>
      </c>
      <c r="B454" s="49" t="s">
        <v>391</v>
      </c>
      <c r="C454" s="49" t="s">
        <v>197</v>
      </c>
      <c r="D454" s="47" t="s">
        <v>26</v>
      </c>
      <c r="E454" s="50"/>
      <c r="F454" s="47">
        <v>3</v>
      </c>
      <c r="G454" s="51">
        <v>5.8408892070309388</v>
      </c>
      <c r="H454" s="52"/>
      <c r="I454" s="52"/>
      <c r="J454" s="53">
        <v>3.4606481481481481E-2</v>
      </c>
      <c r="K454" s="54">
        <f t="shared" si="9"/>
        <v>5.9248652482269508E-3</v>
      </c>
      <c r="L454" s="55" t="s">
        <v>389</v>
      </c>
      <c r="M454" s="49" t="s">
        <v>193</v>
      </c>
      <c r="N454" s="45" t="s">
        <v>3349</v>
      </c>
      <c r="O454" s="45">
        <v>1</v>
      </c>
      <c r="P454" s="45" t="s">
        <v>3350</v>
      </c>
      <c r="Q454" s="45" t="s">
        <v>3350</v>
      </c>
      <c r="R454" s="46">
        <v>1</v>
      </c>
    </row>
    <row r="455" spans="1:18" ht="12.75" customHeight="1" x14ac:dyDescent="0.25">
      <c r="A455" s="48">
        <v>1995</v>
      </c>
      <c r="B455" s="49" t="s">
        <v>92</v>
      </c>
      <c r="C455" s="1" t="s">
        <v>1130</v>
      </c>
      <c r="D455" s="47" t="s">
        <v>56</v>
      </c>
      <c r="E455" s="50"/>
      <c r="F455" s="47">
        <v>4</v>
      </c>
      <c r="G455" s="51">
        <v>7.9535512606378749</v>
      </c>
      <c r="H455" s="52"/>
      <c r="I455" s="52"/>
      <c r="J455" s="53">
        <v>4.4652777777777777E-2</v>
      </c>
      <c r="K455" s="54">
        <f t="shared" si="9"/>
        <v>5.6141937499999996E-3</v>
      </c>
      <c r="L455" s="55" t="s">
        <v>389</v>
      </c>
      <c r="M455" s="49" t="s">
        <v>193</v>
      </c>
      <c r="N455" s="45" t="s">
        <v>3351</v>
      </c>
      <c r="O455" s="45">
        <v>1</v>
      </c>
      <c r="P455" s="45" t="s">
        <v>3352</v>
      </c>
      <c r="Q455" s="45" t="s">
        <v>3352</v>
      </c>
      <c r="R455" s="46">
        <v>1</v>
      </c>
    </row>
    <row r="456" spans="1:18" ht="12.75" customHeight="1" x14ac:dyDescent="0.25">
      <c r="A456" s="48">
        <v>1995</v>
      </c>
      <c r="B456" s="49" t="s">
        <v>148</v>
      </c>
      <c r="C456" s="49" t="s">
        <v>613</v>
      </c>
      <c r="D456" s="47" t="s">
        <v>56</v>
      </c>
      <c r="E456" s="50"/>
      <c r="F456" s="47">
        <v>5</v>
      </c>
      <c r="G456" s="51">
        <v>4.1787212677960701</v>
      </c>
      <c r="H456" s="52"/>
      <c r="I456" s="52"/>
      <c r="J456" s="53">
        <v>2.4988425925925924E-2</v>
      </c>
      <c r="K456" s="54">
        <f t="shared" si="9"/>
        <v>5.979921685254028E-3</v>
      </c>
      <c r="L456" s="55" t="s">
        <v>389</v>
      </c>
      <c r="M456" s="49" t="s">
        <v>193</v>
      </c>
      <c r="N456" s="45" t="s">
        <v>3353</v>
      </c>
      <c r="O456" s="45">
        <v>1</v>
      </c>
      <c r="P456" s="45" t="s">
        <v>3078</v>
      </c>
      <c r="Q456" s="45" t="s">
        <v>3078</v>
      </c>
      <c r="R456" s="46">
        <v>3</v>
      </c>
    </row>
    <row r="457" spans="1:18" ht="12.75" customHeight="1" x14ac:dyDescent="0.25">
      <c r="A457" s="48">
        <v>1995</v>
      </c>
      <c r="B457" s="49" t="s">
        <v>205</v>
      </c>
      <c r="C457" s="49" t="s">
        <v>392</v>
      </c>
      <c r="D457" s="47" t="s">
        <v>210</v>
      </c>
      <c r="E457" s="50"/>
      <c r="F457" s="47">
        <v>6</v>
      </c>
      <c r="G457" s="51">
        <v>5.54</v>
      </c>
      <c r="H457" s="52"/>
      <c r="I457" s="52"/>
      <c r="J457" s="53">
        <v>3.3645833333333333E-2</v>
      </c>
      <c r="K457" s="54">
        <f t="shared" si="9"/>
        <v>6.0732551143200964E-3</v>
      </c>
      <c r="L457" s="55" t="s">
        <v>389</v>
      </c>
      <c r="M457" s="49" t="s">
        <v>193</v>
      </c>
      <c r="N457" s="45" t="s">
        <v>3354</v>
      </c>
      <c r="O457" s="45">
        <v>1</v>
      </c>
      <c r="P457" s="45" t="s">
        <v>3355</v>
      </c>
      <c r="Q457" s="45" t="s">
        <v>3355</v>
      </c>
      <c r="R457" s="46">
        <v>1</v>
      </c>
    </row>
    <row r="458" spans="1:18" ht="12.75" customHeight="1" x14ac:dyDescent="0.25">
      <c r="A458" s="48">
        <v>1995</v>
      </c>
      <c r="B458" s="49" t="s">
        <v>298</v>
      </c>
      <c r="C458" s="49" t="s">
        <v>366</v>
      </c>
      <c r="D458" s="47" t="s">
        <v>26</v>
      </c>
      <c r="E458" s="50"/>
      <c r="F458" s="47">
        <v>1</v>
      </c>
      <c r="G458" s="51">
        <v>4.6758182215859376</v>
      </c>
      <c r="H458" s="52"/>
      <c r="I458" s="52"/>
      <c r="J458" s="53">
        <v>2.420138888888889E-2</v>
      </c>
      <c r="K458" s="54">
        <f t="shared" si="9"/>
        <v>5.1758617940199344E-3</v>
      </c>
      <c r="L458" s="55" t="s">
        <v>367</v>
      </c>
      <c r="M458" s="49" t="s">
        <v>193</v>
      </c>
      <c r="N458" s="45" t="s">
        <v>3356</v>
      </c>
      <c r="O458" s="45">
        <v>1</v>
      </c>
      <c r="P458" s="45" t="s">
        <v>3357</v>
      </c>
      <c r="Q458" s="45" t="s">
        <v>3357</v>
      </c>
      <c r="R458" s="46">
        <v>1</v>
      </c>
    </row>
    <row r="459" spans="1:18" ht="12.75" customHeight="1" x14ac:dyDescent="0.25">
      <c r="A459" s="48">
        <v>1995</v>
      </c>
      <c r="B459" s="49" t="s">
        <v>184</v>
      </c>
      <c r="C459" s="49" t="s">
        <v>368</v>
      </c>
      <c r="D459" s="47" t="s">
        <v>26</v>
      </c>
      <c r="E459" s="50"/>
      <c r="F459" s="47">
        <v>2</v>
      </c>
      <c r="G459" s="51">
        <v>5.318937405551579</v>
      </c>
      <c r="H459" s="52"/>
      <c r="I459" s="52"/>
      <c r="J459" s="53">
        <v>2.8611111111111111E-2</v>
      </c>
      <c r="K459" s="54">
        <f t="shared" si="9"/>
        <v>5.3791028037383174E-3</v>
      </c>
      <c r="L459" s="55" t="s">
        <v>367</v>
      </c>
      <c r="M459" s="49" t="s">
        <v>193</v>
      </c>
      <c r="N459" s="45" t="s">
        <v>3358</v>
      </c>
      <c r="O459" s="45">
        <v>1</v>
      </c>
      <c r="P459" s="45" t="s">
        <v>3359</v>
      </c>
      <c r="Q459" s="45" t="s">
        <v>3359</v>
      </c>
      <c r="R459" s="46">
        <v>1</v>
      </c>
    </row>
    <row r="460" spans="1:18" ht="12.75" customHeight="1" x14ac:dyDescent="0.25">
      <c r="A460" s="48">
        <v>1995</v>
      </c>
      <c r="B460" s="49" t="s">
        <v>176</v>
      </c>
      <c r="C460" s="49" t="s">
        <v>59</v>
      </c>
      <c r="D460" s="47" t="s">
        <v>26</v>
      </c>
      <c r="E460" s="50"/>
      <c r="F460" s="47">
        <v>3</v>
      </c>
      <c r="G460" s="51">
        <v>5.8408892070309388</v>
      </c>
      <c r="H460" s="52"/>
      <c r="I460" s="52"/>
      <c r="J460" s="53">
        <v>2.8356481481481483E-2</v>
      </c>
      <c r="K460" s="54">
        <f t="shared" si="9"/>
        <v>4.8548226950354614E-3</v>
      </c>
      <c r="L460" s="55" t="s">
        <v>367</v>
      </c>
      <c r="M460" s="49" t="s">
        <v>193</v>
      </c>
      <c r="N460" s="45" t="s">
        <v>3360</v>
      </c>
      <c r="O460" s="45">
        <v>1</v>
      </c>
      <c r="P460" s="45" t="s">
        <v>2986</v>
      </c>
      <c r="Q460" s="45" t="s">
        <v>2986</v>
      </c>
      <c r="R460" s="46">
        <v>3</v>
      </c>
    </row>
    <row r="461" spans="1:18" ht="12.75" customHeight="1" x14ac:dyDescent="0.25">
      <c r="A461" s="48">
        <v>1995</v>
      </c>
      <c r="B461" s="49" t="s">
        <v>29</v>
      </c>
      <c r="C461" s="49" t="s">
        <v>369</v>
      </c>
      <c r="D461" s="47" t="s">
        <v>26</v>
      </c>
      <c r="E461" s="50"/>
      <c r="F461" s="47">
        <v>4</v>
      </c>
      <c r="G461" s="51">
        <v>7.9535512606378749</v>
      </c>
      <c r="H461" s="52"/>
      <c r="I461" s="52"/>
      <c r="J461" s="53">
        <v>5.665509259259259E-2</v>
      </c>
      <c r="K461" s="54">
        <f t="shared" si="9"/>
        <v>7.1232447916666662E-3</v>
      </c>
      <c r="L461" s="55" t="s">
        <v>367</v>
      </c>
      <c r="M461" s="49" t="s">
        <v>193</v>
      </c>
      <c r="N461" s="45" t="s">
        <v>3361</v>
      </c>
      <c r="O461" s="45">
        <v>1</v>
      </c>
      <c r="P461" s="45" t="s">
        <v>3362</v>
      </c>
      <c r="Q461" s="45" t="s">
        <v>3362</v>
      </c>
      <c r="R461" s="46">
        <v>1</v>
      </c>
    </row>
    <row r="462" spans="1:18" ht="12.75" customHeight="1" x14ac:dyDescent="0.25">
      <c r="A462" s="48">
        <v>1995</v>
      </c>
      <c r="B462" s="49" t="s">
        <v>183</v>
      </c>
      <c r="C462" s="49" t="s">
        <v>253</v>
      </c>
      <c r="D462" s="47" t="s">
        <v>22</v>
      </c>
      <c r="E462" s="50"/>
      <c r="F462" s="47">
        <v>5</v>
      </c>
      <c r="G462" s="51">
        <v>4.1787212677960701</v>
      </c>
      <c r="H462" s="52"/>
      <c r="I462" s="52"/>
      <c r="J462" s="53">
        <v>1.9305555555555555E-2</v>
      </c>
      <c r="K462" s="54">
        <f t="shared" si="9"/>
        <v>4.6199672862453538E-3</v>
      </c>
      <c r="L462" s="55" t="s">
        <v>367</v>
      </c>
      <c r="M462" s="49" t="s">
        <v>193</v>
      </c>
      <c r="N462" s="45" t="s">
        <v>3363</v>
      </c>
      <c r="O462" s="45">
        <v>1</v>
      </c>
      <c r="P462" s="45" t="s">
        <v>3364</v>
      </c>
      <c r="Q462" s="45" t="s">
        <v>3364</v>
      </c>
      <c r="R462" s="46">
        <v>1</v>
      </c>
    </row>
    <row r="463" spans="1:18" ht="12.75" customHeight="1" x14ac:dyDescent="0.25">
      <c r="A463" s="48">
        <v>1995</v>
      </c>
      <c r="B463" s="49" t="s">
        <v>176</v>
      </c>
      <c r="C463" s="49" t="s">
        <v>32</v>
      </c>
      <c r="D463" s="47" t="s">
        <v>22</v>
      </c>
      <c r="E463" s="50"/>
      <c r="F463" s="47">
        <v>6</v>
      </c>
      <c r="G463" s="51">
        <v>5.54</v>
      </c>
      <c r="H463" s="52"/>
      <c r="I463" s="52"/>
      <c r="J463" s="53">
        <v>2.3831018518518519E-2</v>
      </c>
      <c r="K463" s="54">
        <f t="shared" si="9"/>
        <v>4.3016278914293354E-3</v>
      </c>
      <c r="L463" s="55" t="s">
        <v>367</v>
      </c>
      <c r="M463" s="49" t="s">
        <v>193</v>
      </c>
      <c r="N463" s="45" t="s">
        <v>3365</v>
      </c>
      <c r="O463" s="45">
        <v>1</v>
      </c>
      <c r="P463" s="45" t="s">
        <v>3366</v>
      </c>
      <c r="Q463" s="45" t="s">
        <v>3366</v>
      </c>
      <c r="R463" s="46">
        <v>1</v>
      </c>
    </row>
    <row r="464" spans="1:18" ht="12.75" customHeight="1" x14ac:dyDescent="0.25">
      <c r="A464" s="48">
        <v>1995</v>
      </c>
      <c r="B464" s="49" t="s">
        <v>111</v>
      </c>
      <c r="C464" s="49" t="s">
        <v>344</v>
      </c>
      <c r="D464" s="47" t="s">
        <v>26</v>
      </c>
      <c r="E464" s="50"/>
      <c r="F464" s="47">
        <v>1</v>
      </c>
      <c r="G464" s="51">
        <v>4.6758182215859376</v>
      </c>
      <c r="H464" s="52"/>
      <c r="I464" s="52"/>
      <c r="J464" s="53">
        <v>2.5462962962962962E-2</v>
      </c>
      <c r="K464" s="54">
        <f t="shared" si="9"/>
        <v>5.4456699889258034E-3</v>
      </c>
      <c r="L464" s="55" t="s">
        <v>345</v>
      </c>
      <c r="M464" s="49" t="s">
        <v>34</v>
      </c>
      <c r="N464" s="45" t="s">
        <v>3367</v>
      </c>
      <c r="O464" s="45">
        <v>1</v>
      </c>
      <c r="P464" s="45" t="s">
        <v>3368</v>
      </c>
      <c r="Q464" s="45" t="s">
        <v>3368</v>
      </c>
      <c r="R464" s="46">
        <v>1</v>
      </c>
    </row>
    <row r="465" spans="1:18" ht="12.75" customHeight="1" x14ac:dyDescent="0.25">
      <c r="A465" s="48">
        <v>1995</v>
      </c>
      <c r="B465" s="49" t="s">
        <v>138</v>
      </c>
      <c r="C465" s="49" t="s">
        <v>139</v>
      </c>
      <c r="D465" s="47" t="s">
        <v>26</v>
      </c>
      <c r="E465" s="50"/>
      <c r="F465" s="47">
        <v>2</v>
      </c>
      <c r="G465" s="51">
        <v>5.2816551340173383</v>
      </c>
      <c r="H465" s="52"/>
      <c r="I465" s="52"/>
      <c r="J465" s="53">
        <v>3.0914351851851853E-2</v>
      </c>
      <c r="K465" s="54">
        <f t="shared" si="9"/>
        <v>5.8531560784313734E-3</v>
      </c>
      <c r="L465" s="55" t="s">
        <v>345</v>
      </c>
      <c r="M465" s="49" t="s">
        <v>34</v>
      </c>
      <c r="N465" s="45" t="s">
        <v>3369</v>
      </c>
      <c r="O465" s="45">
        <v>1</v>
      </c>
      <c r="P465" s="45" t="s">
        <v>2844</v>
      </c>
      <c r="Q465" s="45" t="s">
        <v>2844</v>
      </c>
      <c r="R465" s="46">
        <v>6</v>
      </c>
    </row>
    <row r="466" spans="1:18" ht="12.75" customHeight="1" x14ac:dyDescent="0.25">
      <c r="A466" s="48">
        <v>1995</v>
      </c>
      <c r="B466" s="49" t="s">
        <v>198</v>
      </c>
      <c r="C466" s="49" t="s">
        <v>346</v>
      </c>
      <c r="D466" s="47" t="s">
        <v>22</v>
      </c>
      <c r="E466" s="50"/>
      <c r="F466" s="47">
        <v>3</v>
      </c>
      <c r="G466" s="51">
        <v>5.8408892070309388</v>
      </c>
      <c r="H466" s="52"/>
      <c r="I466" s="52"/>
      <c r="J466" s="53">
        <v>3.4733796296296297E-2</v>
      </c>
      <c r="K466" s="54">
        <f t="shared" si="9"/>
        <v>5.9466624113475187E-3</v>
      </c>
      <c r="L466" s="55" t="s">
        <v>345</v>
      </c>
      <c r="M466" s="49" t="s">
        <v>34</v>
      </c>
      <c r="N466" s="45" t="s">
        <v>3370</v>
      </c>
      <c r="O466" s="45">
        <v>1</v>
      </c>
      <c r="P466" s="45" t="s">
        <v>3371</v>
      </c>
      <c r="Q466" s="45" t="s">
        <v>3371</v>
      </c>
      <c r="R466" s="46">
        <v>1</v>
      </c>
    </row>
    <row r="467" spans="1:18" ht="12.75" customHeight="1" x14ac:dyDescent="0.25">
      <c r="A467" s="48">
        <v>1995</v>
      </c>
      <c r="B467" s="49" t="s">
        <v>76</v>
      </c>
      <c r="C467" s="49" t="s">
        <v>77</v>
      </c>
      <c r="D467" s="47" t="s">
        <v>26</v>
      </c>
      <c r="E467" s="50"/>
      <c r="F467" s="47">
        <v>4</v>
      </c>
      <c r="G467" s="51">
        <v>7.9535512606378749</v>
      </c>
      <c r="H467" s="52"/>
      <c r="I467" s="52"/>
      <c r="J467" s="53">
        <v>4.0752314814814818E-2</v>
      </c>
      <c r="K467" s="54">
        <f t="shared" si="9"/>
        <v>5.123788541666667E-3</v>
      </c>
      <c r="L467" s="55" t="s">
        <v>345</v>
      </c>
      <c r="M467" s="49" t="s">
        <v>34</v>
      </c>
      <c r="N467" s="45" t="s">
        <v>3372</v>
      </c>
      <c r="O467" s="45">
        <v>1</v>
      </c>
      <c r="P467" s="45" t="s">
        <v>2717</v>
      </c>
      <c r="Q467" s="45" t="s">
        <v>2717</v>
      </c>
      <c r="R467" s="46">
        <v>8</v>
      </c>
    </row>
    <row r="468" spans="1:18" ht="12.75" customHeight="1" x14ac:dyDescent="0.25">
      <c r="A468" s="48">
        <v>1995</v>
      </c>
      <c r="B468" s="49" t="s">
        <v>314</v>
      </c>
      <c r="C468" s="49" t="s">
        <v>347</v>
      </c>
      <c r="D468" s="47" t="s">
        <v>26</v>
      </c>
      <c r="E468" s="50"/>
      <c r="F468" s="47">
        <v>5</v>
      </c>
      <c r="G468" s="51">
        <v>4.1787212677960701</v>
      </c>
      <c r="H468" s="52"/>
      <c r="I468" s="52"/>
      <c r="J468" s="53">
        <v>2.3553240740740739E-2</v>
      </c>
      <c r="K468" s="54">
        <f t="shared" si="9"/>
        <v>5.6364708798017351E-3</v>
      </c>
      <c r="L468" s="55" t="s">
        <v>345</v>
      </c>
      <c r="M468" s="49" t="s">
        <v>34</v>
      </c>
      <c r="N468" s="45" t="s">
        <v>3373</v>
      </c>
      <c r="O468" s="45">
        <v>1</v>
      </c>
      <c r="P468" s="45" t="s">
        <v>3374</v>
      </c>
      <c r="Q468" s="45" t="s">
        <v>3374</v>
      </c>
      <c r="R468" s="46">
        <v>1</v>
      </c>
    </row>
    <row r="469" spans="1:18" ht="12.75" customHeight="1" x14ac:dyDescent="0.25">
      <c r="A469" s="48">
        <v>1995</v>
      </c>
      <c r="B469" s="49" t="s">
        <v>96</v>
      </c>
      <c r="C469" s="49" t="s">
        <v>109</v>
      </c>
      <c r="D469" s="47" t="s">
        <v>26</v>
      </c>
      <c r="E469" s="50"/>
      <c r="F469" s="47">
        <v>6</v>
      </c>
      <c r="G469" s="51">
        <v>5.54</v>
      </c>
      <c r="H469" s="52"/>
      <c r="I469" s="52"/>
      <c r="J469" s="53">
        <v>3.0578703703703705E-2</v>
      </c>
      <c r="K469" s="54">
        <f t="shared" si="9"/>
        <v>5.5196216071667342E-3</v>
      </c>
      <c r="L469" s="55" t="s">
        <v>345</v>
      </c>
      <c r="M469" s="49" t="s">
        <v>34</v>
      </c>
      <c r="N469" s="45" t="s">
        <v>3375</v>
      </c>
      <c r="O469" s="45">
        <v>1</v>
      </c>
      <c r="P469" s="45" t="s">
        <v>2785</v>
      </c>
      <c r="Q469" s="45" t="s">
        <v>2785</v>
      </c>
      <c r="R469" s="46">
        <v>6</v>
      </c>
    </row>
    <row r="470" spans="1:18" ht="12.75" customHeight="1" x14ac:dyDescent="0.25">
      <c r="A470" s="48">
        <v>1995</v>
      </c>
      <c r="B470" s="49" t="s">
        <v>157</v>
      </c>
      <c r="C470" s="49" t="s">
        <v>259</v>
      </c>
      <c r="D470" s="47" t="s">
        <v>56</v>
      </c>
      <c r="E470" s="50"/>
      <c r="F470" s="47">
        <v>1</v>
      </c>
      <c r="G470" s="51">
        <v>4.6758182215859376</v>
      </c>
      <c r="H470" s="52"/>
      <c r="I470" s="52"/>
      <c r="J470" s="53">
        <v>3.1678240740740743E-2</v>
      </c>
      <c r="K470" s="54">
        <f t="shared" si="9"/>
        <v>6.774908527131784E-3</v>
      </c>
      <c r="L470" s="55" t="s">
        <v>394</v>
      </c>
      <c r="M470" s="49" t="s">
        <v>34</v>
      </c>
      <c r="N470" s="45" t="s">
        <v>3376</v>
      </c>
      <c r="O470" s="45">
        <v>1</v>
      </c>
      <c r="P470" s="45" t="s">
        <v>3112</v>
      </c>
      <c r="Q470" s="45" t="s">
        <v>3112</v>
      </c>
      <c r="R470" s="46">
        <v>3</v>
      </c>
    </row>
    <row r="471" spans="1:18" ht="12.75" customHeight="1" x14ac:dyDescent="0.25">
      <c r="A471" s="48">
        <v>1995</v>
      </c>
      <c r="B471" s="49" t="s">
        <v>39</v>
      </c>
      <c r="C471" s="49" t="s">
        <v>63</v>
      </c>
      <c r="D471" s="47" t="s">
        <v>56</v>
      </c>
      <c r="E471" s="50"/>
      <c r="F471" s="47">
        <v>2</v>
      </c>
      <c r="G471" s="51">
        <v>5.2816551340173383</v>
      </c>
      <c r="H471" s="52"/>
      <c r="I471" s="52"/>
      <c r="J471" s="53">
        <v>3.0428240740740742E-2</v>
      </c>
      <c r="K471" s="54">
        <f t="shared" si="9"/>
        <v>5.7611184313725496E-3</v>
      </c>
      <c r="L471" s="55" t="s">
        <v>394</v>
      </c>
      <c r="M471" s="49" t="s">
        <v>34</v>
      </c>
      <c r="N471" s="45" t="s">
        <v>3377</v>
      </c>
      <c r="O471" s="45">
        <v>1</v>
      </c>
      <c r="P471" s="45" t="s">
        <v>2739</v>
      </c>
      <c r="Q471" s="45" t="s">
        <v>2739</v>
      </c>
      <c r="R471" s="46">
        <v>4</v>
      </c>
    </row>
    <row r="472" spans="1:18" ht="12.75" customHeight="1" x14ac:dyDescent="0.25">
      <c r="A472" s="48">
        <v>1995</v>
      </c>
      <c r="B472" s="49" t="s">
        <v>58</v>
      </c>
      <c r="C472" s="49" t="s">
        <v>69</v>
      </c>
      <c r="D472" s="47" t="s">
        <v>56</v>
      </c>
      <c r="E472" s="50"/>
      <c r="F472" s="47">
        <v>3</v>
      </c>
      <c r="G472" s="51">
        <v>5.8408892070309388</v>
      </c>
      <c r="H472" s="52"/>
      <c r="I472" s="52"/>
      <c r="J472" s="53">
        <v>3.3842592592592591E-2</v>
      </c>
      <c r="K472" s="54">
        <f t="shared" si="9"/>
        <v>5.7940822695035461E-3</v>
      </c>
      <c r="L472" s="55" t="s">
        <v>394</v>
      </c>
      <c r="M472" s="49" t="s">
        <v>34</v>
      </c>
      <c r="N472" s="45" t="s">
        <v>3378</v>
      </c>
      <c r="O472" s="45">
        <v>1</v>
      </c>
      <c r="P472" s="45" t="s">
        <v>2719</v>
      </c>
      <c r="Q472" s="45" t="s">
        <v>2719</v>
      </c>
      <c r="R472" s="46">
        <v>8</v>
      </c>
    </row>
    <row r="473" spans="1:18" ht="12.75" customHeight="1" x14ac:dyDescent="0.25">
      <c r="A473" s="48">
        <v>1995</v>
      </c>
      <c r="B473" s="49" t="s">
        <v>66</v>
      </c>
      <c r="C473" s="49" t="s">
        <v>67</v>
      </c>
      <c r="D473" s="47" t="s">
        <v>56</v>
      </c>
      <c r="E473" s="50"/>
      <c r="F473" s="47">
        <v>4</v>
      </c>
      <c r="G473" s="51">
        <v>7.9535512606378749</v>
      </c>
      <c r="H473" s="52"/>
      <c r="I473" s="52"/>
      <c r="J473" s="53">
        <v>4.7557870370370368E-2</v>
      </c>
      <c r="K473" s="54">
        <f t="shared" si="9"/>
        <v>5.979451041666666E-3</v>
      </c>
      <c r="L473" s="55" t="s">
        <v>394</v>
      </c>
      <c r="M473" s="49" t="s">
        <v>34</v>
      </c>
      <c r="N473" s="45" t="s">
        <v>3379</v>
      </c>
      <c r="O473" s="45">
        <v>1</v>
      </c>
      <c r="P473" s="45" t="s">
        <v>2715</v>
      </c>
      <c r="Q473" s="45" t="s">
        <v>2715</v>
      </c>
      <c r="R473" s="46">
        <v>6</v>
      </c>
    </row>
    <row r="474" spans="1:18" ht="12.75" customHeight="1" x14ac:dyDescent="0.25">
      <c r="A474" s="48">
        <v>1995</v>
      </c>
      <c r="B474" s="49" t="s">
        <v>184</v>
      </c>
      <c r="C474" s="49" t="s">
        <v>185</v>
      </c>
      <c r="D474" s="47" t="s">
        <v>56</v>
      </c>
      <c r="E474" s="50"/>
      <c r="F474" s="47">
        <v>5</v>
      </c>
      <c r="G474" s="51">
        <v>4.1787212677960701</v>
      </c>
      <c r="H474" s="52"/>
      <c r="I474" s="52"/>
      <c r="J474" s="53">
        <v>2.5798611111111112E-2</v>
      </c>
      <c r="K474" s="54">
        <f t="shared" si="9"/>
        <v>6.1738052044609682E-3</v>
      </c>
      <c r="L474" s="55" t="s">
        <v>394</v>
      </c>
      <c r="M474" s="49" t="s">
        <v>34</v>
      </c>
      <c r="N474" s="45" t="s">
        <v>3380</v>
      </c>
      <c r="O474" s="45">
        <v>1</v>
      </c>
      <c r="P474" s="45" t="s">
        <v>2914</v>
      </c>
      <c r="Q474" s="45" t="s">
        <v>2914</v>
      </c>
      <c r="R474" s="46">
        <v>3</v>
      </c>
    </row>
    <row r="475" spans="1:18" ht="12.75" customHeight="1" x14ac:dyDescent="0.25">
      <c r="A475" s="48">
        <v>1995</v>
      </c>
      <c r="B475" s="49" t="s">
        <v>71</v>
      </c>
      <c r="C475" s="49" t="s">
        <v>257</v>
      </c>
      <c r="D475" s="47" t="s">
        <v>56</v>
      </c>
      <c r="E475" s="50"/>
      <c r="F475" s="47">
        <v>6</v>
      </c>
      <c r="G475" s="51">
        <v>5.54</v>
      </c>
      <c r="H475" s="52"/>
      <c r="I475" s="52"/>
      <c r="J475" s="53">
        <v>2.6192129629629631E-2</v>
      </c>
      <c r="K475" s="54">
        <f t="shared" si="9"/>
        <v>4.7278212327851316E-3</v>
      </c>
      <c r="L475" s="55" t="s">
        <v>394</v>
      </c>
      <c r="M475" s="49" t="s">
        <v>34</v>
      </c>
      <c r="N475" s="45" t="s">
        <v>3381</v>
      </c>
      <c r="O475" s="45">
        <v>1</v>
      </c>
      <c r="P475" s="45" t="s">
        <v>3103</v>
      </c>
      <c r="Q475" s="45" t="s">
        <v>3103</v>
      </c>
      <c r="R475" s="46">
        <v>3</v>
      </c>
    </row>
    <row r="476" spans="1:18" ht="12.75" customHeight="1" x14ac:dyDescent="0.25">
      <c r="A476" s="48">
        <v>1995</v>
      </c>
      <c r="B476" s="49" t="s">
        <v>370</v>
      </c>
      <c r="C476" s="49" t="s">
        <v>347</v>
      </c>
      <c r="D476" s="47" t="s">
        <v>776</v>
      </c>
      <c r="E476" s="50"/>
      <c r="F476" s="47">
        <v>1</v>
      </c>
      <c r="G476" s="51">
        <v>4.6758182215859376</v>
      </c>
      <c r="H476" s="52"/>
      <c r="I476" s="52"/>
      <c r="J476" s="53">
        <v>3.4247685185185187E-2</v>
      </c>
      <c r="K476" s="54">
        <f t="shared" si="9"/>
        <v>7.3244261351052059E-3</v>
      </c>
      <c r="L476" s="55" t="s">
        <v>169</v>
      </c>
      <c r="M476" s="49" t="s">
        <v>34</v>
      </c>
      <c r="N476" s="45" t="s">
        <v>3382</v>
      </c>
      <c r="O476" s="45">
        <v>1</v>
      </c>
      <c r="P476" s="45" t="s">
        <v>3383</v>
      </c>
      <c r="Q476" s="45" t="s">
        <v>3383</v>
      </c>
      <c r="R476" s="46">
        <v>1</v>
      </c>
    </row>
    <row r="477" spans="1:18" ht="12.75" customHeight="1" x14ac:dyDescent="0.25">
      <c r="A477" s="48">
        <v>1995</v>
      </c>
      <c r="B477" s="49" t="s">
        <v>371</v>
      </c>
      <c r="C477" s="49" t="s">
        <v>372</v>
      </c>
      <c r="D477" s="47" t="s">
        <v>753</v>
      </c>
      <c r="E477" s="50"/>
      <c r="F477" s="47">
        <v>2</v>
      </c>
      <c r="G477" s="51">
        <v>5.2816551340173383</v>
      </c>
      <c r="H477" s="52"/>
      <c r="I477" s="52"/>
      <c r="J477" s="53">
        <v>3.6099537037037034E-2</v>
      </c>
      <c r="K477" s="54">
        <f t="shared" si="9"/>
        <v>6.8348909803921569E-3</v>
      </c>
      <c r="L477" s="55" t="s">
        <v>169</v>
      </c>
      <c r="M477" s="49" t="s">
        <v>34</v>
      </c>
      <c r="N477" s="45" t="s">
        <v>3384</v>
      </c>
      <c r="O477" s="45">
        <v>1</v>
      </c>
      <c r="P477" s="45" t="s">
        <v>3385</v>
      </c>
      <c r="Q477" s="45" t="s">
        <v>3385</v>
      </c>
      <c r="R477" s="46">
        <v>1</v>
      </c>
    </row>
    <row r="478" spans="1:18" ht="12.75" customHeight="1" x14ac:dyDescent="0.25">
      <c r="A478" s="48">
        <v>1995</v>
      </c>
      <c r="B478" s="49" t="s">
        <v>255</v>
      </c>
      <c r="C478" s="49" t="s">
        <v>256</v>
      </c>
      <c r="D478" s="47" t="s">
        <v>751</v>
      </c>
      <c r="E478" s="50"/>
      <c r="F478" s="47">
        <v>3</v>
      </c>
      <c r="G478" s="51">
        <v>5.8408892070309388</v>
      </c>
      <c r="H478" s="52"/>
      <c r="I478" s="52"/>
      <c r="J478" s="53">
        <v>3.184027777777778E-2</v>
      </c>
      <c r="K478" s="54">
        <f t="shared" si="9"/>
        <v>5.4512723404255324E-3</v>
      </c>
      <c r="L478" s="55" t="s">
        <v>169</v>
      </c>
      <c r="M478" s="49" t="s">
        <v>34</v>
      </c>
      <c r="N478" s="45" t="s">
        <v>3386</v>
      </c>
      <c r="O478" s="45">
        <v>1</v>
      </c>
      <c r="P478" s="45" t="s">
        <v>3121</v>
      </c>
      <c r="Q478" s="45" t="s">
        <v>3121</v>
      </c>
      <c r="R478" s="46">
        <v>3</v>
      </c>
    </row>
    <row r="479" spans="1:18" ht="12.75" customHeight="1" x14ac:dyDescent="0.25">
      <c r="A479" s="48">
        <v>1995</v>
      </c>
      <c r="B479" s="49" t="s">
        <v>223</v>
      </c>
      <c r="C479" s="49" t="s">
        <v>257</v>
      </c>
      <c r="D479" s="47" t="s">
        <v>753</v>
      </c>
      <c r="E479" s="50"/>
      <c r="F479" s="47">
        <v>4</v>
      </c>
      <c r="G479" s="51">
        <v>7.9535512606378749</v>
      </c>
      <c r="H479" s="52"/>
      <c r="I479" s="52"/>
      <c r="J479" s="53">
        <v>4.4791666666666667E-2</v>
      </c>
      <c r="K479" s="54">
        <f t="shared" si="9"/>
        <v>5.6316562500000004E-3</v>
      </c>
      <c r="L479" s="55" t="s">
        <v>169</v>
      </c>
      <c r="M479" s="49" t="s">
        <v>34</v>
      </c>
      <c r="N479" s="45" t="s">
        <v>3387</v>
      </c>
      <c r="O479" s="45">
        <v>1</v>
      </c>
      <c r="P479" s="45" t="s">
        <v>3125</v>
      </c>
      <c r="Q479" s="45" t="s">
        <v>3125</v>
      </c>
      <c r="R479" s="46">
        <v>3</v>
      </c>
    </row>
    <row r="480" spans="1:18" ht="12.75" customHeight="1" x14ac:dyDescent="0.25">
      <c r="A480" s="48">
        <v>1995</v>
      </c>
      <c r="B480" s="49" t="s">
        <v>168</v>
      </c>
      <c r="C480" s="49" t="s">
        <v>72</v>
      </c>
      <c r="D480" s="47" t="s">
        <v>753</v>
      </c>
      <c r="E480" s="50"/>
      <c r="F480" s="47">
        <v>5</v>
      </c>
      <c r="G480" s="51">
        <v>4.1787212677960701</v>
      </c>
      <c r="H480" s="52"/>
      <c r="I480" s="52"/>
      <c r="J480" s="53">
        <v>2.8182870370370372E-2</v>
      </c>
      <c r="K480" s="54">
        <f t="shared" si="9"/>
        <v>6.7443767038413895E-3</v>
      </c>
      <c r="L480" s="55" t="s">
        <v>169</v>
      </c>
      <c r="M480" s="49" t="s">
        <v>34</v>
      </c>
      <c r="N480" s="45" t="s">
        <v>3388</v>
      </c>
      <c r="O480" s="45">
        <v>1</v>
      </c>
      <c r="P480" s="45" t="s">
        <v>2918</v>
      </c>
      <c r="Q480" s="45" t="s">
        <v>2918</v>
      </c>
      <c r="R480" s="46">
        <v>3</v>
      </c>
    </row>
    <row r="481" spans="1:18" ht="12.75" customHeight="1" x14ac:dyDescent="0.25">
      <c r="A481" s="48">
        <v>1995</v>
      </c>
      <c r="B481" s="49" t="s">
        <v>189</v>
      </c>
      <c r="C481" s="49" t="s">
        <v>190</v>
      </c>
      <c r="D481" s="47" t="s">
        <v>753</v>
      </c>
      <c r="E481" s="50"/>
      <c r="F481" s="47">
        <v>6</v>
      </c>
      <c r="G481" s="51">
        <v>5.54</v>
      </c>
      <c r="H481" s="52"/>
      <c r="I481" s="52"/>
      <c r="J481" s="53">
        <v>3.6122685185185188E-2</v>
      </c>
      <c r="K481" s="54">
        <f t="shared" si="9"/>
        <v>6.5203402861345105E-3</v>
      </c>
      <c r="L481" s="55" t="s">
        <v>169</v>
      </c>
      <c r="M481" s="49" t="s">
        <v>34</v>
      </c>
      <c r="N481" s="45" t="s">
        <v>3389</v>
      </c>
      <c r="O481" s="45">
        <v>1</v>
      </c>
      <c r="P481" s="45" t="s">
        <v>2925</v>
      </c>
      <c r="Q481" s="45" t="s">
        <v>2925</v>
      </c>
      <c r="R481" s="46">
        <v>2</v>
      </c>
    </row>
    <row r="482" spans="1:18" ht="12.75" customHeight="1" x14ac:dyDescent="0.25">
      <c r="A482" s="48">
        <v>1995</v>
      </c>
      <c r="B482" s="49" t="s">
        <v>49</v>
      </c>
      <c r="C482" s="49" t="s">
        <v>341</v>
      </c>
      <c r="D482" s="47" t="s">
        <v>22</v>
      </c>
      <c r="E482" s="50"/>
      <c r="F482" s="47">
        <v>1</v>
      </c>
      <c r="G482" s="51">
        <v>4.6758182215859376</v>
      </c>
      <c r="H482" s="52"/>
      <c r="I482" s="52"/>
      <c r="J482" s="53">
        <v>2.3564814814814816E-2</v>
      </c>
      <c r="K482" s="54">
        <f t="shared" si="9"/>
        <v>5.0397200442967895E-3</v>
      </c>
      <c r="L482" s="55" t="s">
        <v>349</v>
      </c>
      <c r="M482" s="49" t="s">
        <v>34</v>
      </c>
      <c r="N482" s="45" t="s">
        <v>3390</v>
      </c>
      <c r="O482" s="45">
        <v>1</v>
      </c>
      <c r="P482" s="45" t="s">
        <v>3253</v>
      </c>
      <c r="Q482" s="45" t="s">
        <v>3253</v>
      </c>
      <c r="R482" s="46">
        <v>2</v>
      </c>
    </row>
    <row r="483" spans="1:18" ht="12.75" customHeight="1" x14ac:dyDescent="0.25">
      <c r="A483" s="48">
        <v>1995</v>
      </c>
      <c r="B483" s="49" t="s">
        <v>350</v>
      </c>
      <c r="C483" s="49" t="s">
        <v>351</v>
      </c>
      <c r="D483" s="47" t="s">
        <v>22</v>
      </c>
      <c r="E483" s="50"/>
      <c r="F483" s="47">
        <v>2</v>
      </c>
      <c r="G483" s="51">
        <v>5.2816551340173383</v>
      </c>
      <c r="H483" s="52"/>
      <c r="I483" s="52"/>
      <c r="J483" s="53">
        <v>3.2962962962962965E-2</v>
      </c>
      <c r="K483" s="54">
        <f t="shared" si="9"/>
        <v>6.2410290196078444E-3</v>
      </c>
      <c r="L483" s="55" t="s">
        <v>349</v>
      </c>
      <c r="M483" s="49" t="s">
        <v>34</v>
      </c>
      <c r="N483" s="45" t="s">
        <v>3391</v>
      </c>
      <c r="O483" s="45">
        <v>1</v>
      </c>
      <c r="P483" s="45" t="s">
        <v>3392</v>
      </c>
      <c r="Q483" s="45" t="s">
        <v>3392</v>
      </c>
      <c r="R483" s="46">
        <v>1</v>
      </c>
    </row>
    <row r="484" spans="1:18" ht="12.75" customHeight="1" x14ac:dyDescent="0.25">
      <c r="A484" s="48">
        <v>1995</v>
      </c>
      <c r="B484" s="49" t="s">
        <v>260</v>
      </c>
      <c r="C484" s="49" t="s">
        <v>256</v>
      </c>
      <c r="D484" s="47" t="s">
        <v>22</v>
      </c>
      <c r="E484" s="50"/>
      <c r="F484" s="47">
        <v>3</v>
      </c>
      <c r="G484" s="51">
        <v>5.8408892070309388</v>
      </c>
      <c r="H484" s="52"/>
      <c r="I484" s="52"/>
      <c r="J484" s="53">
        <v>2.9988425925925925E-2</v>
      </c>
      <c r="K484" s="54">
        <f t="shared" si="9"/>
        <v>5.1342226950354614E-3</v>
      </c>
      <c r="L484" s="55" t="s">
        <v>349</v>
      </c>
      <c r="M484" s="49" t="s">
        <v>34</v>
      </c>
      <c r="N484" s="45" t="s">
        <v>3393</v>
      </c>
      <c r="O484" s="45">
        <v>1</v>
      </c>
      <c r="P484" s="45" t="s">
        <v>3115</v>
      </c>
      <c r="Q484" s="45" t="s">
        <v>3115</v>
      </c>
      <c r="R484" s="46">
        <v>3</v>
      </c>
    </row>
    <row r="485" spans="1:18" ht="12.75" customHeight="1" x14ac:dyDescent="0.25">
      <c r="A485" s="48">
        <v>1995</v>
      </c>
      <c r="B485" s="49" t="s">
        <v>250</v>
      </c>
      <c r="C485" s="49" t="s">
        <v>251</v>
      </c>
      <c r="D485" s="47" t="s">
        <v>22</v>
      </c>
      <c r="E485" s="50"/>
      <c r="F485" s="47">
        <v>4</v>
      </c>
      <c r="G485" s="51">
        <v>7.9535512606378749</v>
      </c>
      <c r="H485" s="52"/>
      <c r="I485" s="52"/>
      <c r="J485" s="53">
        <v>4.207175925925926E-2</v>
      </c>
      <c r="K485" s="54">
        <f t="shared" ref="K485:K548" si="10">J485/G485</f>
        <v>5.2896822916666669E-3</v>
      </c>
      <c r="L485" s="55" t="s">
        <v>349</v>
      </c>
      <c r="M485" s="49" t="s">
        <v>34</v>
      </c>
      <c r="N485" s="45" t="s">
        <v>3394</v>
      </c>
      <c r="O485" s="45">
        <v>1</v>
      </c>
      <c r="P485" s="45" t="s">
        <v>3106</v>
      </c>
      <c r="Q485" s="45" t="s">
        <v>3106</v>
      </c>
      <c r="R485" s="46">
        <v>2</v>
      </c>
    </row>
    <row r="486" spans="1:18" ht="12.75" customHeight="1" x14ac:dyDescent="0.25">
      <c r="A486" s="48">
        <v>1995</v>
      </c>
      <c r="B486" s="49" t="s">
        <v>352</v>
      </c>
      <c r="C486" s="49" t="s">
        <v>353</v>
      </c>
      <c r="D486" s="47" t="s">
        <v>22</v>
      </c>
      <c r="E486" s="50"/>
      <c r="F486" s="47">
        <v>5</v>
      </c>
      <c r="G486" s="51">
        <v>4.1787212677960701</v>
      </c>
      <c r="H486" s="52"/>
      <c r="I486" s="52"/>
      <c r="J486" s="53">
        <v>2.4479166666666666E-2</v>
      </c>
      <c r="K486" s="54">
        <f t="shared" si="10"/>
        <v>5.8580520446096665E-3</v>
      </c>
      <c r="L486" s="55" t="s">
        <v>349</v>
      </c>
      <c r="M486" s="49" t="s">
        <v>34</v>
      </c>
      <c r="N486" s="45" t="s">
        <v>3395</v>
      </c>
      <c r="O486" s="45">
        <v>1</v>
      </c>
      <c r="P486" s="45" t="s">
        <v>3396</v>
      </c>
      <c r="Q486" s="45" t="s">
        <v>3396</v>
      </c>
      <c r="R486" s="46">
        <v>1</v>
      </c>
    </row>
    <row r="487" spans="1:18" ht="12.75" customHeight="1" x14ac:dyDescent="0.25">
      <c r="A487" s="48">
        <v>1995</v>
      </c>
      <c r="B487" s="49" t="s">
        <v>339</v>
      </c>
      <c r="C487" s="49" t="s">
        <v>340</v>
      </c>
      <c r="D487" s="47" t="s">
        <v>576</v>
      </c>
      <c r="E487" s="50"/>
      <c r="F487" s="47">
        <v>6</v>
      </c>
      <c r="G487" s="51">
        <v>5.54</v>
      </c>
      <c r="H487" s="52"/>
      <c r="I487" s="52"/>
      <c r="J487" s="53">
        <v>2.8622685185185185E-2</v>
      </c>
      <c r="K487" s="54">
        <f t="shared" si="10"/>
        <v>5.1665496724160979E-3</v>
      </c>
      <c r="L487" s="55" t="s">
        <v>349</v>
      </c>
      <c r="M487" s="49" t="s">
        <v>34</v>
      </c>
      <c r="N487" s="45" t="s">
        <v>3397</v>
      </c>
      <c r="O487" s="45">
        <v>1</v>
      </c>
      <c r="P487" s="45" t="s">
        <v>3260</v>
      </c>
      <c r="Q487" s="45" t="s">
        <v>3260</v>
      </c>
      <c r="R487" s="46">
        <v>2</v>
      </c>
    </row>
    <row r="488" spans="1:18" ht="12.75" customHeight="1" x14ac:dyDescent="0.25">
      <c r="A488" s="48">
        <v>1995</v>
      </c>
      <c r="B488" s="49" t="s">
        <v>20</v>
      </c>
      <c r="C488" s="49" t="s">
        <v>21</v>
      </c>
      <c r="D488" s="47" t="s">
        <v>22</v>
      </c>
      <c r="E488" s="50"/>
      <c r="F488" s="47">
        <v>1</v>
      </c>
      <c r="G488" s="51">
        <v>4.6758182215859376</v>
      </c>
      <c r="H488" s="52"/>
      <c r="I488" s="52"/>
      <c r="J488" s="53">
        <v>2.1724537037037039E-2</v>
      </c>
      <c r="K488" s="54">
        <f t="shared" si="10"/>
        <v>4.646146622369879E-3</v>
      </c>
      <c r="L488" s="55" t="s">
        <v>354</v>
      </c>
      <c r="M488" s="49" t="s">
        <v>34</v>
      </c>
      <c r="N488" s="45" t="s">
        <v>3398</v>
      </c>
      <c r="O488" s="45">
        <v>1</v>
      </c>
      <c r="P488" s="45" t="s">
        <v>2733</v>
      </c>
      <c r="Q488" s="45" t="s">
        <v>2733</v>
      </c>
      <c r="R488" s="46">
        <v>6</v>
      </c>
    </row>
    <row r="489" spans="1:18" ht="12.75" customHeight="1" x14ac:dyDescent="0.25">
      <c r="A489" s="48">
        <v>1995</v>
      </c>
      <c r="B489" s="49" t="s">
        <v>71</v>
      </c>
      <c r="C489" s="49" t="s">
        <v>72</v>
      </c>
      <c r="D489" s="47" t="s">
        <v>26</v>
      </c>
      <c r="E489" s="50"/>
      <c r="F489" s="47">
        <v>2</v>
      </c>
      <c r="G489" s="51">
        <v>5.2816551340173383</v>
      </c>
      <c r="H489" s="52"/>
      <c r="I489" s="52"/>
      <c r="J489" s="53">
        <v>2.6261574074074073E-2</v>
      </c>
      <c r="K489" s="54">
        <f t="shared" si="10"/>
        <v>4.9722243137254899E-3</v>
      </c>
      <c r="L489" s="55" t="s">
        <v>354</v>
      </c>
      <c r="M489" s="49" t="s">
        <v>34</v>
      </c>
      <c r="N489" s="45" t="s">
        <v>3399</v>
      </c>
      <c r="O489" s="45">
        <v>1</v>
      </c>
      <c r="P489" s="45" t="s">
        <v>2741</v>
      </c>
      <c r="Q489" s="45" t="s">
        <v>2741</v>
      </c>
      <c r="R489" s="46">
        <v>8</v>
      </c>
    </row>
    <row r="490" spans="1:18" ht="12.75" customHeight="1" x14ac:dyDescent="0.25">
      <c r="A490" s="48">
        <v>1995</v>
      </c>
      <c r="B490" s="49" t="s">
        <v>92</v>
      </c>
      <c r="C490" s="49" t="s">
        <v>261</v>
      </c>
      <c r="D490" s="47" t="s">
        <v>26</v>
      </c>
      <c r="E490" s="50"/>
      <c r="F490" s="47">
        <v>3</v>
      </c>
      <c r="G490" s="51">
        <v>5.8408892070309388</v>
      </c>
      <c r="H490" s="52"/>
      <c r="I490" s="52"/>
      <c r="J490" s="53">
        <v>2.75E-2</v>
      </c>
      <c r="K490" s="54">
        <f t="shared" si="10"/>
        <v>4.7081872340425535E-3</v>
      </c>
      <c r="L490" s="55" t="s">
        <v>354</v>
      </c>
      <c r="M490" s="49" t="s">
        <v>34</v>
      </c>
      <c r="N490" s="45" t="s">
        <v>3400</v>
      </c>
      <c r="O490" s="45">
        <v>1</v>
      </c>
      <c r="P490" s="45" t="s">
        <v>3117</v>
      </c>
      <c r="Q490" s="45" t="s">
        <v>3117</v>
      </c>
      <c r="R490" s="46">
        <v>3</v>
      </c>
    </row>
    <row r="491" spans="1:18" ht="12.75" customHeight="1" x14ac:dyDescent="0.25">
      <c r="A491" s="48">
        <v>1995</v>
      </c>
      <c r="B491" s="49" t="s">
        <v>71</v>
      </c>
      <c r="C491" s="49" t="s">
        <v>90</v>
      </c>
      <c r="D491" s="47" t="s">
        <v>22</v>
      </c>
      <c r="E491" s="50"/>
      <c r="F491" s="47">
        <v>4</v>
      </c>
      <c r="G491" s="51">
        <v>7.9535512606378749</v>
      </c>
      <c r="H491" s="52"/>
      <c r="I491" s="52"/>
      <c r="J491" s="53">
        <v>3.5983796296296298E-2</v>
      </c>
      <c r="K491" s="54">
        <f t="shared" si="10"/>
        <v>4.5242427083333333E-3</v>
      </c>
      <c r="L491" s="55" t="s">
        <v>354</v>
      </c>
      <c r="M491" s="49" t="s">
        <v>34</v>
      </c>
      <c r="N491" s="45" t="s">
        <v>3401</v>
      </c>
      <c r="O491" s="45">
        <v>1</v>
      </c>
      <c r="P491" s="45" t="s">
        <v>2774</v>
      </c>
      <c r="Q491" s="45" t="s">
        <v>2774</v>
      </c>
      <c r="R491" s="46">
        <v>7</v>
      </c>
    </row>
    <row r="492" spans="1:18" ht="12.75" customHeight="1" x14ac:dyDescent="0.25">
      <c r="A492" s="48">
        <v>1995</v>
      </c>
      <c r="B492" s="49" t="s">
        <v>58</v>
      </c>
      <c r="C492" s="49" t="s">
        <v>59</v>
      </c>
      <c r="D492" s="47" t="s">
        <v>22</v>
      </c>
      <c r="E492" s="50"/>
      <c r="F492" s="47">
        <v>5</v>
      </c>
      <c r="G492" s="51">
        <v>4.1787212677960701</v>
      </c>
      <c r="H492" s="52"/>
      <c r="I492" s="52"/>
      <c r="J492" s="53">
        <v>1.9641203703703702E-2</v>
      </c>
      <c r="K492" s="54">
        <f t="shared" si="10"/>
        <v>4.7002904584882285E-3</v>
      </c>
      <c r="L492" s="55" t="s">
        <v>354</v>
      </c>
      <c r="M492" s="49" t="s">
        <v>34</v>
      </c>
      <c r="N492" s="45" t="s">
        <v>3402</v>
      </c>
      <c r="O492" s="45">
        <v>1</v>
      </c>
      <c r="P492" s="45" t="s">
        <v>2713</v>
      </c>
      <c r="Q492" s="45" t="s">
        <v>2713</v>
      </c>
      <c r="R492" s="46">
        <v>7</v>
      </c>
    </row>
    <row r="493" spans="1:18" ht="12.75" customHeight="1" x14ac:dyDescent="0.25">
      <c r="A493" s="48">
        <v>1995</v>
      </c>
      <c r="B493" s="49" t="s">
        <v>232</v>
      </c>
      <c r="C493" s="49" t="s">
        <v>355</v>
      </c>
      <c r="D493" s="47" t="s">
        <v>22</v>
      </c>
      <c r="E493" s="50"/>
      <c r="F493" s="47">
        <v>6</v>
      </c>
      <c r="G493" s="51">
        <v>5.54</v>
      </c>
      <c r="H493" s="52"/>
      <c r="I493" s="52"/>
      <c r="J493" s="53">
        <v>2.6620370370370371E-2</v>
      </c>
      <c r="K493" s="54">
        <f t="shared" si="10"/>
        <v>4.8051210054820166E-3</v>
      </c>
      <c r="L493" s="55" t="s">
        <v>354</v>
      </c>
      <c r="M493" s="49" t="s">
        <v>34</v>
      </c>
      <c r="N493" s="45" t="s">
        <v>3403</v>
      </c>
      <c r="O493" s="45">
        <v>1</v>
      </c>
      <c r="P493" s="45" t="s">
        <v>3404</v>
      </c>
      <c r="Q493" s="45" t="s">
        <v>3404</v>
      </c>
      <c r="R493" s="46">
        <v>1</v>
      </c>
    </row>
    <row r="494" spans="1:18" ht="12.75" customHeight="1" x14ac:dyDescent="0.25">
      <c r="A494" s="48">
        <v>1995</v>
      </c>
      <c r="B494" s="49" t="s">
        <v>142</v>
      </c>
      <c r="C494" s="49" t="s">
        <v>356</v>
      </c>
      <c r="D494" s="47" t="s">
        <v>26</v>
      </c>
      <c r="E494" s="50"/>
      <c r="F494" s="47">
        <v>1</v>
      </c>
      <c r="G494" s="51">
        <v>4.6758182215859376</v>
      </c>
      <c r="H494" s="52"/>
      <c r="I494" s="52"/>
      <c r="J494" s="53">
        <v>2.7222222222222221E-2</v>
      </c>
      <c r="K494" s="54">
        <f t="shared" si="10"/>
        <v>5.8219162790697681E-3</v>
      </c>
      <c r="L494" s="55" t="s">
        <v>16</v>
      </c>
      <c r="M494" s="49" t="s">
        <v>16</v>
      </c>
      <c r="N494" s="45" t="s">
        <v>3405</v>
      </c>
      <c r="O494" s="45">
        <v>1</v>
      </c>
      <c r="P494" s="45" t="s">
        <v>3406</v>
      </c>
      <c r="Q494" s="45" t="s">
        <v>3406</v>
      </c>
      <c r="R494" s="46">
        <v>1</v>
      </c>
    </row>
    <row r="495" spans="1:18" ht="12.75" customHeight="1" x14ac:dyDescent="0.25">
      <c r="A495" s="48">
        <v>1995</v>
      </c>
      <c r="B495" s="49" t="s">
        <v>136</v>
      </c>
      <c r="C495" s="49" t="s">
        <v>137</v>
      </c>
      <c r="D495" s="47" t="s">
        <v>753</v>
      </c>
      <c r="E495" s="50"/>
      <c r="F495" s="47">
        <v>2</v>
      </c>
      <c r="G495" s="51">
        <v>5.2816551340173383</v>
      </c>
      <c r="H495" s="52"/>
      <c r="I495" s="52"/>
      <c r="J495" s="53">
        <v>3.8194444444444448E-2</v>
      </c>
      <c r="K495" s="54">
        <f t="shared" si="10"/>
        <v>7.231529411764707E-3</v>
      </c>
      <c r="L495" s="55" t="s">
        <v>16</v>
      </c>
      <c r="M495" s="49" t="s">
        <v>16</v>
      </c>
      <c r="N495" s="45" t="s">
        <v>3407</v>
      </c>
      <c r="O495" s="45">
        <v>1</v>
      </c>
      <c r="P495" s="45" t="s">
        <v>2859</v>
      </c>
      <c r="Q495" s="45" t="s">
        <v>2859</v>
      </c>
      <c r="R495" s="46">
        <v>6</v>
      </c>
    </row>
    <row r="496" spans="1:18" ht="12.75" customHeight="1" x14ac:dyDescent="0.25">
      <c r="A496" s="48">
        <v>1995</v>
      </c>
      <c r="B496" s="49" t="s">
        <v>357</v>
      </c>
      <c r="C496" s="49" t="s">
        <v>358</v>
      </c>
      <c r="D496" s="47" t="s">
        <v>767</v>
      </c>
      <c r="E496" s="50"/>
      <c r="F496" s="47">
        <v>3</v>
      </c>
      <c r="G496" s="51">
        <v>5.8408892070309388</v>
      </c>
      <c r="H496" s="52"/>
      <c r="I496" s="52"/>
      <c r="J496" s="53">
        <v>2.9641203703703704E-2</v>
      </c>
      <c r="K496" s="54">
        <f t="shared" si="10"/>
        <v>5.0747758865248233E-3</v>
      </c>
      <c r="L496" s="55" t="s">
        <v>16</v>
      </c>
      <c r="M496" s="49" t="s">
        <v>16</v>
      </c>
      <c r="N496" s="45" t="s">
        <v>3408</v>
      </c>
      <c r="O496" s="45">
        <v>1</v>
      </c>
      <c r="P496" s="45" t="s">
        <v>3409</v>
      </c>
      <c r="Q496" s="45" t="s">
        <v>3409</v>
      </c>
      <c r="R496" s="46">
        <v>1</v>
      </c>
    </row>
    <row r="497" spans="1:18" ht="12.75" customHeight="1" x14ac:dyDescent="0.25">
      <c r="A497" s="48">
        <v>1995</v>
      </c>
      <c r="B497" s="49" t="s">
        <v>89</v>
      </c>
      <c r="C497" s="49" t="s">
        <v>152</v>
      </c>
      <c r="D497" s="47" t="s">
        <v>22</v>
      </c>
      <c r="E497" s="50"/>
      <c r="F497" s="47">
        <v>4</v>
      </c>
      <c r="G497" s="51">
        <v>7.9535512606378749</v>
      </c>
      <c r="H497" s="52"/>
      <c r="I497" s="52"/>
      <c r="J497" s="53">
        <v>5.8981481481481482E-2</v>
      </c>
      <c r="K497" s="54">
        <f t="shared" si="10"/>
        <v>7.4157416666666663E-3</v>
      </c>
      <c r="L497" s="55" t="s">
        <v>16</v>
      </c>
      <c r="M497" s="49" t="s">
        <v>16</v>
      </c>
      <c r="N497" s="45" t="s">
        <v>3410</v>
      </c>
      <c r="O497" s="45">
        <v>1</v>
      </c>
      <c r="P497" s="45" t="s">
        <v>2872</v>
      </c>
      <c r="Q497" s="45" t="s">
        <v>2872</v>
      </c>
      <c r="R497" s="46">
        <v>6</v>
      </c>
    </row>
    <row r="498" spans="1:18" ht="12.75" customHeight="1" x14ac:dyDescent="0.25">
      <c r="A498" s="48">
        <v>1995</v>
      </c>
      <c r="B498" s="49" t="s">
        <v>96</v>
      </c>
      <c r="C498" s="49" t="s">
        <v>152</v>
      </c>
      <c r="D498" s="47" t="s">
        <v>22</v>
      </c>
      <c r="E498" s="50"/>
      <c r="F498" s="47">
        <v>5</v>
      </c>
      <c r="G498" s="51">
        <v>4.1787212677960701</v>
      </c>
      <c r="H498" s="52"/>
      <c r="I498" s="52"/>
      <c r="J498" s="53">
        <v>2.3414351851851853E-2</v>
      </c>
      <c r="K498" s="54">
        <f t="shared" si="10"/>
        <v>5.6032337050805469E-3</v>
      </c>
      <c r="L498" s="55" t="s">
        <v>16</v>
      </c>
      <c r="M498" s="49" t="s">
        <v>16</v>
      </c>
      <c r="N498" s="45" t="s">
        <v>3411</v>
      </c>
      <c r="O498" s="45">
        <v>1</v>
      </c>
      <c r="P498" s="45" t="s">
        <v>3013</v>
      </c>
      <c r="Q498" s="45" t="s">
        <v>3013</v>
      </c>
      <c r="R498" s="46">
        <v>4</v>
      </c>
    </row>
    <row r="499" spans="1:18" ht="12.75" customHeight="1" x14ac:dyDescent="0.25">
      <c r="A499" s="48">
        <v>1995</v>
      </c>
      <c r="B499" s="49" t="s">
        <v>49</v>
      </c>
      <c r="C499" s="49" t="s">
        <v>50</v>
      </c>
      <c r="D499" s="47" t="s">
        <v>26</v>
      </c>
      <c r="E499" s="50"/>
      <c r="F499" s="47">
        <v>6</v>
      </c>
      <c r="G499" s="51">
        <v>5.54</v>
      </c>
      <c r="H499" s="52"/>
      <c r="I499" s="52"/>
      <c r="J499" s="53">
        <v>3.1875000000000001E-2</v>
      </c>
      <c r="K499" s="54">
        <f t="shared" si="10"/>
        <v>5.7536101083032493E-3</v>
      </c>
      <c r="L499" s="55" t="s">
        <v>16</v>
      </c>
      <c r="M499" s="49" t="s">
        <v>16</v>
      </c>
      <c r="N499" s="45" t="s">
        <v>3412</v>
      </c>
      <c r="O499" s="45">
        <v>1</v>
      </c>
      <c r="P499" s="45" t="s">
        <v>2725</v>
      </c>
      <c r="Q499" s="45" t="s">
        <v>2725</v>
      </c>
      <c r="R499" s="46">
        <v>6</v>
      </c>
    </row>
    <row r="500" spans="1:18" ht="12.75" customHeight="1" x14ac:dyDescent="0.25">
      <c r="A500" s="48">
        <v>1995</v>
      </c>
      <c r="B500" s="49" t="s">
        <v>283</v>
      </c>
      <c r="C500" s="49" t="s">
        <v>284</v>
      </c>
      <c r="D500" s="47" t="s">
        <v>685</v>
      </c>
      <c r="E500" s="50"/>
      <c r="F500" s="47">
        <v>1</v>
      </c>
      <c r="G500" s="51">
        <v>4.6758182215859376</v>
      </c>
      <c r="H500" s="52"/>
      <c r="I500" s="52"/>
      <c r="J500" s="53">
        <v>2.1412037037037038E-2</v>
      </c>
      <c r="K500" s="54">
        <f t="shared" si="10"/>
        <v>4.5793133997785165E-3</v>
      </c>
      <c r="L500" s="55" t="s">
        <v>365</v>
      </c>
      <c r="M500" s="49" t="s">
        <v>798</v>
      </c>
      <c r="N500" s="45" t="s">
        <v>3413</v>
      </c>
      <c r="O500" s="45">
        <v>1</v>
      </c>
      <c r="P500" s="45" t="s">
        <v>3181</v>
      </c>
      <c r="Q500" s="45" t="s">
        <v>3181</v>
      </c>
      <c r="R500" s="46">
        <v>2</v>
      </c>
    </row>
    <row r="501" spans="1:18" ht="12.75" customHeight="1" x14ac:dyDescent="0.25">
      <c r="A501" s="48">
        <v>1995</v>
      </c>
      <c r="B501" s="49" t="s">
        <v>52</v>
      </c>
      <c r="C501" s="49" t="s">
        <v>197</v>
      </c>
      <c r="D501" s="47" t="s">
        <v>22</v>
      </c>
      <c r="E501" s="50"/>
      <c r="F501" s="47">
        <v>2</v>
      </c>
      <c r="G501" s="51">
        <v>5.2816551340173383</v>
      </c>
      <c r="H501" s="52"/>
      <c r="I501" s="52"/>
      <c r="J501" s="53">
        <v>2.6851851851851852E-2</v>
      </c>
      <c r="K501" s="54">
        <f t="shared" si="10"/>
        <v>5.0839843137254906E-3</v>
      </c>
      <c r="L501" s="55" t="s">
        <v>365</v>
      </c>
      <c r="M501" s="49" t="s">
        <v>798</v>
      </c>
      <c r="N501" s="45" t="s">
        <v>3414</v>
      </c>
      <c r="O501" s="45">
        <v>1</v>
      </c>
      <c r="P501" s="45" t="s">
        <v>3032</v>
      </c>
      <c r="Q501" s="45" t="s">
        <v>3032</v>
      </c>
      <c r="R501" s="46">
        <v>2</v>
      </c>
    </row>
    <row r="502" spans="1:18" ht="12.75" customHeight="1" x14ac:dyDescent="0.25">
      <c r="A502" s="48">
        <v>1995</v>
      </c>
      <c r="B502" s="49" t="s">
        <v>173</v>
      </c>
      <c r="C502" s="49" t="s">
        <v>174</v>
      </c>
      <c r="D502" s="47" t="s">
        <v>56</v>
      </c>
      <c r="E502" s="50"/>
      <c r="F502" s="47">
        <v>3</v>
      </c>
      <c r="G502" s="51">
        <v>5.8408892070309388</v>
      </c>
      <c r="H502" s="52"/>
      <c r="I502" s="52"/>
      <c r="J502" s="53">
        <v>2.8703703703703703E-2</v>
      </c>
      <c r="K502" s="54">
        <f t="shared" si="10"/>
        <v>4.9142695035460995E-3</v>
      </c>
      <c r="L502" s="55" t="s">
        <v>365</v>
      </c>
      <c r="M502" s="49" t="s">
        <v>798</v>
      </c>
      <c r="N502" s="45" t="s">
        <v>3415</v>
      </c>
      <c r="O502" s="45">
        <v>1</v>
      </c>
      <c r="P502" s="45" t="s">
        <v>2880</v>
      </c>
      <c r="Q502" s="45" t="s">
        <v>2880</v>
      </c>
      <c r="R502" s="46">
        <v>4</v>
      </c>
    </row>
    <row r="503" spans="1:18" ht="12.75" customHeight="1" x14ac:dyDescent="0.25">
      <c r="A503" s="48">
        <v>1995</v>
      </c>
      <c r="B503" s="49" t="s">
        <v>205</v>
      </c>
      <c r="C503" s="49" t="s">
        <v>170</v>
      </c>
      <c r="D503" s="47" t="s">
        <v>26</v>
      </c>
      <c r="E503" s="50"/>
      <c r="F503" s="47">
        <v>4</v>
      </c>
      <c r="G503" s="51">
        <v>7.9535512606378749</v>
      </c>
      <c r="H503" s="52"/>
      <c r="I503" s="52"/>
      <c r="J503" s="53">
        <v>3.6111111111111108E-2</v>
      </c>
      <c r="K503" s="54">
        <f t="shared" si="10"/>
        <v>4.5402499999999991E-3</v>
      </c>
      <c r="L503" s="55" t="s">
        <v>365</v>
      </c>
      <c r="M503" s="49" t="s">
        <v>798</v>
      </c>
      <c r="N503" s="45" t="s">
        <v>3416</v>
      </c>
      <c r="O503" s="45">
        <v>1</v>
      </c>
      <c r="P503" s="45" t="s">
        <v>2878</v>
      </c>
      <c r="Q503" s="45" t="s">
        <v>2878</v>
      </c>
      <c r="R503" s="46">
        <v>4</v>
      </c>
    </row>
    <row r="504" spans="1:18" ht="12.75" customHeight="1" x14ac:dyDescent="0.25">
      <c r="A504" s="48">
        <v>1995</v>
      </c>
      <c r="B504" s="49" t="s">
        <v>49</v>
      </c>
      <c r="C504" s="49" t="s">
        <v>182</v>
      </c>
      <c r="D504" s="47" t="s">
        <v>26</v>
      </c>
      <c r="E504" s="50"/>
      <c r="F504" s="47">
        <v>5</v>
      </c>
      <c r="G504" s="51">
        <v>4.1787212677960701</v>
      </c>
      <c r="H504" s="52"/>
      <c r="I504" s="52"/>
      <c r="J504" s="53">
        <v>1.9317129629629629E-2</v>
      </c>
      <c r="K504" s="54">
        <f t="shared" si="10"/>
        <v>4.6227370508054528E-3</v>
      </c>
      <c r="L504" s="55" t="s">
        <v>365</v>
      </c>
      <c r="M504" s="49" t="s">
        <v>798</v>
      </c>
      <c r="N504" s="45" t="s">
        <v>3417</v>
      </c>
      <c r="O504" s="45">
        <v>1</v>
      </c>
      <c r="P504" s="45" t="s">
        <v>2884</v>
      </c>
      <c r="Q504" s="45" t="s">
        <v>2884</v>
      </c>
      <c r="R504" s="46">
        <v>5</v>
      </c>
    </row>
    <row r="505" spans="1:18" ht="12.75" customHeight="1" x14ac:dyDescent="0.25">
      <c r="A505" s="57">
        <v>1995</v>
      </c>
      <c r="B505" s="58" t="s">
        <v>206</v>
      </c>
      <c r="C505" s="58" t="s">
        <v>207</v>
      </c>
      <c r="D505" s="59" t="s">
        <v>26</v>
      </c>
      <c r="E505" s="60"/>
      <c r="F505" s="59">
        <v>6</v>
      </c>
      <c r="G505" s="61">
        <v>5.54</v>
      </c>
      <c r="H505" s="62"/>
      <c r="I505" s="62"/>
      <c r="J505" s="63">
        <v>2.6064814814814815E-2</v>
      </c>
      <c r="K505" s="64">
        <f t="shared" si="10"/>
        <v>4.7048402192806527E-3</v>
      </c>
      <c r="L505" s="65" t="s">
        <v>365</v>
      </c>
      <c r="M505" s="58" t="s">
        <v>798</v>
      </c>
      <c r="N505" s="66" t="s">
        <v>3418</v>
      </c>
      <c r="O505" s="66">
        <v>1</v>
      </c>
      <c r="P505" s="66" t="s">
        <v>2948</v>
      </c>
      <c r="Q505" s="66" t="s">
        <v>2948</v>
      </c>
      <c r="R505" s="67">
        <v>4</v>
      </c>
    </row>
    <row r="506" spans="1:18" ht="12.75" customHeight="1" x14ac:dyDescent="0.25">
      <c r="A506" s="68">
        <v>1996</v>
      </c>
      <c r="B506" s="69" t="s">
        <v>58</v>
      </c>
      <c r="C506" s="69" t="s">
        <v>59</v>
      </c>
      <c r="D506" s="70" t="s">
        <v>22</v>
      </c>
      <c r="E506" s="71"/>
      <c r="F506" s="70">
        <v>1</v>
      </c>
      <c r="G506" s="72">
        <v>4.6758182215859376</v>
      </c>
      <c r="H506" s="73"/>
      <c r="I506" s="73"/>
      <c r="J506" s="74">
        <v>2.1828703703703704E-2</v>
      </c>
      <c r="K506" s="75">
        <f t="shared" si="10"/>
        <v>4.6684243632336662E-3</v>
      </c>
      <c r="L506" s="76" t="s">
        <v>397</v>
      </c>
      <c r="M506" s="69" t="s">
        <v>34</v>
      </c>
      <c r="N506" s="45" t="s">
        <v>3419</v>
      </c>
      <c r="O506" s="45">
        <v>1</v>
      </c>
      <c r="P506" s="45" t="s">
        <v>2713</v>
      </c>
      <c r="Q506" s="45" t="s">
        <v>2713</v>
      </c>
      <c r="R506" s="46">
        <v>8</v>
      </c>
    </row>
    <row r="507" spans="1:18" ht="12.75" customHeight="1" x14ac:dyDescent="0.25">
      <c r="A507" s="48">
        <v>1996</v>
      </c>
      <c r="B507" s="49" t="s">
        <v>71</v>
      </c>
      <c r="C507" s="49" t="s">
        <v>72</v>
      </c>
      <c r="D507" s="47" t="s">
        <v>26</v>
      </c>
      <c r="E507" s="50"/>
      <c r="F507" s="47">
        <v>2</v>
      </c>
      <c r="G507" s="51">
        <v>5.2816551340173383</v>
      </c>
      <c r="H507" s="52"/>
      <c r="I507" s="52"/>
      <c r="J507" s="53">
        <v>2.5706018518518517E-2</v>
      </c>
      <c r="K507" s="54">
        <f t="shared" si="10"/>
        <v>4.8670384313725494E-3</v>
      </c>
      <c r="L507" s="55" t="s">
        <v>397</v>
      </c>
      <c r="M507" s="49" t="s">
        <v>34</v>
      </c>
      <c r="N507" s="45" t="s">
        <v>3420</v>
      </c>
      <c r="O507" s="45">
        <v>1</v>
      </c>
      <c r="P507" s="45" t="s">
        <v>2741</v>
      </c>
      <c r="Q507" s="45" t="s">
        <v>2741</v>
      </c>
      <c r="R507" s="46">
        <v>9</v>
      </c>
    </row>
    <row r="508" spans="1:18" ht="12.75" customHeight="1" x14ac:dyDescent="0.25">
      <c r="A508" s="48">
        <v>1996</v>
      </c>
      <c r="B508" s="49" t="s">
        <v>49</v>
      </c>
      <c r="C508" s="49" t="s">
        <v>307</v>
      </c>
      <c r="D508" s="47" t="s">
        <v>22</v>
      </c>
      <c r="E508" s="50"/>
      <c r="F508" s="47">
        <v>3</v>
      </c>
      <c r="G508" s="51">
        <v>5.8408892070309388</v>
      </c>
      <c r="H508" s="52"/>
      <c r="I508" s="52"/>
      <c r="J508" s="53">
        <v>2.7534722222222221E-2</v>
      </c>
      <c r="K508" s="54">
        <f t="shared" si="10"/>
        <v>4.7141319148936173E-3</v>
      </c>
      <c r="L508" s="55" t="s">
        <v>397</v>
      </c>
      <c r="M508" s="49" t="s">
        <v>34</v>
      </c>
      <c r="N508" s="45" t="s">
        <v>3421</v>
      </c>
      <c r="O508" s="45">
        <v>1</v>
      </c>
      <c r="P508" s="45" t="s">
        <v>3249</v>
      </c>
      <c r="Q508" s="45" t="s">
        <v>3249</v>
      </c>
      <c r="R508" s="46">
        <v>2</v>
      </c>
    </row>
    <row r="509" spans="1:18" ht="12.75" customHeight="1" x14ac:dyDescent="0.25">
      <c r="A509" s="48">
        <v>1996</v>
      </c>
      <c r="B509" s="49" t="s">
        <v>161</v>
      </c>
      <c r="C509" s="49" t="s">
        <v>69</v>
      </c>
      <c r="D509" s="47" t="s">
        <v>22</v>
      </c>
      <c r="E509" s="50"/>
      <c r="F509" s="47">
        <v>4</v>
      </c>
      <c r="G509" s="51">
        <v>7.9535512606378749</v>
      </c>
      <c r="H509" s="52"/>
      <c r="I509" s="52"/>
      <c r="J509" s="53">
        <v>3.6238425925925924E-2</v>
      </c>
      <c r="K509" s="54">
        <f t="shared" si="10"/>
        <v>4.5562572916666667E-3</v>
      </c>
      <c r="L509" s="55" t="s">
        <v>397</v>
      </c>
      <c r="M509" s="49" t="s">
        <v>34</v>
      </c>
      <c r="N509" s="45" t="s">
        <v>3422</v>
      </c>
      <c r="O509" s="45">
        <v>1</v>
      </c>
      <c r="P509" s="45" t="s">
        <v>2902</v>
      </c>
      <c r="Q509" s="45" t="s">
        <v>2902</v>
      </c>
      <c r="R509" s="46">
        <v>5</v>
      </c>
    </row>
    <row r="510" spans="1:18" ht="12.75" customHeight="1" x14ac:dyDescent="0.25">
      <c r="A510" s="48">
        <v>1996</v>
      </c>
      <c r="B510" s="49" t="s">
        <v>232</v>
      </c>
      <c r="C510" s="49" t="s">
        <v>355</v>
      </c>
      <c r="D510" s="47" t="s">
        <v>22</v>
      </c>
      <c r="E510" s="50"/>
      <c r="F510" s="47">
        <v>5</v>
      </c>
      <c r="G510" s="51">
        <v>4.1787212677960701</v>
      </c>
      <c r="H510" s="52"/>
      <c r="I510" s="52"/>
      <c r="J510" s="53">
        <v>1.8958333333333334E-2</v>
      </c>
      <c r="K510" s="54">
        <f t="shared" si="10"/>
        <v>4.5368743494423802E-3</v>
      </c>
      <c r="L510" s="55" t="s">
        <v>397</v>
      </c>
      <c r="M510" s="49" t="s">
        <v>34</v>
      </c>
      <c r="N510" s="45" t="s">
        <v>3423</v>
      </c>
      <c r="O510" s="45">
        <v>1</v>
      </c>
      <c r="P510" s="45" t="s">
        <v>3404</v>
      </c>
      <c r="Q510" s="45" t="s">
        <v>3404</v>
      </c>
      <c r="R510" s="46">
        <v>2</v>
      </c>
    </row>
    <row r="511" spans="1:18" ht="12.75" customHeight="1" x14ac:dyDescent="0.25">
      <c r="A511" s="48">
        <v>1996</v>
      </c>
      <c r="B511" s="49" t="s">
        <v>71</v>
      </c>
      <c r="C511" s="49" t="s">
        <v>90</v>
      </c>
      <c r="D511" s="47" t="s">
        <v>22</v>
      </c>
      <c r="E511" s="50"/>
      <c r="F511" s="47">
        <v>6</v>
      </c>
      <c r="G511" s="51">
        <v>5.54</v>
      </c>
      <c r="H511" s="52"/>
      <c r="I511" s="52"/>
      <c r="J511" s="53">
        <v>2.3379629629629629E-2</v>
      </c>
      <c r="K511" s="54">
        <f t="shared" si="10"/>
        <v>4.2201497526407269E-3</v>
      </c>
      <c r="L511" s="55" t="s">
        <v>397</v>
      </c>
      <c r="M511" s="49" t="s">
        <v>34</v>
      </c>
      <c r="N511" s="45" t="s">
        <v>3424</v>
      </c>
      <c r="O511" s="45">
        <v>1</v>
      </c>
      <c r="P511" s="45" t="s">
        <v>2774</v>
      </c>
      <c r="Q511" s="45" t="s">
        <v>2774</v>
      </c>
      <c r="R511" s="46">
        <v>8</v>
      </c>
    </row>
    <row r="512" spans="1:18" ht="12.75" customHeight="1" x14ac:dyDescent="0.25">
      <c r="A512" s="48">
        <v>1996</v>
      </c>
      <c r="B512" s="49" t="s">
        <v>350</v>
      </c>
      <c r="C512" s="49" t="s">
        <v>351</v>
      </c>
      <c r="D512" s="47" t="s">
        <v>22</v>
      </c>
      <c r="E512" s="50"/>
      <c r="F512" s="47">
        <v>1</v>
      </c>
      <c r="G512" s="51">
        <v>4.6758182215859376</v>
      </c>
      <c r="H512" s="52"/>
      <c r="I512" s="52"/>
      <c r="J512" s="53">
        <v>2.4872685185185185E-2</v>
      </c>
      <c r="K512" s="54">
        <f t="shared" si="10"/>
        <v>5.3194294573643414E-3</v>
      </c>
      <c r="L512" s="55" t="s">
        <v>403</v>
      </c>
      <c r="M512" s="49" t="s">
        <v>34</v>
      </c>
      <c r="N512" s="45" t="s">
        <v>3425</v>
      </c>
      <c r="O512" s="45">
        <v>1</v>
      </c>
      <c r="P512" s="45" t="s">
        <v>3392</v>
      </c>
      <c r="Q512" s="45" t="s">
        <v>3392</v>
      </c>
      <c r="R512" s="46">
        <v>2</v>
      </c>
    </row>
    <row r="513" spans="1:18" ht="12.75" customHeight="1" x14ac:dyDescent="0.25">
      <c r="A513" s="48">
        <v>1996</v>
      </c>
      <c r="B513" s="49" t="s">
        <v>111</v>
      </c>
      <c r="C513" s="49" t="s">
        <v>344</v>
      </c>
      <c r="D513" s="47" t="s">
        <v>26</v>
      </c>
      <c r="E513" s="50"/>
      <c r="F513" s="47">
        <v>2</v>
      </c>
      <c r="G513" s="51">
        <v>5.2816551340173383</v>
      </c>
      <c r="H513" s="52"/>
      <c r="I513" s="52"/>
      <c r="J513" s="53">
        <v>3.1458333333333331E-2</v>
      </c>
      <c r="K513" s="54">
        <f t="shared" si="10"/>
        <v>5.9561505882352941E-3</v>
      </c>
      <c r="L513" s="55" t="s">
        <v>403</v>
      </c>
      <c r="M513" s="49" t="s">
        <v>34</v>
      </c>
      <c r="N513" s="45" t="s">
        <v>3426</v>
      </c>
      <c r="O513" s="45">
        <v>1</v>
      </c>
      <c r="P513" s="45" t="s">
        <v>3368</v>
      </c>
      <c r="Q513" s="45" t="s">
        <v>3368</v>
      </c>
      <c r="R513" s="46">
        <v>2</v>
      </c>
    </row>
    <row r="514" spans="1:18" ht="12.75" customHeight="1" x14ac:dyDescent="0.25">
      <c r="A514" s="48">
        <v>1996</v>
      </c>
      <c r="B514" s="49" t="s">
        <v>138</v>
      </c>
      <c r="C514" s="49" t="s">
        <v>139</v>
      </c>
      <c r="D514" s="47" t="s">
        <v>26</v>
      </c>
      <c r="E514" s="50"/>
      <c r="F514" s="47">
        <v>3</v>
      </c>
      <c r="G514" s="51">
        <v>5.8408892070309388</v>
      </c>
      <c r="H514" s="52"/>
      <c r="I514" s="52"/>
      <c r="J514" s="53">
        <v>3.1284722222222221E-2</v>
      </c>
      <c r="K514" s="54">
        <f t="shared" si="10"/>
        <v>5.3561574468085106E-3</v>
      </c>
      <c r="L514" s="55" t="s">
        <v>403</v>
      </c>
      <c r="M514" s="49" t="s">
        <v>34</v>
      </c>
      <c r="N514" s="45" t="s">
        <v>3427</v>
      </c>
      <c r="O514" s="45">
        <v>1</v>
      </c>
      <c r="P514" s="45" t="s">
        <v>2844</v>
      </c>
      <c r="Q514" s="45" t="s">
        <v>2844</v>
      </c>
      <c r="R514" s="46">
        <v>7</v>
      </c>
    </row>
    <row r="515" spans="1:18" ht="12.75" customHeight="1" x14ac:dyDescent="0.25">
      <c r="A515" s="48">
        <v>1996</v>
      </c>
      <c r="B515" s="49" t="s">
        <v>198</v>
      </c>
      <c r="C515" s="49" t="s">
        <v>346</v>
      </c>
      <c r="D515" s="47" t="s">
        <v>22</v>
      </c>
      <c r="E515" s="50"/>
      <c r="F515" s="47">
        <v>4</v>
      </c>
      <c r="G515" s="51">
        <v>7.9535512606378749</v>
      </c>
      <c r="H515" s="52"/>
      <c r="I515" s="52"/>
      <c r="J515" s="53">
        <v>4.2280092592592591E-2</v>
      </c>
      <c r="K515" s="54">
        <f t="shared" si="10"/>
        <v>5.3158760416666664E-3</v>
      </c>
      <c r="L515" s="55" t="s">
        <v>403</v>
      </c>
      <c r="M515" s="49" t="s">
        <v>34</v>
      </c>
      <c r="N515" s="45" t="s">
        <v>3428</v>
      </c>
      <c r="O515" s="45">
        <v>1</v>
      </c>
      <c r="P515" s="45" t="s">
        <v>3371</v>
      </c>
      <c r="Q515" s="45" t="s">
        <v>3371</v>
      </c>
      <c r="R515" s="46">
        <v>2</v>
      </c>
    </row>
    <row r="516" spans="1:18" ht="12.75" customHeight="1" x14ac:dyDescent="0.25">
      <c r="A516" s="48">
        <v>1996</v>
      </c>
      <c r="B516" s="49" t="s">
        <v>49</v>
      </c>
      <c r="C516" s="49" t="s">
        <v>444</v>
      </c>
      <c r="D516" s="47" t="s">
        <v>22</v>
      </c>
      <c r="E516" s="50"/>
      <c r="F516" s="47">
        <v>5</v>
      </c>
      <c r="G516" s="51">
        <v>4.1787212677960701</v>
      </c>
      <c r="H516" s="52"/>
      <c r="I516" s="52"/>
      <c r="J516" s="53">
        <v>2.0960648148148148E-2</v>
      </c>
      <c r="K516" s="54">
        <f t="shared" si="10"/>
        <v>5.0160436183395302E-3</v>
      </c>
      <c r="L516" s="55" t="s">
        <v>403</v>
      </c>
      <c r="M516" s="49" t="s">
        <v>34</v>
      </c>
      <c r="N516" s="45" t="s">
        <v>3429</v>
      </c>
      <c r="O516" s="45">
        <v>1</v>
      </c>
      <c r="P516" s="45" t="s">
        <v>3430</v>
      </c>
      <c r="Q516" s="45" t="s">
        <v>3430</v>
      </c>
      <c r="R516" s="46">
        <v>1</v>
      </c>
    </row>
    <row r="517" spans="1:18" ht="12.75" customHeight="1" x14ac:dyDescent="0.25">
      <c r="A517" s="48">
        <v>1996</v>
      </c>
      <c r="B517" s="49" t="s">
        <v>20</v>
      </c>
      <c r="C517" s="49" t="s">
        <v>21</v>
      </c>
      <c r="D517" s="47" t="s">
        <v>22</v>
      </c>
      <c r="E517" s="50"/>
      <c r="F517" s="47">
        <v>6</v>
      </c>
      <c r="G517" s="51">
        <v>5.54</v>
      </c>
      <c r="H517" s="52"/>
      <c r="I517" s="52"/>
      <c r="J517" s="53">
        <v>2.675925925925926E-2</v>
      </c>
      <c r="K517" s="54">
        <f t="shared" si="10"/>
        <v>4.8301912020323572E-3</v>
      </c>
      <c r="L517" s="55" t="s">
        <v>403</v>
      </c>
      <c r="M517" s="49" t="s">
        <v>34</v>
      </c>
      <c r="N517" s="45" t="s">
        <v>3431</v>
      </c>
      <c r="O517" s="45">
        <v>1</v>
      </c>
      <c r="P517" s="45" t="s">
        <v>2733</v>
      </c>
      <c r="Q517" s="45" t="s">
        <v>2733</v>
      </c>
      <c r="R517" s="46">
        <v>7</v>
      </c>
    </row>
    <row r="518" spans="1:18" ht="12.75" customHeight="1" x14ac:dyDescent="0.25">
      <c r="A518" s="48">
        <v>1996</v>
      </c>
      <c r="B518" s="49" t="s">
        <v>314</v>
      </c>
      <c r="C518" s="49" t="s">
        <v>347</v>
      </c>
      <c r="D518" s="47" t="s">
        <v>26</v>
      </c>
      <c r="E518" s="50"/>
      <c r="F518" s="47">
        <v>1</v>
      </c>
      <c r="G518" s="51">
        <v>4.6758182215859376</v>
      </c>
      <c r="H518" s="52"/>
      <c r="I518" s="52"/>
      <c r="J518" s="53">
        <v>2.6122685185185186E-2</v>
      </c>
      <c r="K518" s="54">
        <f t="shared" si="10"/>
        <v>5.5867623477297906E-3</v>
      </c>
      <c r="L518" s="55" t="s">
        <v>406</v>
      </c>
      <c r="M518" s="49" t="s">
        <v>34</v>
      </c>
      <c r="N518" s="45" t="s">
        <v>3432</v>
      </c>
      <c r="O518" s="45">
        <v>1</v>
      </c>
      <c r="P518" s="45" t="s">
        <v>3374</v>
      </c>
      <c r="Q518" s="45" t="s">
        <v>3374</v>
      </c>
      <c r="R518" s="46">
        <v>2</v>
      </c>
    </row>
    <row r="519" spans="1:18" ht="12.75" customHeight="1" x14ac:dyDescent="0.25">
      <c r="A519" s="48">
        <v>1996</v>
      </c>
      <c r="B519" s="49" t="s">
        <v>76</v>
      </c>
      <c r="C519" s="49" t="s">
        <v>77</v>
      </c>
      <c r="D519" s="47" t="s">
        <v>26</v>
      </c>
      <c r="E519" s="50"/>
      <c r="F519" s="47">
        <v>2</v>
      </c>
      <c r="G519" s="51">
        <v>5.2816551340173383</v>
      </c>
      <c r="H519" s="52"/>
      <c r="I519" s="52"/>
      <c r="J519" s="53">
        <v>2.9351851851851851E-2</v>
      </c>
      <c r="K519" s="54">
        <f t="shared" si="10"/>
        <v>5.5573207843137261E-3</v>
      </c>
      <c r="L519" s="55" t="s">
        <v>406</v>
      </c>
      <c r="M519" s="49" t="s">
        <v>34</v>
      </c>
      <c r="N519" s="45" t="s">
        <v>3433</v>
      </c>
      <c r="O519" s="45">
        <v>1</v>
      </c>
      <c r="P519" s="45" t="s">
        <v>2717</v>
      </c>
      <c r="Q519" s="45" t="s">
        <v>2717</v>
      </c>
      <c r="R519" s="46">
        <v>9</v>
      </c>
    </row>
    <row r="520" spans="1:18" ht="12.75" customHeight="1" x14ac:dyDescent="0.25">
      <c r="A520" s="48">
        <v>1996</v>
      </c>
      <c r="B520" s="49" t="s">
        <v>92</v>
      </c>
      <c r="C520" s="49" t="s">
        <v>261</v>
      </c>
      <c r="D520" s="47" t="s">
        <v>26</v>
      </c>
      <c r="E520" s="50"/>
      <c r="F520" s="47">
        <v>3</v>
      </c>
      <c r="G520" s="51">
        <v>5.8408892070309388</v>
      </c>
      <c r="H520" s="52"/>
      <c r="I520" s="52"/>
      <c r="J520" s="53">
        <v>2.7291666666666665E-2</v>
      </c>
      <c r="K520" s="54">
        <f t="shared" si="10"/>
        <v>4.6725191489361707E-3</v>
      </c>
      <c r="L520" s="55" t="s">
        <v>406</v>
      </c>
      <c r="M520" s="49" t="s">
        <v>34</v>
      </c>
      <c r="N520" s="45" t="s">
        <v>3434</v>
      </c>
      <c r="O520" s="45">
        <v>1</v>
      </c>
      <c r="P520" s="45" t="s">
        <v>3117</v>
      </c>
      <c r="Q520" s="45" t="s">
        <v>3117</v>
      </c>
      <c r="R520" s="46">
        <v>4</v>
      </c>
    </row>
    <row r="521" spans="1:18" ht="12.75" customHeight="1" x14ac:dyDescent="0.25">
      <c r="A521" s="48">
        <v>1996</v>
      </c>
      <c r="B521" s="49" t="s">
        <v>223</v>
      </c>
      <c r="C521" s="49" t="s">
        <v>257</v>
      </c>
      <c r="D521" s="47" t="s">
        <v>753</v>
      </c>
      <c r="E521" s="50"/>
      <c r="F521" s="47">
        <v>4</v>
      </c>
      <c r="G521" s="51">
        <v>7.9535512606378749</v>
      </c>
      <c r="H521" s="52"/>
      <c r="I521" s="52"/>
      <c r="J521" s="53">
        <v>4.2083333333333334E-2</v>
      </c>
      <c r="K521" s="54">
        <f t="shared" si="10"/>
        <v>5.2911375000000002E-3</v>
      </c>
      <c r="L521" s="55" t="s">
        <v>406</v>
      </c>
      <c r="M521" s="49" t="s">
        <v>34</v>
      </c>
      <c r="N521" s="45" t="s">
        <v>3435</v>
      </c>
      <c r="O521" s="45">
        <v>1</v>
      </c>
      <c r="P521" s="45" t="s">
        <v>3125</v>
      </c>
      <c r="Q521" s="45" t="s">
        <v>3125</v>
      </c>
      <c r="R521" s="46">
        <v>4</v>
      </c>
    </row>
    <row r="522" spans="1:18" ht="12.75" customHeight="1" x14ac:dyDescent="0.25">
      <c r="A522" s="48">
        <v>1996</v>
      </c>
      <c r="B522" s="49" t="s">
        <v>58</v>
      </c>
      <c r="C522" s="49" t="s">
        <v>69</v>
      </c>
      <c r="D522" s="47" t="s">
        <v>56</v>
      </c>
      <c r="E522" s="50"/>
      <c r="F522" s="47">
        <v>5</v>
      </c>
      <c r="G522" s="51">
        <v>4.1787212677960701</v>
      </c>
      <c r="H522" s="52"/>
      <c r="I522" s="52"/>
      <c r="J522" s="53">
        <v>2.435185185185185E-2</v>
      </c>
      <c r="K522" s="54">
        <f t="shared" si="10"/>
        <v>5.8275846344485755E-3</v>
      </c>
      <c r="L522" s="55" t="s">
        <v>406</v>
      </c>
      <c r="M522" s="49" t="s">
        <v>34</v>
      </c>
      <c r="N522" s="45" t="s">
        <v>3436</v>
      </c>
      <c r="O522" s="45">
        <v>1</v>
      </c>
      <c r="P522" s="45" t="s">
        <v>2719</v>
      </c>
      <c r="Q522" s="45" t="s">
        <v>2719</v>
      </c>
      <c r="R522" s="46">
        <v>9</v>
      </c>
    </row>
    <row r="523" spans="1:18" ht="12.75" customHeight="1" x14ac:dyDescent="0.25">
      <c r="A523" s="48">
        <v>1996</v>
      </c>
      <c r="B523" s="49" t="s">
        <v>71</v>
      </c>
      <c r="C523" s="49" t="s">
        <v>257</v>
      </c>
      <c r="D523" s="47" t="s">
        <v>56</v>
      </c>
      <c r="E523" s="50"/>
      <c r="F523" s="47">
        <v>6</v>
      </c>
      <c r="G523" s="51">
        <v>5.54</v>
      </c>
      <c r="H523" s="52"/>
      <c r="I523" s="52"/>
      <c r="J523" s="53">
        <v>2.4814814814814814E-2</v>
      </c>
      <c r="K523" s="54">
        <f t="shared" si="10"/>
        <v>4.4792084503275835E-3</v>
      </c>
      <c r="L523" s="55" t="s">
        <v>406</v>
      </c>
      <c r="M523" s="49" t="s">
        <v>34</v>
      </c>
      <c r="N523" s="45" t="s">
        <v>3437</v>
      </c>
      <c r="O523" s="45">
        <v>1</v>
      </c>
      <c r="P523" s="45" t="s">
        <v>3103</v>
      </c>
      <c r="Q523" s="45" t="s">
        <v>3103</v>
      </c>
      <c r="R523" s="46">
        <v>4</v>
      </c>
    </row>
    <row r="524" spans="1:18" ht="12.75" customHeight="1" x14ac:dyDescent="0.25">
      <c r="A524" s="48">
        <v>1996</v>
      </c>
      <c r="B524" s="49" t="s">
        <v>407</v>
      </c>
      <c r="C524" s="49" t="s">
        <v>284</v>
      </c>
      <c r="D524" s="47" t="s">
        <v>753</v>
      </c>
      <c r="E524" s="50"/>
      <c r="F524" s="47">
        <v>1</v>
      </c>
      <c r="G524" s="51">
        <v>4.6758182215859376</v>
      </c>
      <c r="H524" s="52"/>
      <c r="I524" s="52"/>
      <c r="J524" s="53">
        <v>2.8252314814814813E-2</v>
      </c>
      <c r="K524" s="54">
        <f t="shared" si="10"/>
        <v>6.0422183831672204E-3</v>
      </c>
      <c r="L524" s="55" t="s">
        <v>220</v>
      </c>
      <c r="M524" s="49" t="s">
        <v>798</v>
      </c>
      <c r="N524" s="45" t="s">
        <v>3438</v>
      </c>
      <c r="O524" s="45">
        <v>1</v>
      </c>
      <c r="P524" s="45" t="s">
        <v>3439</v>
      </c>
      <c r="Q524" s="45" t="s">
        <v>3439</v>
      </c>
      <c r="R524" s="46">
        <v>1</v>
      </c>
    </row>
    <row r="525" spans="1:18" ht="12.75" customHeight="1" x14ac:dyDescent="0.25">
      <c r="A525" s="48">
        <v>1996</v>
      </c>
      <c r="B525" s="49" t="s">
        <v>221</v>
      </c>
      <c r="C525" s="49" t="s">
        <v>222</v>
      </c>
      <c r="D525" s="47" t="s">
        <v>753</v>
      </c>
      <c r="E525" s="50"/>
      <c r="F525" s="47">
        <v>2</v>
      </c>
      <c r="G525" s="51">
        <v>5.2816551340173383</v>
      </c>
      <c r="H525" s="52"/>
      <c r="I525" s="52"/>
      <c r="J525" s="53">
        <v>3.142361111111111E-2</v>
      </c>
      <c r="K525" s="54">
        <f t="shared" si="10"/>
        <v>5.9495764705882357E-3</v>
      </c>
      <c r="L525" s="55" t="s">
        <v>220</v>
      </c>
      <c r="M525" s="49" t="s">
        <v>798</v>
      </c>
      <c r="N525" s="45" t="s">
        <v>3440</v>
      </c>
      <c r="O525" s="45">
        <v>1</v>
      </c>
      <c r="P525" s="45" t="s">
        <v>2952</v>
      </c>
      <c r="Q525" s="45" t="s">
        <v>2952</v>
      </c>
      <c r="R525" s="46">
        <v>5</v>
      </c>
    </row>
    <row r="526" spans="1:18" ht="12.75" customHeight="1" x14ac:dyDescent="0.25">
      <c r="A526" s="48">
        <v>1996</v>
      </c>
      <c r="B526" s="49" t="s">
        <v>439</v>
      </c>
      <c r="C526" s="49" t="s">
        <v>296</v>
      </c>
      <c r="D526" s="47" t="s">
        <v>753</v>
      </c>
      <c r="E526" s="50"/>
      <c r="F526" s="47">
        <v>3</v>
      </c>
      <c r="G526" s="51">
        <v>5.8408892070309388</v>
      </c>
      <c r="H526" s="52"/>
      <c r="I526" s="52"/>
      <c r="J526" s="53">
        <v>3.577546296296296E-2</v>
      </c>
      <c r="K526" s="54">
        <f t="shared" si="10"/>
        <v>6.125002836879433E-3</v>
      </c>
      <c r="L526" s="55" t="s">
        <v>220</v>
      </c>
      <c r="M526" s="49" t="s">
        <v>798</v>
      </c>
      <c r="N526" s="45" t="s">
        <v>3441</v>
      </c>
      <c r="O526" s="45">
        <v>1</v>
      </c>
      <c r="P526" s="45" t="s">
        <v>3442</v>
      </c>
      <c r="Q526" s="45" t="s">
        <v>3442</v>
      </c>
      <c r="R526" s="46">
        <v>1</v>
      </c>
    </row>
    <row r="527" spans="1:18" ht="12.75" customHeight="1" x14ac:dyDescent="0.25">
      <c r="A527" s="48">
        <v>1996</v>
      </c>
      <c r="B527" s="49" t="s">
        <v>264</v>
      </c>
      <c r="C527" s="49" t="s">
        <v>265</v>
      </c>
      <c r="D527" s="47" t="s">
        <v>751</v>
      </c>
      <c r="E527" s="50"/>
      <c r="F527" s="47">
        <v>4</v>
      </c>
      <c r="G527" s="51">
        <v>7.9535512606378749</v>
      </c>
      <c r="H527" s="52"/>
      <c r="I527" s="52"/>
      <c r="J527" s="53">
        <v>4.3761574074074071E-2</v>
      </c>
      <c r="K527" s="54">
        <f t="shared" si="10"/>
        <v>5.5021427083333328E-3</v>
      </c>
      <c r="L527" s="55" t="s">
        <v>220</v>
      </c>
      <c r="M527" s="49" t="s">
        <v>798</v>
      </c>
      <c r="N527" s="45" t="s">
        <v>3443</v>
      </c>
      <c r="O527" s="45">
        <v>1</v>
      </c>
      <c r="P527" s="45" t="s">
        <v>3026</v>
      </c>
      <c r="Q527" s="45" t="s">
        <v>3026</v>
      </c>
      <c r="R527" s="46">
        <v>3</v>
      </c>
    </row>
    <row r="528" spans="1:18" ht="12.75" customHeight="1" x14ac:dyDescent="0.25">
      <c r="A528" s="48">
        <v>1996</v>
      </c>
      <c r="B528" s="49" t="s">
        <v>142</v>
      </c>
      <c r="C528" s="49" t="s">
        <v>448</v>
      </c>
      <c r="D528" s="47" t="s">
        <v>753</v>
      </c>
      <c r="E528" s="50"/>
      <c r="F528" s="47">
        <v>5</v>
      </c>
      <c r="G528" s="51">
        <v>4.1787212677960701</v>
      </c>
      <c r="H528" s="52"/>
      <c r="I528" s="52"/>
      <c r="J528" s="53">
        <v>2.5844907407407407E-2</v>
      </c>
      <c r="K528" s="54">
        <f t="shared" si="10"/>
        <v>6.184884262701364E-3</v>
      </c>
      <c r="L528" s="55" t="s">
        <v>220</v>
      </c>
      <c r="M528" s="49" t="s">
        <v>798</v>
      </c>
      <c r="N528" s="45" t="s">
        <v>3444</v>
      </c>
      <c r="O528" s="45">
        <v>1</v>
      </c>
      <c r="P528" s="45" t="s">
        <v>3445</v>
      </c>
      <c r="Q528" s="45" t="s">
        <v>3445</v>
      </c>
      <c r="R528" s="46">
        <v>1</v>
      </c>
    </row>
    <row r="529" spans="1:18" ht="12.75" customHeight="1" x14ac:dyDescent="0.25">
      <c r="A529" s="48">
        <v>1996</v>
      </c>
      <c r="B529" s="49" t="s">
        <v>228</v>
      </c>
      <c r="C529" s="49" t="s">
        <v>229</v>
      </c>
      <c r="D529" s="47" t="s">
        <v>753</v>
      </c>
      <c r="E529" s="50"/>
      <c r="F529" s="47">
        <v>6</v>
      </c>
      <c r="G529" s="51">
        <v>5.54</v>
      </c>
      <c r="H529" s="52"/>
      <c r="I529" s="52"/>
      <c r="J529" s="53">
        <v>3.1342592592592596E-2</v>
      </c>
      <c r="K529" s="54">
        <f t="shared" si="10"/>
        <v>5.6575076881936089E-3</v>
      </c>
      <c r="L529" s="55" t="s">
        <v>220</v>
      </c>
      <c r="M529" s="49" t="s">
        <v>798</v>
      </c>
      <c r="N529" s="45" t="s">
        <v>3446</v>
      </c>
      <c r="O529" s="45">
        <v>1</v>
      </c>
      <c r="P529" s="45" t="s">
        <v>2960</v>
      </c>
      <c r="Q529" s="45" t="s">
        <v>2960</v>
      </c>
      <c r="R529" s="46">
        <v>5</v>
      </c>
    </row>
    <row r="530" spans="1:18" ht="12.75" customHeight="1" x14ac:dyDescent="0.25">
      <c r="A530" s="48">
        <v>1996</v>
      </c>
      <c r="B530" s="49" t="s">
        <v>148</v>
      </c>
      <c r="C530" s="49" t="s">
        <v>388</v>
      </c>
      <c r="D530" s="47" t="s">
        <v>56</v>
      </c>
      <c r="E530" s="50"/>
      <c r="F530" s="47">
        <v>1</v>
      </c>
      <c r="G530" s="51">
        <v>4.6758182215859376</v>
      </c>
      <c r="H530" s="52"/>
      <c r="I530" s="52"/>
      <c r="J530" s="53">
        <v>2.2418981481481481E-2</v>
      </c>
      <c r="K530" s="54">
        <f t="shared" si="10"/>
        <v>4.7946648947951274E-3</v>
      </c>
      <c r="L530" s="55" t="s">
        <v>399</v>
      </c>
      <c r="M530" s="49" t="s">
        <v>193</v>
      </c>
      <c r="N530" s="45" t="s">
        <v>3447</v>
      </c>
      <c r="O530" s="45">
        <v>1</v>
      </c>
      <c r="P530" s="45" t="s">
        <v>3347</v>
      </c>
      <c r="Q530" s="45" t="s">
        <v>3347</v>
      </c>
      <c r="R530" s="46">
        <v>2</v>
      </c>
    </row>
    <row r="531" spans="1:18" ht="12.75" customHeight="1" x14ac:dyDescent="0.25">
      <c r="A531" s="48">
        <v>1996</v>
      </c>
      <c r="B531" s="49" t="s">
        <v>391</v>
      </c>
      <c r="C531" s="49" t="s">
        <v>197</v>
      </c>
      <c r="D531" s="47" t="s">
        <v>56</v>
      </c>
      <c r="E531" s="50"/>
      <c r="F531" s="47">
        <v>2</v>
      </c>
      <c r="G531" s="51">
        <v>5.2816551340173383</v>
      </c>
      <c r="H531" s="52"/>
      <c r="I531" s="52"/>
      <c r="J531" s="53">
        <v>2.9733796296296296E-2</v>
      </c>
      <c r="K531" s="54">
        <f t="shared" si="10"/>
        <v>5.6296360784313729E-3</v>
      </c>
      <c r="L531" s="55" t="s">
        <v>399</v>
      </c>
      <c r="M531" s="49" t="s">
        <v>193</v>
      </c>
      <c r="N531" s="45" t="s">
        <v>3448</v>
      </c>
      <c r="O531" s="45">
        <v>1</v>
      </c>
      <c r="P531" s="45" t="s">
        <v>3350</v>
      </c>
      <c r="Q531" s="45" t="s">
        <v>3350</v>
      </c>
      <c r="R531" s="46">
        <v>2</v>
      </c>
    </row>
    <row r="532" spans="1:18" ht="12.75" customHeight="1" x14ac:dyDescent="0.25">
      <c r="A532" s="48">
        <v>1996</v>
      </c>
      <c r="B532" s="49" t="s">
        <v>148</v>
      </c>
      <c r="C532" s="49" t="s">
        <v>613</v>
      </c>
      <c r="D532" s="47" t="s">
        <v>210</v>
      </c>
      <c r="E532" s="50"/>
      <c r="F532" s="47">
        <v>3</v>
      </c>
      <c r="G532" s="51">
        <v>5.8408892070309388</v>
      </c>
      <c r="H532" s="52"/>
      <c r="I532" s="52"/>
      <c r="J532" s="53">
        <v>3.2384259259259258E-2</v>
      </c>
      <c r="K532" s="54">
        <f t="shared" si="10"/>
        <v>5.5444056737588652E-3</v>
      </c>
      <c r="L532" s="55" t="s">
        <v>399</v>
      </c>
      <c r="M532" s="49" t="s">
        <v>193</v>
      </c>
      <c r="N532" s="45" t="s">
        <v>3449</v>
      </c>
      <c r="O532" s="45">
        <v>1</v>
      </c>
      <c r="P532" s="45" t="s">
        <v>3078</v>
      </c>
      <c r="Q532" s="45" t="s">
        <v>3078</v>
      </c>
      <c r="R532" s="46">
        <v>4</v>
      </c>
    </row>
    <row r="533" spans="1:18" ht="12.75" customHeight="1" x14ac:dyDescent="0.25">
      <c r="A533" s="48">
        <v>1996</v>
      </c>
      <c r="B533" s="49" t="s">
        <v>92</v>
      </c>
      <c r="C533" s="1" t="s">
        <v>1130</v>
      </c>
      <c r="D533" s="47" t="s">
        <v>56</v>
      </c>
      <c r="E533" s="50"/>
      <c r="F533" s="47">
        <v>4</v>
      </c>
      <c r="G533" s="51">
        <v>7.9535512606378749</v>
      </c>
      <c r="H533" s="52"/>
      <c r="I533" s="52"/>
      <c r="J533" s="53">
        <v>4.1064814814814818E-2</v>
      </c>
      <c r="K533" s="54">
        <f t="shared" si="10"/>
        <v>5.1630791666666667E-3</v>
      </c>
      <c r="L533" s="55" t="s">
        <v>399</v>
      </c>
      <c r="M533" s="49" t="s">
        <v>193</v>
      </c>
      <c r="N533" s="45" t="s">
        <v>3450</v>
      </c>
      <c r="O533" s="45">
        <v>1</v>
      </c>
      <c r="P533" s="45" t="s">
        <v>3352</v>
      </c>
      <c r="Q533" s="45" t="s">
        <v>3352</v>
      </c>
      <c r="R533" s="46">
        <v>2</v>
      </c>
    </row>
    <row r="534" spans="1:18" ht="12.75" customHeight="1" x14ac:dyDescent="0.25">
      <c r="A534" s="48">
        <v>1996</v>
      </c>
      <c r="B534" s="49" t="s">
        <v>687</v>
      </c>
      <c r="C534" s="49" t="s">
        <v>238</v>
      </c>
      <c r="D534" s="47" t="s">
        <v>210</v>
      </c>
      <c r="E534" s="50"/>
      <c r="F534" s="47">
        <v>5</v>
      </c>
      <c r="G534" s="51">
        <v>4.1787212677960701</v>
      </c>
      <c r="H534" s="52"/>
      <c r="I534" s="52"/>
      <c r="J534" s="53">
        <v>2.4039351851851853E-2</v>
      </c>
      <c r="K534" s="54">
        <f t="shared" si="10"/>
        <v>5.7528009913258996E-3</v>
      </c>
      <c r="L534" s="55" t="s">
        <v>399</v>
      </c>
      <c r="M534" s="49" t="s">
        <v>193</v>
      </c>
      <c r="N534" s="45" t="s">
        <v>3451</v>
      </c>
      <c r="O534" s="45">
        <v>1</v>
      </c>
      <c r="P534" s="45" t="s">
        <v>3074</v>
      </c>
      <c r="Q534" s="45" t="s">
        <v>3074</v>
      </c>
      <c r="R534" s="46">
        <v>2</v>
      </c>
    </row>
    <row r="535" spans="1:18" ht="12.75" customHeight="1" x14ac:dyDescent="0.25">
      <c r="A535" s="48">
        <v>1996</v>
      </c>
      <c r="B535" s="49" t="s">
        <v>314</v>
      </c>
      <c r="C535" s="49" t="s">
        <v>315</v>
      </c>
      <c r="D535" s="47" t="s">
        <v>26</v>
      </c>
      <c r="E535" s="50"/>
      <c r="F535" s="47">
        <v>6</v>
      </c>
      <c r="G535" s="51">
        <v>5.54</v>
      </c>
      <c r="H535" s="52"/>
      <c r="I535" s="52"/>
      <c r="J535" s="53">
        <v>2.9374999999999998E-2</v>
      </c>
      <c r="K535" s="54">
        <f t="shared" si="10"/>
        <v>5.3023465703971118E-3</v>
      </c>
      <c r="L535" s="55" t="s">
        <v>399</v>
      </c>
      <c r="M535" s="49" t="s">
        <v>193</v>
      </c>
      <c r="N535" s="45" t="s">
        <v>3452</v>
      </c>
      <c r="O535" s="45">
        <v>1</v>
      </c>
      <c r="P535" s="45" t="s">
        <v>3235</v>
      </c>
      <c r="Q535" s="45" t="s">
        <v>3235</v>
      </c>
      <c r="R535" s="46">
        <v>2</v>
      </c>
    </row>
    <row r="536" spans="1:18" ht="12.75" customHeight="1" x14ac:dyDescent="0.25">
      <c r="A536" s="48">
        <v>1996</v>
      </c>
      <c r="B536" s="49" t="s">
        <v>173</v>
      </c>
      <c r="C536" s="49" t="s">
        <v>297</v>
      </c>
      <c r="D536" s="47" t="s">
        <v>26</v>
      </c>
      <c r="E536" s="50"/>
      <c r="F536" s="47">
        <v>1</v>
      </c>
      <c r="G536" s="51">
        <v>4.6758182215859376</v>
      </c>
      <c r="H536" s="52"/>
      <c r="I536" s="52"/>
      <c r="J536" s="53">
        <v>2.2997685185185184E-2</v>
      </c>
      <c r="K536" s="54">
        <f t="shared" si="10"/>
        <v>4.9184301218161688E-3</v>
      </c>
      <c r="L536" s="55" t="s">
        <v>400</v>
      </c>
      <c r="M536" s="49" t="s">
        <v>808</v>
      </c>
      <c r="N536" s="45" t="s">
        <v>3453</v>
      </c>
      <c r="O536" s="45">
        <v>1</v>
      </c>
      <c r="P536" s="45" t="s">
        <v>3194</v>
      </c>
      <c r="Q536" s="45" t="s">
        <v>3194</v>
      </c>
      <c r="R536" s="46">
        <v>2</v>
      </c>
    </row>
    <row r="537" spans="1:18" ht="12.75" customHeight="1" x14ac:dyDescent="0.25">
      <c r="A537" s="48">
        <v>1996</v>
      </c>
      <c r="B537" s="49" t="s">
        <v>29</v>
      </c>
      <c r="C537" s="49" t="s">
        <v>411</v>
      </c>
      <c r="D537" s="47" t="s">
        <v>22</v>
      </c>
      <c r="E537" s="50"/>
      <c r="F537" s="47">
        <v>2</v>
      </c>
      <c r="G537" s="51">
        <v>5.2816551340173383</v>
      </c>
      <c r="H537" s="52"/>
      <c r="I537" s="52"/>
      <c r="J537" s="53">
        <v>2.5659722222222223E-2</v>
      </c>
      <c r="K537" s="54">
        <f t="shared" si="10"/>
        <v>4.8582729411764712E-3</v>
      </c>
      <c r="L537" s="55" t="s">
        <v>400</v>
      </c>
      <c r="M537" s="49" t="s">
        <v>808</v>
      </c>
      <c r="N537" s="45" t="s">
        <v>3454</v>
      </c>
      <c r="O537" s="45">
        <v>1</v>
      </c>
      <c r="P537" s="45" t="s">
        <v>3455</v>
      </c>
      <c r="Q537" s="45" t="s">
        <v>3455</v>
      </c>
      <c r="R537" s="46">
        <v>1</v>
      </c>
    </row>
    <row r="538" spans="1:18" ht="12.75" customHeight="1" x14ac:dyDescent="0.25">
      <c r="A538" s="48">
        <v>1996</v>
      </c>
      <c r="B538" s="49" t="s">
        <v>173</v>
      </c>
      <c r="C538" s="49" t="s">
        <v>289</v>
      </c>
      <c r="D538" s="47" t="s">
        <v>26</v>
      </c>
      <c r="E538" s="50"/>
      <c r="F538" s="47">
        <v>3</v>
      </c>
      <c r="G538" s="51">
        <v>5.8408892070309388</v>
      </c>
      <c r="H538" s="52"/>
      <c r="I538" s="52"/>
      <c r="J538" s="53">
        <v>2.537037037037037E-2</v>
      </c>
      <c r="K538" s="54">
        <f t="shared" si="10"/>
        <v>4.343580141843972E-3</v>
      </c>
      <c r="L538" s="55" t="s">
        <v>400</v>
      </c>
      <c r="M538" s="49" t="s">
        <v>808</v>
      </c>
      <c r="N538" s="45" t="s">
        <v>3456</v>
      </c>
      <c r="O538" s="45">
        <v>1</v>
      </c>
      <c r="P538" s="45" t="s">
        <v>3198</v>
      </c>
      <c r="Q538" s="45" t="s">
        <v>3198</v>
      </c>
      <c r="R538" s="46">
        <v>3</v>
      </c>
    </row>
    <row r="539" spans="1:18" ht="12.75" customHeight="1" x14ac:dyDescent="0.25">
      <c r="A539" s="48">
        <v>1996</v>
      </c>
      <c r="B539" s="49" t="s">
        <v>76</v>
      </c>
      <c r="C539" s="49" t="s">
        <v>363</v>
      </c>
      <c r="D539" s="47" t="s">
        <v>22</v>
      </c>
      <c r="E539" s="50"/>
      <c r="F539" s="47">
        <v>4</v>
      </c>
      <c r="G539" s="51">
        <v>7.9535512606378749</v>
      </c>
      <c r="H539" s="52"/>
      <c r="I539" s="52"/>
      <c r="J539" s="53">
        <v>3.4664351851851849E-2</v>
      </c>
      <c r="K539" s="54">
        <f t="shared" si="10"/>
        <v>4.3583489583333326E-3</v>
      </c>
      <c r="L539" s="55" t="s">
        <v>400</v>
      </c>
      <c r="M539" s="49" t="s">
        <v>808</v>
      </c>
      <c r="N539" s="45" t="s">
        <v>3457</v>
      </c>
      <c r="O539" s="45">
        <v>1</v>
      </c>
      <c r="P539" s="45" t="s">
        <v>3308</v>
      </c>
      <c r="Q539" s="45" t="s">
        <v>3308</v>
      </c>
      <c r="R539" s="46">
        <v>2</v>
      </c>
    </row>
    <row r="540" spans="1:18" ht="12.75" customHeight="1" x14ac:dyDescent="0.25">
      <c r="A540" s="48">
        <v>1996</v>
      </c>
      <c r="B540" s="49" t="s">
        <v>29</v>
      </c>
      <c r="C540" s="49" t="s">
        <v>446</v>
      </c>
      <c r="D540" s="47" t="s">
        <v>22</v>
      </c>
      <c r="E540" s="50"/>
      <c r="F540" s="47">
        <v>5</v>
      </c>
      <c r="G540" s="51">
        <v>4.1787212677960701</v>
      </c>
      <c r="H540" s="52"/>
      <c r="I540" s="52"/>
      <c r="J540" s="53">
        <v>2.013888888888889E-2</v>
      </c>
      <c r="K540" s="54">
        <f t="shared" si="10"/>
        <v>4.8193903345724919E-3</v>
      </c>
      <c r="L540" s="55" t="s">
        <v>400</v>
      </c>
      <c r="M540" s="49" t="s">
        <v>808</v>
      </c>
      <c r="N540" s="45" t="s">
        <v>3458</v>
      </c>
      <c r="O540" s="45">
        <v>1</v>
      </c>
      <c r="P540" s="45" t="s">
        <v>3459</v>
      </c>
      <c r="Q540" s="45" t="s">
        <v>3459</v>
      </c>
      <c r="R540" s="46">
        <v>1</v>
      </c>
    </row>
    <row r="541" spans="1:18" ht="12.75" customHeight="1" x14ac:dyDescent="0.25">
      <c r="A541" s="48">
        <v>1996</v>
      </c>
      <c r="B541" s="49" t="s">
        <v>47</v>
      </c>
      <c r="C541" s="49" t="s">
        <v>289</v>
      </c>
      <c r="D541" s="47" t="s">
        <v>576</v>
      </c>
      <c r="E541" s="50"/>
      <c r="F541" s="47">
        <v>6</v>
      </c>
      <c r="G541" s="51">
        <v>5.54</v>
      </c>
      <c r="H541" s="52"/>
      <c r="I541" s="52"/>
      <c r="J541" s="53">
        <v>2.326388888888889E-2</v>
      </c>
      <c r="K541" s="54">
        <f t="shared" si="10"/>
        <v>4.1992579221821098E-3</v>
      </c>
      <c r="L541" s="55" t="s">
        <v>400</v>
      </c>
      <c r="M541" s="49" t="s">
        <v>808</v>
      </c>
      <c r="N541" s="45" t="s">
        <v>3460</v>
      </c>
      <c r="O541" s="45">
        <v>1</v>
      </c>
      <c r="P541" s="45" t="s">
        <v>3192</v>
      </c>
      <c r="Q541" s="45" t="s">
        <v>3192</v>
      </c>
      <c r="R541" s="46">
        <v>3</v>
      </c>
    </row>
    <row r="542" spans="1:18" ht="12.75" customHeight="1" x14ac:dyDescent="0.25">
      <c r="A542" s="48">
        <v>1996</v>
      </c>
      <c r="B542" s="49" t="s">
        <v>71</v>
      </c>
      <c r="C542" s="49" t="s">
        <v>284</v>
      </c>
      <c r="D542" s="47" t="s">
        <v>26</v>
      </c>
      <c r="E542" s="50"/>
      <c r="F542" s="47">
        <v>1</v>
      </c>
      <c r="G542" s="51">
        <v>4.6758182215859376</v>
      </c>
      <c r="H542" s="52"/>
      <c r="I542" s="52"/>
      <c r="J542" s="53">
        <v>2.3842592592592592E-2</v>
      </c>
      <c r="K542" s="54">
        <f t="shared" si="10"/>
        <v>5.099127353266889E-3</v>
      </c>
      <c r="L542" s="55" t="s">
        <v>401</v>
      </c>
      <c r="M542" s="49" t="s">
        <v>798</v>
      </c>
      <c r="N542" s="45" t="s">
        <v>3461</v>
      </c>
      <c r="O542" s="45">
        <v>1</v>
      </c>
      <c r="P542" s="45" t="s">
        <v>3293</v>
      </c>
      <c r="Q542" s="45" t="s">
        <v>3293</v>
      </c>
      <c r="R542" s="46">
        <v>2</v>
      </c>
    </row>
    <row r="543" spans="1:18" ht="12.75" customHeight="1" x14ac:dyDescent="0.25">
      <c r="A543" s="48">
        <v>1996</v>
      </c>
      <c r="B543" s="49" t="s">
        <v>342</v>
      </c>
      <c r="C543" s="49" t="s">
        <v>343</v>
      </c>
      <c r="D543" s="47" t="s">
        <v>26</v>
      </c>
      <c r="E543" s="50"/>
      <c r="F543" s="47">
        <v>2</v>
      </c>
      <c r="G543" s="51">
        <v>5.2816551340173383</v>
      </c>
      <c r="H543" s="52"/>
      <c r="I543" s="52"/>
      <c r="J543" s="53">
        <v>3.2858796296296296E-2</v>
      </c>
      <c r="K543" s="54">
        <f t="shared" si="10"/>
        <v>6.2213066666666674E-3</v>
      </c>
      <c r="L543" s="55" t="s">
        <v>417</v>
      </c>
      <c r="M543" s="49" t="s">
        <v>798</v>
      </c>
      <c r="N543" s="45" t="s">
        <v>3462</v>
      </c>
      <c r="O543" s="45">
        <v>1</v>
      </c>
      <c r="P543" s="45" t="s">
        <v>3154</v>
      </c>
      <c r="Q543" s="45" t="s">
        <v>3154</v>
      </c>
      <c r="R543" s="46">
        <v>3</v>
      </c>
    </row>
    <row r="544" spans="1:18" ht="12.75" customHeight="1" x14ac:dyDescent="0.25">
      <c r="A544" s="48">
        <v>1996</v>
      </c>
      <c r="B544" s="49" t="s">
        <v>436</v>
      </c>
      <c r="C544" s="49" t="s">
        <v>99</v>
      </c>
      <c r="D544" s="47" t="s">
        <v>26</v>
      </c>
      <c r="E544" s="50"/>
      <c r="F544" s="47">
        <v>3</v>
      </c>
      <c r="G544" s="51">
        <v>5.8408892070309388</v>
      </c>
      <c r="H544" s="52"/>
      <c r="I544" s="52"/>
      <c r="J544" s="53">
        <v>2.8310185185185185E-2</v>
      </c>
      <c r="K544" s="54">
        <f t="shared" si="10"/>
        <v>4.8468964539007094E-3</v>
      </c>
      <c r="L544" s="55" t="s">
        <v>417</v>
      </c>
      <c r="M544" s="49" t="s">
        <v>798</v>
      </c>
      <c r="N544" s="45" t="s">
        <v>3463</v>
      </c>
      <c r="O544" s="45">
        <v>1</v>
      </c>
      <c r="P544" s="45" t="s">
        <v>3464</v>
      </c>
      <c r="Q544" s="45" t="s">
        <v>3464</v>
      </c>
      <c r="R544" s="46">
        <v>1</v>
      </c>
    </row>
    <row r="545" spans="1:18" ht="12.75" customHeight="1" x14ac:dyDescent="0.25">
      <c r="A545" s="48">
        <v>1996</v>
      </c>
      <c r="B545" s="49" t="s">
        <v>317</v>
      </c>
      <c r="C545" s="49" t="s">
        <v>318</v>
      </c>
      <c r="D545" s="47" t="s">
        <v>22</v>
      </c>
      <c r="E545" s="50"/>
      <c r="F545" s="47">
        <v>4</v>
      </c>
      <c r="G545" s="51">
        <v>7.9535512606378749</v>
      </c>
      <c r="H545" s="52"/>
      <c r="I545" s="52"/>
      <c r="J545" s="53">
        <v>3.9583333333333331E-2</v>
      </c>
      <c r="K545" s="54">
        <f t="shared" si="10"/>
        <v>4.9768124999999995E-3</v>
      </c>
      <c r="L545" s="55" t="s">
        <v>401</v>
      </c>
      <c r="M545" s="49" t="s">
        <v>798</v>
      </c>
      <c r="N545" s="45" t="s">
        <v>3465</v>
      </c>
      <c r="O545" s="45">
        <v>1</v>
      </c>
      <c r="P545" s="45" t="s">
        <v>3150</v>
      </c>
      <c r="Q545" s="45" t="s">
        <v>3150</v>
      </c>
      <c r="R545" s="46">
        <v>3</v>
      </c>
    </row>
    <row r="546" spans="1:18" ht="12.75" customHeight="1" x14ac:dyDescent="0.25">
      <c r="A546" s="48">
        <v>1996</v>
      </c>
      <c r="B546" s="49" t="s">
        <v>102</v>
      </c>
      <c r="C546" s="49" t="s">
        <v>348</v>
      </c>
      <c r="D546" s="47" t="s">
        <v>26</v>
      </c>
      <c r="E546" s="50"/>
      <c r="F546" s="47">
        <v>5</v>
      </c>
      <c r="G546" s="51">
        <v>4.1787212677960701</v>
      </c>
      <c r="H546" s="52"/>
      <c r="I546" s="52"/>
      <c r="J546" s="53">
        <v>2.3645833333333335E-2</v>
      </c>
      <c r="K546" s="54">
        <f t="shared" si="10"/>
        <v>5.6586289962825293E-3</v>
      </c>
      <c r="L546" s="55" t="s">
        <v>401</v>
      </c>
      <c r="M546" s="49" t="s">
        <v>798</v>
      </c>
      <c r="N546" s="45" t="s">
        <v>3466</v>
      </c>
      <c r="O546" s="45">
        <v>1</v>
      </c>
      <c r="P546" s="45" t="s">
        <v>3287</v>
      </c>
      <c r="Q546" s="45" t="s">
        <v>3287</v>
      </c>
      <c r="R546" s="46">
        <v>2</v>
      </c>
    </row>
    <row r="547" spans="1:18" ht="12.75" customHeight="1" x14ac:dyDescent="0.25">
      <c r="A547" s="48">
        <v>1996</v>
      </c>
      <c r="B547" s="49" t="s">
        <v>206</v>
      </c>
      <c r="C547" s="49" t="s">
        <v>207</v>
      </c>
      <c r="D547" s="47" t="s">
        <v>26</v>
      </c>
      <c r="E547" s="50"/>
      <c r="F547" s="47">
        <v>6</v>
      </c>
      <c r="G547" s="51">
        <v>5.54</v>
      </c>
      <c r="H547" s="52"/>
      <c r="I547" s="52"/>
      <c r="J547" s="53">
        <v>2.5451388888888888E-2</v>
      </c>
      <c r="K547" s="54">
        <f t="shared" si="10"/>
        <v>4.5941135178499794E-3</v>
      </c>
      <c r="L547" s="55" t="s">
        <v>401</v>
      </c>
      <c r="M547" s="49" t="s">
        <v>798</v>
      </c>
      <c r="N547" s="45" t="s">
        <v>3467</v>
      </c>
      <c r="O547" s="45">
        <v>1</v>
      </c>
      <c r="P547" s="45" t="s">
        <v>2948</v>
      </c>
      <c r="Q547" s="45" t="s">
        <v>2948</v>
      </c>
      <c r="R547" s="46">
        <v>5</v>
      </c>
    </row>
    <row r="548" spans="1:18" ht="12.75" customHeight="1" x14ac:dyDescent="0.25">
      <c r="A548" s="48">
        <v>1996</v>
      </c>
      <c r="B548" s="49" t="s">
        <v>155</v>
      </c>
      <c r="C548" s="49" t="s">
        <v>404</v>
      </c>
      <c r="D548" s="47" t="s">
        <v>26</v>
      </c>
      <c r="E548" s="50"/>
      <c r="F548" s="47">
        <v>1</v>
      </c>
      <c r="G548" s="51">
        <v>4.6758182215859376</v>
      </c>
      <c r="H548" s="52"/>
      <c r="I548" s="52"/>
      <c r="J548" s="53">
        <v>2.4930555555555556E-2</v>
      </c>
      <c r="K548" s="54">
        <f t="shared" si="10"/>
        <v>5.3318059800664458E-3</v>
      </c>
      <c r="L548" s="55" t="s">
        <v>405</v>
      </c>
      <c r="M548" s="49" t="s">
        <v>798</v>
      </c>
      <c r="N548" s="45" t="s">
        <v>3468</v>
      </c>
      <c r="O548" s="45">
        <v>1</v>
      </c>
      <c r="P548" s="45" t="s">
        <v>3469</v>
      </c>
      <c r="Q548" s="45" t="s">
        <v>3469</v>
      </c>
      <c r="R548" s="46">
        <v>1</v>
      </c>
    </row>
    <row r="549" spans="1:18" ht="12.75" customHeight="1" x14ac:dyDescent="0.25">
      <c r="A549" s="48">
        <v>1996</v>
      </c>
      <c r="B549" s="49" t="s">
        <v>52</v>
      </c>
      <c r="C549" s="49" t="s">
        <v>296</v>
      </c>
      <c r="D549" s="47" t="s">
        <v>26</v>
      </c>
      <c r="E549" s="50"/>
      <c r="F549" s="47">
        <v>2</v>
      </c>
      <c r="G549" s="51">
        <v>5.2816551340173383</v>
      </c>
      <c r="H549" s="52"/>
      <c r="I549" s="52"/>
      <c r="J549" s="53">
        <v>2.8564814814814814E-2</v>
      </c>
      <c r="K549" s="54">
        <f t="shared" ref="K549:K612" si="11">J549/G549</f>
        <v>5.4083074509803921E-3</v>
      </c>
      <c r="L549" s="55" t="s">
        <v>405</v>
      </c>
      <c r="M549" s="49" t="s">
        <v>798</v>
      </c>
      <c r="N549" s="45" t="s">
        <v>3470</v>
      </c>
      <c r="O549" s="45">
        <v>1</v>
      </c>
      <c r="P549" s="45" t="s">
        <v>3183</v>
      </c>
      <c r="Q549" s="45" t="s">
        <v>3183</v>
      </c>
      <c r="R549" s="46">
        <v>3</v>
      </c>
    </row>
    <row r="550" spans="1:18" ht="12.75" customHeight="1" x14ac:dyDescent="0.25">
      <c r="A550" s="48">
        <v>1996</v>
      </c>
      <c r="B550" s="49" t="s">
        <v>223</v>
      </c>
      <c r="C550" s="49" t="s">
        <v>224</v>
      </c>
      <c r="D550" s="47" t="s">
        <v>753</v>
      </c>
      <c r="E550" s="50"/>
      <c r="F550" s="47">
        <v>3</v>
      </c>
      <c r="G550" s="51">
        <v>5.8408892070309388</v>
      </c>
      <c r="H550" s="52"/>
      <c r="I550" s="52"/>
      <c r="J550" s="53">
        <v>3.8946759259259257E-2</v>
      </c>
      <c r="K550" s="54">
        <f t="shared" si="11"/>
        <v>6.6679503546099297E-3</v>
      </c>
      <c r="L550" s="55" t="s">
        <v>405</v>
      </c>
      <c r="M550" s="49" t="s">
        <v>798</v>
      </c>
      <c r="N550" s="45" t="s">
        <v>3471</v>
      </c>
      <c r="O550" s="45">
        <v>1</v>
      </c>
      <c r="P550" s="45" t="s">
        <v>2954</v>
      </c>
      <c r="Q550" s="45" t="s">
        <v>2954</v>
      </c>
      <c r="R550" s="46">
        <v>3</v>
      </c>
    </row>
    <row r="551" spans="1:18" ht="12.75" customHeight="1" x14ac:dyDescent="0.25">
      <c r="A551" s="48">
        <v>1996</v>
      </c>
      <c r="B551" s="49" t="s">
        <v>157</v>
      </c>
      <c r="C551" s="49" t="s">
        <v>231</v>
      </c>
      <c r="D551" s="47" t="s">
        <v>56</v>
      </c>
      <c r="E551" s="50"/>
      <c r="F551" s="47">
        <v>4</v>
      </c>
      <c r="G551" s="51">
        <v>7.9535512606378749</v>
      </c>
      <c r="H551" s="52"/>
      <c r="I551" s="52"/>
      <c r="J551" s="53">
        <v>3.8136574074074073E-2</v>
      </c>
      <c r="K551" s="54">
        <f t="shared" si="11"/>
        <v>4.7949114583333329E-3</v>
      </c>
      <c r="L551" s="55" t="s">
        <v>405</v>
      </c>
      <c r="M551" s="49" t="s">
        <v>798</v>
      </c>
      <c r="N551" s="45" t="s">
        <v>3472</v>
      </c>
      <c r="O551" s="45">
        <v>1</v>
      </c>
      <c r="P551" s="45" t="s">
        <v>3030</v>
      </c>
      <c r="Q551" s="45" t="s">
        <v>3030</v>
      </c>
      <c r="R551" s="46">
        <v>4</v>
      </c>
    </row>
    <row r="552" spans="1:18" ht="12.75" customHeight="1" x14ac:dyDescent="0.25">
      <c r="A552" s="48">
        <v>1996</v>
      </c>
      <c r="B552" s="49" t="s">
        <v>322</v>
      </c>
      <c r="C552" s="49" t="s">
        <v>387</v>
      </c>
      <c r="D552" s="47" t="s">
        <v>751</v>
      </c>
      <c r="E552" s="50"/>
      <c r="F552" s="47">
        <v>5</v>
      </c>
      <c r="G552" s="51">
        <v>4.1787212677960701</v>
      </c>
      <c r="H552" s="52"/>
      <c r="I552" s="52"/>
      <c r="J552" s="53">
        <v>2.9733796296296296E-2</v>
      </c>
      <c r="K552" s="54">
        <f t="shared" si="11"/>
        <v>7.1155251548946728E-3</v>
      </c>
      <c r="L552" s="55" t="s">
        <v>405</v>
      </c>
      <c r="M552" s="49" t="s">
        <v>798</v>
      </c>
      <c r="N552" s="45" t="s">
        <v>3473</v>
      </c>
      <c r="O552" s="45">
        <v>1</v>
      </c>
      <c r="P552" s="45" t="s">
        <v>3302</v>
      </c>
      <c r="Q552" s="45" t="s">
        <v>3302</v>
      </c>
      <c r="R552" s="46">
        <v>2</v>
      </c>
    </row>
    <row r="553" spans="1:18" ht="12.75" customHeight="1" x14ac:dyDescent="0.25">
      <c r="A553" s="48">
        <v>1996</v>
      </c>
      <c r="B553" s="49" t="s">
        <v>291</v>
      </c>
      <c r="C553" s="49" t="s">
        <v>334</v>
      </c>
      <c r="D553" s="47" t="s">
        <v>753</v>
      </c>
      <c r="E553" s="50"/>
      <c r="F553" s="47">
        <v>6</v>
      </c>
      <c r="G553" s="51">
        <v>5.54</v>
      </c>
      <c r="H553" s="52"/>
      <c r="I553" s="52"/>
      <c r="J553" s="53">
        <v>3.7905092592592594E-2</v>
      </c>
      <c r="K553" s="54">
        <f t="shared" si="11"/>
        <v>6.8420744751972193E-3</v>
      </c>
      <c r="L553" s="55" t="s">
        <v>405</v>
      </c>
      <c r="M553" s="49" t="s">
        <v>798</v>
      </c>
      <c r="N553" s="45" t="s">
        <v>3474</v>
      </c>
      <c r="O553" s="45">
        <v>1</v>
      </c>
      <c r="P553" s="45" t="s">
        <v>3179</v>
      </c>
      <c r="Q553" s="45" t="s">
        <v>3179</v>
      </c>
      <c r="R553" s="46">
        <v>2</v>
      </c>
    </row>
    <row r="554" spans="1:18" ht="12.75" customHeight="1" x14ac:dyDescent="0.25">
      <c r="A554" s="48">
        <v>1996</v>
      </c>
      <c r="B554" s="49" t="s">
        <v>198</v>
      </c>
      <c r="C554" s="49" t="s">
        <v>234</v>
      </c>
      <c r="D554" s="47" t="s">
        <v>26</v>
      </c>
      <c r="E554" s="50"/>
      <c r="F554" s="47">
        <v>1</v>
      </c>
      <c r="G554" s="51">
        <v>4.6758182215859376</v>
      </c>
      <c r="H554" s="52"/>
      <c r="I554" s="52"/>
      <c r="J554" s="53">
        <v>2.4814814814814814E-2</v>
      </c>
      <c r="K554" s="54">
        <f t="shared" si="11"/>
        <v>5.307052934662237E-3</v>
      </c>
      <c r="L554" s="55" t="s">
        <v>28</v>
      </c>
      <c r="M554" s="49" t="s">
        <v>28</v>
      </c>
      <c r="N554" s="45" t="s">
        <v>3475</v>
      </c>
      <c r="O554" s="45">
        <v>1</v>
      </c>
      <c r="P554" s="45" t="s">
        <v>3038</v>
      </c>
      <c r="Q554" s="45" t="s">
        <v>3038</v>
      </c>
      <c r="R554" s="46">
        <v>4</v>
      </c>
    </row>
    <row r="555" spans="1:18" ht="12.75" customHeight="1" x14ac:dyDescent="0.25">
      <c r="A555" s="48">
        <v>1996</v>
      </c>
      <c r="B555" s="49" t="s">
        <v>286</v>
      </c>
      <c r="C555" s="49" t="s">
        <v>287</v>
      </c>
      <c r="D555" s="47" t="s">
        <v>26</v>
      </c>
      <c r="E555" s="50"/>
      <c r="F555" s="47">
        <v>2</v>
      </c>
      <c r="G555" s="51">
        <v>5.2816551340173383</v>
      </c>
      <c r="H555" s="52"/>
      <c r="I555" s="52"/>
      <c r="J555" s="53">
        <v>3.0046296296296297E-2</v>
      </c>
      <c r="K555" s="54">
        <f t="shared" si="11"/>
        <v>5.6888031372549028E-3</v>
      </c>
      <c r="L555" s="55" t="s">
        <v>28</v>
      </c>
      <c r="M555" s="49" t="s">
        <v>28</v>
      </c>
      <c r="N555" s="45" t="s">
        <v>3476</v>
      </c>
      <c r="O555" s="45">
        <v>1</v>
      </c>
      <c r="P555" s="45" t="s">
        <v>3216</v>
      </c>
      <c r="Q555" s="45" t="s">
        <v>3216</v>
      </c>
      <c r="R555" s="46">
        <v>2</v>
      </c>
    </row>
    <row r="556" spans="1:18" ht="12.75" customHeight="1" x14ac:dyDescent="0.25">
      <c r="A556" s="48">
        <v>1996</v>
      </c>
      <c r="B556" s="49" t="s">
        <v>73</v>
      </c>
      <c r="C556" s="49" t="s">
        <v>74</v>
      </c>
      <c r="D556" s="47" t="s">
        <v>26</v>
      </c>
      <c r="E556" s="50"/>
      <c r="F556" s="47">
        <v>3</v>
      </c>
      <c r="G556" s="51">
        <v>5.8408892070309388</v>
      </c>
      <c r="H556" s="52"/>
      <c r="I556" s="52"/>
      <c r="J556" s="53">
        <v>3.7615740740740741E-2</v>
      </c>
      <c r="K556" s="54">
        <f t="shared" si="11"/>
        <v>6.4400709219858158E-3</v>
      </c>
      <c r="L556" s="55" t="s">
        <v>28</v>
      </c>
      <c r="M556" s="49" t="s">
        <v>28</v>
      </c>
      <c r="N556" s="45" t="s">
        <v>3477</v>
      </c>
      <c r="O556" s="45">
        <v>1</v>
      </c>
      <c r="P556" s="45" t="s">
        <v>2693</v>
      </c>
      <c r="Q556" s="45" t="s">
        <v>2693</v>
      </c>
      <c r="R556" s="46">
        <v>6</v>
      </c>
    </row>
    <row r="557" spans="1:18" ht="12.75" customHeight="1" x14ac:dyDescent="0.25">
      <c r="A557" s="48">
        <v>1996</v>
      </c>
      <c r="B557" s="49" t="s">
        <v>183</v>
      </c>
      <c r="C557" s="49" t="s">
        <v>443</v>
      </c>
      <c r="D557" s="47" t="s">
        <v>22</v>
      </c>
      <c r="E557" s="50"/>
      <c r="F557" s="47">
        <v>4</v>
      </c>
      <c r="G557" s="51">
        <v>7.9535512606378749</v>
      </c>
      <c r="H557" s="52"/>
      <c r="I557" s="52"/>
      <c r="J557" s="53">
        <v>3.878472222222222E-2</v>
      </c>
      <c r="K557" s="54">
        <f t="shared" si="11"/>
        <v>4.8764031249999996E-3</v>
      </c>
      <c r="L557" s="55" t="s">
        <v>28</v>
      </c>
      <c r="M557" s="49" t="s">
        <v>28</v>
      </c>
      <c r="N557" s="45" t="s">
        <v>3478</v>
      </c>
      <c r="O557" s="45">
        <v>1</v>
      </c>
      <c r="P557" s="45" t="s">
        <v>3479</v>
      </c>
      <c r="Q557" s="45" t="s">
        <v>3479</v>
      </c>
      <c r="R557" s="46">
        <v>1</v>
      </c>
    </row>
    <row r="558" spans="1:18" ht="12.75" customHeight="1" x14ac:dyDescent="0.25">
      <c r="A558" s="48">
        <v>1996</v>
      </c>
      <c r="B558" s="49" t="s">
        <v>175</v>
      </c>
      <c r="C558" s="49" t="s">
        <v>447</v>
      </c>
      <c r="D558" s="47" t="s">
        <v>576</v>
      </c>
      <c r="E558" s="50"/>
      <c r="F558" s="47">
        <v>5</v>
      </c>
      <c r="G558" s="51">
        <v>4.1787212677960701</v>
      </c>
      <c r="H558" s="52"/>
      <c r="I558" s="52"/>
      <c r="J558" s="53">
        <v>2.298611111111111E-2</v>
      </c>
      <c r="K558" s="54">
        <f t="shared" si="11"/>
        <v>5.500752416356878E-3</v>
      </c>
      <c r="L558" s="55" t="s">
        <v>28</v>
      </c>
      <c r="M558" s="49" t="s">
        <v>28</v>
      </c>
      <c r="N558" s="45" t="s">
        <v>3480</v>
      </c>
      <c r="O558" s="45">
        <v>1</v>
      </c>
      <c r="P558" s="45" t="s">
        <v>3481</v>
      </c>
      <c r="Q558" s="45" t="s">
        <v>3481</v>
      </c>
      <c r="R558" s="46">
        <v>1</v>
      </c>
    </row>
    <row r="559" spans="1:18" ht="12.75" customHeight="1" x14ac:dyDescent="0.25">
      <c r="A559" s="48">
        <v>1996</v>
      </c>
      <c r="B559" s="49" t="s">
        <v>183</v>
      </c>
      <c r="C559" s="49" t="s">
        <v>447</v>
      </c>
      <c r="D559" s="47" t="s">
        <v>685</v>
      </c>
      <c r="E559" s="50"/>
      <c r="F559" s="47">
        <v>6</v>
      </c>
      <c r="G559" s="51">
        <v>5.54</v>
      </c>
      <c r="H559" s="52"/>
      <c r="I559" s="52"/>
      <c r="J559" s="53">
        <v>3.7314814814814815E-2</v>
      </c>
      <c r="K559" s="54">
        <f t="shared" si="11"/>
        <v>6.7355261398582694E-3</v>
      </c>
      <c r="L559" s="55" t="s">
        <v>28</v>
      </c>
      <c r="M559" s="49" t="s">
        <v>28</v>
      </c>
      <c r="N559" s="45" t="s">
        <v>3482</v>
      </c>
      <c r="O559" s="45">
        <v>1</v>
      </c>
      <c r="P559" s="45" t="s">
        <v>3483</v>
      </c>
      <c r="Q559" s="45" t="s">
        <v>3483</v>
      </c>
      <c r="R559" s="46">
        <v>1</v>
      </c>
    </row>
    <row r="560" spans="1:18" ht="12.75" customHeight="1" x14ac:dyDescent="0.25">
      <c r="A560" s="48">
        <v>1996</v>
      </c>
      <c r="B560" s="49" t="s">
        <v>291</v>
      </c>
      <c r="C560" s="1" t="s">
        <v>1130</v>
      </c>
      <c r="D560" s="47" t="s">
        <v>757</v>
      </c>
      <c r="E560" s="50"/>
      <c r="F560" s="47">
        <v>1</v>
      </c>
      <c r="G560" s="51">
        <v>4.6758182215859376</v>
      </c>
      <c r="H560" s="52"/>
      <c r="I560" s="52"/>
      <c r="J560" s="53">
        <v>2.5833333333333333E-2</v>
      </c>
      <c r="K560" s="54">
        <f t="shared" si="11"/>
        <v>5.5248797342192695E-3</v>
      </c>
      <c r="L560" s="55" t="s">
        <v>376</v>
      </c>
      <c r="M560" s="49" t="s">
        <v>193</v>
      </c>
      <c r="N560" s="45" t="s">
        <v>3484</v>
      </c>
      <c r="O560" s="45">
        <v>1</v>
      </c>
      <c r="P560" s="45" t="s">
        <v>3328</v>
      </c>
      <c r="Q560" s="45" t="s">
        <v>3328</v>
      </c>
      <c r="R560" s="46">
        <v>2</v>
      </c>
    </row>
    <row r="561" spans="1:18" ht="12.75" customHeight="1" x14ac:dyDescent="0.25">
      <c r="A561" s="48">
        <v>1996</v>
      </c>
      <c r="B561" s="49" t="s">
        <v>415</v>
      </c>
      <c r="C561" s="49" t="s">
        <v>416</v>
      </c>
      <c r="D561" s="47" t="s">
        <v>753</v>
      </c>
      <c r="E561" s="50"/>
      <c r="F561" s="47">
        <v>2</v>
      </c>
      <c r="G561" s="51">
        <v>5.2816551340173383</v>
      </c>
      <c r="H561" s="52"/>
      <c r="I561" s="52"/>
      <c r="J561" s="53">
        <v>3.2858796296296296E-2</v>
      </c>
      <c r="K561" s="54">
        <f t="shared" si="11"/>
        <v>6.2213066666666674E-3</v>
      </c>
      <c r="L561" s="55" t="s">
        <v>376</v>
      </c>
      <c r="M561" s="49" t="s">
        <v>193</v>
      </c>
      <c r="N561" s="45" t="s">
        <v>3485</v>
      </c>
      <c r="O561" s="45">
        <v>1</v>
      </c>
      <c r="P561" s="45" t="s">
        <v>3486</v>
      </c>
      <c r="Q561" s="45" t="s">
        <v>3486</v>
      </c>
      <c r="R561" s="46">
        <v>1</v>
      </c>
    </row>
    <row r="562" spans="1:18" ht="12.75" customHeight="1" x14ac:dyDescent="0.25">
      <c r="A562" s="48">
        <v>1996</v>
      </c>
      <c r="B562" s="49" t="s">
        <v>437</v>
      </c>
      <c r="C562" s="49" t="s">
        <v>613</v>
      </c>
      <c r="D562" s="47" t="s">
        <v>753</v>
      </c>
      <c r="E562" s="50"/>
      <c r="F562" s="47">
        <v>3</v>
      </c>
      <c r="G562" s="51">
        <v>5.8408892070309388</v>
      </c>
      <c r="H562" s="52"/>
      <c r="I562" s="52"/>
      <c r="J562" s="53">
        <v>3.3379629629629627E-2</v>
      </c>
      <c r="K562" s="54">
        <f t="shared" si="11"/>
        <v>5.7148198581560283E-3</v>
      </c>
      <c r="L562" s="55" t="s">
        <v>376</v>
      </c>
      <c r="M562" s="49" t="s">
        <v>193</v>
      </c>
      <c r="N562" s="45" t="s">
        <v>3487</v>
      </c>
      <c r="O562" s="45">
        <v>1</v>
      </c>
      <c r="P562" s="45" t="s">
        <v>3488</v>
      </c>
      <c r="Q562" s="45" t="s">
        <v>3488</v>
      </c>
      <c r="R562" s="46">
        <v>1</v>
      </c>
    </row>
    <row r="563" spans="1:18" ht="12.75" customHeight="1" x14ac:dyDescent="0.25">
      <c r="A563" s="48">
        <v>1996</v>
      </c>
      <c r="B563" s="49" t="s">
        <v>301</v>
      </c>
      <c r="C563" s="49" t="s">
        <v>442</v>
      </c>
      <c r="D563" s="47" t="s">
        <v>753</v>
      </c>
      <c r="E563" s="50"/>
      <c r="F563" s="47">
        <v>4</v>
      </c>
      <c r="G563" s="51">
        <v>7.9535512606378749</v>
      </c>
      <c r="H563" s="52"/>
      <c r="I563" s="52"/>
      <c r="J563" s="53">
        <v>3.8206018518518521E-2</v>
      </c>
      <c r="K563" s="54">
        <f t="shared" si="11"/>
        <v>4.8036427083333333E-3</v>
      </c>
      <c r="L563" s="55" t="s">
        <v>376</v>
      </c>
      <c r="M563" s="49" t="s">
        <v>193</v>
      </c>
      <c r="N563" s="45" t="s">
        <v>3489</v>
      </c>
      <c r="O563" s="45">
        <v>1</v>
      </c>
      <c r="P563" s="45" t="s">
        <v>3490</v>
      </c>
      <c r="Q563" s="45" t="s">
        <v>3490</v>
      </c>
      <c r="R563" s="46">
        <v>1</v>
      </c>
    </row>
    <row r="564" spans="1:18" ht="12.75" customHeight="1" x14ac:dyDescent="0.25">
      <c r="A564" s="48">
        <v>1996</v>
      </c>
      <c r="B564" s="49" t="s">
        <v>437</v>
      </c>
      <c r="C564" s="49" t="s">
        <v>613</v>
      </c>
      <c r="D564" s="47" t="s">
        <v>753</v>
      </c>
      <c r="E564" s="50"/>
      <c r="F564" s="47">
        <v>5</v>
      </c>
      <c r="G564" s="51">
        <v>4.1787212677960701</v>
      </c>
      <c r="H564" s="52"/>
      <c r="I564" s="52"/>
      <c r="J564" s="53">
        <v>2.7291666666666665E-2</v>
      </c>
      <c r="K564" s="54">
        <f t="shared" si="11"/>
        <v>6.5311048327137558E-3</v>
      </c>
      <c r="L564" s="55" t="s">
        <v>376</v>
      </c>
      <c r="M564" s="49" t="s">
        <v>193</v>
      </c>
      <c r="N564" s="45" t="s">
        <v>3487</v>
      </c>
      <c r="O564" s="45">
        <v>0</v>
      </c>
      <c r="P564" s="45" t="s">
        <v>3488</v>
      </c>
      <c r="Q564" s="45" t="s">
        <v>3488</v>
      </c>
      <c r="R564" s="46">
        <v>1</v>
      </c>
    </row>
    <row r="565" spans="1:18" ht="12.75" customHeight="1" x14ac:dyDescent="0.25">
      <c r="A565" s="48">
        <v>1996</v>
      </c>
      <c r="B565" s="49" t="s">
        <v>332</v>
      </c>
      <c r="C565" s="49" t="s">
        <v>563</v>
      </c>
      <c r="D565" s="47" t="s">
        <v>753</v>
      </c>
      <c r="E565" s="50"/>
      <c r="F565" s="47">
        <v>6</v>
      </c>
      <c r="G565" s="51">
        <v>5.54</v>
      </c>
      <c r="H565" s="52"/>
      <c r="I565" s="52"/>
      <c r="J565" s="53">
        <v>3.1458333333333331E-2</v>
      </c>
      <c r="K565" s="54">
        <f t="shared" si="11"/>
        <v>5.678399518652226E-3</v>
      </c>
      <c r="L565" s="55" t="s">
        <v>376</v>
      </c>
      <c r="M565" s="49" t="s">
        <v>193</v>
      </c>
      <c r="N565" s="45" t="s">
        <v>3491</v>
      </c>
      <c r="O565" s="45">
        <v>1</v>
      </c>
      <c r="P565" s="45" t="s">
        <v>3492</v>
      </c>
      <c r="Q565" s="45" t="s">
        <v>3492</v>
      </c>
      <c r="R565" s="46">
        <v>1</v>
      </c>
    </row>
    <row r="566" spans="1:18" ht="12.75" customHeight="1" x14ac:dyDescent="0.25">
      <c r="A566" s="48">
        <v>1996</v>
      </c>
      <c r="B566" s="49" t="s">
        <v>183</v>
      </c>
      <c r="C566" s="49" t="s">
        <v>402</v>
      </c>
      <c r="D566" s="47" t="s">
        <v>26</v>
      </c>
      <c r="E566" s="50"/>
      <c r="F566" s="47">
        <v>1</v>
      </c>
      <c r="G566" s="51">
        <v>4.6758182215859376</v>
      </c>
      <c r="H566" s="52"/>
      <c r="I566" s="52"/>
      <c r="J566" s="53">
        <v>2.4143518518518519E-2</v>
      </c>
      <c r="K566" s="54">
        <f t="shared" si="11"/>
        <v>5.16348527131783E-3</v>
      </c>
      <c r="L566" s="55" t="s">
        <v>330</v>
      </c>
      <c r="M566" s="49" t="s">
        <v>193</v>
      </c>
      <c r="N566" s="45" t="s">
        <v>3493</v>
      </c>
      <c r="O566" s="45">
        <v>1</v>
      </c>
      <c r="P566" s="45" t="s">
        <v>3494</v>
      </c>
      <c r="Q566" s="45" t="s">
        <v>3494</v>
      </c>
      <c r="R566" s="46">
        <v>1</v>
      </c>
    </row>
    <row r="567" spans="1:18" ht="12.75" customHeight="1" x14ac:dyDescent="0.25">
      <c r="A567" s="48">
        <v>1996</v>
      </c>
      <c r="B567" s="49" t="s">
        <v>29</v>
      </c>
      <c r="C567" s="49" t="s">
        <v>369</v>
      </c>
      <c r="D567" s="47" t="s">
        <v>26</v>
      </c>
      <c r="E567" s="50"/>
      <c r="F567" s="47">
        <v>2</v>
      </c>
      <c r="G567" s="51">
        <v>5.2816551340173383</v>
      </c>
      <c r="H567" s="52"/>
      <c r="I567" s="52"/>
      <c r="J567" s="53">
        <v>2.6898148148148147E-2</v>
      </c>
      <c r="K567" s="54">
        <f t="shared" si="11"/>
        <v>5.0927498039215688E-3</v>
      </c>
      <c r="L567" s="55" t="s">
        <v>330</v>
      </c>
      <c r="M567" s="49" t="s">
        <v>193</v>
      </c>
      <c r="N567" s="45" t="s">
        <v>3495</v>
      </c>
      <c r="O567" s="45">
        <v>1</v>
      </c>
      <c r="P567" s="45" t="s">
        <v>3362</v>
      </c>
      <c r="Q567" s="45" t="s">
        <v>3362</v>
      </c>
      <c r="R567" s="46">
        <v>2</v>
      </c>
    </row>
    <row r="568" spans="1:18" ht="12.75" customHeight="1" x14ac:dyDescent="0.25">
      <c r="A568" s="48">
        <v>1996</v>
      </c>
      <c r="B568" s="49" t="s">
        <v>20</v>
      </c>
      <c r="C568" s="49" t="s">
        <v>359</v>
      </c>
      <c r="D568" s="47" t="s">
        <v>26</v>
      </c>
      <c r="E568" s="50"/>
      <c r="F568" s="47">
        <v>3</v>
      </c>
      <c r="G568" s="51">
        <v>5.8408892070309388</v>
      </c>
      <c r="H568" s="52"/>
      <c r="I568" s="52"/>
      <c r="J568" s="53">
        <v>2.8981481481481483E-2</v>
      </c>
      <c r="K568" s="54">
        <f t="shared" si="11"/>
        <v>4.9618269503546109E-3</v>
      </c>
      <c r="L568" s="55" t="s">
        <v>330</v>
      </c>
      <c r="M568" s="49" t="s">
        <v>193</v>
      </c>
      <c r="N568" s="45" t="s">
        <v>3496</v>
      </c>
      <c r="O568" s="45">
        <v>1</v>
      </c>
      <c r="P568" s="45" t="s">
        <v>3341</v>
      </c>
      <c r="Q568" s="45" t="s">
        <v>3341</v>
      </c>
      <c r="R568" s="46">
        <v>2</v>
      </c>
    </row>
    <row r="569" spans="1:18" ht="12.75" customHeight="1" x14ac:dyDescent="0.25">
      <c r="A569" s="48">
        <v>1996</v>
      </c>
      <c r="B569" s="49" t="s">
        <v>49</v>
      </c>
      <c r="C569" s="49" t="s">
        <v>329</v>
      </c>
      <c r="D569" s="47" t="s">
        <v>26</v>
      </c>
      <c r="E569" s="50"/>
      <c r="F569" s="47">
        <v>4</v>
      </c>
      <c r="G569" s="51">
        <v>7.9535512606378749</v>
      </c>
      <c r="H569" s="52"/>
      <c r="I569" s="52"/>
      <c r="J569" s="53">
        <v>4.2048611111111113E-2</v>
      </c>
      <c r="K569" s="54">
        <f t="shared" si="11"/>
        <v>5.2867718750000004E-3</v>
      </c>
      <c r="L569" s="55" t="s">
        <v>330</v>
      </c>
      <c r="M569" s="49" t="s">
        <v>193</v>
      </c>
      <c r="N569" s="45" t="s">
        <v>3497</v>
      </c>
      <c r="O569" s="45">
        <v>1</v>
      </c>
      <c r="P569" s="45" t="s">
        <v>3245</v>
      </c>
      <c r="Q569" s="45" t="s">
        <v>3245</v>
      </c>
      <c r="R569" s="46">
        <v>3</v>
      </c>
    </row>
    <row r="570" spans="1:18" ht="12.75" customHeight="1" x14ac:dyDescent="0.25">
      <c r="A570" s="48">
        <v>1996</v>
      </c>
      <c r="B570" s="49" t="s">
        <v>191</v>
      </c>
      <c r="C570" s="49" t="s">
        <v>192</v>
      </c>
      <c r="D570" s="47" t="s">
        <v>210</v>
      </c>
      <c r="E570" s="50"/>
      <c r="F570" s="47">
        <v>5</v>
      </c>
      <c r="G570" s="51">
        <v>4.1787212677960701</v>
      </c>
      <c r="H570" s="52"/>
      <c r="I570" s="52"/>
      <c r="J570" s="53">
        <v>2.2951388888888889E-2</v>
      </c>
      <c r="K570" s="54">
        <f t="shared" si="11"/>
        <v>5.4924431226765812E-3</v>
      </c>
      <c r="L570" s="55" t="s">
        <v>330</v>
      </c>
      <c r="M570" s="49" t="s">
        <v>193</v>
      </c>
      <c r="N570" s="45" t="s">
        <v>3498</v>
      </c>
      <c r="O570" s="45">
        <v>1</v>
      </c>
      <c r="P570" s="45" t="s">
        <v>2978</v>
      </c>
      <c r="Q570" s="45" t="s">
        <v>2978</v>
      </c>
      <c r="R570" s="46">
        <v>5</v>
      </c>
    </row>
    <row r="571" spans="1:18" ht="12.75" customHeight="1" x14ac:dyDescent="0.25">
      <c r="A571" s="48">
        <v>1996</v>
      </c>
      <c r="B571" s="49" t="s">
        <v>92</v>
      </c>
      <c r="C571" s="49" t="s">
        <v>204</v>
      </c>
      <c r="D571" s="47" t="s">
        <v>56</v>
      </c>
      <c r="E571" s="50"/>
      <c r="F571" s="47">
        <v>6</v>
      </c>
      <c r="G571" s="51">
        <v>5.54</v>
      </c>
      <c r="H571" s="52"/>
      <c r="I571" s="52"/>
      <c r="J571" s="53">
        <v>3.2685185185185185E-2</v>
      </c>
      <c r="K571" s="54">
        <f t="shared" si="11"/>
        <v>5.8998529215135709E-3</v>
      </c>
      <c r="L571" s="55" t="s">
        <v>330</v>
      </c>
      <c r="M571" s="49" t="s">
        <v>193</v>
      </c>
      <c r="N571" s="45" t="s">
        <v>3499</v>
      </c>
      <c r="O571" s="45">
        <v>1</v>
      </c>
      <c r="P571" s="45" t="s">
        <v>2988</v>
      </c>
      <c r="Q571" s="45" t="s">
        <v>2988</v>
      </c>
      <c r="R571" s="46">
        <v>4</v>
      </c>
    </row>
    <row r="572" spans="1:18" ht="12.75" customHeight="1" x14ac:dyDescent="0.25">
      <c r="A572" s="48">
        <v>1996</v>
      </c>
      <c r="B572" s="49" t="s">
        <v>151</v>
      </c>
      <c r="C572" s="49" t="s">
        <v>59</v>
      </c>
      <c r="D572" s="47" t="s">
        <v>751</v>
      </c>
      <c r="E572" s="50"/>
      <c r="F572" s="47">
        <v>1</v>
      </c>
      <c r="G572" s="51">
        <v>4.6758182215859376</v>
      </c>
      <c r="H572" s="52"/>
      <c r="I572" s="52"/>
      <c r="J572" s="53">
        <v>2.7696759259259258E-2</v>
      </c>
      <c r="K572" s="54">
        <f t="shared" si="11"/>
        <v>5.9234037652270213E-3</v>
      </c>
      <c r="L572" s="55" t="s">
        <v>169</v>
      </c>
      <c r="M572" s="49" t="s">
        <v>34</v>
      </c>
      <c r="N572" s="45" t="s">
        <v>3500</v>
      </c>
      <c r="O572" s="45">
        <v>1</v>
      </c>
      <c r="P572" s="45" t="s">
        <v>2837</v>
      </c>
      <c r="Q572" s="45" t="s">
        <v>2837</v>
      </c>
      <c r="R572" s="46">
        <v>5</v>
      </c>
    </row>
    <row r="573" spans="1:18" ht="12.75" customHeight="1" x14ac:dyDescent="0.25">
      <c r="A573" s="48">
        <v>1996</v>
      </c>
      <c r="B573" s="49" t="s">
        <v>371</v>
      </c>
      <c r="C573" s="49" t="s">
        <v>372</v>
      </c>
      <c r="D573" s="47" t="s">
        <v>753</v>
      </c>
      <c r="E573" s="50"/>
      <c r="F573" s="47">
        <v>2</v>
      </c>
      <c r="G573" s="51">
        <v>5.2816551340173383</v>
      </c>
      <c r="H573" s="52"/>
      <c r="I573" s="52"/>
      <c r="J573" s="53">
        <v>3.5416666666666666E-2</v>
      </c>
      <c r="K573" s="54">
        <f t="shared" si="11"/>
        <v>6.7055999999999999E-3</v>
      </c>
      <c r="L573" s="55" t="s">
        <v>169</v>
      </c>
      <c r="M573" s="49" t="s">
        <v>34</v>
      </c>
      <c r="N573" s="45" t="s">
        <v>3501</v>
      </c>
      <c r="O573" s="45">
        <v>1</v>
      </c>
      <c r="P573" s="45" t="s">
        <v>3385</v>
      </c>
      <c r="Q573" s="45" t="s">
        <v>3385</v>
      </c>
      <c r="R573" s="46">
        <v>2</v>
      </c>
    </row>
    <row r="574" spans="1:18" ht="12.75" customHeight="1" x14ac:dyDescent="0.25">
      <c r="A574" s="48">
        <v>1996</v>
      </c>
      <c r="B574" s="49" t="s">
        <v>371</v>
      </c>
      <c r="C574" s="49" t="s">
        <v>438</v>
      </c>
      <c r="D574" s="47" t="s">
        <v>751</v>
      </c>
      <c r="E574" s="50"/>
      <c r="F574" s="47">
        <v>3</v>
      </c>
      <c r="G574" s="51">
        <v>5.8408892070309388</v>
      </c>
      <c r="H574" s="52"/>
      <c r="I574" s="52"/>
      <c r="J574" s="53">
        <v>3.4293981481481481E-2</v>
      </c>
      <c r="K574" s="54">
        <f t="shared" si="11"/>
        <v>5.8713631205673765E-3</v>
      </c>
      <c r="L574" s="55" t="s">
        <v>169</v>
      </c>
      <c r="M574" s="49" t="s">
        <v>34</v>
      </c>
      <c r="N574" s="45" t="s">
        <v>3502</v>
      </c>
      <c r="O574" s="45">
        <v>1</v>
      </c>
      <c r="P574" s="45" t="s">
        <v>3503</v>
      </c>
      <c r="Q574" s="45" t="s">
        <v>3503</v>
      </c>
      <c r="R574" s="46">
        <v>1</v>
      </c>
    </row>
    <row r="575" spans="1:18" ht="12.75" customHeight="1" x14ac:dyDescent="0.25">
      <c r="A575" s="48">
        <v>1996</v>
      </c>
      <c r="B575" s="49" t="s">
        <v>212</v>
      </c>
      <c r="C575" s="49" t="s">
        <v>213</v>
      </c>
      <c r="D575" s="47" t="s">
        <v>751</v>
      </c>
      <c r="E575" s="50"/>
      <c r="F575" s="47">
        <v>4</v>
      </c>
      <c r="G575" s="51">
        <v>7.9535512606378749</v>
      </c>
      <c r="H575" s="52"/>
      <c r="I575" s="52"/>
      <c r="J575" s="53">
        <v>5.3599537037037036E-2</v>
      </c>
      <c r="K575" s="54">
        <f t="shared" si="11"/>
        <v>6.7390697916666666E-3</v>
      </c>
      <c r="L575" s="55" t="s">
        <v>169</v>
      </c>
      <c r="M575" s="49" t="s">
        <v>34</v>
      </c>
      <c r="N575" s="45" t="s">
        <v>3504</v>
      </c>
      <c r="O575" s="45">
        <v>1</v>
      </c>
      <c r="P575" s="45" t="s">
        <v>3005</v>
      </c>
      <c r="Q575" s="45" t="s">
        <v>3005</v>
      </c>
      <c r="R575" s="46">
        <v>2</v>
      </c>
    </row>
    <row r="576" spans="1:18" ht="12.75" customHeight="1" x14ac:dyDescent="0.25">
      <c r="A576" s="48">
        <v>1996</v>
      </c>
      <c r="B576" s="49" t="s">
        <v>370</v>
      </c>
      <c r="C576" s="49" t="s">
        <v>347</v>
      </c>
      <c r="D576" s="47" t="s">
        <v>776</v>
      </c>
      <c r="E576" s="50"/>
      <c r="F576" s="47">
        <v>5</v>
      </c>
      <c r="G576" s="51">
        <v>4.1787212677960701</v>
      </c>
      <c r="H576" s="52"/>
      <c r="I576" s="52"/>
      <c r="J576" s="53">
        <v>3.2025462962962964E-2</v>
      </c>
      <c r="K576" s="54">
        <f t="shared" si="11"/>
        <v>7.6639385377943016E-3</v>
      </c>
      <c r="L576" s="55" t="s">
        <v>169</v>
      </c>
      <c r="M576" s="49" t="s">
        <v>34</v>
      </c>
      <c r="N576" s="45" t="s">
        <v>3505</v>
      </c>
      <c r="O576" s="45">
        <v>1</v>
      </c>
      <c r="P576" s="45" t="s">
        <v>3383</v>
      </c>
      <c r="Q576" s="45" t="s">
        <v>3383</v>
      </c>
      <c r="R576" s="46">
        <v>2</v>
      </c>
    </row>
    <row r="577" spans="1:18" ht="12.75" customHeight="1" x14ac:dyDescent="0.25">
      <c r="A577" s="48">
        <v>1996</v>
      </c>
      <c r="B577" s="49" t="s">
        <v>189</v>
      </c>
      <c r="C577" s="49" t="s">
        <v>190</v>
      </c>
      <c r="D577" s="47" t="s">
        <v>753</v>
      </c>
      <c r="E577" s="50"/>
      <c r="F577" s="47">
        <v>6</v>
      </c>
      <c r="G577" s="51">
        <v>5.54</v>
      </c>
      <c r="H577" s="52"/>
      <c r="I577" s="52"/>
      <c r="J577" s="53">
        <v>3.8773148148148147E-2</v>
      </c>
      <c r="K577" s="54">
        <f t="shared" si="11"/>
        <v>6.9987632036368494E-3</v>
      </c>
      <c r="L577" s="55" t="s">
        <v>169</v>
      </c>
      <c r="M577" s="49" t="s">
        <v>34</v>
      </c>
      <c r="N577" s="45" t="s">
        <v>3506</v>
      </c>
      <c r="O577" s="45">
        <v>1</v>
      </c>
      <c r="P577" s="45" t="s">
        <v>2925</v>
      </c>
      <c r="Q577" s="45" t="s">
        <v>2925</v>
      </c>
      <c r="R577" s="46">
        <v>3</v>
      </c>
    </row>
    <row r="578" spans="1:18" ht="12.75" customHeight="1" x14ac:dyDescent="0.25">
      <c r="A578" s="48">
        <v>1996</v>
      </c>
      <c r="B578" s="14" t="s">
        <v>603</v>
      </c>
      <c r="C578" s="49" t="s">
        <v>364</v>
      </c>
      <c r="D578" s="47" t="s">
        <v>757</v>
      </c>
      <c r="E578" s="50"/>
      <c r="F578" s="47">
        <v>1</v>
      </c>
      <c r="G578" s="51">
        <v>4.6758182215859376</v>
      </c>
      <c r="H578" s="52"/>
      <c r="I578" s="52"/>
      <c r="J578" s="53">
        <v>2.9907407407407407E-2</v>
      </c>
      <c r="K578" s="54">
        <f t="shared" si="11"/>
        <v>6.3961869324473978E-3</v>
      </c>
      <c r="L578" s="55" t="s">
        <v>408</v>
      </c>
      <c r="M578" s="49" t="s">
        <v>808</v>
      </c>
      <c r="N578" s="45" t="s">
        <v>3507</v>
      </c>
      <c r="O578" s="45">
        <v>1</v>
      </c>
      <c r="P578" s="45" t="s">
        <v>3310</v>
      </c>
      <c r="Q578" s="45" t="s">
        <v>3310</v>
      </c>
      <c r="R578" s="46">
        <v>2</v>
      </c>
    </row>
    <row r="579" spans="1:18" ht="12.75" customHeight="1" x14ac:dyDescent="0.25">
      <c r="A579" s="48">
        <v>1996</v>
      </c>
      <c r="B579" s="49" t="s">
        <v>221</v>
      </c>
      <c r="C579" s="49" t="s">
        <v>412</v>
      </c>
      <c r="D579" s="47" t="s">
        <v>753</v>
      </c>
      <c r="E579" s="50"/>
      <c r="F579" s="47">
        <v>2</v>
      </c>
      <c r="G579" s="51">
        <v>5.2816551340173383</v>
      </c>
      <c r="H579" s="52"/>
      <c r="I579" s="52"/>
      <c r="J579" s="53">
        <v>2.8900462962962965E-2</v>
      </c>
      <c r="K579" s="54">
        <f t="shared" si="11"/>
        <v>5.4718572549019616E-3</v>
      </c>
      <c r="L579" s="55" t="s">
        <v>408</v>
      </c>
      <c r="M579" s="49" t="s">
        <v>808</v>
      </c>
      <c r="N579" s="45" t="s">
        <v>3508</v>
      </c>
      <c r="O579" s="45">
        <v>1</v>
      </c>
      <c r="P579" s="45" t="s">
        <v>3314</v>
      </c>
      <c r="Q579" s="45" t="s">
        <v>3314</v>
      </c>
      <c r="R579" s="46">
        <v>2</v>
      </c>
    </row>
    <row r="580" spans="1:18" ht="12.75" customHeight="1" x14ac:dyDescent="0.25">
      <c r="A580" s="48">
        <v>1996</v>
      </c>
      <c r="B580" s="49" t="s">
        <v>440</v>
      </c>
      <c r="C580" s="49" t="s">
        <v>441</v>
      </c>
      <c r="D580" s="47" t="s">
        <v>26</v>
      </c>
      <c r="E580" s="50"/>
      <c r="F580" s="47">
        <v>3</v>
      </c>
      <c r="G580" s="51">
        <v>5.8408892070309388</v>
      </c>
      <c r="H580" s="52"/>
      <c r="I580" s="52"/>
      <c r="J580" s="53">
        <v>3.726851851851852E-2</v>
      </c>
      <c r="K580" s="54">
        <f t="shared" si="11"/>
        <v>6.3806241134751777E-3</v>
      </c>
      <c r="L580" s="55" t="s">
        <v>408</v>
      </c>
      <c r="M580" s="49" t="s">
        <v>808</v>
      </c>
      <c r="N580" s="45" t="s">
        <v>3509</v>
      </c>
      <c r="O580" s="45">
        <v>1</v>
      </c>
      <c r="P580" s="45" t="s">
        <v>3510</v>
      </c>
      <c r="Q580" s="45" t="s">
        <v>3510</v>
      </c>
      <c r="R580" s="46">
        <v>1</v>
      </c>
    </row>
    <row r="581" spans="1:18" ht="12.75" customHeight="1" x14ac:dyDescent="0.25">
      <c r="A581" s="48">
        <v>1996</v>
      </c>
      <c r="B581" s="49" t="s">
        <v>325</v>
      </c>
      <c r="C581" s="49" t="s">
        <v>326</v>
      </c>
      <c r="D581" s="47" t="s">
        <v>22</v>
      </c>
      <c r="E581" s="50"/>
      <c r="F581" s="47">
        <v>4</v>
      </c>
      <c r="G581" s="51">
        <v>7.9535512606378749</v>
      </c>
      <c r="H581" s="52"/>
      <c r="I581" s="52"/>
      <c r="J581" s="53">
        <v>3.8553240740740742E-2</v>
      </c>
      <c r="K581" s="54">
        <f t="shared" si="11"/>
        <v>4.8472989583333336E-3</v>
      </c>
      <c r="L581" s="55" t="s">
        <v>408</v>
      </c>
      <c r="M581" s="49" t="s">
        <v>808</v>
      </c>
      <c r="N581" s="45" t="s">
        <v>3511</v>
      </c>
      <c r="O581" s="45">
        <v>1</v>
      </c>
      <c r="P581" s="45" t="s">
        <v>3200</v>
      </c>
      <c r="Q581" s="45" t="s">
        <v>3200</v>
      </c>
      <c r="R581" s="46">
        <v>2</v>
      </c>
    </row>
    <row r="582" spans="1:18" ht="12.75" customHeight="1" x14ac:dyDescent="0.25">
      <c r="A582" s="48">
        <v>1996</v>
      </c>
      <c r="B582" s="49" t="s">
        <v>360</v>
      </c>
      <c r="C582" s="49" t="s">
        <v>361</v>
      </c>
      <c r="D582" s="47" t="s">
        <v>751</v>
      </c>
      <c r="E582" s="50"/>
      <c r="F582" s="47">
        <v>5</v>
      </c>
      <c r="G582" s="51">
        <v>4.1787212677960701</v>
      </c>
      <c r="H582" s="52"/>
      <c r="I582" s="52"/>
      <c r="J582" s="53">
        <v>2.326388888888889E-2</v>
      </c>
      <c r="K582" s="54">
        <f t="shared" si="11"/>
        <v>5.567226765799258E-3</v>
      </c>
      <c r="L582" s="55" t="s">
        <v>408</v>
      </c>
      <c r="M582" s="49" t="s">
        <v>808</v>
      </c>
      <c r="N582" s="45" t="s">
        <v>3512</v>
      </c>
      <c r="O582" s="45">
        <v>1</v>
      </c>
      <c r="P582" s="45" t="s">
        <v>3304</v>
      </c>
      <c r="Q582" s="45" t="s">
        <v>3304</v>
      </c>
      <c r="R582" s="46">
        <v>2</v>
      </c>
    </row>
    <row r="583" spans="1:18" ht="12.75" customHeight="1" x14ac:dyDescent="0.25">
      <c r="A583" s="48">
        <v>1996</v>
      </c>
      <c r="B583" s="49" t="s">
        <v>117</v>
      </c>
      <c r="C583" s="49" t="s">
        <v>363</v>
      </c>
      <c r="D583" s="47" t="s">
        <v>26</v>
      </c>
      <c r="E583" s="50"/>
      <c r="F583" s="47">
        <v>6</v>
      </c>
      <c r="G583" s="51">
        <v>5.54</v>
      </c>
      <c r="H583" s="52"/>
      <c r="I583" s="52"/>
      <c r="J583" s="53">
        <v>2.6701388888888889E-2</v>
      </c>
      <c r="K583" s="54">
        <f t="shared" si="11"/>
        <v>4.8197452868030486E-3</v>
      </c>
      <c r="L583" s="55" t="s">
        <v>408</v>
      </c>
      <c r="M583" s="49" t="s">
        <v>808</v>
      </c>
      <c r="N583" s="45" t="s">
        <v>3513</v>
      </c>
      <c r="O583" s="45">
        <v>1</v>
      </c>
      <c r="P583" s="45" t="s">
        <v>3514</v>
      </c>
      <c r="Q583" s="45" t="s">
        <v>3514</v>
      </c>
      <c r="R583" s="46">
        <v>1</v>
      </c>
    </row>
    <row r="584" spans="1:18" ht="12.75" customHeight="1" x14ac:dyDescent="0.25">
      <c r="A584" s="48">
        <v>1996</v>
      </c>
      <c r="B584" s="49" t="s">
        <v>157</v>
      </c>
      <c r="C584" s="49" t="s">
        <v>259</v>
      </c>
      <c r="D584" s="47" t="s">
        <v>56</v>
      </c>
      <c r="E584" s="50"/>
      <c r="F584" s="47">
        <v>1</v>
      </c>
      <c r="G584" s="51">
        <v>4.6758182215859376</v>
      </c>
      <c r="H584" s="52"/>
      <c r="I584" s="52"/>
      <c r="J584" s="53">
        <v>3.2384259259259258E-2</v>
      </c>
      <c r="K584" s="54">
        <f t="shared" si="11"/>
        <v>6.9259021040974532E-3</v>
      </c>
      <c r="L584" s="55" t="s">
        <v>409</v>
      </c>
      <c r="M584" s="49" t="s">
        <v>34</v>
      </c>
      <c r="N584" s="45" t="s">
        <v>3515</v>
      </c>
      <c r="O584" s="45">
        <v>1</v>
      </c>
      <c r="P584" s="45" t="s">
        <v>3112</v>
      </c>
      <c r="Q584" s="45" t="s">
        <v>3112</v>
      </c>
      <c r="R584" s="46">
        <v>4</v>
      </c>
    </row>
    <row r="585" spans="1:18" ht="12.75" customHeight="1" x14ac:dyDescent="0.25">
      <c r="A585" s="48">
        <v>1996</v>
      </c>
      <c r="B585" s="49" t="s">
        <v>413</v>
      </c>
      <c r="C585" s="49" t="s">
        <v>414</v>
      </c>
      <c r="D585" s="47" t="s">
        <v>26</v>
      </c>
      <c r="E585" s="50"/>
      <c r="F585" s="47">
        <v>2</v>
      </c>
      <c r="G585" s="51">
        <v>5.2816551340173383</v>
      </c>
      <c r="H585" s="52"/>
      <c r="I585" s="52"/>
      <c r="J585" s="53">
        <v>3.1678240740740743E-2</v>
      </c>
      <c r="K585" s="54">
        <f t="shared" si="11"/>
        <v>5.9977866666666678E-3</v>
      </c>
      <c r="L585" s="55" t="s">
        <v>409</v>
      </c>
      <c r="M585" s="49" t="s">
        <v>34</v>
      </c>
      <c r="N585" s="45" t="s">
        <v>3516</v>
      </c>
      <c r="O585" s="45">
        <v>1</v>
      </c>
      <c r="P585" s="45" t="s">
        <v>3517</v>
      </c>
      <c r="Q585" s="45" t="s">
        <v>3517</v>
      </c>
      <c r="R585" s="46">
        <v>1</v>
      </c>
    </row>
    <row r="586" spans="1:18" ht="12.75" customHeight="1" x14ac:dyDescent="0.25">
      <c r="A586" s="48">
        <v>1996</v>
      </c>
      <c r="B586" s="49" t="s">
        <v>352</v>
      </c>
      <c r="C586" s="49" t="s">
        <v>353</v>
      </c>
      <c r="D586" s="47" t="s">
        <v>26</v>
      </c>
      <c r="E586" s="50"/>
      <c r="F586" s="47">
        <v>3</v>
      </c>
      <c r="G586" s="51">
        <v>5.8408892070309388</v>
      </c>
      <c r="H586" s="52"/>
      <c r="I586" s="52"/>
      <c r="J586" s="53">
        <v>3.4513888888888886E-2</v>
      </c>
      <c r="K586" s="54">
        <f t="shared" si="11"/>
        <v>5.9090127659574467E-3</v>
      </c>
      <c r="L586" s="55" t="s">
        <v>409</v>
      </c>
      <c r="M586" s="49" t="s">
        <v>34</v>
      </c>
      <c r="N586" s="45" t="s">
        <v>3518</v>
      </c>
      <c r="O586" s="45">
        <v>1</v>
      </c>
      <c r="P586" s="45" t="s">
        <v>3396</v>
      </c>
      <c r="Q586" s="45" t="s">
        <v>3396</v>
      </c>
      <c r="R586" s="46">
        <v>2</v>
      </c>
    </row>
    <row r="587" spans="1:18" ht="12.75" customHeight="1" x14ac:dyDescent="0.25">
      <c r="A587" s="48">
        <v>1996</v>
      </c>
      <c r="B587" s="49" t="s">
        <v>30</v>
      </c>
      <c r="C587" s="1" t="s">
        <v>1130</v>
      </c>
      <c r="D587" s="47" t="s">
        <v>26</v>
      </c>
      <c r="E587" s="50"/>
      <c r="F587" s="47">
        <v>4</v>
      </c>
      <c r="G587" s="51">
        <v>7.9535512606378749</v>
      </c>
      <c r="H587" s="52"/>
      <c r="I587" s="52"/>
      <c r="J587" s="53">
        <v>5.3715277777777778E-2</v>
      </c>
      <c r="K587" s="54">
        <f t="shared" si="11"/>
        <v>6.753621875E-3</v>
      </c>
      <c r="L587" s="55" t="s">
        <v>409</v>
      </c>
      <c r="M587" s="49" t="s">
        <v>34</v>
      </c>
      <c r="N587" s="45" t="s">
        <v>3519</v>
      </c>
      <c r="O587" s="45">
        <v>1</v>
      </c>
      <c r="P587" s="45" t="s">
        <v>3520</v>
      </c>
      <c r="Q587" s="45" t="s">
        <v>3520</v>
      </c>
      <c r="R587" s="46">
        <v>1</v>
      </c>
    </row>
    <row r="588" spans="1:18" ht="12.75" customHeight="1" x14ac:dyDescent="0.25">
      <c r="A588" s="48">
        <v>1996</v>
      </c>
      <c r="B588" s="49" t="s">
        <v>184</v>
      </c>
      <c r="C588" s="49" t="s">
        <v>185</v>
      </c>
      <c r="D588" s="47" t="s">
        <v>56</v>
      </c>
      <c r="E588" s="50"/>
      <c r="F588" s="47">
        <v>5</v>
      </c>
      <c r="G588" s="51">
        <v>4.1787212677960701</v>
      </c>
      <c r="H588" s="52"/>
      <c r="I588" s="52"/>
      <c r="J588" s="53">
        <v>2.6562499999999999E-2</v>
      </c>
      <c r="K588" s="54">
        <f t="shared" si="11"/>
        <v>6.35660966542751E-3</v>
      </c>
      <c r="L588" s="55" t="s">
        <v>409</v>
      </c>
      <c r="M588" s="49" t="s">
        <v>34</v>
      </c>
      <c r="N588" s="45" t="s">
        <v>3521</v>
      </c>
      <c r="O588" s="45">
        <v>1</v>
      </c>
      <c r="P588" s="45" t="s">
        <v>2914</v>
      </c>
      <c r="Q588" s="45" t="s">
        <v>2914</v>
      </c>
      <c r="R588" s="46">
        <v>4</v>
      </c>
    </row>
    <row r="589" spans="1:18" ht="12.75" customHeight="1" x14ac:dyDescent="0.25">
      <c r="A589" s="48">
        <v>1996</v>
      </c>
      <c r="B589" s="49" t="s">
        <v>96</v>
      </c>
      <c r="C589" s="49" t="s">
        <v>109</v>
      </c>
      <c r="D589" s="47" t="s">
        <v>26</v>
      </c>
      <c r="E589" s="50"/>
      <c r="F589" s="47">
        <v>6</v>
      </c>
      <c r="G589" s="51">
        <v>5.54</v>
      </c>
      <c r="H589" s="52"/>
      <c r="I589" s="52"/>
      <c r="J589" s="53">
        <v>3.2245370370370369E-2</v>
      </c>
      <c r="K589" s="54">
        <f t="shared" si="11"/>
        <v>5.820463965770825E-3</v>
      </c>
      <c r="L589" s="55" t="s">
        <v>409</v>
      </c>
      <c r="M589" s="49" t="s">
        <v>34</v>
      </c>
      <c r="N589" s="45" t="s">
        <v>3522</v>
      </c>
      <c r="O589" s="45">
        <v>1</v>
      </c>
      <c r="P589" s="45" t="s">
        <v>2785</v>
      </c>
      <c r="Q589" s="45" t="s">
        <v>2785</v>
      </c>
      <c r="R589" s="46">
        <v>7</v>
      </c>
    </row>
    <row r="590" spans="1:18" ht="12.75" customHeight="1" x14ac:dyDescent="0.25">
      <c r="A590" s="48">
        <v>1996</v>
      </c>
      <c r="B590" s="49" t="s">
        <v>283</v>
      </c>
      <c r="C590" s="49" t="s">
        <v>284</v>
      </c>
      <c r="D590" s="47" t="s">
        <v>685</v>
      </c>
      <c r="E590" s="50"/>
      <c r="F590" s="47">
        <v>1</v>
      </c>
      <c r="G590" s="51">
        <v>4.6758182215859376</v>
      </c>
      <c r="H590" s="52"/>
      <c r="I590" s="52"/>
      <c r="J590" s="53">
        <v>2.1550925925925925E-2</v>
      </c>
      <c r="K590" s="54">
        <f t="shared" si="11"/>
        <v>4.6090170542635658E-3</v>
      </c>
      <c r="L590" s="55" t="s">
        <v>398</v>
      </c>
      <c r="M590" s="49" t="s">
        <v>798</v>
      </c>
      <c r="N590" s="45" t="s">
        <v>3523</v>
      </c>
      <c r="O590" s="45">
        <v>1</v>
      </c>
      <c r="P590" s="45" t="s">
        <v>3181</v>
      </c>
      <c r="Q590" s="45" t="s">
        <v>3181</v>
      </c>
      <c r="R590" s="46">
        <v>3</v>
      </c>
    </row>
    <row r="591" spans="1:18" ht="12.75" customHeight="1" x14ac:dyDescent="0.25">
      <c r="A591" s="48">
        <v>1996</v>
      </c>
      <c r="B591" s="49" t="s">
        <v>176</v>
      </c>
      <c r="C591" s="49" t="s">
        <v>410</v>
      </c>
      <c r="D591" s="47" t="s">
        <v>22</v>
      </c>
      <c r="E591" s="50"/>
      <c r="F591" s="47">
        <v>2</v>
      </c>
      <c r="G591" s="51">
        <v>5.2816551340173383</v>
      </c>
      <c r="H591" s="52"/>
      <c r="I591" s="52"/>
      <c r="J591" s="53">
        <v>2.417824074074074E-2</v>
      </c>
      <c r="K591" s="54">
        <f t="shared" si="11"/>
        <v>4.5777772549019605E-3</v>
      </c>
      <c r="L591" s="55" t="s">
        <v>398</v>
      </c>
      <c r="M591" s="49" t="s">
        <v>798</v>
      </c>
      <c r="N591" s="45" t="s">
        <v>3524</v>
      </c>
      <c r="O591" s="45">
        <v>1</v>
      </c>
      <c r="P591" s="45" t="s">
        <v>3525</v>
      </c>
      <c r="Q591" s="45" t="s">
        <v>3525</v>
      </c>
      <c r="R591" s="46">
        <v>1</v>
      </c>
    </row>
    <row r="592" spans="1:18" ht="12.75" customHeight="1" x14ac:dyDescent="0.25">
      <c r="A592" s="48">
        <v>1996</v>
      </c>
      <c r="B592" s="49" t="s">
        <v>52</v>
      </c>
      <c r="C592" s="49" t="s">
        <v>197</v>
      </c>
      <c r="D592" s="47" t="s">
        <v>26</v>
      </c>
      <c r="E592" s="50"/>
      <c r="F592" s="47">
        <v>3</v>
      </c>
      <c r="G592" s="51">
        <v>5.8408892070309388</v>
      </c>
      <c r="H592" s="52"/>
      <c r="I592" s="52"/>
      <c r="J592" s="53">
        <v>2.5740740740740741E-2</v>
      </c>
      <c r="K592" s="54">
        <f t="shared" si="11"/>
        <v>4.4069900709219866E-3</v>
      </c>
      <c r="L592" s="55" t="s">
        <v>398</v>
      </c>
      <c r="M592" s="49" t="s">
        <v>798</v>
      </c>
      <c r="N592" s="45" t="s">
        <v>3526</v>
      </c>
      <c r="O592" s="45">
        <v>1</v>
      </c>
      <c r="P592" s="45" t="s">
        <v>3032</v>
      </c>
      <c r="Q592" s="45" t="s">
        <v>3032</v>
      </c>
      <c r="R592" s="46">
        <v>3</v>
      </c>
    </row>
    <row r="593" spans="1:18" ht="12.75" customHeight="1" x14ac:dyDescent="0.25">
      <c r="A593" s="48">
        <v>1996</v>
      </c>
      <c r="B593" s="49" t="s">
        <v>205</v>
      </c>
      <c r="C593" s="49" t="s">
        <v>170</v>
      </c>
      <c r="D593" s="47" t="s">
        <v>26</v>
      </c>
      <c r="E593" s="50"/>
      <c r="F593" s="47">
        <v>4</v>
      </c>
      <c r="G593" s="51">
        <v>7.9535512606378749</v>
      </c>
      <c r="H593" s="52"/>
      <c r="I593" s="52"/>
      <c r="J593" s="53">
        <v>3.5405092592592592E-2</v>
      </c>
      <c r="K593" s="54">
        <f t="shared" si="11"/>
        <v>4.4514822916666662E-3</v>
      </c>
      <c r="L593" s="55" t="s">
        <v>398</v>
      </c>
      <c r="M593" s="49" t="s">
        <v>798</v>
      </c>
      <c r="N593" s="45" t="s">
        <v>3527</v>
      </c>
      <c r="O593" s="45">
        <v>1</v>
      </c>
      <c r="P593" s="45" t="s">
        <v>2878</v>
      </c>
      <c r="Q593" s="45" t="s">
        <v>2878</v>
      </c>
      <c r="R593" s="46">
        <v>5</v>
      </c>
    </row>
    <row r="594" spans="1:18" ht="12.75" customHeight="1" x14ac:dyDescent="0.25">
      <c r="A594" s="48">
        <v>1996</v>
      </c>
      <c r="B594" s="49" t="s">
        <v>232</v>
      </c>
      <c r="C594" s="49" t="s">
        <v>445</v>
      </c>
      <c r="D594" s="47" t="s">
        <v>22</v>
      </c>
      <c r="E594" s="50"/>
      <c r="F594" s="47">
        <v>5</v>
      </c>
      <c r="G594" s="51">
        <v>4.1787212677960701</v>
      </c>
      <c r="H594" s="52"/>
      <c r="I594" s="52"/>
      <c r="J594" s="53">
        <v>1.9155092592592592E-2</v>
      </c>
      <c r="K594" s="54">
        <f t="shared" si="11"/>
        <v>4.5839603469640649E-3</v>
      </c>
      <c r="L594" s="55" t="s">
        <v>398</v>
      </c>
      <c r="M594" s="49" t="s">
        <v>798</v>
      </c>
      <c r="N594" s="45" t="s">
        <v>3528</v>
      </c>
      <c r="O594" s="45">
        <v>1</v>
      </c>
      <c r="P594" s="45" t="s">
        <v>3529</v>
      </c>
      <c r="Q594" s="45" t="s">
        <v>3529</v>
      </c>
      <c r="R594" s="46">
        <v>1</v>
      </c>
    </row>
    <row r="595" spans="1:18" ht="12.75" customHeight="1" x14ac:dyDescent="0.25">
      <c r="A595" s="57">
        <v>1996</v>
      </c>
      <c r="B595" s="58" t="s">
        <v>142</v>
      </c>
      <c r="C595" s="58" t="s">
        <v>87</v>
      </c>
      <c r="D595" s="59" t="s">
        <v>26</v>
      </c>
      <c r="E595" s="60"/>
      <c r="F595" s="59">
        <v>6</v>
      </c>
      <c r="G595" s="61">
        <v>5.54</v>
      </c>
      <c r="H595" s="62"/>
      <c r="I595" s="62"/>
      <c r="J595" s="63">
        <v>2.7777777777777776E-2</v>
      </c>
      <c r="K595" s="64">
        <f t="shared" si="11"/>
        <v>5.0140393100681904E-3</v>
      </c>
      <c r="L595" s="65" t="s">
        <v>398</v>
      </c>
      <c r="M595" s="58" t="s">
        <v>798</v>
      </c>
      <c r="N595" s="66" t="s">
        <v>3530</v>
      </c>
      <c r="O595" s="66">
        <v>1</v>
      </c>
      <c r="P595" s="66" t="s">
        <v>3531</v>
      </c>
      <c r="Q595" s="66" t="s">
        <v>3531</v>
      </c>
      <c r="R595" s="67">
        <v>1</v>
      </c>
    </row>
    <row r="596" spans="1:18" ht="12.75" customHeight="1" x14ac:dyDescent="0.25">
      <c r="A596" s="68">
        <v>1997</v>
      </c>
      <c r="B596" s="69" t="s">
        <v>58</v>
      </c>
      <c r="C596" s="69" t="s">
        <v>59</v>
      </c>
      <c r="D596" s="70" t="s">
        <v>22</v>
      </c>
      <c r="E596" s="71"/>
      <c r="F596" s="70">
        <v>1</v>
      </c>
      <c r="G596" s="72">
        <v>4.6758182215859376</v>
      </c>
      <c r="H596" s="73"/>
      <c r="I596" s="73"/>
      <c r="J596" s="74">
        <v>2.1759259259259259E-2</v>
      </c>
      <c r="K596" s="75">
        <f t="shared" si="11"/>
        <v>4.6535725359911411E-3</v>
      </c>
      <c r="L596" s="76" t="s">
        <v>397</v>
      </c>
      <c r="M596" s="69" t="s">
        <v>34</v>
      </c>
      <c r="N596" s="45" t="s">
        <v>3532</v>
      </c>
      <c r="O596" s="45">
        <v>1</v>
      </c>
      <c r="P596" s="45" t="s">
        <v>2713</v>
      </c>
      <c r="Q596" s="45" t="s">
        <v>2713</v>
      </c>
      <c r="R596" s="46">
        <v>9</v>
      </c>
    </row>
    <row r="597" spans="1:18" ht="12.75" customHeight="1" x14ac:dyDescent="0.25">
      <c r="A597" s="48">
        <v>1997</v>
      </c>
      <c r="B597" s="49" t="s">
        <v>71</v>
      </c>
      <c r="C597" s="49" t="s">
        <v>90</v>
      </c>
      <c r="D597" s="47" t="s">
        <v>22</v>
      </c>
      <c r="E597" s="50"/>
      <c r="F597" s="47">
        <v>2</v>
      </c>
      <c r="G597" s="51">
        <v>5.2816551340173383</v>
      </c>
      <c r="H597" s="52"/>
      <c r="I597" s="52"/>
      <c r="J597" s="53">
        <v>2.5324074074074075E-2</v>
      </c>
      <c r="K597" s="54">
        <f t="shared" si="11"/>
        <v>4.7947231372549026E-3</v>
      </c>
      <c r="L597" s="55" t="s">
        <v>397</v>
      </c>
      <c r="M597" s="49" t="s">
        <v>34</v>
      </c>
      <c r="N597" s="45" t="s">
        <v>3533</v>
      </c>
      <c r="O597" s="45">
        <v>1</v>
      </c>
      <c r="P597" s="45" t="s">
        <v>2774</v>
      </c>
      <c r="Q597" s="45" t="s">
        <v>2774</v>
      </c>
      <c r="R597" s="46">
        <v>9</v>
      </c>
    </row>
    <row r="598" spans="1:18" ht="12.75" customHeight="1" x14ac:dyDescent="0.25">
      <c r="A598" s="48">
        <v>1997</v>
      </c>
      <c r="B598" s="49" t="s">
        <v>92</v>
      </c>
      <c r="C598" s="49" t="s">
        <v>261</v>
      </c>
      <c r="D598" s="47" t="s">
        <v>26</v>
      </c>
      <c r="E598" s="50"/>
      <c r="F598" s="47">
        <v>3</v>
      </c>
      <c r="G598" s="51">
        <v>5.8408892070309388</v>
      </c>
      <c r="H598" s="52"/>
      <c r="I598" s="52"/>
      <c r="J598" s="53">
        <v>2.6979166666666665E-2</v>
      </c>
      <c r="K598" s="54">
        <f t="shared" si="11"/>
        <v>4.6190170212765955E-3</v>
      </c>
      <c r="L598" s="55" t="s">
        <v>397</v>
      </c>
      <c r="M598" s="49" t="s">
        <v>34</v>
      </c>
      <c r="N598" s="45" t="s">
        <v>3534</v>
      </c>
      <c r="O598" s="45">
        <v>1</v>
      </c>
      <c r="P598" s="45" t="s">
        <v>3117</v>
      </c>
      <c r="Q598" s="45" t="s">
        <v>3117</v>
      </c>
      <c r="R598" s="46">
        <v>5</v>
      </c>
    </row>
    <row r="599" spans="1:18" ht="12.75" customHeight="1" x14ac:dyDescent="0.25">
      <c r="A599" s="48">
        <v>1997</v>
      </c>
      <c r="B599" s="49" t="s">
        <v>161</v>
      </c>
      <c r="C599" s="49" t="s">
        <v>69</v>
      </c>
      <c r="D599" s="47" t="s">
        <v>22</v>
      </c>
      <c r="E599" s="50"/>
      <c r="F599" s="47">
        <v>4</v>
      </c>
      <c r="G599" s="51">
        <v>7.9535512606378749</v>
      </c>
      <c r="H599" s="52"/>
      <c r="I599" s="52"/>
      <c r="J599" s="53">
        <v>3.5520833333333335E-2</v>
      </c>
      <c r="K599" s="54">
        <f t="shared" si="11"/>
        <v>4.4660343750000005E-3</v>
      </c>
      <c r="L599" s="55" t="s">
        <v>397</v>
      </c>
      <c r="M599" s="49" t="s">
        <v>34</v>
      </c>
      <c r="N599" s="45" t="s">
        <v>3535</v>
      </c>
      <c r="O599" s="45">
        <v>1</v>
      </c>
      <c r="P599" s="45" t="s">
        <v>2902</v>
      </c>
      <c r="Q599" s="45" t="s">
        <v>2902</v>
      </c>
      <c r="R599" s="46">
        <v>6</v>
      </c>
    </row>
    <row r="600" spans="1:18" ht="12.75" customHeight="1" x14ac:dyDescent="0.25">
      <c r="A600" s="48">
        <v>1997</v>
      </c>
      <c r="B600" s="49" t="s">
        <v>49</v>
      </c>
      <c r="C600" s="49" t="s">
        <v>444</v>
      </c>
      <c r="D600" s="47" t="s">
        <v>22</v>
      </c>
      <c r="E600" s="50"/>
      <c r="F600" s="47">
        <v>5</v>
      </c>
      <c r="G600" s="51">
        <v>4.1787212677960701</v>
      </c>
      <c r="H600" s="52"/>
      <c r="I600" s="52"/>
      <c r="J600" s="53">
        <v>2.1087962962962965E-2</v>
      </c>
      <c r="K600" s="54">
        <f t="shared" si="11"/>
        <v>5.0465110285006212E-3</v>
      </c>
      <c r="L600" s="55" t="s">
        <v>397</v>
      </c>
      <c r="M600" s="49" t="s">
        <v>34</v>
      </c>
      <c r="N600" s="45" t="s">
        <v>3536</v>
      </c>
      <c r="O600" s="45">
        <v>1</v>
      </c>
      <c r="P600" s="45" t="s">
        <v>3430</v>
      </c>
      <c r="Q600" s="45" t="s">
        <v>3430</v>
      </c>
      <c r="R600" s="46">
        <v>2</v>
      </c>
    </row>
    <row r="601" spans="1:18" ht="12.75" customHeight="1" x14ac:dyDescent="0.25">
      <c r="A601" s="48">
        <v>1997</v>
      </c>
      <c r="B601" s="49" t="s">
        <v>232</v>
      </c>
      <c r="C601" s="49" t="s">
        <v>355</v>
      </c>
      <c r="D601" s="47" t="s">
        <v>22</v>
      </c>
      <c r="E601" s="50"/>
      <c r="F601" s="47">
        <v>6</v>
      </c>
      <c r="G601" s="51">
        <v>5.54</v>
      </c>
      <c r="H601" s="52"/>
      <c r="I601" s="52"/>
      <c r="J601" s="53">
        <v>2.4502314814814814E-2</v>
      </c>
      <c r="K601" s="54">
        <f t="shared" si="11"/>
        <v>4.4228005080893164E-3</v>
      </c>
      <c r="L601" s="55" t="s">
        <v>397</v>
      </c>
      <c r="M601" s="49" t="s">
        <v>34</v>
      </c>
      <c r="N601" s="45" t="s">
        <v>3537</v>
      </c>
      <c r="O601" s="45">
        <v>1</v>
      </c>
      <c r="P601" s="45" t="s">
        <v>3404</v>
      </c>
      <c r="Q601" s="45" t="s">
        <v>3404</v>
      </c>
      <c r="R601" s="46">
        <v>3</v>
      </c>
    </row>
    <row r="602" spans="1:18" ht="12.75" customHeight="1" x14ac:dyDescent="0.25">
      <c r="A602" s="48">
        <v>1997</v>
      </c>
      <c r="B602" s="49" t="s">
        <v>283</v>
      </c>
      <c r="C602" s="49" t="s">
        <v>284</v>
      </c>
      <c r="D602" s="47" t="s">
        <v>22</v>
      </c>
      <c r="E602" s="50"/>
      <c r="F602" s="47">
        <v>1</v>
      </c>
      <c r="G602" s="51">
        <v>4.6758182215859376</v>
      </c>
      <c r="H602" s="52"/>
      <c r="I602" s="52"/>
      <c r="J602" s="53">
        <v>2.1006944444444446E-2</v>
      </c>
      <c r="K602" s="54">
        <f t="shared" si="11"/>
        <v>4.4926777408637883E-3</v>
      </c>
      <c r="L602" s="55" t="s">
        <v>451</v>
      </c>
      <c r="M602" s="49" t="s">
        <v>798</v>
      </c>
      <c r="N602" s="45" t="s">
        <v>3538</v>
      </c>
      <c r="O602" s="45">
        <v>1</v>
      </c>
      <c r="P602" s="45" t="s">
        <v>3181</v>
      </c>
      <c r="Q602" s="45" t="s">
        <v>3181</v>
      </c>
      <c r="R602" s="46">
        <v>4</v>
      </c>
    </row>
    <row r="603" spans="1:18" ht="12.75" customHeight="1" x14ac:dyDescent="0.25">
      <c r="A603" s="48">
        <v>1997</v>
      </c>
      <c r="B603" s="49" t="s">
        <v>117</v>
      </c>
      <c r="C603" s="49" t="s">
        <v>452</v>
      </c>
      <c r="D603" s="47" t="s">
        <v>26</v>
      </c>
      <c r="E603" s="50"/>
      <c r="F603" s="47">
        <v>2</v>
      </c>
      <c r="G603" s="51">
        <v>5.2816551340173383</v>
      </c>
      <c r="H603" s="52"/>
      <c r="I603" s="52"/>
      <c r="J603" s="53">
        <v>2.5659722222222223E-2</v>
      </c>
      <c r="K603" s="54">
        <f t="shared" si="11"/>
        <v>4.8582729411764712E-3</v>
      </c>
      <c r="L603" s="55" t="s">
        <v>451</v>
      </c>
      <c r="M603" s="49" t="s">
        <v>798</v>
      </c>
      <c r="N603" s="45" t="s">
        <v>3539</v>
      </c>
      <c r="O603" s="45">
        <v>1</v>
      </c>
      <c r="P603" s="45" t="s">
        <v>3540</v>
      </c>
      <c r="Q603" s="45" t="s">
        <v>3540</v>
      </c>
      <c r="R603" s="46">
        <v>1</v>
      </c>
    </row>
    <row r="604" spans="1:18" ht="12.75" customHeight="1" x14ac:dyDescent="0.25">
      <c r="A604" s="48">
        <v>1997</v>
      </c>
      <c r="B604" s="49" t="s">
        <v>232</v>
      </c>
      <c r="C604" s="49" t="s">
        <v>233</v>
      </c>
      <c r="D604" s="47" t="s">
        <v>22</v>
      </c>
      <c r="E604" s="50"/>
      <c r="F604" s="47">
        <v>3</v>
      </c>
      <c r="G604" s="51">
        <v>5.8408892070309388</v>
      </c>
      <c r="H604" s="52"/>
      <c r="I604" s="52"/>
      <c r="J604" s="53">
        <v>2.4386574074074074E-2</v>
      </c>
      <c r="K604" s="54">
        <f t="shared" si="11"/>
        <v>4.1751475177304971E-3</v>
      </c>
      <c r="L604" s="55" t="s">
        <v>451</v>
      </c>
      <c r="M604" s="49" t="s">
        <v>798</v>
      </c>
      <c r="N604" s="45" t="s">
        <v>3541</v>
      </c>
      <c r="O604" s="45">
        <v>1</v>
      </c>
      <c r="P604" s="45" t="s">
        <v>3034</v>
      </c>
      <c r="Q604" s="45" t="s">
        <v>3034</v>
      </c>
      <c r="R604" s="46">
        <v>2</v>
      </c>
    </row>
    <row r="605" spans="1:18" ht="12.75" customHeight="1" x14ac:dyDescent="0.25">
      <c r="A605" s="48">
        <v>1997</v>
      </c>
      <c r="B605" s="49" t="s">
        <v>52</v>
      </c>
      <c r="C605" s="49" t="s">
        <v>197</v>
      </c>
      <c r="D605" s="47" t="s">
        <v>22</v>
      </c>
      <c r="E605" s="50"/>
      <c r="F605" s="47">
        <v>4</v>
      </c>
      <c r="G605" s="51">
        <v>7.9535512606378749</v>
      </c>
      <c r="H605" s="52"/>
      <c r="I605" s="52"/>
      <c r="J605" s="53">
        <v>3.6874999999999998E-2</v>
      </c>
      <c r="K605" s="54">
        <f t="shared" si="11"/>
        <v>4.6362937500000001E-3</v>
      </c>
      <c r="L605" s="55" t="s">
        <v>451</v>
      </c>
      <c r="M605" s="49" t="s">
        <v>798</v>
      </c>
      <c r="N605" s="45" t="s">
        <v>3542</v>
      </c>
      <c r="O605" s="45">
        <v>1</v>
      </c>
      <c r="P605" s="45" t="s">
        <v>3032</v>
      </c>
      <c r="Q605" s="45" t="s">
        <v>3032</v>
      </c>
      <c r="R605" s="46">
        <v>4</v>
      </c>
    </row>
    <row r="606" spans="1:18" ht="12.75" customHeight="1" x14ac:dyDescent="0.25">
      <c r="A606" s="48">
        <v>1997</v>
      </c>
      <c r="B606" s="49" t="s">
        <v>436</v>
      </c>
      <c r="C606" s="49" t="s">
        <v>453</v>
      </c>
      <c r="D606" s="47" t="s">
        <v>22</v>
      </c>
      <c r="E606" s="50"/>
      <c r="F606" s="47">
        <v>5</v>
      </c>
      <c r="G606" s="51">
        <v>4.1787212677960701</v>
      </c>
      <c r="H606" s="52"/>
      <c r="I606" s="52"/>
      <c r="J606" s="53">
        <v>2.0104166666666666E-2</v>
      </c>
      <c r="K606" s="54">
        <f t="shared" si="11"/>
        <v>4.8110810408921942E-3</v>
      </c>
      <c r="L606" s="55" t="s">
        <v>451</v>
      </c>
      <c r="M606" s="49" t="s">
        <v>798</v>
      </c>
      <c r="N606" s="45" t="s">
        <v>3543</v>
      </c>
      <c r="O606" s="45">
        <v>1</v>
      </c>
      <c r="P606" s="45" t="s">
        <v>3544</v>
      </c>
      <c r="Q606" s="45" t="s">
        <v>3544</v>
      </c>
      <c r="R606" s="46">
        <v>1</v>
      </c>
    </row>
    <row r="607" spans="1:18" ht="12.75" customHeight="1" x14ac:dyDescent="0.25">
      <c r="A607" s="48">
        <v>1997</v>
      </c>
      <c r="B607" s="49" t="s">
        <v>454</v>
      </c>
      <c r="C607" s="49" t="s">
        <v>296</v>
      </c>
      <c r="D607" s="47" t="s">
        <v>22</v>
      </c>
      <c r="E607" s="50"/>
      <c r="F607" s="47">
        <v>6</v>
      </c>
      <c r="G607" s="51">
        <v>5.54</v>
      </c>
      <c r="H607" s="52"/>
      <c r="I607" s="52"/>
      <c r="J607" s="53">
        <v>2.5208333333333333E-2</v>
      </c>
      <c r="K607" s="54">
        <f t="shared" si="11"/>
        <v>4.5502406738868835E-3</v>
      </c>
      <c r="L607" s="55" t="s">
        <v>451</v>
      </c>
      <c r="M607" s="49" t="s">
        <v>798</v>
      </c>
      <c r="N607" s="45" t="s">
        <v>3545</v>
      </c>
      <c r="O607" s="45">
        <v>1</v>
      </c>
      <c r="P607" s="45" t="s">
        <v>3546</v>
      </c>
      <c r="Q607" s="45" t="s">
        <v>3546</v>
      </c>
      <c r="R607" s="46">
        <v>1</v>
      </c>
    </row>
    <row r="608" spans="1:18" ht="12.75" customHeight="1" x14ac:dyDescent="0.25">
      <c r="A608" s="48">
        <v>1997</v>
      </c>
      <c r="B608" s="49" t="s">
        <v>407</v>
      </c>
      <c r="C608" s="49" t="s">
        <v>284</v>
      </c>
      <c r="D608" s="47" t="s">
        <v>753</v>
      </c>
      <c r="E608" s="50"/>
      <c r="F608" s="47">
        <v>1</v>
      </c>
      <c r="G608" s="51">
        <v>4.6758182215859376</v>
      </c>
      <c r="H608" s="52"/>
      <c r="I608" s="52"/>
      <c r="J608" s="53">
        <v>2.7847222222222221E-2</v>
      </c>
      <c r="K608" s="54">
        <f t="shared" si="11"/>
        <v>5.9555827242524922E-3</v>
      </c>
      <c r="L608" s="55" t="s">
        <v>220</v>
      </c>
      <c r="M608" s="49" t="s">
        <v>798</v>
      </c>
      <c r="N608" s="45" t="s">
        <v>3547</v>
      </c>
      <c r="O608" s="45">
        <v>1</v>
      </c>
      <c r="P608" s="45" t="s">
        <v>3439</v>
      </c>
      <c r="Q608" s="45" t="s">
        <v>3439</v>
      </c>
      <c r="R608" s="46">
        <v>2</v>
      </c>
    </row>
    <row r="609" spans="1:18" ht="12.75" customHeight="1" x14ac:dyDescent="0.25">
      <c r="A609" s="48">
        <v>1997</v>
      </c>
      <c r="B609" s="49" t="s">
        <v>264</v>
      </c>
      <c r="C609" s="49" t="s">
        <v>265</v>
      </c>
      <c r="D609" s="47" t="s">
        <v>753</v>
      </c>
      <c r="E609" s="50"/>
      <c r="F609" s="47">
        <v>2</v>
      </c>
      <c r="G609" s="51">
        <v>5.2816551340173383</v>
      </c>
      <c r="H609" s="52"/>
      <c r="I609" s="52"/>
      <c r="J609" s="53">
        <v>3.1203703703703702E-2</v>
      </c>
      <c r="K609" s="54">
        <f t="shared" si="11"/>
        <v>5.907940392156863E-3</v>
      </c>
      <c r="L609" s="55" t="s">
        <v>220</v>
      </c>
      <c r="M609" s="49" t="s">
        <v>798</v>
      </c>
      <c r="N609" s="45" t="s">
        <v>3548</v>
      </c>
      <c r="O609" s="45">
        <v>1</v>
      </c>
      <c r="P609" s="45" t="s">
        <v>3026</v>
      </c>
      <c r="Q609" s="45" t="s">
        <v>3026</v>
      </c>
      <c r="R609" s="46">
        <v>4</v>
      </c>
    </row>
    <row r="610" spans="1:18" ht="12.75" customHeight="1" x14ac:dyDescent="0.25">
      <c r="A610" s="48">
        <v>1997</v>
      </c>
      <c r="B610" s="49" t="s">
        <v>225</v>
      </c>
      <c r="C610" s="49" t="s">
        <v>226</v>
      </c>
      <c r="D610" s="47" t="s">
        <v>753</v>
      </c>
      <c r="E610" s="50"/>
      <c r="F610" s="47">
        <v>3</v>
      </c>
      <c r="G610" s="51">
        <v>5.8408892070309388</v>
      </c>
      <c r="H610" s="52"/>
      <c r="I610" s="52"/>
      <c r="J610" s="53">
        <v>3.363425925925926E-2</v>
      </c>
      <c r="K610" s="54">
        <f t="shared" si="11"/>
        <v>5.7584141843971632E-3</v>
      </c>
      <c r="L610" s="55" t="s">
        <v>220</v>
      </c>
      <c r="M610" s="49" t="s">
        <v>798</v>
      </c>
      <c r="N610" s="45" t="s">
        <v>3549</v>
      </c>
      <c r="O610" s="45">
        <v>1</v>
      </c>
      <c r="P610" s="45" t="s">
        <v>2956</v>
      </c>
      <c r="Q610" s="45" t="s">
        <v>2956</v>
      </c>
      <c r="R610" s="46">
        <v>3</v>
      </c>
    </row>
    <row r="611" spans="1:18" ht="12.75" customHeight="1" x14ac:dyDescent="0.25">
      <c r="A611" s="48">
        <v>1997</v>
      </c>
      <c r="B611" s="49" t="s">
        <v>472</v>
      </c>
      <c r="C611" s="49" t="s">
        <v>165</v>
      </c>
      <c r="D611" s="47" t="s">
        <v>753</v>
      </c>
      <c r="E611" s="50"/>
      <c r="F611" s="47">
        <v>4</v>
      </c>
      <c r="G611" s="51">
        <v>7.9535512606378749</v>
      </c>
      <c r="H611" s="52"/>
      <c r="I611" s="52"/>
      <c r="J611" s="53">
        <v>4.7083333333333331E-2</v>
      </c>
      <c r="K611" s="54">
        <f t="shared" si="11"/>
        <v>5.9197874999999999E-3</v>
      </c>
      <c r="L611" s="55" t="s">
        <v>220</v>
      </c>
      <c r="M611" s="49" t="s">
        <v>798</v>
      </c>
      <c r="N611" s="45" t="s">
        <v>3550</v>
      </c>
      <c r="O611" s="45">
        <v>1</v>
      </c>
      <c r="P611" s="45" t="s">
        <v>3551</v>
      </c>
      <c r="Q611" s="45" t="s">
        <v>3551</v>
      </c>
      <c r="R611" s="46">
        <v>1</v>
      </c>
    </row>
    <row r="612" spans="1:18" ht="12.75" customHeight="1" x14ac:dyDescent="0.25">
      <c r="A612" s="48">
        <v>1997</v>
      </c>
      <c r="B612" s="49" t="s">
        <v>221</v>
      </c>
      <c r="C612" s="49" t="s">
        <v>222</v>
      </c>
      <c r="D612" s="47" t="s">
        <v>753</v>
      </c>
      <c r="E612" s="50"/>
      <c r="F612" s="47">
        <v>5</v>
      </c>
      <c r="G612" s="51">
        <v>4.1787212677960701</v>
      </c>
      <c r="H612" s="52"/>
      <c r="I612" s="52"/>
      <c r="J612" s="53">
        <v>2.4432870370370369E-2</v>
      </c>
      <c r="K612" s="54">
        <f t="shared" si="11"/>
        <v>5.8469729863692699E-3</v>
      </c>
      <c r="L612" s="55" t="s">
        <v>220</v>
      </c>
      <c r="M612" s="49" t="s">
        <v>798</v>
      </c>
      <c r="N612" s="45" t="s">
        <v>3552</v>
      </c>
      <c r="O612" s="45">
        <v>1</v>
      </c>
      <c r="P612" s="45" t="s">
        <v>2952</v>
      </c>
      <c r="Q612" s="45" t="s">
        <v>2952</v>
      </c>
      <c r="R612" s="46">
        <v>6</v>
      </c>
    </row>
    <row r="613" spans="1:18" ht="12.75" customHeight="1" x14ac:dyDescent="0.25">
      <c r="A613" s="48">
        <v>1997</v>
      </c>
      <c r="B613" s="49" t="s">
        <v>228</v>
      </c>
      <c r="C613" s="49" t="s">
        <v>229</v>
      </c>
      <c r="D613" s="47" t="s">
        <v>756</v>
      </c>
      <c r="E613" s="50"/>
      <c r="F613" s="47">
        <v>6</v>
      </c>
      <c r="G613" s="51">
        <v>5.54</v>
      </c>
      <c r="H613" s="52"/>
      <c r="I613" s="52"/>
      <c r="J613" s="53">
        <v>3.1770833333333331E-2</v>
      </c>
      <c r="K613" s="54">
        <f t="shared" ref="K613:K676" si="12">J613/G613</f>
        <v>5.7348074608904931E-3</v>
      </c>
      <c r="L613" s="55" t="s">
        <v>220</v>
      </c>
      <c r="M613" s="49" t="s">
        <v>798</v>
      </c>
      <c r="N613" s="45" t="s">
        <v>3553</v>
      </c>
      <c r="O613" s="45">
        <v>1</v>
      </c>
      <c r="P613" s="45" t="s">
        <v>2960</v>
      </c>
      <c r="Q613" s="45" t="s">
        <v>2960</v>
      </c>
      <c r="R613" s="46">
        <v>6</v>
      </c>
    </row>
    <row r="614" spans="1:18" ht="12.75" customHeight="1" x14ac:dyDescent="0.25">
      <c r="A614" s="48">
        <v>1997</v>
      </c>
      <c r="B614" s="49" t="s">
        <v>218</v>
      </c>
      <c r="C614" s="49" t="s">
        <v>219</v>
      </c>
      <c r="D614" s="47" t="s">
        <v>753</v>
      </c>
      <c r="E614" s="50"/>
      <c r="F614" s="47">
        <v>1</v>
      </c>
      <c r="G614" s="51">
        <v>4.6758182215859376</v>
      </c>
      <c r="H614" s="52"/>
      <c r="I614" s="52"/>
      <c r="J614" s="53">
        <v>3.2094907407407405E-2</v>
      </c>
      <c r="K614" s="54">
        <f t="shared" si="12"/>
        <v>6.8640194905869329E-3</v>
      </c>
      <c r="L614" s="55" t="s">
        <v>466</v>
      </c>
      <c r="M614" s="49" t="s">
        <v>798</v>
      </c>
      <c r="N614" s="45" t="s">
        <v>3554</v>
      </c>
      <c r="O614" s="45">
        <v>1</v>
      </c>
      <c r="P614" s="45" t="s">
        <v>2950</v>
      </c>
      <c r="Q614" s="45" t="s">
        <v>2950</v>
      </c>
      <c r="R614" s="46">
        <v>3</v>
      </c>
    </row>
    <row r="615" spans="1:18" ht="12.75" customHeight="1" x14ac:dyDescent="0.25">
      <c r="A615" s="48">
        <v>1997</v>
      </c>
      <c r="B615" s="49" t="s">
        <v>321</v>
      </c>
      <c r="C615" s="49" t="s">
        <v>467</v>
      </c>
      <c r="D615" s="47" t="s">
        <v>26</v>
      </c>
      <c r="E615" s="50"/>
      <c r="F615" s="47">
        <v>2</v>
      </c>
      <c r="G615" s="51">
        <v>5.2816551340173383</v>
      </c>
      <c r="H615" s="52"/>
      <c r="I615" s="52"/>
      <c r="J615" s="53">
        <v>3.0902777777777779E-2</v>
      </c>
      <c r="K615" s="54">
        <f t="shared" si="12"/>
        <v>5.8509647058823536E-3</v>
      </c>
      <c r="L615" s="55" t="s">
        <v>466</v>
      </c>
      <c r="M615" s="49" t="s">
        <v>798</v>
      </c>
      <c r="N615" s="45" t="s">
        <v>3555</v>
      </c>
      <c r="O615" s="45">
        <v>1</v>
      </c>
      <c r="P615" s="45" t="s">
        <v>3556</v>
      </c>
      <c r="Q615" s="45" t="s">
        <v>3556</v>
      </c>
      <c r="R615" s="46">
        <v>1</v>
      </c>
    </row>
    <row r="616" spans="1:18" ht="12.75" customHeight="1" x14ac:dyDescent="0.25">
      <c r="A616" s="48">
        <v>1997</v>
      </c>
      <c r="B616" s="49" t="s">
        <v>165</v>
      </c>
      <c r="C616" s="49" t="s">
        <v>99</v>
      </c>
      <c r="D616" s="47" t="s">
        <v>26</v>
      </c>
      <c r="E616" s="50"/>
      <c r="F616" s="47">
        <v>3</v>
      </c>
      <c r="G616" s="51">
        <v>5.8408892070309388</v>
      </c>
      <c r="H616" s="52"/>
      <c r="I616" s="52"/>
      <c r="J616" s="53">
        <v>2.8622685185185185E-2</v>
      </c>
      <c r="K616" s="54">
        <f t="shared" si="12"/>
        <v>4.9003985815602837E-3</v>
      </c>
      <c r="L616" s="55" t="s">
        <v>466</v>
      </c>
      <c r="M616" s="49" t="s">
        <v>798</v>
      </c>
      <c r="N616" s="45" t="s">
        <v>3557</v>
      </c>
      <c r="O616" s="45">
        <v>1</v>
      </c>
      <c r="P616" s="45" t="s">
        <v>3558</v>
      </c>
      <c r="Q616" s="45" t="s">
        <v>3558</v>
      </c>
      <c r="R616" s="46">
        <v>1</v>
      </c>
    </row>
    <row r="617" spans="1:18" ht="12.75" customHeight="1" x14ac:dyDescent="0.25">
      <c r="A617" s="48">
        <v>1997</v>
      </c>
      <c r="B617" s="49" t="s">
        <v>71</v>
      </c>
      <c r="C617" s="49" t="s">
        <v>284</v>
      </c>
      <c r="D617" s="47" t="s">
        <v>26</v>
      </c>
      <c r="E617" s="50"/>
      <c r="F617" s="47">
        <v>4</v>
      </c>
      <c r="G617" s="51">
        <v>7.9535512606378749</v>
      </c>
      <c r="H617" s="52"/>
      <c r="I617" s="52"/>
      <c r="J617" s="53">
        <v>4.2638888888888886E-2</v>
      </c>
      <c r="K617" s="54">
        <f t="shared" si="12"/>
        <v>5.3609875E-3</v>
      </c>
      <c r="L617" s="55" t="s">
        <v>466</v>
      </c>
      <c r="M617" s="49" t="s">
        <v>798</v>
      </c>
      <c r="N617" s="45" t="s">
        <v>3559</v>
      </c>
      <c r="O617" s="45">
        <v>1</v>
      </c>
      <c r="P617" s="45" t="s">
        <v>3293</v>
      </c>
      <c r="Q617" s="45" t="s">
        <v>3293</v>
      </c>
      <c r="R617" s="46">
        <v>3</v>
      </c>
    </row>
    <row r="618" spans="1:18" ht="12.75" customHeight="1" x14ac:dyDescent="0.25">
      <c r="A618" s="48">
        <v>1997</v>
      </c>
      <c r="B618" s="49" t="s">
        <v>468</v>
      </c>
      <c r="C618" s="49" t="s">
        <v>361</v>
      </c>
      <c r="D618" s="47" t="s">
        <v>753</v>
      </c>
      <c r="E618" s="50"/>
      <c r="F618" s="47">
        <v>5</v>
      </c>
      <c r="G618" s="51">
        <v>4.1787212677960701</v>
      </c>
      <c r="H618" s="52"/>
      <c r="I618" s="52"/>
      <c r="J618" s="53">
        <v>2.7754629629629629E-2</v>
      </c>
      <c r="K618" s="54">
        <f t="shared" si="12"/>
        <v>6.6418954151177215E-3</v>
      </c>
      <c r="L618" s="55" t="s">
        <v>466</v>
      </c>
      <c r="M618" s="49" t="s">
        <v>798</v>
      </c>
      <c r="N618" s="45" t="s">
        <v>3560</v>
      </c>
      <c r="O618" s="45">
        <v>1</v>
      </c>
      <c r="P618" s="45" t="s">
        <v>3561</v>
      </c>
      <c r="Q618" s="45" t="s">
        <v>3561</v>
      </c>
      <c r="R618" s="46">
        <v>1</v>
      </c>
    </row>
    <row r="619" spans="1:18" ht="12.75" customHeight="1" x14ac:dyDescent="0.25">
      <c r="A619" s="48">
        <v>1997</v>
      </c>
      <c r="B619" s="49" t="s">
        <v>469</v>
      </c>
      <c r="C619" s="49" t="s">
        <v>348</v>
      </c>
      <c r="D619" s="47" t="s">
        <v>753</v>
      </c>
      <c r="E619" s="50"/>
      <c r="F619" s="47">
        <v>6</v>
      </c>
      <c r="G619" s="51">
        <v>5.54</v>
      </c>
      <c r="H619" s="52"/>
      <c r="I619" s="52"/>
      <c r="J619" s="53">
        <v>3.3935185185185186E-2</v>
      </c>
      <c r="K619" s="54">
        <f t="shared" si="12"/>
        <v>6.1254846904666401E-3</v>
      </c>
      <c r="L619" s="55" t="s">
        <v>466</v>
      </c>
      <c r="M619" s="49" t="s">
        <v>798</v>
      </c>
      <c r="N619" s="45" t="s">
        <v>3562</v>
      </c>
      <c r="O619" s="45">
        <v>1</v>
      </c>
      <c r="P619" s="45" t="s">
        <v>3563</v>
      </c>
      <c r="Q619" s="45" t="s">
        <v>3563</v>
      </c>
      <c r="R619" s="46">
        <v>1</v>
      </c>
    </row>
    <row r="620" spans="1:18" ht="12.75" customHeight="1" x14ac:dyDescent="0.25">
      <c r="A620" s="48">
        <v>1997</v>
      </c>
      <c r="B620" s="49" t="s">
        <v>424</v>
      </c>
      <c r="C620" s="49" t="s">
        <v>425</v>
      </c>
      <c r="D620" s="47" t="s">
        <v>22</v>
      </c>
      <c r="E620" s="50"/>
      <c r="F620" s="47">
        <v>1</v>
      </c>
      <c r="G620" s="51">
        <v>4.6758182215859376</v>
      </c>
      <c r="H620" s="52"/>
      <c r="I620" s="52"/>
      <c r="J620" s="53">
        <v>2.4560185185185185E-2</v>
      </c>
      <c r="K620" s="54">
        <f t="shared" si="12"/>
        <v>5.2525962347729797E-3</v>
      </c>
      <c r="L620" s="55" t="s">
        <v>461</v>
      </c>
      <c r="M620" s="49" t="s">
        <v>193</v>
      </c>
      <c r="N620" s="45" t="s">
        <v>3564</v>
      </c>
      <c r="O620" s="45">
        <v>1</v>
      </c>
      <c r="P620" s="45" t="s">
        <v>3565</v>
      </c>
      <c r="Q620" s="45" t="s">
        <v>3565</v>
      </c>
      <c r="R620" s="46">
        <v>1</v>
      </c>
    </row>
    <row r="621" spans="1:18" ht="12.75" customHeight="1" x14ac:dyDescent="0.25">
      <c r="A621" s="48">
        <v>1997</v>
      </c>
      <c r="B621" s="49" t="s">
        <v>462</v>
      </c>
      <c r="C621" s="49" t="s">
        <v>463</v>
      </c>
      <c r="D621" s="47" t="s">
        <v>751</v>
      </c>
      <c r="E621" s="50"/>
      <c r="F621" s="47">
        <v>2</v>
      </c>
      <c r="G621" s="51">
        <v>5.2816551340173383</v>
      </c>
      <c r="H621" s="52"/>
      <c r="I621" s="52"/>
      <c r="J621" s="53">
        <v>3.1469907407407405E-2</v>
      </c>
      <c r="K621" s="54">
        <f t="shared" si="12"/>
        <v>5.9583419607843139E-3</v>
      </c>
      <c r="L621" s="55" t="s">
        <v>461</v>
      </c>
      <c r="M621" s="49" t="s">
        <v>193</v>
      </c>
      <c r="N621" s="45" t="s">
        <v>3566</v>
      </c>
      <c r="O621" s="45">
        <v>1</v>
      </c>
      <c r="P621" s="45" t="s">
        <v>3567</v>
      </c>
      <c r="Q621" s="45" t="s">
        <v>3567</v>
      </c>
      <c r="R621" s="46">
        <v>1</v>
      </c>
    </row>
    <row r="622" spans="1:18" ht="12.75" customHeight="1" x14ac:dyDescent="0.25">
      <c r="A622" s="48">
        <v>1997</v>
      </c>
      <c r="B622" s="49" t="s">
        <v>57</v>
      </c>
      <c r="C622" s="49" t="s">
        <v>378</v>
      </c>
      <c r="D622" s="47" t="s">
        <v>26</v>
      </c>
      <c r="E622" s="50"/>
      <c r="F622" s="47">
        <v>3</v>
      </c>
      <c r="G622" s="51">
        <v>5.8408892070309388</v>
      </c>
      <c r="H622" s="52"/>
      <c r="I622" s="52"/>
      <c r="J622" s="53">
        <v>3.037037037037037E-2</v>
      </c>
      <c r="K622" s="54">
        <f t="shared" si="12"/>
        <v>5.1996141843971633E-3</v>
      </c>
      <c r="L622" s="55" t="s">
        <v>461</v>
      </c>
      <c r="M622" s="49" t="s">
        <v>193</v>
      </c>
      <c r="N622" s="45" t="s">
        <v>3568</v>
      </c>
      <c r="O622" s="45">
        <v>1</v>
      </c>
      <c r="P622" s="45" t="s">
        <v>3569</v>
      </c>
      <c r="Q622" s="45" t="s">
        <v>3569</v>
      </c>
      <c r="R622" s="46">
        <v>1</v>
      </c>
    </row>
    <row r="623" spans="1:18" ht="12.75" customHeight="1" x14ac:dyDescent="0.25">
      <c r="A623" s="48">
        <v>1997</v>
      </c>
      <c r="B623" s="49" t="s">
        <v>184</v>
      </c>
      <c r="C623" s="49" t="s">
        <v>491</v>
      </c>
      <c r="D623" s="47" t="s">
        <v>26</v>
      </c>
      <c r="E623" s="50"/>
      <c r="F623" s="47">
        <v>4</v>
      </c>
      <c r="G623" s="51">
        <v>7.9535512606378749</v>
      </c>
      <c r="H623" s="52"/>
      <c r="I623" s="52"/>
      <c r="J623" s="53">
        <v>4.3356481481481482E-2</v>
      </c>
      <c r="K623" s="54">
        <f t="shared" si="12"/>
        <v>5.4512104166666671E-3</v>
      </c>
      <c r="L623" s="55" t="s">
        <v>461</v>
      </c>
      <c r="M623" s="49" t="s">
        <v>193</v>
      </c>
      <c r="N623" s="45" t="s">
        <v>3570</v>
      </c>
      <c r="O623" s="45">
        <v>1</v>
      </c>
      <c r="P623" s="45" t="s">
        <v>3571</v>
      </c>
      <c r="Q623" s="45" t="s">
        <v>3571</v>
      </c>
      <c r="R623" s="46">
        <v>1</v>
      </c>
    </row>
    <row r="624" spans="1:18" ht="12.75" customHeight="1" x14ac:dyDescent="0.25">
      <c r="A624" s="48">
        <v>1997</v>
      </c>
      <c r="B624" s="49" t="s">
        <v>472</v>
      </c>
      <c r="C624" s="49" t="s">
        <v>378</v>
      </c>
      <c r="D624" s="47" t="s">
        <v>753</v>
      </c>
      <c r="E624" s="50"/>
      <c r="F624" s="47">
        <v>5</v>
      </c>
      <c r="G624" s="51">
        <v>4.1787212677960701</v>
      </c>
      <c r="H624" s="52"/>
      <c r="I624" s="52"/>
      <c r="J624" s="53">
        <v>2.2789351851851852E-2</v>
      </c>
      <c r="K624" s="54">
        <f t="shared" si="12"/>
        <v>5.4536664188351933E-3</v>
      </c>
      <c r="L624" s="55" t="s">
        <v>461</v>
      </c>
      <c r="M624" s="49" t="s">
        <v>193</v>
      </c>
      <c r="N624" s="45" t="s">
        <v>3572</v>
      </c>
      <c r="O624" s="45">
        <v>1</v>
      </c>
      <c r="P624" s="45" t="s">
        <v>3332</v>
      </c>
      <c r="Q624" s="45" t="s">
        <v>3332</v>
      </c>
      <c r="R624" s="46">
        <v>2</v>
      </c>
    </row>
    <row r="625" spans="1:18" ht="12.75" customHeight="1" x14ac:dyDescent="0.25">
      <c r="A625" s="48">
        <v>1997</v>
      </c>
      <c r="B625" s="49" t="s">
        <v>464</v>
      </c>
      <c r="C625" s="49" t="s">
        <v>465</v>
      </c>
      <c r="D625" s="47" t="s">
        <v>751</v>
      </c>
      <c r="E625" s="50"/>
      <c r="F625" s="47">
        <v>6</v>
      </c>
      <c r="G625" s="51">
        <v>5.54</v>
      </c>
      <c r="H625" s="52"/>
      <c r="I625" s="52"/>
      <c r="J625" s="53">
        <v>3.2824074074074075E-2</v>
      </c>
      <c r="K625" s="54">
        <f t="shared" si="12"/>
        <v>5.9249231180639123E-3</v>
      </c>
      <c r="L625" s="55" t="s">
        <v>461</v>
      </c>
      <c r="M625" s="49" t="s">
        <v>193</v>
      </c>
      <c r="N625" s="45" t="s">
        <v>3573</v>
      </c>
      <c r="O625" s="45">
        <v>1</v>
      </c>
      <c r="P625" s="45" t="s">
        <v>3574</v>
      </c>
      <c r="Q625" s="45" t="s">
        <v>3574</v>
      </c>
      <c r="R625" s="46">
        <v>1</v>
      </c>
    </row>
    <row r="626" spans="1:18" ht="12.75" customHeight="1" x14ac:dyDescent="0.25">
      <c r="A626" s="48">
        <v>1997</v>
      </c>
      <c r="B626" s="49" t="s">
        <v>473</v>
      </c>
      <c r="C626" s="49" t="s">
        <v>331</v>
      </c>
      <c r="D626" s="47" t="s">
        <v>776</v>
      </c>
      <c r="E626" s="50"/>
      <c r="F626" s="47">
        <v>1</v>
      </c>
      <c r="G626" s="51">
        <v>4.6758182215859376</v>
      </c>
      <c r="H626" s="52"/>
      <c r="I626" s="52"/>
      <c r="J626" s="53">
        <v>2.9687499999999999E-2</v>
      </c>
      <c r="K626" s="54">
        <f t="shared" si="12"/>
        <v>6.3491561461794027E-3</v>
      </c>
      <c r="L626" s="55" t="s">
        <v>474</v>
      </c>
      <c r="M626" s="49" t="s">
        <v>798</v>
      </c>
      <c r="N626" s="45" t="s">
        <v>3575</v>
      </c>
      <c r="O626" s="45">
        <v>1</v>
      </c>
      <c r="P626" s="45" t="s">
        <v>3576</v>
      </c>
      <c r="Q626" s="45" t="s">
        <v>3576</v>
      </c>
      <c r="R626" s="46">
        <v>1</v>
      </c>
    </row>
    <row r="627" spans="1:18" ht="12.75" customHeight="1" x14ac:dyDescent="0.25">
      <c r="A627" s="48">
        <v>1997</v>
      </c>
      <c r="B627" s="49" t="s">
        <v>52</v>
      </c>
      <c r="C627" s="49" t="s">
        <v>296</v>
      </c>
      <c r="D627" s="47" t="s">
        <v>26</v>
      </c>
      <c r="E627" s="50"/>
      <c r="F627" s="47">
        <v>2</v>
      </c>
      <c r="G627" s="51">
        <v>5.2816551340173383</v>
      </c>
      <c r="H627" s="52"/>
      <c r="I627" s="52"/>
      <c r="J627" s="53">
        <v>2.6539351851851852E-2</v>
      </c>
      <c r="K627" s="54">
        <f t="shared" si="12"/>
        <v>5.0248172549019615E-3</v>
      </c>
      <c r="L627" s="55" t="s">
        <v>474</v>
      </c>
      <c r="M627" s="49" t="s">
        <v>798</v>
      </c>
      <c r="N627" s="45" t="s">
        <v>3577</v>
      </c>
      <c r="O627" s="45">
        <v>1</v>
      </c>
      <c r="P627" s="45" t="s">
        <v>3183</v>
      </c>
      <c r="Q627" s="45" t="s">
        <v>3183</v>
      </c>
      <c r="R627" s="46">
        <v>4</v>
      </c>
    </row>
    <row r="628" spans="1:18" ht="12.75" customHeight="1" x14ac:dyDescent="0.25">
      <c r="A628" s="48">
        <v>1997</v>
      </c>
      <c r="B628" s="49" t="s">
        <v>283</v>
      </c>
      <c r="C628" s="49" t="s">
        <v>475</v>
      </c>
      <c r="D628" s="47" t="s">
        <v>26</v>
      </c>
      <c r="E628" s="50"/>
      <c r="F628" s="47">
        <v>3</v>
      </c>
      <c r="G628" s="51">
        <v>5.8408892070309388</v>
      </c>
      <c r="H628" s="52"/>
      <c r="I628" s="52"/>
      <c r="J628" s="53">
        <v>2.991898148148148E-2</v>
      </c>
      <c r="K628" s="54">
        <f t="shared" si="12"/>
        <v>5.1223333333333338E-3</v>
      </c>
      <c r="L628" s="55" t="s">
        <v>474</v>
      </c>
      <c r="M628" s="49" t="s">
        <v>798</v>
      </c>
      <c r="N628" s="45" t="s">
        <v>3578</v>
      </c>
      <c r="O628" s="45">
        <v>1</v>
      </c>
      <c r="P628" s="45" t="s">
        <v>3579</v>
      </c>
      <c r="Q628" s="45" t="s">
        <v>3579</v>
      </c>
      <c r="R628" s="46">
        <v>1</v>
      </c>
    </row>
    <row r="629" spans="1:18" ht="12.75" customHeight="1" x14ac:dyDescent="0.25">
      <c r="A629" s="48">
        <v>1997</v>
      </c>
      <c r="B629" s="49" t="s">
        <v>157</v>
      </c>
      <c r="C629" s="49" t="s">
        <v>231</v>
      </c>
      <c r="D629" s="47" t="s">
        <v>56</v>
      </c>
      <c r="E629" s="50"/>
      <c r="F629" s="47">
        <v>4</v>
      </c>
      <c r="G629" s="51">
        <v>7.9535512606378749</v>
      </c>
      <c r="H629" s="52"/>
      <c r="I629" s="52"/>
      <c r="J629" s="53">
        <v>4.0763888888888891E-2</v>
      </c>
      <c r="K629" s="54">
        <f t="shared" si="12"/>
        <v>5.1252437500000003E-3</v>
      </c>
      <c r="L629" s="55" t="s">
        <v>474</v>
      </c>
      <c r="M629" s="49" t="s">
        <v>798</v>
      </c>
      <c r="N629" s="45" t="s">
        <v>3580</v>
      </c>
      <c r="O629" s="45">
        <v>1</v>
      </c>
      <c r="P629" s="45" t="s">
        <v>3030</v>
      </c>
      <c r="Q629" s="45" t="s">
        <v>3030</v>
      </c>
      <c r="R629" s="46">
        <v>5</v>
      </c>
    </row>
    <row r="630" spans="1:18" ht="12.75" customHeight="1" x14ac:dyDescent="0.25">
      <c r="A630" s="48">
        <v>1997</v>
      </c>
      <c r="B630" s="49" t="s">
        <v>439</v>
      </c>
      <c r="C630" s="49" t="s">
        <v>296</v>
      </c>
      <c r="D630" s="47" t="s">
        <v>753</v>
      </c>
      <c r="E630" s="50"/>
      <c r="F630" s="47">
        <v>5</v>
      </c>
      <c r="G630" s="51">
        <v>4.1787212677960701</v>
      </c>
      <c r="H630" s="52"/>
      <c r="I630" s="52"/>
      <c r="J630" s="53">
        <v>2.5405092592592594E-2</v>
      </c>
      <c r="K630" s="54">
        <f t="shared" si="12"/>
        <v>6.0796332094175979E-3</v>
      </c>
      <c r="L630" s="55" t="s">
        <v>474</v>
      </c>
      <c r="M630" s="49" t="s">
        <v>798</v>
      </c>
      <c r="N630" s="45" t="s">
        <v>3581</v>
      </c>
      <c r="O630" s="45">
        <v>1</v>
      </c>
      <c r="P630" s="45" t="s">
        <v>3442</v>
      </c>
      <c r="Q630" s="45" t="s">
        <v>3442</v>
      </c>
      <c r="R630" s="46">
        <v>2</v>
      </c>
    </row>
    <row r="631" spans="1:18" ht="12.75" customHeight="1" x14ac:dyDescent="0.25">
      <c r="A631" s="48">
        <v>1997</v>
      </c>
      <c r="B631" s="49" t="s">
        <v>337</v>
      </c>
      <c r="C631" s="49" t="s">
        <v>338</v>
      </c>
      <c r="D631" s="47" t="s">
        <v>753</v>
      </c>
      <c r="E631" s="50"/>
      <c r="F631" s="47">
        <v>6</v>
      </c>
      <c r="G631" s="51">
        <v>5.54</v>
      </c>
      <c r="H631" s="52"/>
      <c r="I631" s="52"/>
      <c r="J631" s="53">
        <v>3.2881944444444443E-2</v>
      </c>
      <c r="K631" s="54">
        <f t="shared" si="12"/>
        <v>5.9353690332932208E-3</v>
      </c>
      <c r="L631" s="55" t="s">
        <v>474</v>
      </c>
      <c r="M631" s="49" t="s">
        <v>798</v>
      </c>
      <c r="N631" s="45" t="s">
        <v>3582</v>
      </c>
      <c r="O631" s="45">
        <v>1</v>
      </c>
      <c r="P631" s="45" t="s">
        <v>3190</v>
      </c>
      <c r="Q631" s="45" t="s">
        <v>3190</v>
      </c>
      <c r="R631" s="46">
        <v>3</v>
      </c>
    </row>
    <row r="632" spans="1:18" ht="12.75" customHeight="1" x14ac:dyDescent="0.25">
      <c r="A632" s="48">
        <v>1997</v>
      </c>
      <c r="B632" s="49" t="s">
        <v>37</v>
      </c>
      <c r="C632" s="49" t="s">
        <v>276</v>
      </c>
      <c r="D632" s="47" t="s">
        <v>756</v>
      </c>
      <c r="E632" s="50"/>
      <c r="F632" s="47">
        <v>1</v>
      </c>
      <c r="G632" s="51">
        <v>4.6758182215859376</v>
      </c>
      <c r="H632" s="52"/>
      <c r="I632" s="52"/>
      <c r="J632" s="53">
        <v>3.1377314814814816E-2</v>
      </c>
      <c r="K632" s="54">
        <f t="shared" si="12"/>
        <v>6.7105506090808431E-3</v>
      </c>
      <c r="L632" s="55" t="s">
        <v>277</v>
      </c>
      <c r="M632" s="49" t="s">
        <v>808</v>
      </c>
      <c r="N632" s="45" t="s">
        <v>3583</v>
      </c>
      <c r="O632" s="45">
        <v>1</v>
      </c>
      <c r="P632" s="45" t="s">
        <v>3204</v>
      </c>
      <c r="Q632" s="45" t="s">
        <v>3204</v>
      </c>
      <c r="R632" s="46">
        <v>3</v>
      </c>
    </row>
    <row r="633" spans="1:18" ht="12.75" customHeight="1" x14ac:dyDescent="0.25">
      <c r="A633" s="48">
        <v>1997</v>
      </c>
      <c r="B633" s="49" t="s">
        <v>221</v>
      </c>
      <c r="C633" s="49" t="s">
        <v>412</v>
      </c>
      <c r="D633" s="47" t="s">
        <v>753</v>
      </c>
      <c r="E633" s="50"/>
      <c r="F633" s="47">
        <v>2</v>
      </c>
      <c r="G633" s="51">
        <v>5.2816551340173383</v>
      </c>
      <c r="H633" s="52"/>
      <c r="I633" s="52"/>
      <c r="J633" s="53">
        <v>3.0034722222222223E-2</v>
      </c>
      <c r="K633" s="54">
        <f t="shared" si="12"/>
        <v>5.6866117647058831E-3</v>
      </c>
      <c r="L633" s="55" t="s">
        <v>277</v>
      </c>
      <c r="M633" s="49" t="s">
        <v>808</v>
      </c>
      <c r="N633" s="45" t="s">
        <v>3584</v>
      </c>
      <c r="O633" s="45">
        <v>1</v>
      </c>
      <c r="P633" s="45" t="s">
        <v>3314</v>
      </c>
      <c r="Q633" s="45" t="s">
        <v>3314</v>
      </c>
      <c r="R633" s="46">
        <v>3</v>
      </c>
    </row>
    <row r="634" spans="1:18" ht="12.75" customHeight="1" x14ac:dyDescent="0.25">
      <c r="A634" s="48">
        <v>1997</v>
      </c>
      <c r="B634" s="49" t="s">
        <v>301</v>
      </c>
      <c r="C634" s="49" t="s">
        <v>289</v>
      </c>
      <c r="D634" s="47" t="s">
        <v>753</v>
      </c>
      <c r="E634" s="50"/>
      <c r="F634" s="47">
        <v>3</v>
      </c>
      <c r="G634" s="51">
        <v>5.8408892070309388</v>
      </c>
      <c r="H634" s="52"/>
      <c r="I634" s="52"/>
      <c r="J634" s="53">
        <v>3.138888888888889E-2</v>
      </c>
      <c r="K634" s="54">
        <f t="shared" si="12"/>
        <v>5.3739914893617029E-3</v>
      </c>
      <c r="L634" s="55" t="s">
        <v>277</v>
      </c>
      <c r="M634" s="49" t="s">
        <v>808</v>
      </c>
      <c r="N634" s="45" t="s">
        <v>3585</v>
      </c>
      <c r="O634" s="45">
        <v>1</v>
      </c>
      <c r="P634" s="45" t="s">
        <v>3208</v>
      </c>
      <c r="Q634" s="45" t="s">
        <v>3208</v>
      </c>
      <c r="R634" s="46">
        <v>3</v>
      </c>
    </row>
    <row r="635" spans="1:18" ht="12.75" customHeight="1" x14ac:dyDescent="0.25">
      <c r="A635" s="48">
        <v>1997</v>
      </c>
      <c r="B635" s="14" t="s">
        <v>603</v>
      </c>
      <c r="C635" s="49" t="s">
        <v>364</v>
      </c>
      <c r="D635" s="47" t="s">
        <v>757</v>
      </c>
      <c r="E635" s="50"/>
      <c r="F635" s="47">
        <v>4</v>
      </c>
      <c r="G635" s="51">
        <v>7.9535512606378749</v>
      </c>
      <c r="H635" s="52"/>
      <c r="I635" s="52"/>
      <c r="J635" s="53">
        <v>5.1805555555555556E-2</v>
      </c>
      <c r="K635" s="54">
        <f t="shared" si="12"/>
        <v>6.5135124999999997E-3</v>
      </c>
      <c r="L635" s="55" t="s">
        <v>277</v>
      </c>
      <c r="M635" s="49" t="s">
        <v>808</v>
      </c>
      <c r="N635" s="45" t="s">
        <v>3586</v>
      </c>
      <c r="O635" s="45">
        <v>1</v>
      </c>
      <c r="P635" s="45" t="s">
        <v>3310</v>
      </c>
      <c r="Q635" s="45" t="s">
        <v>3310</v>
      </c>
      <c r="R635" s="46">
        <v>3</v>
      </c>
    </row>
    <row r="636" spans="1:18" ht="12.75" customHeight="1" x14ac:dyDescent="0.25">
      <c r="A636" s="48">
        <v>1997</v>
      </c>
      <c r="B636" s="49" t="s">
        <v>468</v>
      </c>
      <c r="C636" s="49" t="s">
        <v>470</v>
      </c>
      <c r="D636" s="47" t="s">
        <v>756</v>
      </c>
      <c r="E636" s="50"/>
      <c r="F636" s="47">
        <v>5</v>
      </c>
      <c r="G636" s="51">
        <v>4.1787212677960701</v>
      </c>
      <c r="H636" s="52"/>
      <c r="I636" s="52"/>
      <c r="J636" s="53">
        <v>2.4456018518518519E-2</v>
      </c>
      <c r="K636" s="54">
        <f t="shared" si="12"/>
        <v>5.8525125154894686E-3</v>
      </c>
      <c r="L636" s="55" t="s">
        <v>277</v>
      </c>
      <c r="M636" s="49" t="s">
        <v>808</v>
      </c>
      <c r="N636" s="45" t="s">
        <v>3587</v>
      </c>
      <c r="O636" s="45">
        <v>1</v>
      </c>
      <c r="P636" s="45" t="s">
        <v>3588</v>
      </c>
      <c r="Q636" s="45" t="s">
        <v>3588</v>
      </c>
      <c r="R636" s="46">
        <v>1</v>
      </c>
    </row>
    <row r="637" spans="1:18" ht="12.75" customHeight="1" x14ac:dyDescent="0.25">
      <c r="A637" s="48">
        <v>1997</v>
      </c>
      <c r="B637" s="49" t="s">
        <v>332</v>
      </c>
      <c r="C637" s="49" t="s">
        <v>333</v>
      </c>
      <c r="D637" s="47" t="s">
        <v>753</v>
      </c>
      <c r="E637" s="50"/>
      <c r="F637" s="47">
        <v>6</v>
      </c>
      <c r="G637" s="51">
        <v>5.54</v>
      </c>
      <c r="H637" s="52"/>
      <c r="I637" s="52"/>
      <c r="J637" s="53">
        <v>2.855324074074074E-2</v>
      </c>
      <c r="K637" s="54">
        <f t="shared" si="12"/>
        <v>5.1540145741409277E-3</v>
      </c>
      <c r="L637" s="55" t="s">
        <v>277</v>
      </c>
      <c r="M637" s="49" t="s">
        <v>808</v>
      </c>
      <c r="N637" s="45" t="s">
        <v>3589</v>
      </c>
      <c r="O637" s="45">
        <v>1</v>
      </c>
      <c r="P637" s="45" t="s">
        <v>3214</v>
      </c>
      <c r="Q637" s="45" t="s">
        <v>3214</v>
      </c>
      <c r="R637" s="46">
        <v>3</v>
      </c>
    </row>
    <row r="638" spans="1:18" ht="12.75" customHeight="1" x14ac:dyDescent="0.25">
      <c r="A638" s="48">
        <v>1997</v>
      </c>
      <c r="B638" s="49" t="s">
        <v>173</v>
      </c>
      <c r="C638" s="49" t="s">
        <v>297</v>
      </c>
      <c r="D638" s="47" t="s">
        <v>26</v>
      </c>
      <c r="E638" s="50"/>
      <c r="F638" s="47">
        <v>1</v>
      </c>
      <c r="G638" s="51">
        <v>4.6758182215859376</v>
      </c>
      <c r="H638" s="52"/>
      <c r="I638" s="52"/>
      <c r="J638" s="53">
        <v>2.2604166666666668E-2</v>
      </c>
      <c r="K638" s="54">
        <f t="shared" si="12"/>
        <v>4.8342697674418613E-3</v>
      </c>
      <c r="L638" s="55" t="s">
        <v>449</v>
      </c>
      <c r="M638" s="49" t="s">
        <v>808</v>
      </c>
      <c r="N638" s="45" t="s">
        <v>3590</v>
      </c>
      <c r="O638" s="45">
        <v>1</v>
      </c>
      <c r="P638" s="45" t="s">
        <v>3194</v>
      </c>
      <c r="Q638" s="45" t="s">
        <v>3194</v>
      </c>
      <c r="R638" s="46">
        <v>3</v>
      </c>
    </row>
    <row r="639" spans="1:18" ht="12.75" customHeight="1" x14ac:dyDescent="0.25">
      <c r="A639" s="48">
        <v>1997</v>
      </c>
      <c r="B639" s="49" t="s">
        <v>325</v>
      </c>
      <c r="C639" s="49" t="s">
        <v>326</v>
      </c>
      <c r="D639" s="47" t="s">
        <v>22</v>
      </c>
      <c r="E639" s="50"/>
      <c r="F639" s="47">
        <v>2</v>
      </c>
      <c r="G639" s="51">
        <v>5.2816551340173383</v>
      </c>
      <c r="H639" s="52"/>
      <c r="I639" s="52"/>
      <c r="J639" s="53">
        <v>2.6203703703703705E-2</v>
      </c>
      <c r="K639" s="54">
        <f t="shared" si="12"/>
        <v>4.9612674509803929E-3</v>
      </c>
      <c r="L639" s="55" t="s">
        <v>449</v>
      </c>
      <c r="M639" s="49" t="s">
        <v>808</v>
      </c>
      <c r="N639" s="45" t="s">
        <v>3591</v>
      </c>
      <c r="O639" s="45">
        <v>1</v>
      </c>
      <c r="P639" s="45" t="s">
        <v>3200</v>
      </c>
      <c r="Q639" s="45" t="s">
        <v>3200</v>
      </c>
      <c r="R639" s="46">
        <v>3</v>
      </c>
    </row>
    <row r="640" spans="1:18" ht="12.75" customHeight="1" x14ac:dyDescent="0.25">
      <c r="A640" s="48">
        <v>1997</v>
      </c>
      <c r="B640" s="49" t="s">
        <v>173</v>
      </c>
      <c r="C640" s="49" t="s">
        <v>289</v>
      </c>
      <c r="D640" s="47" t="s">
        <v>26</v>
      </c>
      <c r="E640" s="50"/>
      <c r="F640" s="47">
        <v>3</v>
      </c>
      <c r="G640" s="51">
        <v>5.8408892070309388</v>
      </c>
      <c r="H640" s="52"/>
      <c r="I640" s="52"/>
      <c r="J640" s="53">
        <v>2.539351851851852E-2</v>
      </c>
      <c r="K640" s="54">
        <f t="shared" si="12"/>
        <v>4.3475432624113484E-3</v>
      </c>
      <c r="L640" s="55" t="s">
        <v>449</v>
      </c>
      <c r="M640" s="49" t="s">
        <v>808</v>
      </c>
      <c r="N640" s="45" t="s">
        <v>3592</v>
      </c>
      <c r="O640" s="45">
        <v>1</v>
      </c>
      <c r="P640" s="45" t="s">
        <v>3198</v>
      </c>
      <c r="Q640" s="45" t="s">
        <v>3198</v>
      </c>
      <c r="R640" s="46">
        <v>4</v>
      </c>
    </row>
    <row r="641" spans="1:18" ht="12.75" customHeight="1" x14ac:dyDescent="0.25">
      <c r="A641" s="48">
        <v>1997</v>
      </c>
      <c r="B641" s="49" t="s">
        <v>232</v>
      </c>
      <c r="C641" s="49" t="s">
        <v>450</v>
      </c>
      <c r="D641" s="47" t="s">
        <v>22</v>
      </c>
      <c r="E641" s="50"/>
      <c r="F641" s="47">
        <v>4</v>
      </c>
      <c r="G641" s="51">
        <v>7.9535512606378749</v>
      </c>
      <c r="H641" s="52"/>
      <c r="I641" s="52"/>
      <c r="J641" s="53">
        <v>3.6874999999999998E-2</v>
      </c>
      <c r="K641" s="54">
        <f t="shared" si="12"/>
        <v>4.6362937500000001E-3</v>
      </c>
      <c r="L641" s="55" t="s">
        <v>449</v>
      </c>
      <c r="M641" s="49" t="s">
        <v>808</v>
      </c>
      <c r="N641" s="45" t="s">
        <v>3593</v>
      </c>
      <c r="O641" s="45">
        <v>1</v>
      </c>
      <c r="P641" s="45" t="s">
        <v>3594</v>
      </c>
      <c r="Q641" s="45" t="s">
        <v>3594</v>
      </c>
      <c r="R641" s="46">
        <v>1</v>
      </c>
    </row>
    <row r="642" spans="1:18" ht="12.75" customHeight="1" x14ac:dyDescent="0.25">
      <c r="A642" s="48">
        <v>1997</v>
      </c>
      <c r="B642" s="49" t="s">
        <v>29</v>
      </c>
      <c r="C642" s="49" t="s">
        <v>446</v>
      </c>
      <c r="D642" s="47" t="s">
        <v>22</v>
      </c>
      <c r="E642" s="50"/>
      <c r="F642" s="47">
        <v>5</v>
      </c>
      <c r="G642" s="51">
        <v>4.1787212677960701</v>
      </c>
      <c r="H642" s="52"/>
      <c r="I642" s="52"/>
      <c r="J642" s="53">
        <v>2.431712962962963E-2</v>
      </c>
      <c r="K642" s="54">
        <f t="shared" si="12"/>
        <v>5.8192753407682787E-3</v>
      </c>
      <c r="L642" s="55" t="s">
        <v>449</v>
      </c>
      <c r="M642" s="49" t="s">
        <v>808</v>
      </c>
      <c r="N642" s="45" t="s">
        <v>3595</v>
      </c>
      <c r="O642" s="45">
        <v>1</v>
      </c>
      <c r="P642" s="45" t="s">
        <v>3459</v>
      </c>
      <c r="Q642" s="45" t="s">
        <v>3459</v>
      </c>
      <c r="R642" s="46">
        <v>2</v>
      </c>
    </row>
    <row r="643" spans="1:18" ht="12.75" customHeight="1" x14ac:dyDescent="0.25">
      <c r="A643" s="48">
        <v>1997</v>
      </c>
      <c r="B643" s="49" t="s">
        <v>47</v>
      </c>
      <c r="C643" s="49" t="s">
        <v>289</v>
      </c>
      <c r="D643" s="47" t="s">
        <v>685</v>
      </c>
      <c r="E643" s="50"/>
      <c r="F643" s="47">
        <v>6</v>
      </c>
      <c r="G643" s="51">
        <v>5.54</v>
      </c>
      <c r="H643" s="52"/>
      <c r="I643" s="52"/>
      <c r="J643" s="53">
        <v>2.3090277777777779E-2</v>
      </c>
      <c r="K643" s="54">
        <f t="shared" si="12"/>
        <v>4.1679201764941842E-3</v>
      </c>
      <c r="L643" s="55" t="s">
        <v>449</v>
      </c>
      <c r="M643" s="49" t="s">
        <v>808</v>
      </c>
      <c r="N643" s="45" t="s">
        <v>3596</v>
      </c>
      <c r="O643" s="45">
        <v>1</v>
      </c>
      <c r="P643" s="45" t="s">
        <v>3192</v>
      </c>
      <c r="Q643" s="45" t="s">
        <v>3192</v>
      </c>
      <c r="R643" s="46">
        <v>4</v>
      </c>
    </row>
    <row r="644" spans="1:18" ht="12.75" customHeight="1" x14ac:dyDescent="0.25">
      <c r="A644" s="48">
        <v>1997</v>
      </c>
      <c r="B644" s="49" t="s">
        <v>202</v>
      </c>
      <c r="C644" s="49" t="s">
        <v>457</v>
      </c>
      <c r="D644" s="47" t="s">
        <v>22</v>
      </c>
      <c r="E644" s="50"/>
      <c r="F644" s="47">
        <v>1</v>
      </c>
      <c r="G644" s="51">
        <v>4.6758182215859376</v>
      </c>
      <c r="H644" s="52"/>
      <c r="I644" s="52"/>
      <c r="J644" s="53">
        <v>2.3078703703703702E-2</v>
      </c>
      <c r="K644" s="54">
        <f t="shared" si="12"/>
        <v>4.9357572535991146E-3</v>
      </c>
      <c r="L644" s="55" t="s">
        <v>28</v>
      </c>
      <c r="M644" s="49" t="s">
        <v>28</v>
      </c>
      <c r="N644" s="45" t="s">
        <v>3597</v>
      </c>
      <c r="O644" s="45">
        <v>1</v>
      </c>
      <c r="P644" s="45" t="s">
        <v>3598</v>
      </c>
      <c r="Q644" s="45" t="s">
        <v>3598</v>
      </c>
      <c r="R644" s="46">
        <v>1</v>
      </c>
    </row>
    <row r="645" spans="1:18" ht="12.75" customHeight="1" x14ac:dyDescent="0.25">
      <c r="A645" s="48">
        <v>1997</v>
      </c>
      <c r="B645" s="49" t="s">
        <v>78</v>
      </c>
      <c r="C645" s="49" t="s">
        <v>79</v>
      </c>
      <c r="D645" s="47" t="s">
        <v>26</v>
      </c>
      <c r="E645" s="50"/>
      <c r="F645" s="47">
        <v>2</v>
      </c>
      <c r="G645" s="51">
        <v>5.2816551340173383</v>
      </c>
      <c r="H645" s="52"/>
      <c r="I645" s="52"/>
      <c r="J645" s="53">
        <v>2.6099537037037036E-2</v>
      </c>
      <c r="K645" s="54">
        <f t="shared" si="12"/>
        <v>4.9415450980392159E-3</v>
      </c>
      <c r="L645" s="55" t="s">
        <v>28</v>
      </c>
      <c r="M645" s="49" t="s">
        <v>28</v>
      </c>
      <c r="N645" s="45" t="s">
        <v>3599</v>
      </c>
      <c r="O645" s="45">
        <v>1</v>
      </c>
      <c r="P645" s="45" t="s">
        <v>2731</v>
      </c>
      <c r="Q645" s="45" t="s">
        <v>2731</v>
      </c>
      <c r="R645" s="46">
        <v>3</v>
      </c>
    </row>
    <row r="646" spans="1:18" ht="12.75" customHeight="1" x14ac:dyDescent="0.25">
      <c r="A646" s="48">
        <v>1997</v>
      </c>
      <c r="B646" s="49" t="s">
        <v>146</v>
      </c>
      <c r="C646" s="49" t="s">
        <v>235</v>
      </c>
      <c r="D646" s="47" t="s">
        <v>22</v>
      </c>
      <c r="E646" s="50"/>
      <c r="F646" s="47">
        <v>3</v>
      </c>
      <c r="G646" s="51">
        <v>5.8408892070309388</v>
      </c>
      <c r="H646" s="52"/>
      <c r="I646" s="52"/>
      <c r="J646" s="53">
        <v>2.795138888888889E-2</v>
      </c>
      <c r="K646" s="54">
        <f t="shared" si="12"/>
        <v>4.7854680851063839E-3</v>
      </c>
      <c r="L646" s="55" t="s">
        <v>28</v>
      </c>
      <c r="M646" s="49" t="s">
        <v>28</v>
      </c>
      <c r="N646" s="45" t="s">
        <v>3600</v>
      </c>
      <c r="O646" s="45">
        <v>1</v>
      </c>
      <c r="P646" s="45" t="s">
        <v>3041</v>
      </c>
      <c r="Q646" s="45" t="s">
        <v>3041</v>
      </c>
      <c r="R646" s="46">
        <v>3</v>
      </c>
    </row>
    <row r="647" spans="1:18" ht="12.75" customHeight="1" x14ac:dyDescent="0.25">
      <c r="A647" s="48">
        <v>1997</v>
      </c>
      <c r="B647" s="49" t="s">
        <v>30</v>
      </c>
      <c r="C647" s="49" t="s">
        <v>236</v>
      </c>
      <c r="D647" s="47" t="s">
        <v>685</v>
      </c>
      <c r="E647" s="50"/>
      <c r="F647" s="47">
        <v>4</v>
      </c>
      <c r="G647" s="51">
        <v>7.9535512606378749</v>
      </c>
      <c r="H647" s="52"/>
      <c r="I647" s="52"/>
      <c r="J647" s="53">
        <v>3.979166666666667E-2</v>
      </c>
      <c r="K647" s="54">
        <f t="shared" si="12"/>
        <v>5.0030062500000007E-3</v>
      </c>
      <c r="L647" s="55" t="s">
        <v>28</v>
      </c>
      <c r="M647" s="49" t="s">
        <v>28</v>
      </c>
      <c r="N647" s="45" t="s">
        <v>3601</v>
      </c>
      <c r="O647" s="45">
        <v>1</v>
      </c>
      <c r="P647" s="45" t="s">
        <v>3051</v>
      </c>
      <c r="Q647" s="45" t="s">
        <v>3051</v>
      </c>
      <c r="R647" s="46">
        <v>3</v>
      </c>
    </row>
    <row r="648" spans="1:18" ht="12.75" customHeight="1" x14ac:dyDescent="0.25">
      <c r="A648" s="48">
        <v>1997</v>
      </c>
      <c r="B648" s="49" t="s">
        <v>81</v>
      </c>
      <c r="C648" s="49" t="s">
        <v>74</v>
      </c>
      <c r="D648" s="47" t="s">
        <v>753</v>
      </c>
      <c r="E648" s="50"/>
      <c r="F648" s="47">
        <v>5</v>
      </c>
      <c r="G648" s="51">
        <v>4.1787212677960701</v>
      </c>
      <c r="H648" s="52"/>
      <c r="I648" s="52"/>
      <c r="J648" s="53">
        <v>2.2025462962962962E-2</v>
      </c>
      <c r="K648" s="54">
        <f t="shared" si="12"/>
        <v>5.2708619578686498E-3</v>
      </c>
      <c r="L648" s="55" t="s">
        <v>28</v>
      </c>
      <c r="M648" s="49" t="s">
        <v>28</v>
      </c>
      <c r="N648" s="45" t="s">
        <v>3602</v>
      </c>
      <c r="O648" s="45">
        <v>1</v>
      </c>
      <c r="P648" s="45" t="s">
        <v>2695</v>
      </c>
      <c r="Q648" s="45" t="s">
        <v>2695</v>
      </c>
      <c r="R648" s="46">
        <v>6</v>
      </c>
    </row>
    <row r="649" spans="1:18" ht="12.75" customHeight="1" x14ac:dyDescent="0.25">
      <c r="A649" s="48">
        <v>1997</v>
      </c>
      <c r="B649" s="49" t="s">
        <v>89</v>
      </c>
      <c r="C649" s="49" t="s">
        <v>61</v>
      </c>
      <c r="D649" s="47" t="s">
        <v>22</v>
      </c>
      <c r="E649" s="50"/>
      <c r="F649" s="47">
        <v>6</v>
      </c>
      <c r="G649" s="51">
        <v>5.54</v>
      </c>
      <c r="H649" s="52"/>
      <c r="I649" s="52"/>
      <c r="J649" s="53">
        <v>2.4467592592592593E-2</v>
      </c>
      <c r="K649" s="54">
        <f t="shared" si="12"/>
        <v>4.4165329589517313E-3</v>
      </c>
      <c r="L649" s="55" t="s">
        <v>28</v>
      </c>
      <c r="M649" s="49" t="s">
        <v>28</v>
      </c>
      <c r="N649" s="45" t="s">
        <v>3603</v>
      </c>
      <c r="O649" s="45">
        <v>1</v>
      </c>
      <c r="P649" s="45" t="s">
        <v>2769</v>
      </c>
      <c r="Q649" s="45" t="s">
        <v>2769</v>
      </c>
      <c r="R649" s="46">
        <v>4</v>
      </c>
    </row>
    <row r="650" spans="1:18" ht="12.75" customHeight="1" x14ac:dyDescent="0.25">
      <c r="A650" s="48">
        <v>1997</v>
      </c>
      <c r="B650" s="49" t="s">
        <v>291</v>
      </c>
      <c r="C650" s="1" t="s">
        <v>1130</v>
      </c>
      <c r="D650" s="47" t="s">
        <v>757</v>
      </c>
      <c r="E650" s="50"/>
      <c r="F650" s="47">
        <v>1</v>
      </c>
      <c r="G650" s="51">
        <v>4.6758182215859376</v>
      </c>
      <c r="H650" s="52"/>
      <c r="I650" s="52"/>
      <c r="J650" s="53">
        <v>2.6562499999999999E-2</v>
      </c>
      <c r="K650" s="54">
        <f t="shared" si="12"/>
        <v>5.6808239202657809E-3</v>
      </c>
      <c r="L650" s="55" t="s">
        <v>376</v>
      </c>
      <c r="M650" s="49" t="s">
        <v>193</v>
      </c>
      <c r="N650" s="45" t="s">
        <v>3604</v>
      </c>
      <c r="O650" s="45">
        <v>1</v>
      </c>
      <c r="P650" s="45" t="s">
        <v>3328</v>
      </c>
      <c r="Q650" s="45" t="s">
        <v>3328</v>
      </c>
      <c r="R650" s="46">
        <v>3</v>
      </c>
    </row>
    <row r="651" spans="1:18" ht="12.75" customHeight="1" x14ac:dyDescent="0.25">
      <c r="A651" s="48">
        <v>1997</v>
      </c>
      <c r="B651" s="49" t="s">
        <v>320</v>
      </c>
      <c r="C651" s="49" t="s">
        <v>471</v>
      </c>
      <c r="D651" s="47" t="s">
        <v>753</v>
      </c>
      <c r="E651" s="50"/>
      <c r="F651" s="47">
        <v>2</v>
      </c>
      <c r="G651" s="51">
        <v>5.2816551340173383</v>
      </c>
      <c r="H651" s="52"/>
      <c r="I651" s="52"/>
      <c r="J651" s="53">
        <v>3.1516203703703706E-2</v>
      </c>
      <c r="K651" s="54">
        <f t="shared" si="12"/>
        <v>5.9671074509803929E-3</v>
      </c>
      <c r="L651" s="55" t="s">
        <v>376</v>
      </c>
      <c r="M651" s="49" t="s">
        <v>193</v>
      </c>
      <c r="N651" s="45" t="s">
        <v>3605</v>
      </c>
      <c r="O651" s="45">
        <v>1</v>
      </c>
      <c r="P651" s="45" t="s">
        <v>3606</v>
      </c>
      <c r="Q651" s="45" t="s">
        <v>3606</v>
      </c>
      <c r="R651" s="46">
        <v>1</v>
      </c>
    </row>
    <row r="652" spans="1:18" ht="12.75" customHeight="1" x14ac:dyDescent="0.25">
      <c r="A652" s="48">
        <v>1997</v>
      </c>
      <c r="B652" s="49" t="s">
        <v>437</v>
      </c>
      <c r="C652" s="49" t="s">
        <v>613</v>
      </c>
      <c r="D652" s="47" t="s">
        <v>753</v>
      </c>
      <c r="E652" s="50"/>
      <c r="F652" s="47">
        <v>3</v>
      </c>
      <c r="G652" s="51">
        <v>5.8408892070309388</v>
      </c>
      <c r="H652" s="52"/>
      <c r="I652" s="52"/>
      <c r="J652" s="53">
        <v>3.3020833333333333E-2</v>
      </c>
      <c r="K652" s="54">
        <f t="shared" si="12"/>
        <v>5.6533914893617029E-3</v>
      </c>
      <c r="L652" s="55" t="s">
        <v>376</v>
      </c>
      <c r="M652" s="49" t="s">
        <v>193</v>
      </c>
      <c r="N652" s="45" t="s">
        <v>3607</v>
      </c>
      <c r="O652" s="45">
        <v>1</v>
      </c>
      <c r="P652" s="45" t="s">
        <v>3488</v>
      </c>
      <c r="Q652" s="45" t="s">
        <v>3488</v>
      </c>
      <c r="R652" s="46">
        <v>2</v>
      </c>
    </row>
    <row r="653" spans="1:18" ht="12.75" customHeight="1" x14ac:dyDescent="0.25">
      <c r="A653" s="48">
        <v>1997</v>
      </c>
      <c r="B653" s="49" t="s">
        <v>301</v>
      </c>
      <c r="C653" s="49" t="s">
        <v>442</v>
      </c>
      <c r="D653" s="47" t="s">
        <v>753</v>
      </c>
      <c r="E653" s="50"/>
      <c r="F653" s="47">
        <v>4</v>
      </c>
      <c r="G653" s="51">
        <v>7.9535512606378749</v>
      </c>
      <c r="H653" s="52"/>
      <c r="I653" s="52"/>
      <c r="J653" s="53">
        <v>3.7534722222222219E-2</v>
      </c>
      <c r="K653" s="54">
        <f t="shared" si="12"/>
        <v>4.7192406249999992E-3</v>
      </c>
      <c r="L653" s="55" t="s">
        <v>376</v>
      </c>
      <c r="M653" s="49" t="s">
        <v>193</v>
      </c>
      <c r="N653" s="45" t="s">
        <v>3608</v>
      </c>
      <c r="O653" s="45">
        <v>1</v>
      </c>
      <c r="P653" s="45" t="s">
        <v>3490</v>
      </c>
      <c r="Q653" s="45" t="s">
        <v>3490</v>
      </c>
      <c r="R653" s="46">
        <v>2</v>
      </c>
    </row>
    <row r="654" spans="1:18" ht="12.75" customHeight="1" x14ac:dyDescent="0.25">
      <c r="A654" s="48">
        <v>1997</v>
      </c>
      <c r="B654" s="49" t="s">
        <v>332</v>
      </c>
      <c r="C654" s="49" t="s">
        <v>563</v>
      </c>
      <c r="D654" s="47" t="s">
        <v>753</v>
      </c>
      <c r="E654" s="50"/>
      <c r="F654" s="47">
        <v>5</v>
      </c>
      <c r="G654" s="51">
        <v>4.1787212677960701</v>
      </c>
      <c r="H654" s="52"/>
      <c r="I654" s="52"/>
      <c r="J654" s="53">
        <v>2.3067129629629628E-2</v>
      </c>
      <c r="K654" s="54">
        <f t="shared" si="12"/>
        <v>5.5201407682775724E-3</v>
      </c>
      <c r="L654" s="55" t="s">
        <v>376</v>
      </c>
      <c r="M654" s="49" t="s">
        <v>193</v>
      </c>
      <c r="N654" s="45" t="s">
        <v>3609</v>
      </c>
      <c r="O654" s="45">
        <v>1</v>
      </c>
      <c r="P654" s="45" t="s">
        <v>3492</v>
      </c>
      <c r="Q654" s="45" t="s">
        <v>3492</v>
      </c>
      <c r="R654" s="46">
        <v>2</v>
      </c>
    </row>
    <row r="655" spans="1:18" ht="12.75" customHeight="1" x14ac:dyDescent="0.25">
      <c r="A655" s="48">
        <v>1997</v>
      </c>
      <c r="B655" s="49" t="s">
        <v>379</v>
      </c>
      <c r="C655" s="49" t="s">
        <v>338</v>
      </c>
      <c r="D655" s="47" t="s">
        <v>756</v>
      </c>
      <c r="E655" s="50"/>
      <c r="F655" s="47">
        <v>6</v>
      </c>
      <c r="G655" s="51">
        <v>5.54</v>
      </c>
      <c r="H655" s="52"/>
      <c r="I655" s="52"/>
      <c r="J655" s="53">
        <v>2.8460648148148148E-2</v>
      </c>
      <c r="K655" s="54">
        <f t="shared" si="12"/>
        <v>5.137301109774034E-3</v>
      </c>
      <c r="L655" s="55" t="s">
        <v>376</v>
      </c>
      <c r="M655" s="49" t="s">
        <v>193</v>
      </c>
      <c r="N655" s="45" t="s">
        <v>3610</v>
      </c>
      <c r="O655" s="45">
        <v>1</v>
      </c>
      <c r="P655" s="45" t="s">
        <v>3334</v>
      </c>
      <c r="Q655" s="45" t="s">
        <v>3334</v>
      </c>
      <c r="R655" s="46">
        <v>2</v>
      </c>
    </row>
    <row r="656" spans="1:18" ht="12.75" customHeight="1" x14ac:dyDescent="0.25">
      <c r="A656" s="48">
        <v>1997</v>
      </c>
      <c r="B656" s="49" t="s">
        <v>29</v>
      </c>
      <c r="C656" s="49" t="s">
        <v>369</v>
      </c>
      <c r="D656" s="47" t="s">
        <v>26</v>
      </c>
      <c r="E656" s="50"/>
      <c r="F656" s="47">
        <v>1</v>
      </c>
      <c r="G656" s="51">
        <v>4.6789250775471247</v>
      </c>
      <c r="H656" s="52"/>
      <c r="I656" s="52"/>
      <c r="J656" s="53">
        <v>2.2418981481481481E-2</v>
      </c>
      <c r="K656" s="54">
        <f t="shared" si="12"/>
        <v>4.7914811863656488E-3</v>
      </c>
      <c r="L656" s="55" t="s">
        <v>455</v>
      </c>
      <c r="M656" s="49" t="s">
        <v>193</v>
      </c>
      <c r="N656" s="45" t="s">
        <v>3611</v>
      </c>
      <c r="O656" s="45">
        <v>1</v>
      </c>
      <c r="P656" s="45" t="s">
        <v>3362</v>
      </c>
      <c r="Q656" s="45" t="s">
        <v>3362</v>
      </c>
      <c r="R656" s="46">
        <v>3</v>
      </c>
    </row>
    <row r="657" spans="1:18" ht="12.75" customHeight="1" x14ac:dyDescent="0.25">
      <c r="A657" s="48">
        <v>1997</v>
      </c>
      <c r="B657" s="49" t="s">
        <v>424</v>
      </c>
      <c r="C657" s="49" t="s">
        <v>477</v>
      </c>
      <c r="D657" s="47" t="s">
        <v>26</v>
      </c>
      <c r="E657" s="50"/>
      <c r="F657" s="47">
        <v>2</v>
      </c>
      <c r="G657" s="51">
        <v>5.2816551340173383</v>
      </c>
      <c r="H657" s="52"/>
      <c r="I657" s="52"/>
      <c r="J657" s="53">
        <v>2.8182870370370372E-2</v>
      </c>
      <c r="K657" s="54">
        <f t="shared" si="12"/>
        <v>5.3359921568627462E-3</v>
      </c>
      <c r="L657" s="55" t="s">
        <v>455</v>
      </c>
      <c r="M657" s="49" t="s">
        <v>193</v>
      </c>
      <c r="N657" s="45" t="s">
        <v>3612</v>
      </c>
      <c r="O657" s="45">
        <v>1</v>
      </c>
      <c r="P657" s="45" t="s">
        <v>3613</v>
      </c>
      <c r="Q657" s="45" t="s">
        <v>3613</v>
      </c>
      <c r="R657" s="46">
        <v>1</v>
      </c>
    </row>
    <row r="658" spans="1:18" ht="12.75" customHeight="1" x14ac:dyDescent="0.25">
      <c r="A658" s="48">
        <v>1997</v>
      </c>
      <c r="B658" s="49" t="s">
        <v>52</v>
      </c>
      <c r="C658" s="49" t="s">
        <v>563</v>
      </c>
      <c r="D658" s="47" t="s">
        <v>22</v>
      </c>
      <c r="E658" s="50"/>
      <c r="F658" s="47">
        <v>3</v>
      </c>
      <c r="G658" s="51">
        <v>5.8408892070309388</v>
      </c>
      <c r="H658" s="52"/>
      <c r="I658" s="52"/>
      <c r="J658" s="53">
        <v>2.6805555555555555E-2</v>
      </c>
      <c r="K658" s="54">
        <f t="shared" si="12"/>
        <v>4.5892936170212765E-3</v>
      </c>
      <c r="L658" s="55" t="s">
        <v>455</v>
      </c>
      <c r="M658" s="49" t="s">
        <v>193</v>
      </c>
      <c r="N658" s="45" t="s">
        <v>3614</v>
      </c>
      <c r="O658" s="45">
        <v>1</v>
      </c>
      <c r="P658" s="45" t="s">
        <v>3615</v>
      </c>
      <c r="Q658" s="45" t="s">
        <v>3615</v>
      </c>
      <c r="R658" s="46">
        <v>1</v>
      </c>
    </row>
    <row r="659" spans="1:18" ht="12.75" customHeight="1" x14ac:dyDescent="0.25">
      <c r="A659" s="48">
        <v>1997</v>
      </c>
      <c r="B659" s="49" t="s">
        <v>49</v>
      </c>
      <c r="C659" s="49" t="s">
        <v>456</v>
      </c>
      <c r="D659" s="47" t="s">
        <v>26</v>
      </c>
      <c r="E659" s="50"/>
      <c r="F659" s="47">
        <v>4</v>
      </c>
      <c r="G659" s="51">
        <v>7.9535512606378749</v>
      </c>
      <c r="H659" s="52"/>
      <c r="I659" s="52"/>
      <c r="J659" s="53">
        <v>3.8171296296296293E-2</v>
      </c>
      <c r="K659" s="54">
        <f t="shared" si="12"/>
        <v>4.7992770833333327E-3</v>
      </c>
      <c r="L659" s="55" t="s">
        <v>455</v>
      </c>
      <c r="M659" s="49" t="s">
        <v>193</v>
      </c>
      <c r="N659" s="45" t="s">
        <v>3616</v>
      </c>
      <c r="O659" s="45">
        <v>1</v>
      </c>
      <c r="P659" s="45" t="s">
        <v>3617</v>
      </c>
      <c r="Q659" s="45" t="s">
        <v>3617</v>
      </c>
      <c r="R659" s="46">
        <v>1</v>
      </c>
    </row>
    <row r="660" spans="1:18" ht="12.75" customHeight="1" x14ac:dyDescent="0.25">
      <c r="A660" s="48">
        <v>1997</v>
      </c>
      <c r="B660" s="49" t="s">
        <v>184</v>
      </c>
      <c r="C660" s="49" t="s">
        <v>368</v>
      </c>
      <c r="D660" s="47" t="s">
        <v>26</v>
      </c>
      <c r="E660" s="50"/>
      <c r="F660" s="47">
        <v>5</v>
      </c>
      <c r="G660" s="51">
        <v>4.1787212677960701</v>
      </c>
      <c r="H660" s="52"/>
      <c r="I660" s="52"/>
      <c r="J660" s="53">
        <v>2.0335648148148148E-2</v>
      </c>
      <c r="K660" s="54">
        <f t="shared" si="12"/>
        <v>4.8664763320941766E-3</v>
      </c>
      <c r="L660" s="55" t="s">
        <v>455</v>
      </c>
      <c r="M660" s="49" t="s">
        <v>193</v>
      </c>
      <c r="N660" s="45" t="s">
        <v>3618</v>
      </c>
      <c r="O660" s="45">
        <v>1</v>
      </c>
      <c r="P660" s="45" t="s">
        <v>3359</v>
      </c>
      <c r="Q660" s="45" t="s">
        <v>3359</v>
      </c>
      <c r="R660" s="46">
        <v>2</v>
      </c>
    </row>
    <row r="661" spans="1:18" ht="12.75" customHeight="1" x14ac:dyDescent="0.25">
      <c r="A661" s="48">
        <v>1997</v>
      </c>
      <c r="B661" s="49" t="s">
        <v>232</v>
      </c>
      <c r="C661" s="49" t="s">
        <v>253</v>
      </c>
      <c r="D661" s="47" t="s">
        <v>26</v>
      </c>
      <c r="E661" s="50"/>
      <c r="F661" s="47">
        <v>6</v>
      </c>
      <c r="G661" s="51">
        <v>5.54</v>
      </c>
      <c r="H661" s="52"/>
      <c r="I661" s="52"/>
      <c r="J661" s="53">
        <v>2.6249999999999999E-2</v>
      </c>
      <c r="K661" s="54">
        <f t="shared" si="12"/>
        <v>4.7382671480144401E-3</v>
      </c>
      <c r="L661" s="55" t="s">
        <v>455</v>
      </c>
      <c r="M661" s="49" t="s">
        <v>193</v>
      </c>
      <c r="N661" s="45" t="s">
        <v>3619</v>
      </c>
      <c r="O661" s="45">
        <v>1</v>
      </c>
      <c r="P661" s="45" t="s">
        <v>3058</v>
      </c>
      <c r="Q661" s="45" t="s">
        <v>3058</v>
      </c>
      <c r="R661" s="46">
        <v>2</v>
      </c>
    </row>
    <row r="662" spans="1:18" ht="12.75" customHeight="1" x14ac:dyDescent="0.25">
      <c r="A662" s="48">
        <v>1997</v>
      </c>
      <c r="B662" s="49" t="s">
        <v>148</v>
      </c>
      <c r="C662" s="49" t="s">
        <v>388</v>
      </c>
      <c r="D662" s="47" t="s">
        <v>26</v>
      </c>
      <c r="E662" s="50"/>
      <c r="F662" s="47">
        <v>1</v>
      </c>
      <c r="G662" s="51">
        <v>4.6758182215859376</v>
      </c>
      <c r="H662" s="52"/>
      <c r="I662" s="52"/>
      <c r="J662" s="53">
        <v>2.2060185185185186E-2</v>
      </c>
      <c r="K662" s="54">
        <f t="shared" si="12"/>
        <v>4.717930454042083E-3</v>
      </c>
      <c r="L662" s="55" t="s">
        <v>458</v>
      </c>
      <c r="M662" s="49" t="s">
        <v>193</v>
      </c>
      <c r="N662" s="45" t="s">
        <v>3620</v>
      </c>
      <c r="O662" s="45">
        <v>1</v>
      </c>
      <c r="P662" s="45" t="s">
        <v>3347</v>
      </c>
      <c r="Q662" s="45" t="s">
        <v>3347</v>
      </c>
      <c r="R662" s="46">
        <v>3</v>
      </c>
    </row>
    <row r="663" spans="1:18" ht="12.75" customHeight="1" x14ac:dyDescent="0.25">
      <c r="A663" s="48">
        <v>1997</v>
      </c>
      <c r="B663" s="49" t="s">
        <v>391</v>
      </c>
      <c r="C663" s="49" t="s">
        <v>197</v>
      </c>
      <c r="D663" s="47" t="s">
        <v>26</v>
      </c>
      <c r="E663" s="50"/>
      <c r="F663" s="47">
        <v>2</v>
      </c>
      <c r="G663" s="51">
        <v>5.2816551340173383</v>
      </c>
      <c r="H663" s="52"/>
      <c r="I663" s="52"/>
      <c r="J663" s="53">
        <v>2.7777777777777776E-2</v>
      </c>
      <c r="K663" s="54">
        <f t="shared" si="12"/>
        <v>5.2592941176470591E-3</v>
      </c>
      <c r="L663" s="55" t="s">
        <v>458</v>
      </c>
      <c r="M663" s="49" t="s">
        <v>193</v>
      </c>
      <c r="N663" s="45" t="s">
        <v>3621</v>
      </c>
      <c r="O663" s="45">
        <v>1</v>
      </c>
      <c r="P663" s="45" t="s">
        <v>3350</v>
      </c>
      <c r="Q663" s="45" t="s">
        <v>3350</v>
      </c>
      <c r="R663" s="46">
        <v>3</v>
      </c>
    </row>
    <row r="664" spans="1:18" ht="12.75" customHeight="1" x14ac:dyDescent="0.25">
      <c r="A664" s="48">
        <v>1997</v>
      </c>
      <c r="B664" s="49" t="s">
        <v>148</v>
      </c>
      <c r="C664" s="49" t="s">
        <v>613</v>
      </c>
      <c r="D664" s="47" t="s">
        <v>210</v>
      </c>
      <c r="E664" s="50"/>
      <c r="F664" s="47">
        <v>3</v>
      </c>
      <c r="G664" s="51">
        <v>5.8408892070309388</v>
      </c>
      <c r="H664" s="52"/>
      <c r="I664" s="52"/>
      <c r="J664" s="53">
        <v>3.2962962962962965E-2</v>
      </c>
      <c r="K664" s="54">
        <f t="shared" si="12"/>
        <v>5.6434836879432635E-3</v>
      </c>
      <c r="L664" s="55" t="s">
        <v>458</v>
      </c>
      <c r="M664" s="49" t="s">
        <v>193</v>
      </c>
      <c r="N664" s="45" t="s">
        <v>3622</v>
      </c>
      <c r="O664" s="45">
        <v>1</v>
      </c>
      <c r="P664" s="45" t="s">
        <v>3078</v>
      </c>
      <c r="Q664" s="45" t="s">
        <v>3078</v>
      </c>
      <c r="R664" s="46">
        <v>5</v>
      </c>
    </row>
    <row r="665" spans="1:18" ht="12.75" customHeight="1" x14ac:dyDescent="0.25">
      <c r="A665" s="48">
        <v>1997</v>
      </c>
      <c r="B665" s="49" t="s">
        <v>92</v>
      </c>
      <c r="C665" s="1" t="s">
        <v>1130</v>
      </c>
      <c r="D665" s="47" t="s">
        <v>56</v>
      </c>
      <c r="E665" s="50"/>
      <c r="F665" s="47">
        <v>4</v>
      </c>
      <c r="G665" s="51">
        <v>7.9535512606378749</v>
      </c>
      <c r="H665" s="52"/>
      <c r="I665" s="52"/>
      <c r="J665" s="53">
        <v>4.162037037037037E-2</v>
      </c>
      <c r="K665" s="54">
        <f t="shared" si="12"/>
        <v>5.2329291666666665E-3</v>
      </c>
      <c r="L665" s="55" t="s">
        <v>458</v>
      </c>
      <c r="M665" s="49" t="s">
        <v>193</v>
      </c>
      <c r="N665" s="45" t="s">
        <v>3623</v>
      </c>
      <c r="O665" s="45">
        <v>1</v>
      </c>
      <c r="P665" s="45" t="s">
        <v>3352</v>
      </c>
      <c r="Q665" s="45" t="s">
        <v>3352</v>
      </c>
      <c r="R665" s="46">
        <v>3</v>
      </c>
    </row>
    <row r="666" spans="1:18" ht="12.75" customHeight="1" x14ac:dyDescent="0.25">
      <c r="A666" s="48">
        <v>1997</v>
      </c>
      <c r="B666" s="49" t="s">
        <v>39</v>
      </c>
      <c r="C666" s="49" t="s">
        <v>459</v>
      </c>
      <c r="D666" s="47" t="s">
        <v>210</v>
      </c>
      <c r="E666" s="50"/>
      <c r="F666" s="47">
        <v>5</v>
      </c>
      <c r="G666" s="51">
        <v>4.1787212677960701</v>
      </c>
      <c r="H666" s="52"/>
      <c r="I666" s="52"/>
      <c r="J666" s="53">
        <v>2.1712962962962962E-2</v>
      </c>
      <c r="K666" s="54">
        <f t="shared" si="12"/>
        <v>5.1960783147459739E-3</v>
      </c>
      <c r="L666" s="55" t="s">
        <v>458</v>
      </c>
      <c r="M666" s="49" t="s">
        <v>193</v>
      </c>
      <c r="N666" s="45" t="s">
        <v>3624</v>
      </c>
      <c r="O666" s="45">
        <v>1</v>
      </c>
      <c r="P666" s="45" t="s">
        <v>3625</v>
      </c>
      <c r="Q666" s="45" t="s">
        <v>3625</v>
      </c>
      <c r="R666" s="46">
        <v>1</v>
      </c>
    </row>
    <row r="667" spans="1:18" ht="12.75" customHeight="1" x14ac:dyDescent="0.25">
      <c r="A667" s="48">
        <v>1997</v>
      </c>
      <c r="B667" s="49" t="s">
        <v>39</v>
      </c>
      <c r="C667" s="49" t="s">
        <v>460</v>
      </c>
      <c r="D667" s="47" t="s">
        <v>26</v>
      </c>
      <c r="E667" s="50"/>
      <c r="F667" s="47">
        <v>6</v>
      </c>
      <c r="G667" s="51">
        <v>5.54</v>
      </c>
      <c r="H667" s="52"/>
      <c r="I667" s="52"/>
      <c r="J667" s="53">
        <v>2.5798611111111112E-2</v>
      </c>
      <c r="K667" s="54">
        <f t="shared" si="12"/>
        <v>4.6567890092258325E-3</v>
      </c>
      <c r="L667" s="55" t="s">
        <v>458</v>
      </c>
      <c r="M667" s="49" t="s">
        <v>193</v>
      </c>
      <c r="N667" s="45" t="s">
        <v>3626</v>
      </c>
      <c r="O667" s="45">
        <v>1</v>
      </c>
      <c r="P667" s="45" t="s">
        <v>3627</v>
      </c>
      <c r="Q667" s="45" t="s">
        <v>3627</v>
      </c>
      <c r="R667" s="46">
        <v>1</v>
      </c>
    </row>
    <row r="668" spans="1:18" ht="12.75" customHeight="1" x14ac:dyDescent="0.25">
      <c r="A668" s="48">
        <v>1997</v>
      </c>
      <c r="B668" s="49" t="s">
        <v>183</v>
      </c>
      <c r="C668" s="49" t="s">
        <v>402</v>
      </c>
      <c r="D668" s="47" t="s">
        <v>26</v>
      </c>
      <c r="E668" s="50"/>
      <c r="F668" s="47">
        <v>1</v>
      </c>
      <c r="G668" s="51">
        <v>4.6758182215859376</v>
      </c>
      <c r="H668" s="52"/>
      <c r="I668" s="52"/>
      <c r="J668" s="53">
        <v>2.3460648148148147E-2</v>
      </c>
      <c r="K668" s="54">
        <f t="shared" si="12"/>
        <v>5.0174423034330014E-3</v>
      </c>
      <c r="L668" s="55" t="s">
        <v>330</v>
      </c>
      <c r="M668" s="49" t="s">
        <v>193</v>
      </c>
      <c r="N668" s="45" t="s">
        <v>3628</v>
      </c>
      <c r="O668" s="45">
        <v>1</v>
      </c>
      <c r="P668" s="45" t="s">
        <v>3494</v>
      </c>
      <c r="Q668" s="45" t="s">
        <v>3494</v>
      </c>
      <c r="R668" s="46">
        <v>2</v>
      </c>
    </row>
    <row r="669" spans="1:18" ht="12.75" customHeight="1" x14ac:dyDescent="0.25">
      <c r="A669" s="48">
        <v>1997</v>
      </c>
      <c r="B669" s="49" t="s">
        <v>148</v>
      </c>
      <c r="C669" s="49" t="s">
        <v>275</v>
      </c>
      <c r="D669" s="47" t="s">
        <v>26</v>
      </c>
      <c r="E669" s="50"/>
      <c r="F669" s="47">
        <v>2</v>
      </c>
      <c r="G669" s="51">
        <v>5.2816551340173383</v>
      </c>
      <c r="H669" s="52"/>
      <c r="I669" s="52"/>
      <c r="J669" s="53">
        <v>2.7905092592592592E-2</v>
      </c>
      <c r="K669" s="54">
        <f t="shared" si="12"/>
        <v>5.2833992156862747E-3</v>
      </c>
      <c r="L669" s="55" t="s">
        <v>330</v>
      </c>
      <c r="M669" s="49" t="s">
        <v>193</v>
      </c>
      <c r="N669" s="45" t="s">
        <v>3629</v>
      </c>
      <c r="O669" s="45">
        <v>1</v>
      </c>
      <c r="P669" s="45" t="s">
        <v>3242</v>
      </c>
      <c r="Q669" s="45" t="s">
        <v>3242</v>
      </c>
      <c r="R669" s="46">
        <v>3</v>
      </c>
    </row>
    <row r="670" spans="1:18" ht="12.75" customHeight="1" x14ac:dyDescent="0.25">
      <c r="A670" s="48">
        <v>1997</v>
      </c>
      <c r="B670" s="49" t="s">
        <v>49</v>
      </c>
      <c r="C670" s="49" t="s">
        <v>329</v>
      </c>
      <c r="D670" s="47" t="s">
        <v>26</v>
      </c>
      <c r="E670" s="50"/>
      <c r="F670" s="47">
        <v>3</v>
      </c>
      <c r="G670" s="51">
        <v>5.8408892070309388</v>
      </c>
      <c r="H670" s="52"/>
      <c r="I670" s="52"/>
      <c r="J670" s="53">
        <v>2.9675925925925925E-2</v>
      </c>
      <c r="K670" s="54">
        <f t="shared" si="12"/>
        <v>5.0807205673758871E-3</v>
      </c>
      <c r="L670" s="55" t="s">
        <v>330</v>
      </c>
      <c r="M670" s="49" t="s">
        <v>193</v>
      </c>
      <c r="N670" s="45" t="s">
        <v>3630</v>
      </c>
      <c r="O670" s="45">
        <v>1</v>
      </c>
      <c r="P670" s="45" t="s">
        <v>3245</v>
      </c>
      <c r="Q670" s="45" t="s">
        <v>3245</v>
      </c>
      <c r="R670" s="46">
        <v>4</v>
      </c>
    </row>
    <row r="671" spans="1:18" ht="12.75" customHeight="1" x14ac:dyDescent="0.25">
      <c r="A671" s="48">
        <v>1997</v>
      </c>
      <c r="B671" s="49" t="s">
        <v>20</v>
      </c>
      <c r="C671" s="49" t="s">
        <v>359</v>
      </c>
      <c r="D671" s="47" t="s">
        <v>56</v>
      </c>
      <c r="E671" s="50"/>
      <c r="F671" s="47">
        <v>4</v>
      </c>
      <c r="G671" s="51">
        <v>7.9535512606378749</v>
      </c>
      <c r="H671" s="52"/>
      <c r="I671" s="52"/>
      <c r="J671" s="53">
        <v>4.0462962962962964E-2</v>
      </c>
      <c r="K671" s="54">
        <f t="shared" si="12"/>
        <v>5.0874083333333339E-3</v>
      </c>
      <c r="L671" s="55" t="s">
        <v>330</v>
      </c>
      <c r="M671" s="49" t="s">
        <v>193</v>
      </c>
      <c r="N671" s="45" t="s">
        <v>3631</v>
      </c>
      <c r="O671" s="45">
        <v>1</v>
      </c>
      <c r="P671" s="45" t="s">
        <v>3341</v>
      </c>
      <c r="Q671" s="45" t="s">
        <v>3341</v>
      </c>
      <c r="R671" s="46">
        <v>3</v>
      </c>
    </row>
    <row r="672" spans="1:18" ht="12.75" customHeight="1" x14ac:dyDescent="0.25">
      <c r="A672" s="48">
        <v>1997</v>
      </c>
      <c r="B672" s="49" t="s">
        <v>92</v>
      </c>
      <c r="C672" s="49" t="s">
        <v>204</v>
      </c>
      <c r="D672" s="47" t="s">
        <v>56</v>
      </c>
      <c r="E672" s="50"/>
      <c r="F672" s="47">
        <v>5</v>
      </c>
      <c r="G672" s="51">
        <v>4.1787212677960701</v>
      </c>
      <c r="H672" s="52"/>
      <c r="I672" s="52"/>
      <c r="J672" s="53">
        <v>2.5138888888888888E-2</v>
      </c>
      <c r="K672" s="54">
        <f t="shared" si="12"/>
        <v>6.0159286245353169E-3</v>
      </c>
      <c r="L672" s="55" t="s">
        <v>330</v>
      </c>
      <c r="M672" s="49" t="s">
        <v>193</v>
      </c>
      <c r="N672" s="45" t="s">
        <v>3632</v>
      </c>
      <c r="O672" s="45">
        <v>1</v>
      </c>
      <c r="P672" s="45" t="s">
        <v>2988</v>
      </c>
      <c r="Q672" s="45" t="s">
        <v>2988</v>
      </c>
      <c r="R672" s="46">
        <v>5</v>
      </c>
    </row>
    <row r="673" spans="1:18" ht="12.75" customHeight="1" x14ac:dyDescent="0.25">
      <c r="A673" s="48">
        <v>1997</v>
      </c>
      <c r="B673" s="49" t="s">
        <v>191</v>
      </c>
      <c r="C673" s="49" t="s">
        <v>192</v>
      </c>
      <c r="D673" s="47" t="s">
        <v>210</v>
      </c>
      <c r="E673" s="50"/>
      <c r="F673" s="47">
        <v>6</v>
      </c>
      <c r="G673" s="51">
        <v>5.54</v>
      </c>
      <c r="H673" s="52"/>
      <c r="I673" s="52"/>
      <c r="J673" s="53">
        <v>2.8761574074074075E-2</v>
      </c>
      <c r="K673" s="54">
        <f t="shared" si="12"/>
        <v>5.1916198689664394E-3</v>
      </c>
      <c r="L673" s="55" t="s">
        <v>330</v>
      </c>
      <c r="M673" s="49" t="s">
        <v>193</v>
      </c>
      <c r="N673" s="45" t="s">
        <v>3633</v>
      </c>
      <c r="O673" s="45">
        <v>1</v>
      </c>
      <c r="P673" s="45" t="s">
        <v>2978</v>
      </c>
      <c r="Q673" s="45" t="s">
        <v>2978</v>
      </c>
      <c r="R673" s="46">
        <v>6</v>
      </c>
    </row>
    <row r="674" spans="1:18" ht="12.75" customHeight="1" x14ac:dyDescent="0.25">
      <c r="A674" s="48">
        <v>1997</v>
      </c>
      <c r="B674" s="49" t="s">
        <v>223</v>
      </c>
      <c r="C674" s="49" t="s">
        <v>257</v>
      </c>
      <c r="D674" s="47" t="s">
        <v>753</v>
      </c>
      <c r="E674" s="50"/>
      <c r="F674" s="47">
        <v>1</v>
      </c>
      <c r="G674" s="51">
        <v>4.6758182215859376</v>
      </c>
      <c r="H674" s="52"/>
      <c r="I674" s="52"/>
      <c r="J674" s="53">
        <v>2.4247685185185185E-2</v>
      </c>
      <c r="K674" s="54">
        <f t="shared" si="12"/>
        <v>5.1857630121816172E-3</v>
      </c>
      <c r="L674" s="55" t="s">
        <v>476</v>
      </c>
      <c r="M674" s="49" t="s">
        <v>34</v>
      </c>
      <c r="N674" s="45" t="s">
        <v>3634</v>
      </c>
      <c r="O674" s="45">
        <v>1</v>
      </c>
      <c r="P674" s="45" t="s">
        <v>3125</v>
      </c>
      <c r="Q674" s="45" t="s">
        <v>3125</v>
      </c>
      <c r="R674" s="46">
        <v>5</v>
      </c>
    </row>
    <row r="675" spans="1:18" ht="12.75" customHeight="1" x14ac:dyDescent="0.25">
      <c r="A675" s="48">
        <v>1997</v>
      </c>
      <c r="B675" s="49" t="s">
        <v>49</v>
      </c>
      <c r="C675" s="49" t="s">
        <v>341</v>
      </c>
      <c r="D675" s="47" t="s">
        <v>22</v>
      </c>
      <c r="E675" s="50"/>
      <c r="F675" s="47">
        <v>2</v>
      </c>
      <c r="G675" s="51">
        <v>5.2816551340173383</v>
      </c>
      <c r="H675" s="52"/>
      <c r="I675" s="52"/>
      <c r="J675" s="53">
        <v>3.5856481481481482E-2</v>
      </c>
      <c r="K675" s="54">
        <f t="shared" si="12"/>
        <v>6.7888721568627455E-3</v>
      </c>
      <c r="L675" s="55" t="s">
        <v>476</v>
      </c>
      <c r="M675" s="49" t="s">
        <v>34</v>
      </c>
      <c r="N675" s="45" t="s">
        <v>3635</v>
      </c>
      <c r="O675" s="45">
        <v>1</v>
      </c>
      <c r="P675" s="45" t="s">
        <v>3253</v>
      </c>
      <c r="Q675" s="45" t="s">
        <v>3253</v>
      </c>
      <c r="R675" s="46">
        <v>3</v>
      </c>
    </row>
    <row r="676" spans="1:18" ht="12.75" customHeight="1" x14ac:dyDescent="0.25">
      <c r="A676" s="48">
        <v>1997</v>
      </c>
      <c r="B676" s="49" t="s">
        <v>371</v>
      </c>
      <c r="C676" s="49" t="s">
        <v>438</v>
      </c>
      <c r="D676" s="47" t="s">
        <v>751</v>
      </c>
      <c r="E676" s="50"/>
      <c r="F676" s="47">
        <v>3</v>
      </c>
      <c r="G676" s="51">
        <v>5.8408892070309388</v>
      </c>
      <c r="H676" s="52"/>
      <c r="I676" s="52"/>
      <c r="J676" s="53">
        <v>3.72337962962963E-2</v>
      </c>
      <c r="K676" s="54">
        <f t="shared" si="12"/>
        <v>6.3746794326241148E-3</v>
      </c>
      <c r="L676" s="55" t="s">
        <v>476</v>
      </c>
      <c r="M676" s="49" t="s">
        <v>34</v>
      </c>
      <c r="N676" s="45" t="s">
        <v>3636</v>
      </c>
      <c r="O676" s="45">
        <v>1</v>
      </c>
      <c r="P676" s="45" t="s">
        <v>3503</v>
      </c>
      <c r="Q676" s="45" t="s">
        <v>3503</v>
      </c>
      <c r="R676" s="46">
        <v>2</v>
      </c>
    </row>
    <row r="677" spans="1:18" ht="12.75" customHeight="1" x14ac:dyDescent="0.25">
      <c r="A677" s="48">
        <v>1997</v>
      </c>
      <c r="B677" s="49" t="s">
        <v>151</v>
      </c>
      <c r="C677" s="49" t="s">
        <v>59</v>
      </c>
      <c r="D677" s="47" t="s">
        <v>751</v>
      </c>
      <c r="E677" s="50"/>
      <c r="F677" s="47">
        <v>4</v>
      </c>
      <c r="G677" s="51">
        <v>7.9535512606378749</v>
      </c>
      <c r="H677" s="52"/>
      <c r="I677" s="52"/>
      <c r="J677" s="53">
        <v>9.7187499999999996E-2</v>
      </c>
      <c r="K677" s="54">
        <f t="shared" ref="K677:K740" si="13">J677/G677</f>
        <v>1.2219384375E-2</v>
      </c>
      <c r="L677" s="55" t="s">
        <v>476</v>
      </c>
      <c r="M677" s="49" t="s">
        <v>34</v>
      </c>
      <c r="N677" s="45" t="s">
        <v>3637</v>
      </c>
      <c r="O677" s="45">
        <v>1</v>
      </c>
      <c r="P677" s="45" t="s">
        <v>2837</v>
      </c>
      <c r="Q677" s="45" t="s">
        <v>2837</v>
      </c>
      <c r="R677" s="46">
        <v>6</v>
      </c>
    </row>
    <row r="678" spans="1:18" ht="12.75" customHeight="1" x14ac:dyDescent="0.25">
      <c r="A678" s="48">
        <v>1997</v>
      </c>
      <c r="B678" s="49" t="s">
        <v>189</v>
      </c>
      <c r="C678" s="49" t="s">
        <v>190</v>
      </c>
      <c r="D678" s="47" t="s">
        <v>753</v>
      </c>
      <c r="E678" s="50"/>
      <c r="F678" s="47">
        <v>5</v>
      </c>
      <c r="G678" s="51">
        <v>4.1787212677960701</v>
      </c>
      <c r="H678" s="52"/>
      <c r="I678" s="52"/>
      <c r="J678" s="53">
        <v>2.8321759259259258E-2</v>
      </c>
      <c r="K678" s="54">
        <f t="shared" si="13"/>
        <v>6.7776138785625786E-3</v>
      </c>
      <c r="L678" s="55" t="s">
        <v>476</v>
      </c>
      <c r="M678" s="49" t="s">
        <v>34</v>
      </c>
      <c r="N678" s="45" t="s">
        <v>3638</v>
      </c>
      <c r="O678" s="45">
        <v>1</v>
      </c>
      <c r="P678" s="45" t="s">
        <v>2925</v>
      </c>
      <c r="Q678" s="45" t="s">
        <v>2925</v>
      </c>
      <c r="R678" s="46">
        <v>4</v>
      </c>
    </row>
    <row r="679" spans="1:18" ht="12.75" customHeight="1" x14ac:dyDescent="0.25">
      <c r="A679" s="48">
        <v>1997</v>
      </c>
      <c r="B679" s="49" t="s">
        <v>339</v>
      </c>
      <c r="C679" s="49" t="s">
        <v>340</v>
      </c>
      <c r="D679" s="47" t="s">
        <v>685</v>
      </c>
      <c r="E679" s="50"/>
      <c r="F679" s="47">
        <v>6</v>
      </c>
      <c r="G679" s="51">
        <v>5.54</v>
      </c>
      <c r="H679" s="52"/>
      <c r="I679" s="52"/>
      <c r="J679" s="53">
        <v>2.9062500000000002E-2</v>
      </c>
      <c r="K679" s="54">
        <f t="shared" si="13"/>
        <v>5.2459386281588447E-3</v>
      </c>
      <c r="L679" s="55" t="s">
        <v>476</v>
      </c>
      <c r="M679" s="49" t="s">
        <v>34</v>
      </c>
      <c r="N679" s="45" t="s">
        <v>3639</v>
      </c>
      <c r="O679" s="45">
        <v>1</v>
      </c>
      <c r="P679" s="45" t="s">
        <v>3260</v>
      </c>
      <c r="Q679" s="45" t="s">
        <v>3260</v>
      </c>
      <c r="R679" s="46">
        <v>3</v>
      </c>
    </row>
    <row r="680" spans="1:18" ht="12.75" customHeight="1" x14ac:dyDescent="0.25">
      <c r="A680" s="48">
        <v>1997</v>
      </c>
      <c r="B680" s="49" t="s">
        <v>111</v>
      </c>
      <c r="C680" s="49" t="s">
        <v>344</v>
      </c>
      <c r="D680" s="47" t="s">
        <v>26</v>
      </c>
      <c r="E680" s="50"/>
      <c r="F680" s="47">
        <v>1</v>
      </c>
      <c r="G680" s="51">
        <v>4.6758182215859376</v>
      </c>
      <c r="H680" s="52"/>
      <c r="I680" s="52"/>
      <c r="J680" s="53">
        <v>2.3645833333333335E-2</v>
      </c>
      <c r="K680" s="54">
        <f t="shared" si="13"/>
        <v>5.0570471760797353E-3</v>
      </c>
      <c r="L680" s="55" t="s">
        <v>409</v>
      </c>
      <c r="M680" s="49" t="s">
        <v>34</v>
      </c>
      <c r="N680" s="45" t="s">
        <v>3640</v>
      </c>
      <c r="O680" s="45">
        <v>1</v>
      </c>
      <c r="P680" s="45" t="s">
        <v>3368</v>
      </c>
      <c r="Q680" s="45" t="s">
        <v>3368</v>
      </c>
      <c r="R680" s="46">
        <v>3</v>
      </c>
    </row>
    <row r="681" spans="1:18" ht="12.75" customHeight="1" x14ac:dyDescent="0.25">
      <c r="A681" s="48">
        <v>1997</v>
      </c>
      <c r="B681" s="49" t="s">
        <v>138</v>
      </c>
      <c r="C681" s="49" t="s">
        <v>139</v>
      </c>
      <c r="D681" s="47" t="s">
        <v>26</v>
      </c>
      <c r="E681" s="50"/>
      <c r="F681" s="47">
        <v>2</v>
      </c>
      <c r="G681" s="51">
        <v>5.2816551340173383</v>
      </c>
      <c r="H681" s="52"/>
      <c r="I681" s="52"/>
      <c r="J681" s="53">
        <v>2.9629629629629631E-2</v>
      </c>
      <c r="K681" s="54">
        <f t="shared" si="13"/>
        <v>5.6099137254901968E-3</v>
      </c>
      <c r="L681" s="55" t="s">
        <v>409</v>
      </c>
      <c r="M681" s="49" t="s">
        <v>34</v>
      </c>
      <c r="N681" s="45" t="s">
        <v>3641</v>
      </c>
      <c r="O681" s="45">
        <v>1</v>
      </c>
      <c r="P681" s="45" t="s">
        <v>2844</v>
      </c>
      <c r="Q681" s="45" t="s">
        <v>2844</v>
      </c>
      <c r="R681" s="46">
        <v>8</v>
      </c>
    </row>
    <row r="682" spans="1:18" ht="12.75" customHeight="1" x14ac:dyDescent="0.25">
      <c r="A682" s="48">
        <v>1997</v>
      </c>
      <c r="B682" s="49" t="s">
        <v>76</v>
      </c>
      <c r="C682" s="49" t="s">
        <v>77</v>
      </c>
      <c r="D682" s="47" t="s">
        <v>26</v>
      </c>
      <c r="E682" s="50"/>
      <c r="F682" s="47">
        <v>3</v>
      </c>
      <c r="G682" s="51">
        <v>5.8408892070309388</v>
      </c>
      <c r="H682" s="52"/>
      <c r="I682" s="52"/>
      <c r="J682" s="53">
        <v>3.1134259259259261E-2</v>
      </c>
      <c r="K682" s="54">
        <f t="shared" si="13"/>
        <v>5.330397163120568E-3</v>
      </c>
      <c r="L682" s="55" t="s">
        <v>409</v>
      </c>
      <c r="M682" s="49" t="s">
        <v>34</v>
      </c>
      <c r="N682" s="45" t="s">
        <v>3642</v>
      </c>
      <c r="O682" s="45">
        <v>1</v>
      </c>
      <c r="P682" s="45" t="s">
        <v>2717</v>
      </c>
      <c r="Q682" s="45" t="s">
        <v>2717</v>
      </c>
      <c r="R682" s="46">
        <v>10</v>
      </c>
    </row>
    <row r="683" spans="1:18" ht="12.75" customHeight="1" x14ac:dyDescent="0.25">
      <c r="A683" s="48">
        <v>1997</v>
      </c>
      <c r="B683" s="49" t="s">
        <v>71</v>
      </c>
      <c r="C683" s="49" t="s">
        <v>72</v>
      </c>
      <c r="D683" s="47" t="s">
        <v>26</v>
      </c>
      <c r="E683" s="50"/>
      <c r="F683" s="47">
        <v>4</v>
      </c>
      <c r="G683" s="51">
        <v>7.9535512606378749</v>
      </c>
      <c r="H683" s="52"/>
      <c r="I683" s="52"/>
      <c r="J683" s="53">
        <v>3.8935185185185184E-2</v>
      </c>
      <c r="K683" s="54">
        <f t="shared" si="13"/>
        <v>4.8953208333333328E-3</v>
      </c>
      <c r="L683" s="55" t="s">
        <v>409</v>
      </c>
      <c r="M683" s="49" t="s">
        <v>34</v>
      </c>
      <c r="N683" s="45" t="s">
        <v>3643</v>
      </c>
      <c r="O683" s="45">
        <v>1</v>
      </c>
      <c r="P683" s="45" t="s">
        <v>2741</v>
      </c>
      <c r="Q683" s="45" t="s">
        <v>2741</v>
      </c>
      <c r="R683" s="46">
        <v>10</v>
      </c>
    </row>
    <row r="684" spans="1:18" ht="12.75" customHeight="1" x14ac:dyDescent="0.25">
      <c r="A684" s="48">
        <v>1997</v>
      </c>
      <c r="B684" s="49" t="s">
        <v>58</v>
      </c>
      <c r="C684" s="49" t="s">
        <v>69</v>
      </c>
      <c r="D684" s="47" t="s">
        <v>56</v>
      </c>
      <c r="E684" s="50"/>
      <c r="F684" s="47">
        <v>5</v>
      </c>
      <c r="G684" s="51">
        <v>4.1787212677960701</v>
      </c>
      <c r="H684" s="52"/>
      <c r="I684" s="52"/>
      <c r="J684" s="53">
        <v>2.4016203703703703E-2</v>
      </c>
      <c r="K684" s="54">
        <f t="shared" si="13"/>
        <v>5.7472614622057008E-3</v>
      </c>
      <c r="L684" s="55" t="s">
        <v>409</v>
      </c>
      <c r="M684" s="49" t="s">
        <v>34</v>
      </c>
      <c r="N684" s="45" t="s">
        <v>3644</v>
      </c>
      <c r="O684" s="45">
        <v>1</v>
      </c>
      <c r="P684" s="45" t="s">
        <v>2719</v>
      </c>
      <c r="Q684" s="45" t="s">
        <v>2719</v>
      </c>
      <c r="R684" s="46">
        <v>10</v>
      </c>
    </row>
    <row r="685" spans="1:18" ht="12.75" customHeight="1" x14ac:dyDescent="0.25">
      <c r="A685" s="57">
        <v>1997</v>
      </c>
      <c r="B685" s="58" t="s">
        <v>71</v>
      </c>
      <c r="C685" s="58" t="s">
        <v>257</v>
      </c>
      <c r="D685" s="59" t="s">
        <v>56</v>
      </c>
      <c r="E685" s="60"/>
      <c r="F685" s="59">
        <v>6</v>
      </c>
      <c r="G685" s="61">
        <v>5.54</v>
      </c>
      <c r="H685" s="62"/>
      <c r="I685" s="62"/>
      <c r="J685" s="63">
        <v>2.5196759259259259E-2</v>
      </c>
      <c r="K685" s="64">
        <f t="shared" si="13"/>
        <v>4.5481514908410218E-3</v>
      </c>
      <c r="L685" s="65" t="s">
        <v>409</v>
      </c>
      <c r="M685" s="58" t="s">
        <v>34</v>
      </c>
      <c r="N685" s="66" t="s">
        <v>3645</v>
      </c>
      <c r="O685" s="66">
        <v>1</v>
      </c>
      <c r="P685" s="66" t="s">
        <v>3103</v>
      </c>
      <c r="Q685" s="66" t="s">
        <v>3103</v>
      </c>
      <c r="R685" s="67">
        <v>5</v>
      </c>
    </row>
    <row r="686" spans="1:18" ht="12.75" customHeight="1" x14ac:dyDescent="0.25">
      <c r="A686" s="68">
        <v>1998</v>
      </c>
      <c r="B686" s="69" t="s">
        <v>157</v>
      </c>
      <c r="C686" s="69" t="s">
        <v>404</v>
      </c>
      <c r="D686" s="70" t="s">
        <v>210</v>
      </c>
      <c r="E686" s="71"/>
      <c r="F686" s="70">
        <v>1</v>
      </c>
      <c r="G686" s="72">
        <v>4.6758182215859376</v>
      </c>
      <c r="H686" s="73"/>
      <c r="I686" s="73"/>
      <c r="J686" s="74">
        <v>2.6458333333333334E-2</v>
      </c>
      <c r="K686" s="75">
        <f t="shared" si="13"/>
        <v>5.6585461794019937E-3</v>
      </c>
      <c r="L686" s="76" t="s">
        <v>427</v>
      </c>
      <c r="M686" s="69" t="s">
        <v>798</v>
      </c>
      <c r="N686" s="45" t="s">
        <v>3646</v>
      </c>
      <c r="O686" s="45">
        <v>1</v>
      </c>
      <c r="P686" s="45" t="s">
        <v>3647</v>
      </c>
      <c r="Q686" s="45" t="s">
        <v>3647</v>
      </c>
      <c r="R686" s="46">
        <v>1</v>
      </c>
    </row>
    <row r="687" spans="1:18" ht="12.75" customHeight="1" x14ac:dyDescent="0.25">
      <c r="A687" s="48">
        <v>1998</v>
      </c>
      <c r="B687" s="49" t="s">
        <v>537</v>
      </c>
      <c r="C687" s="49" t="s">
        <v>443</v>
      </c>
      <c r="D687" s="47" t="s">
        <v>22</v>
      </c>
      <c r="E687" s="50"/>
      <c r="F687" s="47">
        <v>2</v>
      </c>
      <c r="G687" s="51">
        <v>5.2816551340173383</v>
      </c>
      <c r="H687" s="52"/>
      <c r="I687" s="52"/>
      <c r="J687" s="53">
        <v>2.6944444444444444E-2</v>
      </c>
      <c r="K687" s="54">
        <f t="shared" si="13"/>
        <v>5.1015152941176478E-3</v>
      </c>
      <c r="L687" s="55" t="s">
        <v>427</v>
      </c>
      <c r="M687" s="49" t="s">
        <v>798</v>
      </c>
      <c r="N687" s="45" t="s">
        <v>3648</v>
      </c>
      <c r="O687" s="45">
        <v>1</v>
      </c>
      <c r="P687" s="45" t="s">
        <v>3649</v>
      </c>
      <c r="Q687" s="45" t="s">
        <v>3649</v>
      </c>
      <c r="R687" s="46">
        <v>1</v>
      </c>
    </row>
    <row r="688" spans="1:18" ht="12.75" customHeight="1" x14ac:dyDescent="0.25">
      <c r="A688" s="48">
        <v>1998</v>
      </c>
      <c r="B688" s="49" t="s">
        <v>232</v>
      </c>
      <c r="C688" s="49" t="s">
        <v>445</v>
      </c>
      <c r="D688" s="47" t="s">
        <v>26</v>
      </c>
      <c r="E688" s="50"/>
      <c r="F688" s="47">
        <v>3</v>
      </c>
      <c r="G688" s="51">
        <v>5.8408892070309388</v>
      </c>
      <c r="H688" s="52"/>
      <c r="I688" s="52"/>
      <c r="J688" s="53">
        <v>2.6689814814814816E-2</v>
      </c>
      <c r="K688" s="54">
        <f t="shared" si="13"/>
        <v>4.5694780141843977E-3</v>
      </c>
      <c r="L688" s="55" t="s">
        <v>427</v>
      </c>
      <c r="M688" s="49" t="s">
        <v>798</v>
      </c>
      <c r="N688" s="45" t="s">
        <v>3650</v>
      </c>
      <c r="O688" s="45">
        <v>1</v>
      </c>
      <c r="P688" s="45" t="s">
        <v>3529</v>
      </c>
      <c r="Q688" s="45" t="s">
        <v>3529</v>
      </c>
      <c r="R688" s="46">
        <v>2</v>
      </c>
    </row>
    <row r="689" spans="1:18" ht="12.75" customHeight="1" x14ac:dyDescent="0.25">
      <c r="A689" s="48">
        <v>1998</v>
      </c>
      <c r="B689" s="49" t="s">
        <v>20</v>
      </c>
      <c r="C689" s="49" t="s">
        <v>229</v>
      </c>
      <c r="D689" s="47" t="s">
        <v>26</v>
      </c>
      <c r="E689" s="50"/>
      <c r="F689" s="47">
        <v>4</v>
      </c>
      <c r="G689" s="51">
        <v>7.9535512606378749</v>
      </c>
      <c r="H689" s="52"/>
      <c r="I689" s="52"/>
      <c r="J689" s="53">
        <v>4.1145833333333333E-2</v>
      </c>
      <c r="K689" s="54">
        <f t="shared" si="13"/>
        <v>5.1732656249999995E-3</v>
      </c>
      <c r="L689" s="55" t="s">
        <v>427</v>
      </c>
      <c r="M689" s="49" t="s">
        <v>798</v>
      </c>
      <c r="N689" s="45" t="s">
        <v>3651</v>
      </c>
      <c r="O689" s="45">
        <v>1</v>
      </c>
      <c r="P689" s="45" t="s">
        <v>3652</v>
      </c>
      <c r="Q689" s="45" t="s">
        <v>3652</v>
      </c>
      <c r="R689" s="46">
        <v>1</v>
      </c>
    </row>
    <row r="690" spans="1:18" ht="12.75" customHeight="1" x14ac:dyDescent="0.25">
      <c r="A690" s="48">
        <v>1998</v>
      </c>
      <c r="B690" s="49" t="s">
        <v>52</v>
      </c>
      <c r="C690" s="49" t="s">
        <v>197</v>
      </c>
      <c r="D690" s="47" t="s">
        <v>22</v>
      </c>
      <c r="E690" s="50"/>
      <c r="F690" s="47">
        <v>5</v>
      </c>
      <c r="G690" s="51">
        <v>4.1787212677960701</v>
      </c>
      <c r="H690" s="52"/>
      <c r="I690" s="52"/>
      <c r="J690" s="53">
        <v>2.0844907407407406E-2</v>
      </c>
      <c r="K690" s="54">
        <f t="shared" si="13"/>
        <v>4.9883459727385381E-3</v>
      </c>
      <c r="L690" s="55" t="s">
        <v>427</v>
      </c>
      <c r="M690" s="49" t="s">
        <v>798</v>
      </c>
      <c r="N690" s="45" t="s">
        <v>3653</v>
      </c>
      <c r="O690" s="45">
        <v>1</v>
      </c>
      <c r="P690" s="45" t="s">
        <v>3032</v>
      </c>
      <c r="Q690" s="45" t="s">
        <v>3032</v>
      </c>
      <c r="R690" s="46">
        <v>5</v>
      </c>
    </row>
    <row r="691" spans="1:18" ht="12.75" customHeight="1" x14ac:dyDescent="0.25">
      <c r="A691" s="48">
        <v>1998</v>
      </c>
      <c r="B691" s="49" t="s">
        <v>39</v>
      </c>
      <c r="C691" s="49" t="s">
        <v>507</v>
      </c>
      <c r="D691" s="47" t="s">
        <v>26</v>
      </c>
      <c r="E691" s="50"/>
      <c r="F691" s="47">
        <v>6</v>
      </c>
      <c r="G691" s="51">
        <v>5.54</v>
      </c>
      <c r="H691" s="52"/>
      <c r="I691" s="52"/>
      <c r="J691" s="53">
        <v>2.8449074074074075E-2</v>
      </c>
      <c r="K691" s="54">
        <f t="shared" si="13"/>
        <v>5.1352119267281723E-3</v>
      </c>
      <c r="L691" s="55" t="s">
        <v>427</v>
      </c>
      <c r="M691" s="49" t="s">
        <v>798</v>
      </c>
      <c r="N691" s="45" t="s">
        <v>3654</v>
      </c>
      <c r="O691" s="45">
        <v>1</v>
      </c>
      <c r="P691" s="45" t="s">
        <v>3655</v>
      </c>
      <c r="Q691" s="45" t="s">
        <v>3655</v>
      </c>
      <c r="R691" s="46">
        <v>1</v>
      </c>
    </row>
    <row r="692" spans="1:18" ht="12.75" customHeight="1" x14ac:dyDescent="0.25">
      <c r="A692" s="48">
        <v>1998</v>
      </c>
      <c r="B692" s="49" t="s">
        <v>71</v>
      </c>
      <c r="C692" s="49" t="s">
        <v>257</v>
      </c>
      <c r="D692" s="47" t="s">
        <v>56</v>
      </c>
      <c r="E692" s="50"/>
      <c r="F692" s="47">
        <v>1</v>
      </c>
      <c r="G692" s="51">
        <v>4.6758182215859376</v>
      </c>
      <c r="H692" s="52"/>
      <c r="I692" s="52"/>
      <c r="J692" s="53">
        <v>2.2534722222222223E-2</v>
      </c>
      <c r="K692" s="54">
        <f t="shared" si="13"/>
        <v>4.8194179401993362E-3</v>
      </c>
      <c r="L692" s="55" t="s">
        <v>397</v>
      </c>
      <c r="M692" s="49" t="s">
        <v>34</v>
      </c>
      <c r="N692" s="45" t="s">
        <v>3656</v>
      </c>
      <c r="O692" s="45">
        <v>1</v>
      </c>
      <c r="P692" s="45" t="s">
        <v>3103</v>
      </c>
      <c r="Q692" s="45" t="s">
        <v>3103</v>
      </c>
      <c r="R692" s="46">
        <v>6</v>
      </c>
    </row>
    <row r="693" spans="1:18" ht="12.75" customHeight="1" x14ac:dyDescent="0.25">
      <c r="A693" s="48">
        <v>1998</v>
      </c>
      <c r="B693" s="49" t="s">
        <v>58</v>
      </c>
      <c r="C693" s="49" t="s">
        <v>59</v>
      </c>
      <c r="D693" s="47" t="s">
        <v>22</v>
      </c>
      <c r="E693" s="50"/>
      <c r="F693" s="47">
        <v>2</v>
      </c>
      <c r="G693" s="51">
        <v>5.2816551340173383</v>
      </c>
      <c r="H693" s="52"/>
      <c r="I693" s="52"/>
      <c r="J693" s="53">
        <v>2.7719907407407408E-2</v>
      </c>
      <c r="K693" s="54">
        <f t="shared" si="13"/>
        <v>5.2483372549019611E-3</v>
      </c>
      <c r="L693" s="55" t="s">
        <v>397</v>
      </c>
      <c r="M693" s="49" t="s">
        <v>34</v>
      </c>
      <c r="N693" s="45" t="s">
        <v>3657</v>
      </c>
      <c r="O693" s="45">
        <v>1</v>
      </c>
      <c r="P693" s="45" t="s">
        <v>2713</v>
      </c>
      <c r="Q693" s="45" t="s">
        <v>2713</v>
      </c>
      <c r="R693" s="46">
        <v>10</v>
      </c>
    </row>
    <row r="694" spans="1:18" ht="12.75" customHeight="1" x14ac:dyDescent="0.25">
      <c r="A694" s="48">
        <v>1998</v>
      </c>
      <c r="B694" s="49" t="s">
        <v>71</v>
      </c>
      <c r="C694" s="49" t="s">
        <v>72</v>
      </c>
      <c r="D694" s="47" t="s">
        <v>26</v>
      </c>
      <c r="E694" s="50"/>
      <c r="F694" s="47">
        <v>3</v>
      </c>
      <c r="G694" s="51">
        <v>5.8408892070309388</v>
      </c>
      <c r="H694" s="52"/>
      <c r="I694" s="52"/>
      <c r="J694" s="53">
        <v>2.9513888888888888E-2</v>
      </c>
      <c r="K694" s="54">
        <f t="shared" si="13"/>
        <v>5.0529787234042554E-3</v>
      </c>
      <c r="L694" s="55" t="s">
        <v>397</v>
      </c>
      <c r="M694" s="49" t="s">
        <v>34</v>
      </c>
      <c r="N694" s="45" t="s">
        <v>3658</v>
      </c>
      <c r="O694" s="45">
        <v>1</v>
      </c>
      <c r="P694" s="45" t="s">
        <v>2741</v>
      </c>
      <c r="Q694" s="45" t="s">
        <v>2741</v>
      </c>
      <c r="R694" s="46">
        <v>11</v>
      </c>
    </row>
    <row r="695" spans="1:18" ht="12.75" customHeight="1" x14ac:dyDescent="0.25">
      <c r="A695" s="48">
        <v>1998</v>
      </c>
      <c r="B695" s="49" t="s">
        <v>76</v>
      </c>
      <c r="C695" s="49" t="s">
        <v>77</v>
      </c>
      <c r="D695" s="47" t="s">
        <v>26</v>
      </c>
      <c r="E695" s="50"/>
      <c r="F695" s="47">
        <v>4</v>
      </c>
      <c r="G695" s="51">
        <v>7.9535512606378749</v>
      </c>
      <c r="H695" s="52"/>
      <c r="I695" s="52"/>
      <c r="J695" s="53">
        <v>6.0601851851851851E-2</v>
      </c>
      <c r="K695" s="54">
        <f t="shared" si="13"/>
        <v>7.6194708333333335E-3</v>
      </c>
      <c r="L695" s="55" t="s">
        <v>397</v>
      </c>
      <c r="M695" s="49" t="s">
        <v>34</v>
      </c>
      <c r="N695" s="45" t="s">
        <v>3659</v>
      </c>
      <c r="O695" s="45">
        <v>1</v>
      </c>
      <c r="P695" s="45" t="s">
        <v>2717</v>
      </c>
      <c r="Q695" s="45" t="s">
        <v>2717</v>
      </c>
      <c r="R695" s="46">
        <v>11</v>
      </c>
    </row>
    <row r="696" spans="1:18" ht="12.75" customHeight="1" x14ac:dyDescent="0.25">
      <c r="A696" s="48">
        <v>1998</v>
      </c>
      <c r="B696" s="49" t="s">
        <v>49</v>
      </c>
      <c r="C696" s="49" t="s">
        <v>444</v>
      </c>
      <c r="D696" s="47" t="s">
        <v>26</v>
      </c>
      <c r="E696" s="50"/>
      <c r="F696" s="47">
        <v>5</v>
      </c>
      <c r="G696" s="51">
        <v>4.1787212677960701</v>
      </c>
      <c r="H696" s="52"/>
      <c r="I696" s="52"/>
      <c r="J696" s="53">
        <v>2.1921296296296296E-2</v>
      </c>
      <c r="K696" s="54">
        <f t="shared" si="13"/>
        <v>5.2459340768277584E-3</v>
      </c>
      <c r="L696" s="55" t="s">
        <v>397</v>
      </c>
      <c r="M696" s="49" t="s">
        <v>34</v>
      </c>
      <c r="N696" s="45" t="s">
        <v>3660</v>
      </c>
      <c r="O696" s="45">
        <v>1</v>
      </c>
      <c r="P696" s="45" t="s">
        <v>3430</v>
      </c>
      <c r="Q696" s="45" t="s">
        <v>3430</v>
      </c>
      <c r="R696" s="46">
        <v>3</v>
      </c>
    </row>
    <row r="697" spans="1:18" ht="12.75" customHeight="1" x14ac:dyDescent="0.25">
      <c r="A697" s="48">
        <v>1998</v>
      </c>
      <c r="B697" s="49" t="s">
        <v>49</v>
      </c>
      <c r="C697" s="49" t="s">
        <v>307</v>
      </c>
      <c r="D697" s="47" t="s">
        <v>22</v>
      </c>
      <c r="E697" s="50"/>
      <c r="F697" s="47">
        <v>6</v>
      </c>
      <c r="G697" s="51">
        <v>5.54</v>
      </c>
      <c r="H697" s="52"/>
      <c r="I697" s="52"/>
      <c r="J697" s="53">
        <v>3.0347222222222223E-2</v>
      </c>
      <c r="K697" s="54">
        <f t="shared" si="13"/>
        <v>5.4778379462494991E-3</v>
      </c>
      <c r="L697" s="55" t="s">
        <v>397</v>
      </c>
      <c r="M697" s="49" t="s">
        <v>34</v>
      </c>
      <c r="N697" s="45" t="s">
        <v>3661</v>
      </c>
      <c r="O697" s="45">
        <v>1</v>
      </c>
      <c r="P697" s="45" t="s">
        <v>3249</v>
      </c>
      <c r="Q697" s="45" t="s">
        <v>3249</v>
      </c>
      <c r="R697" s="46">
        <v>3</v>
      </c>
    </row>
    <row r="698" spans="1:18" ht="12.75" customHeight="1" x14ac:dyDescent="0.25">
      <c r="A698" s="48">
        <v>1998</v>
      </c>
      <c r="B698" s="49" t="s">
        <v>39</v>
      </c>
      <c r="C698" s="49" t="s">
        <v>63</v>
      </c>
      <c r="D698" s="47" t="s">
        <v>210</v>
      </c>
      <c r="E698" s="50"/>
      <c r="F698" s="47">
        <v>1</v>
      </c>
      <c r="G698" s="51">
        <v>4.6758182215859376</v>
      </c>
      <c r="H698" s="52"/>
      <c r="I698" s="52"/>
      <c r="J698" s="53">
        <v>2.6469907407407407E-2</v>
      </c>
      <c r="K698" s="54">
        <f t="shared" si="13"/>
        <v>5.6610214839424144E-3</v>
      </c>
      <c r="L698" s="55" t="s">
        <v>428</v>
      </c>
      <c r="M698" s="49" t="s">
        <v>34</v>
      </c>
      <c r="N698" s="45" t="s">
        <v>3662</v>
      </c>
      <c r="O698" s="45">
        <v>1</v>
      </c>
      <c r="P698" s="45" t="s">
        <v>2739</v>
      </c>
      <c r="Q698" s="45" t="s">
        <v>2739</v>
      </c>
      <c r="R698" s="46">
        <v>5</v>
      </c>
    </row>
    <row r="699" spans="1:18" ht="12.75" customHeight="1" x14ac:dyDescent="0.25">
      <c r="A699" s="48">
        <v>1998</v>
      </c>
      <c r="B699" s="49" t="s">
        <v>138</v>
      </c>
      <c r="C699" s="49" t="s">
        <v>139</v>
      </c>
      <c r="D699" s="47" t="s">
        <v>26</v>
      </c>
      <c r="E699" s="50"/>
      <c r="F699" s="47">
        <v>2</v>
      </c>
      <c r="G699" s="51">
        <v>5.2816551340173383</v>
      </c>
      <c r="H699" s="52"/>
      <c r="I699" s="52"/>
      <c r="J699" s="53">
        <v>3.2175925925925927E-2</v>
      </c>
      <c r="K699" s="54">
        <f t="shared" si="13"/>
        <v>6.0920156862745104E-3</v>
      </c>
      <c r="L699" s="55" t="s">
        <v>428</v>
      </c>
      <c r="M699" s="49" t="s">
        <v>34</v>
      </c>
      <c r="N699" s="45" t="s">
        <v>3663</v>
      </c>
      <c r="O699" s="45">
        <v>1</v>
      </c>
      <c r="P699" s="45" t="s">
        <v>2844</v>
      </c>
      <c r="Q699" s="45" t="s">
        <v>2844</v>
      </c>
      <c r="R699" s="46">
        <v>9</v>
      </c>
    </row>
    <row r="700" spans="1:18" ht="12.75" customHeight="1" x14ac:dyDescent="0.25">
      <c r="A700" s="48">
        <v>1998</v>
      </c>
      <c r="B700" s="49" t="s">
        <v>350</v>
      </c>
      <c r="C700" s="49" t="s">
        <v>351</v>
      </c>
      <c r="D700" s="47" t="s">
        <v>22</v>
      </c>
      <c r="E700" s="50"/>
      <c r="F700" s="47">
        <v>3</v>
      </c>
      <c r="G700" s="51">
        <v>5.8408892070309388</v>
      </c>
      <c r="H700" s="52"/>
      <c r="I700" s="52"/>
      <c r="J700" s="53">
        <v>3.3229166666666664E-2</v>
      </c>
      <c r="K700" s="54">
        <f t="shared" si="13"/>
        <v>5.6890595744680849E-3</v>
      </c>
      <c r="L700" s="55" t="s">
        <v>428</v>
      </c>
      <c r="M700" s="49" t="s">
        <v>34</v>
      </c>
      <c r="N700" s="45" t="s">
        <v>3664</v>
      </c>
      <c r="O700" s="45">
        <v>1</v>
      </c>
      <c r="P700" s="45" t="s">
        <v>3392</v>
      </c>
      <c r="Q700" s="45" t="s">
        <v>3392</v>
      </c>
      <c r="R700" s="46">
        <v>3</v>
      </c>
    </row>
    <row r="701" spans="1:18" ht="12.75" customHeight="1" x14ac:dyDescent="0.25">
      <c r="A701" s="48">
        <v>1998</v>
      </c>
      <c r="B701" s="49" t="s">
        <v>58</v>
      </c>
      <c r="C701" s="49" t="s">
        <v>69</v>
      </c>
      <c r="D701" s="47" t="s">
        <v>210</v>
      </c>
      <c r="E701" s="50"/>
      <c r="F701" s="47">
        <v>4</v>
      </c>
      <c r="G701" s="51">
        <v>7.9535512606378749</v>
      </c>
      <c r="H701" s="52"/>
      <c r="I701" s="52"/>
      <c r="J701" s="53">
        <v>5.527777777777778E-2</v>
      </c>
      <c r="K701" s="54">
        <f t="shared" si="13"/>
        <v>6.950075E-3</v>
      </c>
      <c r="L701" s="55" t="s">
        <v>428</v>
      </c>
      <c r="M701" s="49" t="s">
        <v>34</v>
      </c>
      <c r="N701" s="45" t="s">
        <v>3665</v>
      </c>
      <c r="O701" s="45">
        <v>1</v>
      </c>
      <c r="P701" s="45" t="s">
        <v>2719</v>
      </c>
      <c r="Q701" s="45" t="s">
        <v>2719</v>
      </c>
      <c r="R701" s="46">
        <v>11</v>
      </c>
    </row>
    <row r="702" spans="1:18" ht="12.75" customHeight="1" x14ac:dyDescent="0.25">
      <c r="A702" s="48">
        <v>1998</v>
      </c>
      <c r="B702" s="49" t="s">
        <v>68</v>
      </c>
      <c r="C702" s="49" t="s">
        <v>500</v>
      </c>
      <c r="D702" s="47" t="s">
        <v>26</v>
      </c>
      <c r="E702" s="50"/>
      <c r="F702" s="47">
        <v>5</v>
      </c>
      <c r="G702" s="51">
        <v>4.1787212677960701</v>
      </c>
      <c r="H702" s="52"/>
      <c r="I702" s="52"/>
      <c r="J702" s="53">
        <v>2.4375000000000001E-2</v>
      </c>
      <c r="K702" s="54">
        <f t="shared" si="13"/>
        <v>5.8331241635687743E-3</v>
      </c>
      <c r="L702" s="55" t="s">
        <v>428</v>
      </c>
      <c r="M702" s="49" t="s">
        <v>34</v>
      </c>
      <c r="N702" s="45" t="s">
        <v>3666</v>
      </c>
      <c r="O702" s="45">
        <v>1</v>
      </c>
      <c r="P702" s="45" t="s">
        <v>3667</v>
      </c>
      <c r="Q702" s="45" t="s">
        <v>3667</v>
      </c>
      <c r="R702" s="46">
        <v>1</v>
      </c>
    </row>
    <row r="703" spans="1:18" ht="12.75" customHeight="1" x14ac:dyDescent="0.25">
      <c r="A703" s="48">
        <v>1998</v>
      </c>
      <c r="B703" s="49" t="s">
        <v>49</v>
      </c>
      <c r="C703" s="49" t="s">
        <v>504</v>
      </c>
      <c r="D703" s="47" t="s">
        <v>22</v>
      </c>
      <c r="E703" s="50"/>
      <c r="F703" s="47">
        <v>6</v>
      </c>
      <c r="G703" s="51">
        <v>5.54</v>
      </c>
      <c r="H703" s="52"/>
      <c r="I703" s="52"/>
      <c r="J703" s="53">
        <v>2.9629629629629631E-2</v>
      </c>
      <c r="K703" s="54">
        <f t="shared" si="13"/>
        <v>5.3483085974060703E-3</v>
      </c>
      <c r="L703" s="55" t="s">
        <v>428</v>
      </c>
      <c r="M703" s="49" t="s">
        <v>34</v>
      </c>
      <c r="N703" s="45" t="s">
        <v>3668</v>
      </c>
      <c r="O703" s="45">
        <v>1</v>
      </c>
      <c r="P703" s="45" t="s">
        <v>3669</v>
      </c>
      <c r="Q703" s="45" t="s">
        <v>3669</v>
      </c>
      <c r="R703" s="46">
        <v>1</v>
      </c>
    </row>
    <row r="704" spans="1:18" ht="12.75" customHeight="1" x14ac:dyDescent="0.25">
      <c r="A704" s="48">
        <v>1998</v>
      </c>
      <c r="B704" s="49" t="s">
        <v>432</v>
      </c>
      <c r="C704" s="49" t="s">
        <v>421</v>
      </c>
      <c r="D704" s="47" t="s">
        <v>761</v>
      </c>
      <c r="E704" s="50"/>
      <c r="F704" s="47">
        <v>1</v>
      </c>
      <c r="G704" s="51">
        <v>4.6758182215859376</v>
      </c>
      <c r="H704" s="52"/>
      <c r="I704" s="52"/>
      <c r="J704" s="53">
        <v>3.1215277777777779E-2</v>
      </c>
      <c r="K704" s="54">
        <f t="shared" si="13"/>
        <v>6.6758963455149515E-3</v>
      </c>
      <c r="L704" s="55" t="s">
        <v>433</v>
      </c>
      <c r="M704" s="49" t="s">
        <v>798</v>
      </c>
      <c r="N704" s="45" t="s">
        <v>3670</v>
      </c>
      <c r="O704" s="45">
        <v>1</v>
      </c>
      <c r="P704" s="45" t="s">
        <v>3671</v>
      </c>
      <c r="Q704" s="45" t="s">
        <v>3671</v>
      </c>
      <c r="R704" s="46">
        <v>1</v>
      </c>
    </row>
    <row r="705" spans="1:18" ht="12.75" customHeight="1" x14ac:dyDescent="0.25">
      <c r="A705" s="48">
        <v>1998</v>
      </c>
      <c r="B705" s="49" t="s">
        <v>483</v>
      </c>
      <c r="C705" s="49" t="s">
        <v>445</v>
      </c>
      <c r="D705" s="47" t="s">
        <v>761</v>
      </c>
      <c r="E705" s="50"/>
      <c r="F705" s="47">
        <v>2</v>
      </c>
      <c r="G705" s="51">
        <v>5.2816551340173383</v>
      </c>
      <c r="H705" s="52"/>
      <c r="I705" s="52"/>
      <c r="J705" s="53">
        <v>3.9097222222222221E-2</v>
      </c>
      <c r="K705" s="54">
        <f t="shared" si="13"/>
        <v>7.4024564705882359E-3</v>
      </c>
      <c r="L705" s="55" t="s">
        <v>433</v>
      </c>
      <c r="M705" s="49" t="s">
        <v>798</v>
      </c>
      <c r="N705" s="45" t="s">
        <v>3672</v>
      </c>
      <c r="O705" s="45">
        <v>1</v>
      </c>
      <c r="P705" s="45" t="s">
        <v>3673</v>
      </c>
      <c r="Q705" s="45" t="s">
        <v>3673</v>
      </c>
      <c r="R705" s="46">
        <v>1</v>
      </c>
    </row>
    <row r="706" spans="1:18" ht="12.75" customHeight="1" x14ac:dyDescent="0.25">
      <c r="A706" s="48">
        <v>1998</v>
      </c>
      <c r="B706" s="49" t="s">
        <v>30</v>
      </c>
      <c r="C706" s="49" t="s">
        <v>338</v>
      </c>
      <c r="D706" s="47" t="s">
        <v>22</v>
      </c>
      <c r="E706" s="50"/>
      <c r="F706" s="47">
        <v>3</v>
      </c>
      <c r="G706" s="51">
        <v>5.8408892070309388</v>
      </c>
      <c r="H706" s="52"/>
      <c r="I706" s="52"/>
      <c r="J706" s="53">
        <v>3.2511574074074075E-2</v>
      </c>
      <c r="K706" s="54">
        <f t="shared" si="13"/>
        <v>5.5662028368794331E-3</v>
      </c>
      <c r="L706" s="55" t="s">
        <v>433</v>
      </c>
      <c r="M706" s="49" t="s">
        <v>798</v>
      </c>
      <c r="N706" s="45" t="s">
        <v>3674</v>
      </c>
      <c r="O706" s="45">
        <v>1</v>
      </c>
      <c r="P706" s="45" t="s">
        <v>3675</v>
      </c>
      <c r="Q706" s="45" t="s">
        <v>3675</v>
      </c>
      <c r="R706" s="46">
        <v>1</v>
      </c>
    </row>
    <row r="707" spans="1:18" ht="12.75" customHeight="1" x14ac:dyDescent="0.25">
      <c r="A707" s="48">
        <v>1998</v>
      </c>
      <c r="B707" s="49" t="s">
        <v>165</v>
      </c>
      <c r="C707" s="49" t="s">
        <v>99</v>
      </c>
      <c r="D707" s="47" t="s">
        <v>26</v>
      </c>
      <c r="E707" s="50"/>
      <c r="F707" s="47">
        <v>4</v>
      </c>
      <c r="G707" s="51">
        <v>7.9535512606378749</v>
      </c>
      <c r="H707" s="52"/>
      <c r="I707" s="52"/>
      <c r="J707" s="53">
        <v>4.5439814814814815E-2</v>
      </c>
      <c r="K707" s="54">
        <f t="shared" si="13"/>
        <v>5.7131479166666662E-3</v>
      </c>
      <c r="L707" s="55" t="s">
        <v>433</v>
      </c>
      <c r="M707" s="49" t="s">
        <v>798</v>
      </c>
      <c r="N707" s="45" t="s">
        <v>3676</v>
      </c>
      <c r="O707" s="45">
        <v>1</v>
      </c>
      <c r="P707" s="45" t="s">
        <v>3558</v>
      </c>
      <c r="Q707" s="45" t="s">
        <v>3558</v>
      </c>
      <c r="R707" s="46">
        <v>2</v>
      </c>
    </row>
    <row r="708" spans="1:18" ht="12.75" customHeight="1" x14ac:dyDescent="0.25">
      <c r="A708" s="48">
        <v>1998</v>
      </c>
      <c r="B708" s="49" t="s">
        <v>497</v>
      </c>
      <c r="C708" s="49" t="s">
        <v>296</v>
      </c>
      <c r="D708" s="47" t="s">
        <v>761</v>
      </c>
      <c r="E708" s="50"/>
      <c r="F708" s="47">
        <v>5</v>
      </c>
      <c r="G708" s="51">
        <v>4.1787212677960701</v>
      </c>
      <c r="H708" s="52"/>
      <c r="I708" s="52"/>
      <c r="J708" s="53">
        <v>2.9224537037037038E-2</v>
      </c>
      <c r="K708" s="54">
        <f t="shared" si="13"/>
        <v>6.9936555142503113E-3</v>
      </c>
      <c r="L708" s="55" t="s">
        <v>433</v>
      </c>
      <c r="M708" s="49" t="s">
        <v>798</v>
      </c>
      <c r="N708" s="45" t="s">
        <v>3677</v>
      </c>
      <c r="O708" s="45">
        <v>1</v>
      </c>
      <c r="P708" s="45" t="s">
        <v>3678</v>
      </c>
      <c r="Q708" s="45" t="s">
        <v>3678</v>
      </c>
      <c r="R708" s="46">
        <v>1</v>
      </c>
    </row>
    <row r="709" spans="1:18" ht="12.75" customHeight="1" x14ac:dyDescent="0.25">
      <c r="A709" s="48">
        <v>1998</v>
      </c>
      <c r="B709" s="49" t="s">
        <v>206</v>
      </c>
      <c r="C709" s="49" t="s">
        <v>207</v>
      </c>
      <c r="D709" s="47" t="s">
        <v>26</v>
      </c>
      <c r="E709" s="50"/>
      <c r="F709" s="47">
        <v>6</v>
      </c>
      <c r="G709" s="51">
        <v>5.54</v>
      </c>
      <c r="H709" s="52"/>
      <c r="I709" s="52"/>
      <c r="J709" s="53">
        <v>2.8935185185185185E-2</v>
      </c>
      <c r="K709" s="54">
        <f t="shared" si="13"/>
        <v>5.2229576146543659E-3</v>
      </c>
      <c r="L709" s="55" t="s">
        <v>433</v>
      </c>
      <c r="M709" s="49" t="s">
        <v>798</v>
      </c>
      <c r="N709" s="45" t="s">
        <v>3679</v>
      </c>
      <c r="O709" s="45">
        <v>1</v>
      </c>
      <c r="P709" s="45" t="s">
        <v>2948</v>
      </c>
      <c r="Q709" s="45" t="s">
        <v>2948</v>
      </c>
      <c r="R709" s="46">
        <v>6</v>
      </c>
    </row>
    <row r="710" spans="1:18" ht="12.75" customHeight="1" x14ac:dyDescent="0.25">
      <c r="A710" s="48">
        <v>1998</v>
      </c>
      <c r="B710" s="49" t="s">
        <v>434</v>
      </c>
      <c r="C710" s="49" t="s">
        <v>782</v>
      </c>
      <c r="D710" s="47" t="s">
        <v>757</v>
      </c>
      <c r="E710" s="50"/>
      <c r="F710" s="47">
        <v>1</v>
      </c>
      <c r="G710" s="51">
        <v>4.6758182215859376</v>
      </c>
      <c r="H710" s="52"/>
      <c r="I710" s="52"/>
      <c r="J710" s="53">
        <v>3.4166666666666665E-2</v>
      </c>
      <c r="K710" s="54">
        <f t="shared" si="13"/>
        <v>7.3070990033222592E-3</v>
      </c>
      <c r="L710" s="55" t="s">
        <v>435</v>
      </c>
      <c r="M710" s="49" t="s">
        <v>798</v>
      </c>
      <c r="N710" s="45" t="s">
        <v>3680</v>
      </c>
      <c r="O710" s="45">
        <v>1</v>
      </c>
      <c r="P710" s="45" t="s">
        <v>3681</v>
      </c>
      <c r="Q710" s="45" t="s">
        <v>3681</v>
      </c>
      <c r="R710" s="46">
        <v>1</v>
      </c>
    </row>
    <row r="711" spans="1:18" ht="12.75" customHeight="1" x14ac:dyDescent="0.25">
      <c r="A711" s="48">
        <v>1998</v>
      </c>
      <c r="B711" s="49" t="s">
        <v>484</v>
      </c>
      <c r="C711" s="49" t="s">
        <v>782</v>
      </c>
      <c r="D711" s="47" t="s">
        <v>56</v>
      </c>
      <c r="E711" s="50"/>
      <c r="F711" s="47">
        <v>2</v>
      </c>
      <c r="G711" s="51">
        <v>5.2816551340173383</v>
      </c>
      <c r="H711" s="52"/>
      <c r="I711" s="52"/>
      <c r="J711" s="53">
        <v>3.4328703703703702E-2</v>
      </c>
      <c r="K711" s="54">
        <f t="shared" si="13"/>
        <v>6.4996109803921566E-3</v>
      </c>
      <c r="L711" s="55" t="s">
        <v>435</v>
      </c>
      <c r="M711" s="49" t="s">
        <v>798</v>
      </c>
      <c r="N711" s="45" t="s">
        <v>3682</v>
      </c>
      <c r="O711" s="45">
        <v>1</v>
      </c>
      <c r="P711" s="45" t="s">
        <v>3683</v>
      </c>
      <c r="Q711" s="45" t="s">
        <v>3683</v>
      </c>
      <c r="R711" s="46">
        <v>1</v>
      </c>
    </row>
    <row r="712" spans="1:18" ht="12.75" customHeight="1" x14ac:dyDescent="0.25">
      <c r="A712" s="48">
        <v>1998</v>
      </c>
      <c r="B712" s="49" t="s">
        <v>146</v>
      </c>
      <c r="C712" s="49" t="s">
        <v>487</v>
      </c>
      <c r="D712" s="47" t="s">
        <v>26</v>
      </c>
      <c r="E712" s="50"/>
      <c r="F712" s="47">
        <v>3</v>
      </c>
      <c r="G712" s="51">
        <v>5.8408892070309388</v>
      </c>
      <c r="H712" s="52"/>
      <c r="I712" s="52"/>
      <c r="J712" s="53">
        <v>3.3391203703703701E-2</v>
      </c>
      <c r="K712" s="54">
        <f t="shared" si="13"/>
        <v>5.7168014184397166E-3</v>
      </c>
      <c r="L712" s="55" t="s">
        <v>435</v>
      </c>
      <c r="M712" s="49" t="s">
        <v>798</v>
      </c>
      <c r="N712" s="45" t="s">
        <v>3684</v>
      </c>
      <c r="O712" s="45">
        <v>1</v>
      </c>
      <c r="P712" s="45" t="s">
        <v>3685</v>
      </c>
      <c r="Q712" s="45" t="s">
        <v>3685</v>
      </c>
      <c r="R712" s="46">
        <v>1</v>
      </c>
    </row>
    <row r="713" spans="1:18" ht="12.75" customHeight="1" x14ac:dyDescent="0.25">
      <c r="A713" s="48">
        <v>1998</v>
      </c>
      <c r="B713" s="49" t="s">
        <v>492</v>
      </c>
      <c r="C713" s="49" t="s">
        <v>493</v>
      </c>
      <c r="D713" s="47" t="s">
        <v>26</v>
      </c>
      <c r="E713" s="50"/>
      <c r="F713" s="47">
        <v>4</v>
      </c>
      <c r="G713" s="51">
        <v>7.9535512606378749</v>
      </c>
      <c r="H713" s="52"/>
      <c r="I713" s="52"/>
      <c r="J713" s="53">
        <v>6.0497685185185182E-2</v>
      </c>
      <c r="K713" s="54">
        <f t="shared" si="13"/>
        <v>7.6063739583333333E-3</v>
      </c>
      <c r="L713" s="55" t="s">
        <v>435</v>
      </c>
      <c r="M713" s="49" t="s">
        <v>798</v>
      </c>
      <c r="N713" s="45" t="s">
        <v>3686</v>
      </c>
      <c r="O713" s="45">
        <v>1</v>
      </c>
      <c r="P713" s="45" t="s">
        <v>3687</v>
      </c>
      <c r="Q713" s="45" t="s">
        <v>3687</v>
      </c>
      <c r="R713" s="46">
        <v>1</v>
      </c>
    </row>
    <row r="714" spans="1:18" ht="12.75" customHeight="1" x14ac:dyDescent="0.25">
      <c r="A714" s="48">
        <v>1998</v>
      </c>
      <c r="B714" s="49" t="s">
        <v>498</v>
      </c>
      <c r="C714" s="49" t="s">
        <v>331</v>
      </c>
      <c r="D714" s="47" t="s">
        <v>753</v>
      </c>
      <c r="E714" s="50"/>
      <c r="F714" s="47">
        <v>5</v>
      </c>
      <c r="G714" s="51">
        <v>4.1787212677960701</v>
      </c>
      <c r="H714" s="52"/>
      <c r="I714" s="52"/>
      <c r="J714" s="53">
        <v>2.6504629629629628E-2</v>
      </c>
      <c r="K714" s="54">
        <f t="shared" si="13"/>
        <v>6.3427608426270144E-3</v>
      </c>
      <c r="L714" s="55" t="s">
        <v>435</v>
      </c>
      <c r="M714" s="49" t="s">
        <v>798</v>
      </c>
      <c r="N714" s="45" t="s">
        <v>3688</v>
      </c>
      <c r="O714" s="45">
        <v>1</v>
      </c>
      <c r="P714" s="45" t="s">
        <v>3689</v>
      </c>
      <c r="Q714" s="45" t="s">
        <v>3689</v>
      </c>
      <c r="R714" s="46">
        <v>1</v>
      </c>
    </row>
    <row r="715" spans="1:18" ht="12.75" customHeight="1" x14ac:dyDescent="0.25">
      <c r="A715" s="48">
        <v>1998</v>
      </c>
      <c r="B715" s="49" t="s">
        <v>337</v>
      </c>
      <c r="C715" s="49" t="s">
        <v>338</v>
      </c>
      <c r="D715" s="47" t="s">
        <v>753</v>
      </c>
      <c r="E715" s="50"/>
      <c r="F715" s="47">
        <v>6</v>
      </c>
      <c r="G715" s="51">
        <v>5.54</v>
      </c>
      <c r="H715" s="52"/>
      <c r="I715" s="52"/>
      <c r="J715" s="53">
        <v>4.1076388888888891E-2</v>
      </c>
      <c r="K715" s="54">
        <f t="shared" si="13"/>
        <v>7.4145106297633379E-3</v>
      </c>
      <c r="L715" s="55" t="s">
        <v>435</v>
      </c>
      <c r="M715" s="49" t="s">
        <v>798</v>
      </c>
      <c r="N715" s="45" t="s">
        <v>3690</v>
      </c>
      <c r="O715" s="45">
        <v>1</v>
      </c>
      <c r="P715" s="45" t="s">
        <v>3190</v>
      </c>
      <c r="Q715" s="45" t="s">
        <v>3190</v>
      </c>
      <c r="R715" s="46">
        <v>4</v>
      </c>
    </row>
    <row r="716" spans="1:18" ht="12.75" customHeight="1" x14ac:dyDescent="0.25">
      <c r="A716" s="48">
        <v>1998</v>
      </c>
      <c r="B716" s="49" t="s">
        <v>173</v>
      </c>
      <c r="C716" s="49" t="s">
        <v>297</v>
      </c>
      <c r="D716" s="47" t="s">
        <v>26</v>
      </c>
      <c r="E716" s="50"/>
      <c r="F716" s="47">
        <v>1</v>
      </c>
      <c r="G716" s="51">
        <v>4.6758182215859376</v>
      </c>
      <c r="H716" s="52"/>
      <c r="I716" s="52"/>
      <c r="J716" s="53">
        <v>2.6203703703703705E-2</v>
      </c>
      <c r="K716" s="54">
        <f t="shared" si="13"/>
        <v>5.6040894795127364E-3</v>
      </c>
      <c r="L716" s="4" t="s">
        <v>624</v>
      </c>
      <c r="M716" s="49" t="s">
        <v>808</v>
      </c>
      <c r="N716" s="45" t="s">
        <v>3691</v>
      </c>
      <c r="O716" s="45">
        <v>1</v>
      </c>
      <c r="P716" s="45" t="s">
        <v>3194</v>
      </c>
      <c r="Q716" s="45" t="s">
        <v>3194</v>
      </c>
      <c r="R716" s="46">
        <v>4</v>
      </c>
    </row>
    <row r="717" spans="1:18" ht="12.75" customHeight="1" x14ac:dyDescent="0.25">
      <c r="A717" s="48">
        <v>1998</v>
      </c>
      <c r="B717" s="49" t="s">
        <v>29</v>
      </c>
      <c r="C717" s="49" t="s">
        <v>411</v>
      </c>
      <c r="D717" s="47" t="s">
        <v>26</v>
      </c>
      <c r="E717" s="50"/>
      <c r="F717" s="47">
        <v>2</v>
      </c>
      <c r="G717" s="51">
        <v>5.2816551340173383</v>
      </c>
      <c r="H717" s="52"/>
      <c r="I717" s="52"/>
      <c r="J717" s="53">
        <v>2.8819444444444446E-2</v>
      </c>
      <c r="K717" s="54">
        <f t="shared" si="13"/>
        <v>5.4565176470588242E-3</v>
      </c>
      <c r="L717" s="4" t="s">
        <v>624</v>
      </c>
      <c r="M717" s="49" t="s">
        <v>808</v>
      </c>
      <c r="N717" s="45" t="s">
        <v>3692</v>
      </c>
      <c r="O717" s="45">
        <v>1</v>
      </c>
      <c r="P717" s="45" t="s">
        <v>3455</v>
      </c>
      <c r="Q717" s="45" t="s">
        <v>3455</v>
      </c>
      <c r="R717" s="46">
        <v>2</v>
      </c>
    </row>
    <row r="718" spans="1:18" ht="12.75" customHeight="1" x14ac:dyDescent="0.25">
      <c r="A718" s="48">
        <v>1998</v>
      </c>
      <c r="B718" s="49" t="s">
        <v>325</v>
      </c>
      <c r="C718" s="49" t="s">
        <v>326</v>
      </c>
      <c r="D718" s="47" t="s">
        <v>22</v>
      </c>
      <c r="E718" s="50"/>
      <c r="F718" s="47">
        <v>3</v>
      </c>
      <c r="G718" s="51">
        <v>5.8408892070309388</v>
      </c>
      <c r="H718" s="52"/>
      <c r="I718" s="52"/>
      <c r="J718" s="53">
        <v>2.9340277777777778E-2</v>
      </c>
      <c r="K718" s="54">
        <f t="shared" si="13"/>
        <v>5.0232553191489364E-3</v>
      </c>
      <c r="L718" s="4" t="s">
        <v>624</v>
      </c>
      <c r="M718" s="49" t="s">
        <v>808</v>
      </c>
      <c r="N718" s="45" t="s">
        <v>3693</v>
      </c>
      <c r="O718" s="45">
        <v>1</v>
      </c>
      <c r="P718" s="45" t="s">
        <v>3200</v>
      </c>
      <c r="Q718" s="45" t="s">
        <v>3200</v>
      </c>
      <c r="R718" s="46">
        <v>4</v>
      </c>
    </row>
    <row r="719" spans="1:18" ht="12.75" customHeight="1" x14ac:dyDescent="0.25">
      <c r="A719" s="48">
        <v>1998</v>
      </c>
      <c r="B719" s="49" t="s">
        <v>232</v>
      </c>
      <c r="C719" s="49" t="s">
        <v>450</v>
      </c>
      <c r="D719" s="47" t="s">
        <v>22</v>
      </c>
      <c r="E719" s="50"/>
      <c r="F719" s="47">
        <v>4</v>
      </c>
      <c r="G719" s="51">
        <v>7.9535512606378749</v>
      </c>
      <c r="H719" s="52"/>
      <c r="I719" s="52"/>
      <c r="J719" s="53">
        <v>4.2673611111111114E-2</v>
      </c>
      <c r="K719" s="54">
        <f t="shared" si="13"/>
        <v>5.3653531250000006E-3</v>
      </c>
      <c r="L719" s="4" t="s">
        <v>624</v>
      </c>
      <c r="M719" s="49" t="s">
        <v>808</v>
      </c>
      <c r="N719" s="45" t="s">
        <v>3694</v>
      </c>
      <c r="O719" s="45">
        <v>1</v>
      </c>
      <c r="P719" s="45" t="s">
        <v>3594</v>
      </c>
      <c r="Q719" s="45" t="s">
        <v>3594</v>
      </c>
      <c r="R719" s="46">
        <v>2</v>
      </c>
    </row>
    <row r="720" spans="1:18" ht="12.75" customHeight="1" x14ac:dyDescent="0.25">
      <c r="A720" s="48">
        <v>1998</v>
      </c>
      <c r="B720" s="49" t="s">
        <v>494</v>
      </c>
      <c r="C720" s="49" t="s">
        <v>495</v>
      </c>
      <c r="D720" s="47" t="s">
        <v>26</v>
      </c>
      <c r="E720" s="50"/>
      <c r="F720" s="47">
        <v>5</v>
      </c>
      <c r="G720" s="51">
        <v>4.1787212677960701</v>
      </c>
      <c r="H720" s="52"/>
      <c r="I720" s="52"/>
      <c r="J720" s="53">
        <v>2.3078703703703702E-2</v>
      </c>
      <c r="K720" s="54">
        <f t="shared" si="13"/>
        <v>5.5229105328376714E-3</v>
      </c>
      <c r="L720" s="4" t="s">
        <v>624</v>
      </c>
      <c r="M720" s="49" t="s">
        <v>808</v>
      </c>
      <c r="N720" s="45" t="s">
        <v>3695</v>
      </c>
      <c r="O720" s="45">
        <v>1</v>
      </c>
      <c r="P720" s="45" t="s">
        <v>3696</v>
      </c>
      <c r="Q720" s="45" t="s">
        <v>3696</v>
      </c>
      <c r="R720" s="46">
        <v>1</v>
      </c>
    </row>
    <row r="721" spans="1:18" ht="12.75" customHeight="1" x14ac:dyDescent="0.25">
      <c r="A721" s="48">
        <v>1998</v>
      </c>
      <c r="B721" s="49" t="s">
        <v>39</v>
      </c>
      <c r="C721" s="49" t="s">
        <v>508</v>
      </c>
      <c r="D721" s="47" t="s">
        <v>26</v>
      </c>
      <c r="E721" s="50"/>
      <c r="F721" s="47">
        <v>6</v>
      </c>
      <c r="G721" s="51">
        <v>5.54</v>
      </c>
      <c r="H721" s="52"/>
      <c r="I721" s="52"/>
      <c r="J721" s="53">
        <v>2.943287037037037E-2</v>
      </c>
      <c r="K721" s="54">
        <f t="shared" si="13"/>
        <v>5.3127924856264204E-3</v>
      </c>
      <c r="L721" s="4" t="s">
        <v>624</v>
      </c>
      <c r="M721" s="49" t="s">
        <v>808</v>
      </c>
      <c r="N721" s="45" t="s">
        <v>3697</v>
      </c>
      <c r="O721" s="45">
        <v>1</v>
      </c>
      <c r="P721" s="45" t="s">
        <v>3202</v>
      </c>
      <c r="Q721" s="45" t="s">
        <v>3202</v>
      </c>
      <c r="R721" s="46">
        <v>2</v>
      </c>
    </row>
    <row r="722" spans="1:18" ht="12.75" customHeight="1" x14ac:dyDescent="0.25">
      <c r="A722" s="48">
        <v>1998</v>
      </c>
      <c r="B722" s="49" t="s">
        <v>430</v>
      </c>
      <c r="C722" s="49" t="s">
        <v>361</v>
      </c>
      <c r="D722" s="47" t="s">
        <v>756</v>
      </c>
      <c r="E722" s="50"/>
      <c r="F722" s="47">
        <v>1</v>
      </c>
      <c r="G722" s="51">
        <v>4.6758182215859376</v>
      </c>
      <c r="H722" s="52"/>
      <c r="I722" s="52"/>
      <c r="J722" s="53">
        <v>2.8796296296296296E-2</v>
      </c>
      <c r="K722" s="54">
        <f t="shared" si="13"/>
        <v>6.1585576965669997E-3</v>
      </c>
      <c r="L722" s="55" t="s">
        <v>431</v>
      </c>
      <c r="M722" s="49" t="s">
        <v>798</v>
      </c>
      <c r="N722" s="45" t="s">
        <v>3698</v>
      </c>
      <c r="O722" s="45">
        <v>1</v>
      </c>
      <c r="P722" s="45" t="s">
        <v>3699</v>
      </c>
      <c r="Q722" s="45" t="s">
        <v>3699</v>
      </c>
      <c r="R722" s="46">
        <v>1</v>
      </c>
    </row>
    <row r="723" spans="1:18" ht="12.75" customHeight="1" x14ac:dyDescent="0.25">
      <c r="A723" s="48">
        <v>1998</v>
      </c>
      <c r="B723" s="49" t="s">
        <v>481</v>
      </c>
      <c r="C723" s="49" t="s">
        <v>482</v>
      </c>
      <c r="D723" s="47" t="s">
        <v>753</v>
      </c>
      <c r="E723" s="50"/>
      <c r="F723" s="47">
        <v>2</v>
      </c>
      <c r="G723" s="51">
        <v>5.2816551340173383</v>
      </c>
      <c r="H723" s="52"/>
      <c r="I723" s="52"/>
      <c r="J723" s="53">
        <v>4.2094907407407407E-2</v>
      </c>
      <c r="K723" s="54">
        <f t="shared" si="13"/>
        <v>7.970021960784314E-3</v>
      </c>
      <c r="L723" s="55" t="s">
        <v>431</v>
      </c>
      <c r="M723" s="49" t="s">
        <v>798</v>
      </c>
      <c r="N723" s="45" t="s">
        <v>3700</v>
      </c>
      <c r="O723" s="45">
        <v>1</v>
      </c>
      <c r="P723" s="45" t="s">
        <v>3701</v>
      </c>
      <c r="Q723" s="45" t="s">
        <v>3701</v>
      </c>
      <c r="R723" s="46">
        <v>1</v>
      </c>
    </row>
    <row r="724" spans="1:18" ht="12.75" customHeight="1" x14ac:dyDescent="0.25">
      <c r="A724" s="48">
        <v>1998</v>
      </c>
      <c r="B724" s="49" t="s">
        <v>407</v>
      </c>
      <c r="C724" s="49" t="s">
        <v>486</v>
      </c>
      <c r="D724" s="47" t="s">
        <v>753</v>
      </c>
      <c r="E724" s="50"/>
      <c r="F724" s="47">
        <v>3</v>
      </c>
      <c r="G724" s="51">
        <v>5.8408892070309388</v>
      </c>
      <c r="H724" s="52"/>
      <c r="I724" s="52"/>
      <c r="J724" s="53">
        <v>3.6793981481481483E-2</v>
      </c>
      <c r="K724" s="54">
        <f t="shared" si="13"/>
        <v>6.2993801418439726E-3</v>
      </c>
      <c r="L724" s="55" t="s">
        <v>431</v>
      </c>
      <c r="M724" s="49" t="s">
        <v>798</v>
      </c>
      <c r="N724" s="45" t="s">
        <v>3702</v>
      </c>
      <c r="O724" s="45">
        <v>1</v>
      </c>
      <c r="P724" s="45" t="s">
        <v>3703</v>
      </c>
      <c r="Q724" s="45" t="s">
        <v>3703</v>
      </c>
      <c r="R724" s="46">
        <v>1</v>
      </c>
    </row>
    <row r="725" spans="1:18" ht="12.75" customHeight="1" x14ac:dyDescent="0.25">
      <c r="A725" s="48">
        <v>1998</v>
      </c>
      <c r="B725" s="49" t="s">
        <v>264</v>
      </c>
      <c r="C725" s="49" t="s">
        <v>265</v>
      </c>
      <c r="D725" s="47" t="s">
        <v>753</v>
      </c>
      <c r="E725" s="50"/>
      <c r="F725" s="47">
        <v>4</v>
      </c>
      <c r="G725" s="51">
        <v>7.9535512606378749</v>
      </c>
      <c r="H725" s="52"/>
      <c r="I725" s="52"/>
      <c r="J725" s="53">
        <v>4.8587962962962965E-2</v>
      </c>
      <c r="K725" s="54">
        <f t="shared" si="13"/>
        <v>6.1089645833333336E-3</v>
      </c>
      <c r="L725" s="55" t="s">
        <v>431</v>
      </c>
      <c r="M725" s="49" t="s">
        <v>798</v>
      </c>
      <c r="N725" s="45" t="s">
        <v>3704</v>
      </c>
      <c r="O725" s="45">
        <v>1</v>
      </c>
      <c r="P725" s="45" t="s">
        <v>3026</v>
      </c>
      <c r="Q725" s="45" t="s">
        <v>3026</v>
      </c>
      <c r="R725" s="46">
        <v>5</v>
      </c>
    </row>
    <row r="726" spans="1:18" ht="12.75" customHeight="1" x14ac:dyDescent="0.25">
      <c r="A726" s="48">
        <v>1998</v>
      </c>
      <c r="B726" s="49" t="s">
        <v>469</v>
      </c>
      <c r="C726" s="49" t="s">
        <v>348</v>
      </c>
      <c r="D726" s="47" t="s">
        <v>756</v>
      </c>
      <c r="E726" s="50"/>
      <c r="F726" s="47">
        <v>5</v>
      </c>
      <c r="G726" s="51">
        <v>4.1787212677960701</v>
      </c>
      <c r="H726" s="52"/>
      <c r="I726" s="52"/>
      <c r="J726" s="53">
        <v>2.6562499999999999E-2</v>
      </c>
      <c r="K726" s="54">
        <f t="shared" si="13"/>
        <v>6.35660966542751E-3</v>
      </c>
      <c r="L726" s="55" t="s">
        <v>431</v>
      </c>
      <c r="M726" s="49" t="s">
        <v>798</v>
      </c>
      <c r="N726" s="45" t="s">
        <v>3705</v>
      </c>
      <c r="O726" s="45">
        <v>1</v>
      </c>
      <c r="P726" s="45" t="s">
        <v>3563</v>
      </c>
      <c r="Q726" s="45" t="s">
        <v>3563</v>
      </c>
      <c r="R726" s="46">
        <v>2</v>
      </c>
    </row>
    <row r="727" spans="1:18" ht="12.75" customHeight="1" x14ac:dyDescent="0.25">
      <c r="A727" s="48">
        <v>1998</v>
      </c>
      <c r="B727" s="49" t="s">
        <v>485</v>
      </c>
      <c r="C727" s="49" t="s">
        <v>506</v>
      </c>
      <c r="D727" s="47" t="s">
        <v>751</v>
      </c>
      <c r="E727" s="50"/>
      <c r="F727" s="47">
        <v>6</v>
      </c>
      <c r="G727" s="51">
        <v>5.54</v>
      </c>
      <c r="H727" s="52"/>
      <c r="I727" s="52"/>
      <c r="J727" s="53">
        <v>3.457175925925926E-2</v>
      </c>
      <c r="K727" s="54">
        <f t="shared" si="13"/>
        <v>6.240389757989036E-3</v>
      </c>
      <c r="L727" s="55" t="s">
        <v>431</v>
      </c>
      <c r="M727" s="49" t="s">
        <v>798</v>
      </c>
      <c r="N727" s="45" t="s">
        <v>3706</v>
      </c>
      <c r="O727" s="45">
        <v>1</v>
      </c>
      <c r="P727" s="45" t="s">
        <v>3707</v>
      </c>
      <c r="Q727" s="45" t="s">
        <v>3707</v>
      </c>
      <c r="R727" s="46">
        <v>1</v>
      </c>
    </row>
    <row r="728" spans="1:18" ht="12.75" customHeight="1" x14ac:dyDescent="0.25">
      <c r="A728" s="48">
        <v>1998</v>
      </c>
      <c r="B728" s="49" t="s">
        <v>291</v>
      </c>
      <c r="C728" s="1" t="s">
        <v>1130</v>
      </c>
      <c r="D728" s="47" t="s">
        <v>757</v>
      </c>
      <c r="E728" s="50"/>
      <c r="F728" s="47">
        <v>1</v>
      </c>
      <c r="G728" s="51">
        <v>4.6758182215859376</v>
      </c>
      <c r="H728" s="52"/>
      <c r="I728" s="52"/>
      <c r="J728" s="53">
        <v>2.7696759259259258E-2</v>
      </c>
      <c r="K728" s="54">
        <f t="shared" si="13"/>
        <v>5.9234037652270213E-3</v>
      </c>
      <c r="L728" s="55" t="s">
        <v>429</v>
      </c>
      <c r="M728" s="49" t="s">
        <v>193</v>
      </c>
      <c r="N728" s="45" t="s">
        <v>3708</v>
      </c>
      <c r="O728" s="45">
        <v>1</v>
      </c>
      <c r="P728" s="45" t="s">
        <v>3328</v>
      </c>
      <c r="Q728" s="45" t="s">
        <v>3328</v>
      </c>
      <c r="R728" s="46">
        <v>4</v>
      </c>
    </row>
    <row r="729" spans="1:18" ht="12.75" customHeight="1" x14ac:dyDescent="0.25">
      <c r="A729" s="48">
        <v>1998</v>
      </c>
      <c r="B729" s="49" t="s">
        <v>320</v>
      </c>
      <c r="C729" s="49" t="s">
        <v>471</v>
      </c>
      <c r="D729" s="47" t="s">
        <v>753</v>
      </c>
      <c r="E729" s="50"/>
      <c r="F729" s="47">
        <v>2</v>
      </c>
      <c r="G729" s="51">
        <v>5.2816551340173383</v>
      </c>
      <c r="H729" s="52"/>
      <c r="I729" s="52"/>
      <c r="J729" s="53">
        <v>3.2962962962962965E-2</v>
      </c>
      <c r="K729" s="54">
        <f t="shared" si="13"/>
        <v>6.2410290196078444E-3</v>
      </c>
      <c r="L729" s="55" t="s">
        <v>429</v>
      </c>
      <c r="M729" s="49" t="s">
        <v>193</v>
      </c>
      <c r="N729" s="45" t="s">
        <v>3709</v>
      </c>
      <c r="O729" s="45">
        <v>1</v>
      </c>
      <c r="P729" s="45" t="s">
        <v>3606</v>
      </c>
      <c r="Q729" s="45" t="s">
        <v>3606</v>
      </c>
      <c r="R729" s="46">
        <v>2</v>
      </c>
    </row>
    <row r="730" spans="1:18" ht="12.75" customHeight="1" x14ac:dyDescent="0.25">
      <c r="A730" s="48">
        <v>1998</v>
      </c>
      <c r="B730" s="49" t="s">
        <v>485</v>
      </c>
      <c r="C730" s="49" t="s">
        <v>174</v>
      </c>
      <c r="D730" s="47" t="s">
        <v>751</v>
      </c>
      <c r="E730" s="50"/>
      <c r="F730" s="47">
        <v>3</v>
      </c>
      <c r="G730" s="51">
        <v>5.8408892070309388</v>
      </c>
      <c r="H730" s="52"/>
      <c r="I730" s="52"/>
      <c r="J730" s="53">
        <v>3.0578703703703705E-2</v>
      </c>
      <c r="K730" s="54">
        <f t="shared" si="13"/>
        <v>5.235282269503547E-3</v>
      </c>
      <c r="L730" s="55" t="s">
        <v>429</v>
      </c>
      <c r="M730" s="49" t="s">
        <v>193</v>
      </c>
      <c r="N730" s="45" t="s">
        <v>3710</v>
      </c>
      <c r="O730" s="45">
        <v>1</v>
      </c>
      <c r="P730" s="45" t="s">
        <v>3711</v>
      </c>
      <c r="Q730" s="45" t="s">
        <v>3711</v>
      </c>
      <c r="R730" s="46">
        <v>1</v>
      </c>
    </row>
    <row r="731" spans="1:18" ht="12.75" customHeight="1" x14ac:dyDescent="0.25">
      <c r="A731" s="48">
        <v>1998</v>
      </c>
      <c r="B731" s="49" t="s">
        <v>108</v>
      </c>
      <c r="C731" s="49" t="s">
        <v>1648</v>
      </c>
      <c r="D731" s="47" t="s">
        <v>751</v>
      </c>
      <c r="E731" s="50"/>
      <c r="F731" s="47">
        <v>4</v>
      </c>
      <c r="G731" s="51">
        <v>7.9535512606378749</v>
      </c>
      <c r="H731" s="52"/>
      <c r="I731" s="52"/>
      <c r="J731" s="53">
        <v>4.4884259259259263E-2</v>
      </c>
      <c r="K731" s="54">
        <f t="shared" si="13"/>
        <v>5.6432979166666673E-3</v>
      </c>
      <c r="L731" s="55" t="s">
        <v>429</v>
      </c>
      <c r="M731" s="49" t="s">
        <v>193</v>
      </c>
      <c r="N731" s="45" t="s">
        <v>3712</v>
      </c>
      <c r="O731" s="45">
        <v>1</v>
      </c>
      <c r="P731" s="45" t="s">
        <v>3713</v>
      </c>
      <c r="Q731" s="45" t="s">
        <v>3713</v>
      </c>
      <c r="R731" s="46">
        <v>1</v>
      </c>
    </row>
    <row r="732" spans="1:18" ht="12.75" customHeight="1" x14ac:dyDescent="0.25">
      <c r="A732" s="48">
        <v>1998</v>
      </c>
      <c r="B732" s="49" t="s">
        <v>322</v>
      </c>
      <c r="C732" s="49" t="s">
        <v>496</v>
      </c>
      <c r="D732" s="47" t="s">
        <v>756</v>
      </c>
      <c r="E732" s="50"/>
      <c r="F732" s="47">
        <v>5</v>
      </c>
      <c r="G732" s="51">
        <v>4.1787212677960701</v>
      </c>
      <c r="H732" s="52"/>
      <c r="I732" s="52"/>
      <c r="J732" s="53">
        <v>2.7546296296296298E-2</v>
      </c>
      <c r="K732" s="54">
        <f t="shared" si="13"/>
        <v>6.592039653035937E-3</v>
      </c>
      <c r="L732" s="55" t="s">
        <v>429</v>
      </c>
      <c r="M732" s="49" t="s">
        <v>193</v>
      </c>
      <c r="N732" s="45" t="s">
        <v>3714</v>
      </c>
      <c r="O732" s="45">
        <v>1</v>
      </c>
      <c r="P732" s="45" t="s">
        <v>3715</v>
      </c>
      <c r="Q732" s="45" t="s">
        <v>3715</v>
      </c>
      <c r="R732" s="46">
        <v>1</v>
      </c>
    </row>
    <row r="733" spans="1:18" ht="12.75" customHeight="1" x14ac:dyDescent="0.25">
      <c r="A733" s="48">
        <v>1998</v>
      </c>
      <c r="B733" s="49" t="s">
        <v>332</v>
      </c>
      <c r="C733" s="49" t="s">
        <v>563</v>
      </c>
      <c r="D733" s="47" t="s">
        <v>753</v>
      </c>
      <c r="E733" s="50"/>
      <c r="F733" s="47">
        <v>6</v>
      </c>
      <c r="G733" s="51">
        <v>5.54</v>
      </c>
      <c r="H733" s="52"/>
      <c r="I733" s="52"/>
      <c r="J733" s="53">
        <v>3.2118055555555552E-2</v>
      </c>
      <c r="K733" s="54">
        <f t="shared" si="13"/>
        <v>5.7974829522663453E-3</v>
      </c>
      <c r="L733" s="55" t="s">
        <v>429</v>
      </c>
      <c r="M733" s="49" t="s">
        <v>193</v>
      </c>
      <c r="N733" s="45" t="s">
        <v>3716</v>
      </c>
      <c r="O733" s="45">
        <v>1</v>
      </c>
      <c r="P733" s="45" t="s">
        <v>3492</v>
      </c>
      <c r="Q733" s="45" t="s">
        <v>3492</v>
      </c>
      <c r="R733" s="46">
        <v>3</v>
      </c>
    </row>
    <row r="734" spans="1:18" ht="12.75" customHeight="1" x14ac:dyDescent="0.25">
      <c r="A734" s="48">
        <v>1998</v>
      </c>
      <c r="B734" s="49" t="s">
        <v>221</v>
      </c>
      <c r="C734" s="49" t="s">
        <v>412</v>
      </c>
      <c r="D734" s="47" t="s">
        <v>753</v>
      </c>
      <c r="E734" s="50"/>
      <c r="F734" s="47">
        <v>1</v>
      </c>
      <c r="G734" s="51">
        <v>4.6758182215859376</v>
      </c>
      <c r="H734" s="52"/>
      <c r="I734" s="52"/>
      <c r="J734" s="53">
        <v>2.4687500000000001E-2</v>
      </c>
      <c r="K734" s="54">
        <f t="shared" si="13"/>
        <v>5.2798245847176083E-3</v>
      </c>
      <c r="L734" s="55" t="s">
        <v>420</v>
      </c>
      <c r="M734" s="49" t="s">
        <v>808</v>
      </c>
      <c r="N734" s="45" t="s">
        <v>3717</v>
      </c>
      <c r="O734" s="45">
        <v>1</v>
      </c>
      <c r="P734" s="45" t="s">
        <v>3314</v>
      </c>
      <c r="Q734" s="45" t="s">
        <v>3314</v>
      </c>
      <c r="R734" s="46">
        <v>4</v>
      </c>
    </row>
    <row r="735" spans="1:18" ht="12.75" customHeight="1" x14ac:dyDescent="0.25">
      <c r="A735" s="48">
        <v>1998</v>
      </c>
      <c r="B735" s="49" t="s">
        <v>232</v>
      </c>
      <c r="C735" s="49" t="s">
        <v>412</v>
      </c>
      <c r="D735" s="47" t="s">
        <v>26</v>
      </c>
      <c r="E735" s="50"/>
      <c r="F735" s="47">
        <v>2</v>
      </c>
      <c r="G735" s="51">
        <v>5.2816551340173383</v>
      </c>
      <c r="H735" s="52"/>
      <c r="I735" s="52"/>
      <c r="J735" s="53">
        <v>2.9201388888888888E-2</v>
      </c>
      <c r="K735" s="54">
        <f t="shared" si="13"/>
        <v>5.528832941176471E-3</v>
      </c>
      <c r="L735" s="55" t="s">
        <v>420</v>
      </c>
      <c r="M735" s="49" t="s">
        <v>808</v>
      </c>
      <c r="N735" s="45" t="s">
        <v>3718</v>
      </c>
      <c r="O735" s="45">
        <v>1</v>
      </c>
      <c r="P735" s="45" t="s">
        <v>3719</v>
      </c>
      <c r="Q735" s="45" t="s">
        <v>3719</v>
      </c>
      <c r="R735" s="46">
        <v>1</v>
      </c>
    </row>
    <row r="736" spans="1:18" ht="12.75" customHeight="1" x14ac:dyDescent="0.25">
      <c r="A736" s="48">
        <v>1998</v>
      </c>
      <c r="B736" s="49" t="s">
        <v>301</v>
      </c>
      <c r="C736" s="49" t="s">
        <v>289</v>
      </c>
      <c r="D736" s="47" t="s">
        <v>753</v>
      </c>
      <c r="E736" s="50"/>
      <c r="F736" s="47">
        <v>3</v>
      </c>
      <c r="G736" s="51">
        <v>5.8408892070309388</v>
      </c>
      <c r="H736" s="52"/>
      <c r="I736" s="52"/>
      <c r="J736" s="53">
        <v>3.170138888888889E-2</v>
      </c>
      <c r="K736" s="54">
        <f t="shared" si="13"/>
        <v>5.4274936170212772E-3</v>
      </c>
      <c r="L736" s="55" t="s">
        <v>420</v>
      </c>
      <c r="M736" s="49" t="s">
        <v>808</v>
      </c>
      <c r="N736" s="45" t="s">
        <v>3720</v>
      </c>
      <c r="O736" s="45">
        <v>1</v>
      </c>
      <c r="P736" s="45" t="s">
        <v>3208</v>
      </c>
      <c r="Q736" s="45" t="s">
        <v>3208</v>
      </c>
      <c r="R736" s="46">
        <v>4</v>
      </c>
    </row>
    <row r="737" spans="1:18" ht="12.75" customHeight="1" x14ac:dyDescent="0.25">
      <c r="A737" s="48">
        <v>1998</v>
      </c>
      <c r="B737" s="49" t="s">
        <v>173</v>
      </c>
      <c r="C737" s="49" t="s">
        <v>289</v>
      </c>
      <c r="D737" s="47" t="s">
        <v>26</v>
      </c>
      <c r="E737" s="50"/>
      <c r="F737" s="47">
        <v>4</v>
      </c>
      <c r="G737" s="51">
        <v>7.9535512606378749</v>
      </c>
      <c r="H737" s="52"/>
      <c r="I737" s="52"/>
      <c r="J737" s="53">
        <v>5.6168981481481479E-2</v>
      </c>
      <c r="K737" s="54">
        <f t="shared" si="13"/>
        <v>7.0621260416666659E-3</v>
      </c>
      <c r="L737" s="55" t="s">
        <v>420</v>
      </c>
      <c r="M737" s="49" t="s">
        <v>808</v>
      </c>
      <c r="N737" s="45" t="s">
        <v>3721</v>
      </c>
      <c r="O737" s="45">
        <v>1</v>
      </c>
      <c r="P737" s="45" t="s">
        <v>3198</v>
      </c>
      <c r="Q737" s="45" t="s">
        <v>3198</v>
      </c>
      <c r="R737" s="46">
        <v>5</v>
      </c>
    </row>
    <row r="738" spans="1:18" ht="12.75" customHeight="1" x14ac:dyDescent="0.25">
      <c r="A738" s="48">
        <v>1998</v>
      </c>
      <c r="B738" s="49" t="s">
        <v>319</v>
      </c>
      <c r="C738" s="49" t="s">
        <v>112</v>
      </c>
      <c r="D738" s="47" t="s">
        <v>756</v>
      </c>
      <c r="E738" s="50"/>
      <c r="F738" s="47">
        <v>5</v>
      </c>
      <c r="G738" s="51">
        <v>4.1787212677960701</v>
      </c>
      <c r="H738" s="52"/>
      <c r="I738" s="52"/>
      <c r="J738" s="53">
        <v>2.4467592592592593E-2</v>
      </c>
      <c r="K738" s="54">
        <f t="shared" si="13"/>
        <v>5.8552822800495676E-3</v>
      </c>
      <c r="L738" s="55" t="s">
        <v>420</v>
      </c>
      <c r="M738" s="49" t="s">
        <v>808</v>
      </c>
      <c r="N738" s="45" t="s">
        <v>3722</v>
      </c>
      <c r="O738" s="45">
        <v>1</v>
      </c>
      <c r="P738" s="45" t="s">
        <v>3212</v>
      </c>
      <c r="Q738" s="45" t="s">
        <v>3212</v>
      </c>
      <c r="R738" s="46">
        <v>3</v>
      </c>
    </row>
    <row r="739" spans="1:18" ht="12.75" customHeight="1" x14ac:dyDescent="0.25">
      <c r="A739" s="48">
        <v>1998</v>
      </c>
      <c r="B739" s="49" t="s">
        <v>47</v>
      </c>
      <c r="C739" s="49" t="s">
        <v>289</v>
      </c>
      <c r="D739" s="47" t="s">
        <v>685</v>
      </c>
      <c r="E739" s="50"/>
      <c r="F739" s="47">
        <v>6</v>
      </c>
      <c r="G739" s="51">
        <v>5.54</v>
      </c>
      <c r="H739" s="52"/>
      <c r="I739" s="52"/>
      <c r="J739" s="53">
        <v>2.4861111111111112E-2</v>
      </c>
      <c r="K739" s="54">
        <f t="shared" si="13"/>
        <v>4.4875651825110312E-3</v>
      </c>
      <c r="L739" s="55" t="s">
        <v>420</v>
      </c>
      <c r="M739" s="49" t="s">
        <v>808</v>
      </c>
      <c r="N739" s="45" t="s">
        <v>3723</v>
      </c>
      <c r="O739" s="45">
        <v>1</v>
      </c>
      <c r="P739" s="45" t="s">
        <v>3192</v>
      </c>
      <c r="Q739" s="45" t="s">
        <v>3192</v>
      </c>
      <c r="R739" s="46">
        <v>5</v>
      </c>
    </row>
    <row r="740" spans="1:18" ht="12.75" customHeight="1" x14ac:dyDescent="0.25">
      <c r="A740" s="48">
        <v>1998</v>
      </c>
      <c r="B740" s="49" t="s">
        <v>223</v>
      </c>
      <c r="C740" s="49" t="s">
        <v>257</v>
      </c>
      <c r="D740" s="47" t="s">
        <v>753</v>
      </c>
      <c r="E740" s="50"/>
      <c r="F740" s="47">
        <v>1</v>
      </c>
      <c r="G740" s="51">
        <v>4.6758182215859376</v>
      </c>
      <c r="H740" s="52"/>
      <c r="I740" s="52"/>
      <c r="J740" s="53">
        <v>2.5775462962962962E-2</v>
      </c>
      <c r="K740" s="54">
        <f t="shared" si="13"/>
        <v>5.5125032115171651E-3</v>
      </c>
      <c r="L740" s="55" t="s">
        <v>423</v>
      </c>
      <c r="M740" s="49" t="s">
        <v>34</v>
      </c>
      <c r="N740" s="45" t="s">
        <v>3724</v>
      </c>
      <c r="O740" s="45">
        <v>1</v>
      </c>
      <c r="P740" s="45" t="s">
        <v>3125</v>
      </c>
      <c r="Q740" s="45" t="s">
        <v>3125</v>
      </c>
      <c r="R740" s="46">
        <v>6</v>
      </c>
    </row>
    <row r="741" spans="1:18" ht="12.75" customHeight="1" x14ac:dyDescent="0.25">
      <c r="A741" s="48">
        <v>1998</v>
      </c>
      <c r="B741" s="49" t="s">
        <v>480</v>
      </c>
      <c r="C741" s="49" t="s">
        <v>375</v>
      </c>
      <c r="D741" s="47" t="s">
        <v>751</v>
      </c>
      <c r="E741" s="50"/>
      <c r="F741" s="47">
        <v>2</v>
      </c>
      <c r="G741" s="51">
        <v>5.2816551340173383</v>
      </c>
      <c r="H741" s="52"/>
      <c r="I741" s="52"/>
      <c r="J741" s="53">
        <v>3.3865740740740738E-2</v>
      </c>
      <c r="K741" s="54">
        <f t="shared" ref="K741:K804" si="14">J741/G741</f>
        <v>6.4119560784313724E-3</v>
      </c>
      <c r="L741" s="55" t="s">
        <v>423</v>
      </c>
      <c r="M741" s="49" t="s">
        <v>34</v>
      </c>
      <c r="N741" s="45" t="s">
        <v>3725</v>
      </c>
      <c r="O741" s="45">
        <v>1</v>
      </c>
      <c r="P741" s="45" t="s">
        <v>3726</v>
      </c>
      <c r="Q741" s="45" t="s">
        <v>3726</v>
      </c>
      <c r="R741" s="46">
        <v>1</v>
      </c>
    </row>
    <row r="742" spans="1:18" ht="12.75" customHeight="1" x14ac:dyDescent="0.25">
      <c r="A742" s="48">
        <v>1998</v>
      </c>
      <c r="B742" s="49" t="s">
        <v>161</v>
      </c>
      <c r="C742" s="49" t="s">
        <v>69</v>
      </c>
      <c r="D742" s="47" t="s">
        <v>22</v>
      </c>
      <c r="E742" s="50"/>
      <c r="F742" s="47">
        <v>3</v>
      </c>
      <c r="G742" s="51">
        <v>5.8408892070309388</v>
      </c>
      <c r="H742" s="52"/>
      <c r="I742" s="52"/>
      <c r="J742" s="53">
        <v>2.7141203703703702E-2</v>
      </c>
      <c r="K742" s="54">
        <f t="shared" si="14"/>
        <v>4.6467588652482272E-3</v>
      </c>
      <c r="L742" s="55" t="s">
        <v>423</v>
      </c>
      <c r="M742" s="49" t="s">
        <v>34</v>
      </c>
      <c r="N742" s="45" t="s">
        <v>3727</v>
      </c>
      <c r="O742" s="45">
        <v>1</v>
      </c>
      <c r="P742" s="45" t="s">
        <v>2902</v>
      </c>
      <c r="Q742" s="45" t="s">
        <v>2902</v>
      </c>
      <c r="R742" s="46">
        <v>7</v>
      </c>
    </row>
    <row r="743" spans="1:18" ht="12.75" customHeight="1" x14ac:dyDescent="0.25">
      <c r="A743" s="48">
        <v>1998</v>
      </c>
      <c r="B743" s="49" t="s">
        <v>71</v>
      </c>
      <c r="C743" s="49" t="s">
        <v>90</v>
      </c>
      <c r="D743" s="47" t="s">
        <v>22</v>
      </c>
      <c r="E743" s="50"/>
      <c r="F743" s="47">
        <v>4</v>
      </c>
      <c r="G743" s="51">
        <v>7.9535512606378749</v>
      </c>
      <c r="H743" s="52"/>
      <c r="I743" s="52"/>
      <c r="J743" s="53">
        <v>4.2002314814814812E-2</v>
      </c>
      <c r="K743" s="54">
        <f t="shared" si="14"/>
        <v>5.2809510416666665E-3</v>
      </c>
      <c r="L743" s="55" t="s">
        <v>423</v>
      </c>
      <c r="M743" s="49" t="s">
        <v>34</v>
      </c>
      <c r="N743" s="45" t="s">
        <v>3728</v>
      </c>
      <c r="O743" s="45">
        <v>1</v>
      </c>
      <c r="P743" s="45" t="s">
        <v>2774</v>
      </c>
      <c r="Q743" s="45" t="s">
        <v>2774</v>
      </c>
      <c r="R743" s="46">
        <v>10</v>
      </c>
    </row>
    <row r="744" spans="1:18" ht="12.75" customHeight="1" x14ac:dyDescent="0.25">
      <c r="A744" s="48">
        <v>1998</v>
      </c>
      <c r="B744" s="49" t="s">
        <v>151</v>
      </c>
      <c r="C744" s="49" t="s">
        <v>59</v>
      </c>
      <c r="D744" s="47" t="s">
        <v>751</v>
      </c>
      <c r="E744" s="50"/>
      <c r="F744" s="47">
        <v>5</v>
      </c>
      <c r="G744" s="51">
        <v>4.1787212677960701</v>
      </c>
      <c r="H744" s="52"/>
      <c r="I744" s="52"/>
      <c r="J744" s="53">
        <v>2.8252314814814813E-2</v>
      </c>
      <c r="K744" s="54">
        <f t="shared" si="14"/>
        <v>6.7609952912019841E-3</v>
      </c>
      <c r="L744" s="55" t="s">
        <v>423</v>
      </c>
      <c r="M744" s="49" t="s">
        <v>34</v>
      </c>
      <c r="N744" s="45" t="s">
        <v>3729</v>
      </c>
      <c r="O744" s="45">
        <v>1</v>
      </c>
      <c r="P744" s="45" t="s">
        <v>2837</v>
      </c>
      <c r="Q744" s="45" t="s">
        <v>2837</v>
      </c>
      <c r="R744" s="46">
        <v>7</v>
      </c>
    </row>
    <row r="745" spans="1:18" ht="12.75" customHeight="1" x14ac:dyDescent="0.25">
      <c r="A745" s="48">
        <v>1998</v>
      </c>
      <c r="B745" s="49" t="s">
        <v>232</v>
      </c>
      <c r="C745" s="49" t="s">
        <v>355</v>
      </c>
      <c r="D745" s="47" t="s">
        <v>22</v>
      </c>
      <c r="E745" s="50"/>
      <c r="F745" s="47">
        <v>6</v>
      </c>
      <c r="G745" s="51">
        <v>5.54</v>
      </c>
      <c r="H745" s="52"/>
      <c r="I745" s="52"/>
      <c r="J745" s="53">
        <v>2.704861111111111E-2</v>
      </c>
      <c r="K745" s="54">
        <f t="shared" si="14"/>
        <v>4.8824207781789008E-3</v>
      </c>
      <c r="L745" s="55" t="s">
        <v>423</v>
      </c>
      <c r="M745" s="49" t="s">
        <v>34</v>
      </c>
      <c r="N745" s="45" t="s">
        <v>3730</v>
      </c>
      <c r="O745" s="45">
        <v>1</v>
      </c>
      <c r="P745" s="45" t="s">
        <v>3404</v>
      </c>
      <c r="Q745" s="45" t="s">
        <v>3404</v>
      </c>
      <c r="R745" s="46">
        <v>4</v>
      </c>
    </row>
    <row r="746" spans="1:18" ht="12.75" customHeight="1" x14ac:dyDescent="0.25">
      <c r="A746" s="48">
        <v>1998</v>
      </c>
      <c r="B746" s="49" t="s">
        <v>424</v>
      </c>
      <c r="C746" s="49" t="s">
        <v>425</v>
      </c>
      <c r="D746" s="47" t="s">
        <v>22</v>
      </c>
      <c r="E746" s="50"/>
      <c r="F746" s="47">
        <v>1</v>
      </c>
      <c r="G746" s="51">
        <v>4.6758182215859376</v>
      </c>
      <c r="H746" s="52"/>
      <c r="I746" s="52"/>
      <c r="J746" s="53">
        <v>2.6053240740740741E-2</v>
      </c>
      <c r="K746" s="54">
        <f t="shared" si="14"/>
        <v>5.5719105204872655E-3</v>
      </c>
      <c r="L746" s="55" t="s">
        <v>426</v>
      </c>
      <c r="M746" s="49" t="s">
        <v>193</v>
      </c>
      <c r="N746" s="45" t="s">
        <v>3731</v>
      </c>
      <c r="O746" s="45">
        <v>1</v>
      </c>
      <c r="P746" s="45" t="s">
        <v>3565</v>
      </c>
      <c r="Q746" s="45" t="s">
        <v>3565</v>
      </c>
      <c r="R746" s="46">
        <v>2</v>
      </c>
    </row>
    <row r="747" spans="1:18" ht="12.75" customHeight="1" x14ac:dyDescent="0.25">
      <c r="A747" s="48">
        <v>1998</v>
      </c>
      <c r="B747" s="49" t="s">
        <v>478</v>
      </c>
      <c r="C747" s="49" t="s">
        <v>479</v>
      </c>
      <c r="D747" s="47" t="s">
        <v>751</v>
      </c>
      <c r="E747" s="50"/>
      <c r="F747" s="47">
        <v>2</v>
      </c>
      <c r="G747" s="51">
        <v>5.2816551340173383</v>
      </c>
      <c r="H747" s="52"/>
      <c r="I747" s="52"/>
      <c r="J747" s="53">
        <v>3.0115740740740742E-2</v>
      </c>
      <c r="K747" s="54">
        <f t="shared" si="14"/>
        <v>5.7019513725490205E-3</v>
      </c>
      <c r="L747" s="55" t="s">
        <v>426</v>
      </c>
      <c r="M747" s="49" t="s">
        <v>193</v>
      </c>
      <c r="N747" s="45" t="s">
        <v>3732</v>
      </c>
      <c r="O747" s="45">
        <v>1</v>
      </c>
      <c r="P747" s="45" t="s">
        <v>3733</v>
      </c>
      <c r="Q747" s="45" t="s">
        <v>3733</v>
      </c>
      <c r="R747" s="46">
        <v>1</v>
      </c>
    </row>
    <row r="748" spans="1:18" ht="12.75" customHeight="1" x14ac:dyDescent="0.25">
      <c r="A748" s="48">
        <v>1998</v>
      </c>
      <c r="B748" s="49" t="s">
        <v>488</v>
      </c>
      <c r="C748" s="49" t="s">
        <v>489</v>
      </c>
      <c r="D748" s="47" t="s">
        <v>22</v>
      </c>
      <c r="E748" s="50"/>
      <c r="F748" s="47">
        <v>3</v>
      </c>
      <c r="G748" s="51">
        <v>5.8408892070309388</v>
      </c>
      <c r="H748" s="52"/>
      <c r="I748" s="52"/>
      <c r="J748" s="53">
        <v>2.7893518518518519E-2</v>
      </c>
      <c r="K748" s="54">
        <f t="shared" si="14"/>
        <v>4.7755602836879437E-3</v>
      </c>
      <c r="L748" s="55" t="s">
        <v>426</v>
      </c>
      <c r="M748" s="49" t="s">
        <v>193</v>
      </c>
      <c r="N748" s="45" t="s">
        <v>3734</v>
      </c>
      <c r="O748" s="45">
        <v>1</v>
      </c>
      <c r="P748" s="45" t="s">
        <v>3735</v>
      </c>
      <c r="Q748" s="45" t="s">
        <v>3735</v>
      </c>
      <c r="R748" s="46">
        <v>1</v>
      </c>
    </row>
    <row r="749" spans="1:18" ht="12.75" customHeight="1" x14ac:dyDescent="0.25">
      <c r="A749" s="48">
        <v>1998</v>
      </c>
      <c r="B749" s="49" t="s">
        <v>184</v>
      </c>
      <c r="C749" s="49" t="s">
        <v>491</v>
      </c>
      <c r="D749" s="47" t="s">
        <v>56</v>
      </c>
      <c r="E749" s="50"/>
      <c r="F749" s="47">
        <v>4</v>
      </c>
      <c r="G749" s="51">
        <v>7.9535512606378749</v>
      </c>
      <c r="H749" s="52"/>
      <c r="I749" s="52"/>
      <c r="J749" s="53">
        <v>4.3240740740740739E-2</v>
      </c>
      <c r="K749" s="54">
        <f t="shared" si="14"/>
        <v>5.4366583333333328E-3</v>
      </c>
      <c r="L749" s="55" t="s">
        <v>426</v>
      </c>
      <c r="M749" s="49" t="s">
        <v>193</v>
      </c>
      <c r="N749" s="45" t="s">
        <v>3736</v>
      </c>
      <c r="O749" s="45">
        <v>1</v>
      </c>
      <c r="P749" s="45" t="s">
        <v>3571</v>
      </c>
      <c r="Q749" s="45" t="s">
        <v>3571</v>
      </c>
      <c r="R749" s="46">
        <v>2</v>
      </c>
    </row>
    <row r="750" spans="1:18" ht="12.75" customHeight="1" x14ac:dyDescent="0.25">
      <c r="A750" s="48">
        <v>1998</v>
      </c>
      <c r="B750" s="49" t="s">
        <v>499</v>
      </c>
      <c r="C750" s="49" t="s">
        <v>187</v>
      </c>
      <c r="D750" s="47" t="s">
        <v>751</v>
      </c>
      <c r="E750" s="50"/>
      <c r="F750" s="47">
        <v>5</v>
      </c>
      <c r="G750" s="51">
        <v>4.1787212677960701</v>
      </c>
      <c r="H750" s="52"/>
      <c r="I750" s="52"/>
      <c r="J750" s="53">
        <v>2.6979166666666665E-2</v>
      </c>
      <c r="K750" s="54">
        <f t="shared" si="14"/>
        <v>6.4563211895910791E-3</v>
      </c>
      <c r="L750" s="55" t="s">
        <v>426</v>
      </c>
      <c r="M750" s="49" t="s">
        <v>193</v>
      </c>
      <c r="N750" s="45" t="s">
        <v>3737</v>
      </c>
      <c r="O750" s="45">
        <v>1</v>
      </c>
      <c r="P750" s="45" t="s">
        <v>3738</v>
      </c>
      <c r="Q750" s="45" t="s">
        <v>3738</v>
      </c>
      <c r="R750" s="46">
        <v>1</v>
      </c>
    </row>
    <row r="751" spans="1:18" ht="12.75" customHeight="1" x14ac:dyDescent="0.25">
      <c r="A751" s="48">
        <v>1998</v>
      </c>
      <c r="B751" s="49" t="s">
        <v>472</v>
      </c>
      <c r="C751" s="49" t="s">
        <v>378</v>
      </c>
      <c r="D751" s="47" t="s">
        <v>753</v>
      </c>
      <c r="E751" s="50"/>
      <c r="F751" s="47">
        <v>6</v>
      </c>
      <c r="G751" s="51">
        <v>5.54</v>
      </c>
      <c r="H751" s="52"/>
      <c r="I751" s="52"/>
      <c r="J751" s="53">
        <v>3.1875000000000001E-2</v>
      </c>
      <c r="K751" s="54">
        <f t="shared" si="14"/>
        <v>5.7536101083032493E-3</v>
      </c>
      <c r="L751" s="55" t="s">
        <v>426</v>
      </c>
      <c r="M751" s="49" t="s">
        <v>193</v>
      </c>
      <c r="N751" s="45" t="s">
        <v>3739</v>
      </c>
      <c r="O751" s="45">
        <v>1</v>
      </c>
      <c r="P751" s="45" t="s">
        <v>3332</v>
      </c>
      <c r="Q751" s="45" t="s">
        <v>3332</v>
      </c>
      <c r="R751" s="46">
        <v>3</v>
      </c>
    </row>
    <row r="752" spans="1:18" ht="12.75" customHeight="1" x14ac:dyDescent="0.25">
      <c r="A752" s="48">
        <v>1998</v>
      </c>
      <c r="B752" s="49" t="s">
        <v>49</v>
      </c>
      <c r="C752" s="49" t="s">
        <v>421</v>
      </c>
      <c r="D752" s="47" t="s">
        <v>26</v>
      </c>
      <c r="E752" s="50"/>
      <c r="F752" s="47">
        <v>1</v>
      </c>
      <c r="G752" s="51">
        <v>4.6758182215859376</v>
      </c>
      <c r="H752" s="52"/>
      <c r="I752" s="52"/>
      <c r="J752" s="53">
        <v>2.5173611111111112E-2</v>
      </c>
      <c r="K752" s="54">
        <f t="shared" si="14"/>
        <v>5.3837873754152832E-3</v>
      </c>
      <c r="L752" s="55" t="s">
        <v>422</v>
      </c>
      <c r="M752" s="49" t="s">
        <v>798</v>
      </c>
      <c r="N752" s="45" t="s">
        <v>3740</v>
      </c>
      <c r="O752" s="45">
        <v>1</v>
      </c>
      <c r="P752" s="45" t="s">
        <v>3741</v>
      </c>
      <c r="Q752" s="45" t="s">
        <v>3741</v>
      </c>
      <c r="R752" s="46">
        <v>1</v>
      </c>
    </row>
    <row r="753" spans="1:18" ht="12.75" customHeight="1" x14ac:dyDescent="0.25">
      <c r="A753" s="48">
        <v>1998</v>
      </c>
      <c r="B753" s="49" t="s">
        <v>71</v>
      </c>
      <c r="C753" s="49" t="s">
        <v>284</v>
      </c>
      <c r="D753" s="47" t="s">
        <v>56</v>
      </c>
      <c r="E753" s="50"/>
      <c r="F753" s="47">
        <v>2</v>
      </c>
      <c r="G753" s="51">
        <v>5.2816551340173383</v>
      </c>
      <c r="H753" s="52"/>
      <c r="I753" s="52"/>
      <c r="J753" s="53">
        <v>3.1099537037037037E-2</v>
      </c>
      <c r="K753" s="54">
        <f t="shared" si="14"/>
        <v>5.8882180392156869E-3</v>
      </c>
      <c r="L753" s="55" t="s">
        <v>422</v>
      </c>
      <c r="M753" s="49" t="s">
        <v>798</v>
      </c>
      <c r="N753" s="45" t="s">
        <v>3742</v>
      </c>
      <c r="O753" s="45">
        <v>1</v>
      </c>
      <c r="P753" s="45" t="s">
        <v>3293</v>
      </c>
      <c r="Q753" s="45" t="s">
        <v>3293</v>
      </c>
      <c r="R753" s="46">
        <v>4</v>
      </c>
    </row>
    <row r="754" spans="1:18" ht="12.75" customHeight="1" x14ac:dyDescent="0.25">
      <c r="A754" s="48">
        <v>1998</v>
      </c>
      <c r="B754" s="49" t="s">
        <v>283</v>
      </c>
      <c r="C754" s="49" t="s">
        <v>490</v>
      </c>
      <c r="D754" s="47" t="s">
        <v>22</v>
      </c>
      <c r="E754" s="50"/>
      <c r="F754" s="47">
        <v>3</v>
      </c>
      <c r="G754" s="51">
        <v>5.8408892070309388</v>
      </c>
      <c r="H754" s="52"/>
      <c r="I754" s="52"/>
      <c r="J754" s="53">
        <v>3.4479166666666665E-2</v>
      </c>
      <c r="K754" s="54">
        <f t="shared" si="14"/>
        <v>5.9030680851063829E-3</v>
      </c>
      <c r="L754" s="55" t="s">
        <v>422</v>
      </c>
      <c r="M754" s="49" t="s">
        <v>798</v>
      </c>
      <c r="N754" s="45" t="s">
        <v>3743</v>
      </c>
      <c r="O754" s="45">
        <v>1</v>
      </c>
      <c r="P754" s="45" t="s">
        <v>3744</v>
      </c>
      <c r="Q754" s="45" t="s">
        <v>3744</v>
      </c>
      <c r="R754" s="46">
        <v>1</v>
      </c>
    </row>
    <row r="755" spans="1:18" ht="12.75" customHeight="1" x14ac:dyDescent="0.25">
      <c r="A755" s="48">
        <v>1998</v>
      </c>
      <c r="B755" s="49" t="s">
        <v>49</v>
      </c>
      <c r="C755" s="49" t="s">
        <v>318</v>
      </c>
      <c r="D755" s="47" t="s">
        <v>26</v>
      </c>
      <c r="E755" s="50"/>
      <c r="F755" s="47">
        <v>4</v>
      </c>
      <c r="G755" s="51">
        <v>7.9535512606378749</v>
      </c>
      <c r="H755" s="52"/>
      <c r="I755" s="52"/>
      <c r="J755" s="53">
        <v>5.0810185185185187E-2</v>
      </c>
      <c r="K755" s="54">
        <f t="shared" si="14"/>
        <v>6.3883645833333336E-3</v>
      </c>
      <c r="L755" s="55" t="s">
        <v>422</v>
      </c>
      <c r="M755" s="49" t="s">
        <v>798</v>
      </c>
      <c r="N755" s="45" t="s">
        <v>3745</v>
      </c>
      <c r="O755" s="45">
        <v>1</v>
      </c>
      <c r="P755" s="45" t="s">
        <v>3746</v>
      </c>
      <c r="Q755" s="45" t="s">
        <v>3746</v>
      </c>
      <c r="R755" s="46">
        <v>1</v>
      </c>
    </row>
    <row r="756" spans="1:18" ht="12.75" customHeight="1" x14ac:dyDescent="0.25">
      <c r="A756" s="48">
        <v>1998</v>
      </c>
      <c r="B756" s="49" t="s">
        <v>102</v>
      </c>
      <c r="C756" s="49" t="s">
        <v>348</v>
      </c>
      <c r="D756" s="47" t="s">
        <v>26</v>
      </c>
      <c r="E756" s="50"/>
      <c r="F756" s="47">
        <v>5</v>
      </c>
      <c r="G756" s="51">
        <v>4.1787212677960701</v>
      </c>
      <c r="H756" s="52"/>
      <c r="I756" s="52"/>
      <c r="J756" s="53">
        <v>2.8067129629629629E-2</v>
      </c>
      <c r="K756" s="54">
        <f t="shared" si="14"/>
        <v>6.7166790582403975E-3</v>
      </c>
      <c r="L756" s="55" t="s">
        <v>422</v>
      </c>
      <c r="M756" s="49" t="s">
        <v>798</v>
      </c>
      <c r="N756" s="45" t="s">
        <v>3747</v>
      </c>
      <c r="O756" s="45">
        <v>1</v>
      </c>
      <c r="P756" s="45" t="s">
        <v>3287</v>
      </c>
      <c r="Q756" s="45" t="s">
        <v>3287</v>
      </c>
      <c r="R756" s="46">
        <v>3</v>
      </c>
    </row>
    <row r="757" spans="1:18" ht="12.75" customHeight="1" x14ac:dyDescent="0.25">
      <c r="A757" s="48">
        <v>1998</v>
      </c>
      <c r="B757" s="49" t="s">
        <v>39</v>
      </c>
      <c r="C757" s="49" t="s">
        <v>502</v>
      </c>
      <c r="D757" s="47" t="s">
        <v>26</v>
      </c>
      <c r="E757" s="50"/>
      <c r="F757" s="47">
        <v>6</v>
      </c>
      <c r="G757" s="51">
        <v>5.54</v>
      </c>
      <c r="H757" s="52"/>
      <c r="I757" s="52"/>
      <c r="J757" s="53">
        <v>4.7962962962962964E-2</v>
      </c>
      <c r="K757" s="54">
        <f t="shared" si="14"/>
        <v>8.6575745420510771E-3</v>
      </c>
      <c r="L757" s="55" t="s">
        <v>422</v>
      </c>
      <c r="M757" s="49" t="s">
        <v>798</v>
      </c>
      <c r="N757" s="45" t="s">
        <v>3748</v>
      </c>
      <c r="O757" s="45">
        <v>1</v>
      </c>
      <c r="P757" s="45" t="s">
        <v>3749</v>
      </c>
      <c r="Q757" s="45" t="s">
        <v>3749</v>
      </c>
      <c r="R757" s="46">
        <v>1</v>
      </c>
    </row>
    <row r="758" spans="1:18" ht="12.75" customHeight="1" x14ac:dyDescent="0.25">
      <c r="A758" s="48">
        <v>1998</v>
      </c>
      <c r="B758" s="49" t="s">
        <v>49</v>
      </c>
      <c r="C758" s="49" t="s">
        <v>329</v>
      </c>
      <c r="D758" s="47" t="s">
        <v>26</v>
      </c>
      <c r="E758" s="50"/>
      <c r="F758" s="47">
        <v>1</v>
      </c>
      <c r="G758" s="51">
        <v>4.6758182215859376</v>
      </c>
      <c r="H758" s="52"/>
      <c r="I758" s="52"/>
      <c r="J758" s="53">
        <v>2.4664351851851851E-2</v>
      </c>
      <c r="K758" s="54">
        <f t="shared" si="14"/>
        <v>5.2748739756367669E-3</v>
      </c>
      <c r="L758" s="55" t="s">
        <v>330</v>
      </c>
      <c r="M758" s="49" t="s">
        <v>193</v>
      </c>
      <c r="N758" s="45" t="s">
        <v>3750</v>
      </c>
      <c r="O758" s="45">
        <v>1</v>
      </c>
      <c r="P758" s="45" t="s">
        <v>3245</v>
      </c>
      <c r="Q758" s="45" t="s">
        <v>3245</v>
      </c>
      <c r="R758" s="46">
        <v>5</v>
      </c>
    </row>
    <row r="759" spans="1:18" ht="12.75" customHeight="1" x14ac:dyDescent="0.25">
      <c r="A759" s="48">
        <v>1998</v>
      </c>
      <c r="B759" s="49" t="s">
        <v>273</v>
      </c>
      <c r="C759" s="49" t="s">
        <v>244</v>
      </c>
      <c r="D759" s="47" t="s">
        <v>26</v>
      </c>
      <c r="E759" s="50"/>
      <c r="F759" s="47">
        <v>2</v>
      </c>
      <c r="G759" s="51">
        <v>5.2816551340173383</v>
      </c>
      <c r="H759" s="52"/>
      <c r="I759" s="52"/>
      <c r="J759" s="53">
        <v>3.2997685185185185E-2</v>
      </c>
      <c r="K759" s="54">
        <f t="shared" si="14"/>
        <v>6.2476031372549028E-3</v>
      </c>
      <c r="L759" s="55" t="s">
        <v>330</v>
      </c>
      <c r="M759" s="49" t="s">
        <v>193</v>
      </c>
      <c r="N759" s="45" t="s">
        <v>3751</v>
      </c>
      <c r="O759" s="45">
        <v>1</v>
      </c>
      <c r="P759" s="45" t="s">
        <v>3062</v>
      </c>
      <c r="Q759" s="45" t="s">
        <v>3062</v>
      </c>
      <c r="R759" s="46">
        <v>2</v>
      </c>
    </row>
    <row r="760" spans="1:18" ht="12.75" customHeight="1" x14ac:dyDescent="0.25">
      <c r="A760" s="48">
        <v>1998</v>
      </c>
      <c r="B760" s="49" t="s">
        <v>191</v>
      </c>
      <c r="C760" s="49" t="s">
        <v>192</v>
      </c>
      <c r="D760" s="47" t="s">
        <v>210</v>
      </c>
      <c r="E760" s="50"/>
      <c r="F760" s="47">
        <v>3</v>
      </c>
      <c r="G760" s="51">
        <v>5.8408892070309388</v>
      </c>
      <c r="H760" s="52"/>
      <c r="I760" s="52"/>
      <c r="J760" s="53">
        <v>3.4282407407407407E-2</v>
      </c>
      <c r="K760" s="54">
        <f t="shared" si="14"/>
        <v>5.8693815602836883E-3</v>
      </c>
      <c r="L760" s="55" t="s">
        <v>330</v>
      </c>
      <c r="M760" s="49" t="s">
        <v>193</v>
      </c>
      <c r="N760" s="45" t="s">
        <v>3752</v>
      </c>
      <c r="O760" s="45">
        <v>1</v>
      </c>
      <c r="P760" s="45" t="s">
        <v>2978</v>
      </c>
      <c r="Q760" s="45" t="s">
        <v>2978</v>
      </c>
      <c r="R760" s="46">
        <v>7</v>
      </c>
    </row>
    <row r="761" spans="1:18" ht="12.75" customHeight="1" x14ac:dyDescent="0.25">
      <c r="A761" s="48">
        <v>1998</v>
      </c>
      <c r="B761" s="49" t="s">
        <v>20</v>
      </c>
      <c r="C761" s="49" t="s">
        <v>359</v>
      </c>
      <c r="D761" s="47" t="s">
        <v>56</v>
      </c>
      <c r="E761" s="50"/>
      <c r="F761" s="47">
        <v>4</v>
      </c>
      <c r="G761" s="51">
        <v>7.9535512606378749</v>
      </c>
      <c r="H761" s="52"/>
      <c r="I761" s="52"/>
      <c r="J761" s="53">
        <v>4.355324074074074E-2</v>
      </c>
      <c r="K761" s="54">
        <f t="shared" si="14"/>
        <v>5.4759489583333333E-3</v>
      </c>
      <c r="L761" s="55" t="s">
        <v>330</v>
      </c>
      <c r="M761" s="49" t="s">
        <v>193</v>
      </c>
      <c r="N761" s="45" t="s">
        <v>3753</v>
      </c>
      <c r="O761" s="45">
        <v>1</v>
      </c>
      <c r="P761" s="45" t="s">
        <v>3341</v>
      </c>
      <c r="Q761" s="45" t="s">
        <v>3341</v>
      </c>
      <c r="R761" s="46">
        <v>4</v>
      </c>
    </row>
    <row r="762" spans="1:18" ht="12.75" customHeight="1" x14ac:dyDescent="0.25">
      <c r="A762" s="48">
        <v>1998</v>
      </c>
      <c r="B762" s="49" t="s">
        <v>92</v>
      </c>
      <c r="C762" s="49" t="s">
        <v>204</v>
      </c>
      <c r="D762" s="47" t="s">
        <v>56</v>
      </c>
      <c r="E762" s="50"/>
      <c r="F762" s="47">
        <v>5</v>
      </c>
      <c r="G762" s="51">
        <v>4.1787212677960701</v>
      </c>
      <c r="H762" s="52"/>
      <c r="I762" s="52"/>
      <c r="J762" s="53">
        <v>2.9374999999999998E-2</v>
      </c>
      <c r="K762" s="54">
        <f t="shared" si="14"/>
        <v>7.0296624535315993E-3</v>
      </c>
      <c r="L762" s="55" t="s">
        <v>330</v>
      </c>
      <c r="M762" s="49" t="s">
        <v>193</v>
      </c>
      <c r="N762" s="45" t="s">
        <v>3754</v>
      </c>
      <c r="O762" s="45">
        <v>1</v>
      </c>
      <c r="P762" s="45" t="s">
        <v>2988</v>
      </c>
      <c r="Q762" s="45" t="s">
        <v>2988</v>
      </c>
      <c r="R762" s="46">
        <v>6</v>
      </c>
    </row>
    <row r="763" spans="1:18" ht="12.75" customHeight="1" x14ac:dyDescent="0.25">
      <c r="A763" s="48">
        <v>1998</v>
      </c>
      <c r="B763" s="49" t="s">
        <v>148</v>
      </c>
      <c r="C763" s="49" t="s">
        <v>275</v>
      </c>
      <c r="D763" s="47" t="s">
        <v>26</v>
      </c>
      <c r="E763" s="50"/>
      <c r="F763" s="47">
        <v>6</v>
      </c>
      <c r="G763" s="51">
        <v>5.54</v>
      </c>
      <c r="H763" s="52"/>
      <c r="I763" s="52"/>
      <c r="J763" s="53">
        <v>2.9062500000000002E-2</v>
      </c>
      <c r="K763" s="54">
        <f t="shared" si="14"/>
        <v>5.2459386281588447E-3</v>
      </c>
      <c r="L763" s="55" t="s">
        <v>330</v>
      </c>
      <c r="M763" s="49" t="s">
        <v>193</v>
      </c>
      <c r="N763" s="45" t="s">
        <v>3755</v>
      </c>
      <c r="O763" s="45">
        <v>1</v>
      </c>
      <c r="P763" s="45" t="s">
        <v>3242</v>
      </c>
      <c r="Q763" s="45" t="s">
        <v>3242</v>
      </c>
      <c r="R763" s="46">
        <v>4</v>
      </c>
    </row>
    <row r="764" spans="1:18" ht="12.75" customHeight="1" x14ac:dyDescent="0.25">
      <c r="A764" s="48">
        <v>1998</v>
      </c>
      <c r="B764" s="49" t="s">
        <v>29</v>
      </c>
      <c r="C764" s="49" t="s">
        <v>369</v>
      </c>
      <c r="D764" s="47" t="s">
        <v>26</v>
      </c>
      <c r="E764" s="50"/>
      <c r="F764" s="47">
        <v>1</v>
      </c>
      <c r="G764" s="51">
        <v>4.6758182215859376</v>
      </c>
      <c r="H764" s="52"/>
      <c r="I764" s="52"/>
      <c r="J764" s="53">
        <v>2.3043981481481481E-2</v>
      </c>
      <c r="K764" s="54">
        <f t="shared" si="14"/>
        <v>4.9283313399778525E-3</v>
      </c>
      <c r="L764" s="55" t="s">
        <v>418</v>
      </c>
      <c r="M764" s="49" t="s">
        <v>193</v>
      </c>
      <c r="N764" s="45" t="s">
        <v>3756</v>
      </c>
      <c r="O764" s="45">
        <v>1</v>
      </c>
      <c r="P764" s="45" t="s">
        <v>3362</v>
      </c>
      <c r="Q764" s="45" t="s">
        <v>3362</v>
      </c>
      <c r="R764" s="46">
        <v>4</v>
      </c>
    </row>
    <row r="765" spans="1:18" ht="12.75" customHeight="1" x14ac:dyDescent="0.25">
      <c r="A765" s="48">
        <v>1998</v>
      </c>
      <c r="B765" s="49" t="s">
        <v>424</v>
      </c>
      <c r="C765" s="49" t="s">
        <v>477</v>
      </c>
      <c r="D765" s="47" t="s">
        <v>56</v>
      </c>
      <c r="E765" s="50"/>
      <c r="F765" s="47">
        <v>2</v>
      </c>
      <c r="G765" s="51">
        <v>5.2816551340173383</v>
      </c>
      <c r="H765" s="52"/>
      <c r="I765" s="52"/>
      <c r="J765" s="53">
        <v>2.7870370370370372E-2</v>
      </c>
      <c r="K765" s="54">
        <f t="shared" si="14"/>
        <v>5.2768250980392162E-3</v>
      </c>
      <c r="L765" s="55" t="s">
        <v>418</v>
      </c>
      <c r="M765" s="49" t="s">
        <v>193</v>
      </c>
      <c r="N765" s="45" t="s">
        <v>3757</v>
      </c>
      <c r="O765" s="45">
        <v>1</v>
      </c>
      <c r="P765" s="45" t="s">
        <v>3613</v>
      </c>
      <c r="Q765" s="45" t="s">
        <v>3613</v>
      </c>
      <c r="R765" s="46">
        <v>2</v>
      </c>
    </row>
    <row r="766" spans="1:18" ht="12.75" customHeight="1" x14ac:dyDescent="0.25">
      <c r="A766" s="48">
        <v>1998</v>
      </c>
      <c r="B766" s="49" t="s">
        <v>52</v>
      </c>
      <c r="C766" s="49" t="s">
        <v>563</v>
      </c>
      <c r="D766" s="47" t="s">
        <v>22</v>
      </c>
      <c r="E766" s="50"/>
      <c r="F766" s="47">
        <v>3</v>
      </c>
      <c r="G766" s="51">
        <v>5.8408892070309388</v>
      </c>
      <c r="H766" s="52"/>
      <c r="I766" s="52"/>
      <c r="J766" s="53">
        <v>2.6712962962962963E-2</v>
      </c>
      <c r="K766" s="54">
        <f t="shared" si="14"/>
        <v>4.5734411347517732E-3</v>
      </c>
      <c r="L766" s="55" t="s">
        <v>418</v>
      </c>
      <c r="M766" s="49" t="s">
        <v>193</v>
      </c>
      <c r="N766" s="45" t="s">
        <v>3758</v>
      </c>
      <c r="O766" s="45">
        <v>1</v>
      </c>
      <c r="P766" s="45" t="s">
        <v>3615</v>
      </c>
      <c r="Q766" s="45" t="s">
        <v>3615</v>
      </c>
      <c r="R766" s="46">
        <v>2</v>
      </c>
    </row>
    <row r="767" spans="1:18" ht="12.75" customHeight="1" x14ac:dyDescent="0.25">
      <c r="A767" s="48">
        <v>1998</v>
      </c>
      <c r="B767" s="49" t="s">
        <v>184</v>
      </c>
      <c r="C767" s="49" t="s">
        <v>368</v>
      </c>
      <c r="D767" s="47" t="s">
        <v>26</v>
      </c>
      <c r="E767" s="50"/>
      <c r="F767" s="47">
        <v>4</v>
      </c>
      <c r="G767" s="51">
        <v>7.9535512606378749</v>
      </c>
      <c r="H767" s="52"/>
      <c r="I767" s="52"/>
      <c r="J767" s="53">
        <v>4.445601851851852E-2</v>
      </c>
      <c r="K767" s="54">
        <f t="shared" si="14"/>
        <v>5.5894552083333333E-3</v>
      </c>
      <c r="L767" s="55" t="s">
        <v>418</v>
      </c>
      <c r="M767" s="49" t="s">
        <v>193</v>
      </c>
      <c r="N767" s="45" t="s">
        <v>3759</v>
      </c>
      <c r="O767" s="45">
        <v>1</v>
      </c>
      <c r="P767" s="45" t="s">
        <v>3359</v>
      </c>
      <c r="Q767" s="45" t="s">
        <v>3359</v>
      </c>
      <c r="R767" s="46">
        <v>3</v>
      </c>
    </row>
    <row r="768" spans="1:18" ht="12.75" customHeight="1" x14ac:dyDescent="0.25">
      <c r="A768" s="48">
        <v>1998</v>
      </c>
      <c r="B768" s="49" t="s">
        <v>29</v>
      </c>
      <c r="C768" s="49" t="s">
        <v>501</v>
      </c>
      <c r="D768" s="47" t="s">
        <v>26</v>
      </c>
      <c r="E768" s="50"/>
      <c r="F768" s="47">
        <v>5</v>
      </c>
      <c r="G768" s="51">
        <v>4.1787212677960701</v>
      </c>
      <c r="H768" s="52"/>
      <c r="I768" s="52"/>
      <c r="J768" s="53">
        <v>1.9652777777777779E-2</v>
      </c>
      <c r="K768" s="54">
        <f t="shared" si="14"/>
        <v>4.7030602230483283E-3</v>
      </c>
      <c r="L768" s="55" t="s">
        <v>418</v>
      </c>
      <c r="M768" s="49" t="s">
        <v>193</v>
      </c>
      <c r="N768" s="45" t="s">
        <v>3760</v>
      </c>
      <c r="O768" s="45">
        <v>1</v>
      </c>
      <c r="P768" s="45" t="s">
        <v>3761</v>
      </c>
      <c r="Q768" s="45" t="s">
        <v>3761</v>
      </c>
      <c r="R768" s="46">
        <v>1</v>
      </c>
    </row>
    <row r="769" spans="1:20" ht="12.75" customHeight="1" x14ac:dyDescent="0.25">
      <c r="A769" s="48">
        <v>1998</v>
      </c>
      <c r="B769" s="49" t="s">
        <v>96</v>
      </c>
      <c r="C769" s="49" t="s">
        <v>503</v>
      </c>
      <c r="D769" s="47" t="s">
        <v>56</v>
      </c>
      <c r="E769" s="50"/>
      <c r="F769" s="47">
        <v>6</v>
      </c>
      <c r="G769" s="51">
        <v>5.54</v>
      </c>
      <c r="H769" s="52"/>
      <c r="I769" s="52"/>
      <c r="J769" s="53">
        <v>4.085648148148148E-2</v>
      </c>
      <c r="K769" s="54">
        <f t="shared" si="14"/>
        <v>7.3748161518919636E-3</v>
      </c>
      <c r="L769" s="55" t="s">
        <v>418</v>
      </c>
      <c r="M769" s="49" t="s">
        <v>193</v>
      </c>
      <c r="N769" s="45" t="s">
        <v>3762</v>
      </c>
      <c r="O769" s="45">
        <v>1</v>
      </c>
      <c r="P769" s="45" t="s">
        <v>3763</v>
      </c>
      <c r="Q769" s="45" t="s">
        <v>3763</v>
      </c>
      <c r="R769" s="46">
        <v>1</v>
      </c>
    </row>
    <row r="770" spans="1:20" ht="12.75" customHeight="1" x14ac:dyDescent="0.25">
      <c r="A770" s="48">
        <v>1998</v>
      </c>
      <c r="B770" s="49" t="s">
        <v>148</v>
      </c>
      <c r="C770" s="49" t="s">
        <v>388</v>
      </c>
      <c r="D770" s="47" t="s">
        <v>56</v>
      </c>
      <c r="E770" s="50"/>
      <c r="F770" s="47">
        <v>1</v>
      </c>
      <c r="G770" s="51">
        <v>4.6758182215859376</v>
      </c>
      <c r="H770" s="52"/>
      <c r="I770" s="52"/>
      <c r="J770" s="53">
        <v>2.3090277777777779E-2</v>
      </c>
      <c r="K770" s="54">
        <f t="shared" si="14"/>
        <v>4.9382325581395353E-3</v>
      </c>
      <c r="L770" s="55" t="s">
        <v>419</v>
      </c>
      <c r="M770" s="49" t="s">
        <v>193</v>
      </c>
      <c r="N770" s="45" t="s">
        <v>3764</v>
      </c>
      <c r="O770" s="45">
        <v>1</v>
      </c>
      <c r="P770" s="45" t="s">
        <v>3347</v>
      </c>
      <c r="Q770" s="45" t="s">
        <v>3347</v>
      </c>
      <c r="R770" s="46">
        <v>4</v>
      </c>
    </row>
    <row r="771" spans="1:20" ht="12.75" customHeight="1" x14ac:dyDescent="0.25">
      <c r="A771" s="48">
        <v>1998</v>
      </c>
      <c r="B771" s="49" t="s">
        <v>391</v>
      </c>
      <c r="C771" s="49" t="s">
        <v>197</v>
      </c>
      <c r="D771" s="47" t="s">
        <v>56</v>
      </c>
      <c r="E771" s="50"/>
      <c r="F771" s="47">
        <v>2</v>
      </c>
      <c r="G771" s="51">
        <v>5.2816551340173383</v>
      </c>
      <c r="H771" s="52"/>
      <c r="I771" s="52"/>
      <c r="J771" s="53">
        <v>2.9016203703703704E-2</v>
      </c>
      <c r="K771" s="54">
        <f t="shared" si="14"/>
        <v>5.4937709803921575E-3</v>
      </c>
      <c r="L771" s="55" t="s">
        <v>419</v>
      </c>
      <c r="M771" s="49" t="s">
        <v>193</v>
      </c>
      <c r="N771" s="45" t="s">
        <v>3765</v>
      </c>
      <c r="O771" s="45">
        <v>1</v>
      </c>
      <c r="P771" s="45" t="s">
        <v>3350</v>
      </c>
      <c r="Q771" s="45" t="s">
        <v>3350</v>
      </c>
      <c r="R771" s="46">
        <v>4</v>
      </c>
    </row>
    <row r="772" spans="1:20" ht="12.75" customHeight="1" x14ac:dyDescent="0.25">
      <c r="A772" s="48">
        <v>1998</v>
      </c>
      <c r="B772" s="49" t="s">
        <v>314</v>
      </c>
      <c r="C772" s="49" t="s">
        <v>315</v>
      </c>
      <c r="D772" s="47" t="s">
        <v>210</v>
      </c>
      <c r="E772" s="50"/>
      <c r="F772" s="47">
        <v>3</v>
      </c>
      <c r="G772" s="51">
        <v>5.8408892070309388</v>
      </c>
      <c r="H772" s="52"/>
      <c r="I772" s="52"/>
      <c r="J772" s="53">
        <v>2.8182870370370372E-2</v>
      </c>
      <c r="K772" s="54">
        <f t="shared" si="14"/>
        <v>4.8250992907801424E-3</v>
      </c>
      <c r="L772" s="55" t="s">
        <v>419</v>
      </c>
      <c r="M772" s="49" t="s">
        <v>193</v>
      </c>
      <c r="N772" s="45" t="s">
        <v>3766</v>
      </c>
      <c r="O772" s="45">
        <v>1</v>
      </c>
      <c r="P772" s="45" t="s">
        <v>3235</v>
      </c>
      <c r="Q772" s="45" t="s">
        <v>3235</v>
      </c>
      <c r="R772" s="46">
        <v>3</v>
      </c>
    </row>
    <row r="773" spans="1:20" ht="12.75" customHeight="1" x14ac:dyDescent="0.25">
      <c r="A773" s="48">
        <v>1998</v>
      </c>
      <c r="B773" s="49" t="s">
        <v>92</v>
      </c>
      <c r="C773" s="1" t="s">
        <v>1130</v>
      </c>
      <c r="D773" s="47" t="s">
        <v>56</v>
      </c>
      <c r="E773" s="50"/>
      <c r="F773" s="47">
        <v>4</v>
      </c>
      <c r="G773" s="51">
        <v>7.9535512606378749</v>
      </c>
      <c r="H773" s="52"/>
      <c r="I773" s="52"/>
      <c r="J773" s="53">
        <v>4.5335648148148146E-2</v>
      </c>
      <c r="K773" s="54">
        <f t="shared" si="14"/>
        <v>5.700051041666666E-3</v>
      </c>
      <c r="L773" s="55" t="s">
        <v>419</v>
      </c>
      <c r="M773" s="49" t="s">
        <v>193</v>
      </c>
      <c r="N773" s="45" t="s">
        <v>3767</v>
      </c>
      <c r="O773" s="45">
        <v>1</v>
      </c>
      <c r="P773" s="45" t="s">
        <v>3352</v>
      </c>
      <c r="Q773" s="45" t="s">
        <v>3352</v>
      </c>
      <c r="R773" s="46">
        <v>4</v>
      </c>
    </row>
    <row r="774" spans="1:20" ht="12.75" customHeight="1" x14ac:dyDescent="0.25">
      <c r="A774" s="48">
        <v>1998</v>
      </c>
      <c r="B774" s="49" t="s">
        <v>92</v>
      </c>
      <c r="C774" s="1" t="s">
        <v>1705</v>
      </c>
      <c r="D774" s="47" t="s">
        <v>210</v>
      </c>
      <c r="E774" s="50"/>
      <c r="F774" s="47">
        <v>5</v>
      </c>
      <c r="G774" s="51">
        <v>4.1787212677960701</v>
      </c>
      <c r="H774" s="52"/>
      <c r="I774" s="52"/>
      <c r="J774" s="53">
        <v>2.7152777777777779E-2</v>
      </c>
      <c r="K774" s="54">
        <f t="shared" si="14"/>
        <v>6.4978676579925667E-3</v>
      </c>
      <c r="L774" s="55" t="s">
        <v>419</v>
      </c>
      <c r="M774" s="49" t="s">
        <v>193</v>
      </c>
      <c r="N774" s="45" t="s">
        <v>3768</v>
      </c>
      <c r="O774" s="45">
        <v>1</v>
      </c>
      <c r="P774" s="45" t="s">
        <v>3082</v>
      </c>
      <c r="Q774" s="45" t="s">
        <v>3082</v>
      </c>
      <c r="R774" s="46">
        <v>3</v>
      </c>
    </row>
    <row r="775" spans="1:20" ht="12.75" customHeight="1" x14ac:dyDescent="0.25">
      <c r="A775" s="57">
        <v>1998</v>
      </c>
      <c r="B775" s="58" t="s">
        <v>39</v>
      </c>
      <c r="C775" s="58" t="s">
        <v>460</v>
      </c>
      <c r="D775" s="59" t="s">
        <v>26</v>
      </c>
      <c r="E775" s="60"/>
      <c r="F775" s="59">
        <v>6</v>
      </c>
      <c r="G775" s="61">
        <v>5.54</v>
      </c>
      <c r="H775" s="62"/>
      <c r="I775" s="62"/>
      <c r="J775" s="63">
        <v>2.704861111111111E-2</v>
      </c>
      <c r="K775" s="64">
        <f t="shared" si="14"/>
        <v>4.8824207781789008E-3</v>
      </c>
      <c r="L775" s="65" t="s">
        <v>419</v>
      </c>
      <c r="M775" s="58" t="s">
        <v>193</v>
      </c>
      <c r="N775" s="66" t="s">
        <v>3769</v>
      </c>
      <c r="O775" s="66">
        <v>1</v>
      </c>
      <c r="P775" s="66" t="s">
        <v>3627</v>
      </c>
      <c r="Q775" s="66" t="s">
        <v>3627</v>
      </c>
      <c r="R775" s="67">
        <v>2</v>
      </c>
    </row>
    <row r="776" spans="1:20" ht="12.75" customHeight="1" x14ac:dyDescent="0.25">
      <c r="A776" s="68">
        <v>1999</v>
      </c>
      <c r="B776" s="69" t="s">
        <v>58</v>
      </c>
      <c r="C776" s="69" t="s">
        <v>69</v>
      </c>
      <c r="D776" s="70" t="s">
        <v>210</v>
      </c>
      <c r="E776" s="71"/>
      <c r="F776" s="70">
        <v>1</v>
      </c>
      <c r="G776" s="72">
        <v>5.54</v>
      </c>
      <c r="H776" s="73"/>
      <c r="I776" s="73"/>
      <c r="J776" s="74">
        <v>3.5000000000000003E-2</v>
      </c>
      <c r="K776" s="75">
        <f t="shared" si="14"/>
        <v>6.317689530685921E-3</v>
      </c>
      <c r="L776" s="76" t="s">
        <v>536</v>
      </c>
      <c r="M776" s="69" t="s">
        <v>34</v>
      </c>
      <c r="N776" s="45" t="s">
        <v>3770</v>
      </c>
      <c r="O776" s="45">
        <v>1</v>
      </c>
      <c r="P776" s="45" t="s">
        <v>2719</v>
      </c>
      <c r="Q776" s="45" t="s">
        <v>2719</v>
      </c>
      <c r="R776" s="46">
        <v>12</v>
      </c>
      <c r="T776" s="81" t="str" cm="1">
        <f t="array" ref="T776">IF(MIN(IF(CONCATENATE($D$776:$D$9955,$G$776:$G$9955)=CONCATENATE(D776,G776),$J$776:$J$9955))=J776,"Age Leg Record","")</f>
        <v/>
      </c>
    </row>
    <row r="777" spans="1:20" ht="12.75" customHeight="1" x14ac:dyDescent="0.25">
      <c r="A777" s="48">
        <v>1999</v>
      </c>
      <c r="B777" s="49" t="s">
        <v>184</v>
      </c>
      <c r="C777" s="49" t="s">
        <v>185</v>
      </c>
      <c r="D777" s="47" t="s">
        <v>56</v>
      </c>
      <c r="E777" s="50"/>
      <c r="F777" s="47">
        <v>2</v>
      </c>
      <c r="G777" s="51">
        <v>4.0544470293486041</v>
      </c>
      <c r="H777" s="52"/>
      <c r="I777" s="52"/>
      <c r="J777" s="53">
        <v>2.8888888888888888E-2</v>
      </c>
      <c r="K777" s="54">
        <f t="shared" si="14"/>
        <v>7.1252352490421451E-3</v>
      </c>
      <c r="L777" s="55" t="s">
        <v>536</v>
      </c>
      <c r="M777" s="49" t="s">
        <v>34</v>
      </c>
      <c r="N777" s="45" t="s">
        <v>3771</v>
      </c>
      <c r="O777" s="45">
        <v>1</v>
      </c>
      <c r="P777" s="45" t="s">
        <v>2914</v>
      </c>
      <c r="Q777" s="45" t="s">
        <v>2914</v>
      </c>
      <c r="R777" s="46">
        <v>5</v>
      </c>
      <c r="T777" s="81" t="str" cm="1">
        <f t="array" ref="T777">IF(MIN(IF(CONCATENATE($D$776:$D$9955,$G$776:$G$9955)=CONCATENATE(D777,G777),$J$776:$J$9955))=J777,"Age Leg Record","")</f>
        <v/>
      </c>
    </row>
    <row r="778" spans="1:20" ht="12.75" customHeight="1" x14ac:dyDescent="0.25">
      <c r="A778" s="48">
        <v>1999</v>
      </c>
      <c r="B778" s="49" t="s">
        <v>71</v>
      </c>
      <c r="C778" s="49" t="s">
        <v>72</v>
      </c>
      <c r="D778" s="47" t="s">
        <v>26</v>
      </c>
      <c r="E778" s="50"/>
      <c r="F778" s="47">
        <v>3</v>
      </c>
      <c r="G778" s="51">
        <v>8.0778254990853409</v>
      </c>
      <c r="H778" s="52"/>
      <c r="I778" s="52"/>
      <c r="J778" s="53">
        <v>4.071759259259259E-2</v>
      </c>
      <c r="K778" s="54">
        <f t="shared" si="14"/>
        <v>5.0406625641025646E-3</v>
      </c>
      <c r="L778" s="55" t="s">
        <v>536</v>
      </c>
      <c r="M778" s="49" t="s">
        <v>34</v>
      </c>
      <c r="N778" s="45" t="s">
        <v>3772</v>
      </c>
      <c r="O778" s="45">
        <v>1</v>
      </c>
      <c r="P778" s="45" t="s">
        <v>2741</v>
      </c>
      <c r="Q778" s="45" t="s">
        <v>2741</v>
      </c>
      <c r="R778" s="46">
        <v>12</v>
      </c>
      <c r="T778" s="81" t="str" cm="1">
        <f t="array" ref="T778">IF(MIN(IF(CONCATENATE($D$776:$D$9955,$G$776:$G$9955)=CONCATENATE(D778,G778),$J$776:$J$9955))=J778,"Age Leg Record","")</f>
        <v/>
      </c>
    </row>
    <row r="779" spans="1:20" ht="12.75" customHeight="1" x14ac:dyDescent="0.25">
      <c r="A779" s="48">
        <v>1999</v>
      </c>
      <c r="B779" s="49" t="s">
        <v>39</v>
      </c>
      <c r="C779" s="49" t="s">
        <v>63</v>
      </c>
      <c r="D779" s="47" t="s">
        <v>210</v>
      </c>
      <c r="E779" s="50"/>
      <c r="F779" s="47">
        <v>4</v>
      </c>
      <c r="G779" s="51">
        <v>5.8408892070309388</v>
      </c>
      <c r="H779" s="52"/>
      <c r="I779" s="52"/>
      <c r="J779" s="53">
        <v>3.4247685185185187E-2</v>
      </c>
      <c r="K779" s="54">
        <f t="shared" si="14"/>
        <v>5.8634368794326245E-3</v>
      </c>
      <c r="L779" s="55" t="s">
        <v>536</v>
      </c>
      <c r="M779" s="49" t="s">
        <v>34</v>
      </c>
      <c r="N779" s="45" t="s">
        <v>3773</v>
      </c>
      <c r="O779" s="45">
        <v>1</v>
      </c>
      <c r="P779" s="45" t="s">
        <v>2739</v>
      </c>
      <c r="Q779" s="45" t="s">
        <v>2739</v>
      </c>
      <c r="R779" s="46">
        <v>6</v>
      </c>
      <c r="T779" s="81" t="str" cm="1">
        <f t="array" ref="T779">IF(MIN(IF(CONCATENATE($D$776:$D$9955,$G$776:$G$9955)=CONCATENATE(D779,G779),$J$776:$J$9955))=J779,"Age Leg Record","")</f>
        <v/>
      </c>
    </row>
    <row r="780" spans="1:20" ht="12.75" customHeight="1" x14ac:dyDescent="0.25">
      <c r="A780" s="48">
        <v>1999</v>
      </c>
      <c r="B780" s="49" t="s">
        <v>76</v>
      </c>
      <c r="C780" s="49" t="s">
        <v>77</v>
      </c>
      <c r="D780" s="47" t="s">
        <v>26</v>
      </c>
      <c r="E780" s="50"/>
      <c r="F780" s="47">
        <v>5</v>
      </c>
      <c r="G780" s="51">
        <v>5.63</v>
      </c>
      <c r="H780" s="52"/>
      <c r="I780" s="52"/>
      <c r="J780" s="53">
        <v>2.960648148148148E-2</v>
      </c>
      <c r="K780" s="54">
        <f t="shared" si="14"/>
        <v>5.2587000855206893E-3</v>
      </c>
      <c r="L780" s="55" t="s">
        <v>536</v>
      </c>
      <c r="M780" s="49" t="s">
        <v>34</v>
      </c>
      <c r="N780" s="45" t="s">
        <v>3774</v>
      </c>
      <c r="O780" s="45">
        <v>1</v>
      </c>
      <c r="P780" s="45" t="s">
        <v>2717</v>
      </c>
      <c r="Q780" s="45" t="s">
        <v>2717</v>
      </c>
      <c r="R780" s="46">
        <v>12</v>
      </c>
      <c r="T780" s="81" t="str" cm="1">
        <f t="array" ref="T780">IF(MIN(IF(CONCATENATE($D$776:$D$9955,$G$776:$G$9955)=CONCATENATE(D780,G780),$J$776:$J$9955))=J780,"Age Leg Record","")</f>
        <v/>
      </c>
    </row>
    <row r="781" spans="1:20" ht="12.75" customHeight="1" x14ac:dyDescent="0.25">
      <c r="A781" s="48">
        <v>1999</v>
      </c>
      <c r="B781" s="49" t="s">
        <v>271</v>
      </c>
      <c r="C781" s="49" t="s">
        <v>272</v>
      </c>
      <c r="D781" s="47" t="s">
        <v>56</v>
      </c>
      <c r="E781" s="50"/>
      <c r="F781" s="47">
        <v>6</v>
      </c>
      <c r="G781" s="51">
        <v>4.6758182215859376</v>
      </c>
      <c r="H781" s="52"/>
      <c r="I781" s="52"/>
      <c r="J781" s="53">
        <v>2.1770833333333333E-2</v>
      </c>
      <c r="K781" s="54">
        <f t="shared" si="14"/>
        <v>4.6560478405315619E-3</v>
      </c>
      <c r="L781" s="55" t="s">
        <v>536</v>
      </c>
      <c r="M781" s="49" t="s">
        <v>34</v>
      </c>
      <c r="N781" s="45" t="s">
        <v>3775</v>
      </c>
      <c r="O781" s="45">
        <v>1</v>
      </c>
      <c r="P781" s="45" t="s">
        <v>3090</v>
      </c>
      <c r="Q781" s="45" t="s">
        <v>3090</v>
      </c>
      <c r="R781" s="46">
        <v>2</v>
      </c>
      <c r="T781" s="81" t="str" cm="1">
        <f t="array" ref="T781">IF(MIN(IF(CONCATENATE($D$776:$D$9955,$G$776:$G$9955)=CONCATENATE(D781,G781),$J$776:$J$9955))=J781,"Age Leg Record","")</f>
        <v/>
      </c>
    </row>
    <row r="782" spans="1:20" ht="12.75" customHeight="1" x14ac:dyDescent="0.25">
      <c r="A782" s="48">
        <v>1999</v>
      </c>
      <c r="B782" s="49" t="s">
        <v>58</v>
      </c>
      <c r="C782" s="49" t="s">
        <v>59</v>
      </c>
      <c r="D782" s="47" t="s">
        <v>22</v>
      </c>
      <c r="E782" s="50"/>
      <c r="F782" s="47">
        <v>1</v>
      </c>
      <c r="G782" s="51">
        <v>5.54</v>
      </c>
      <c r="H782" s="52"/>
      <c r="I782" s="52"/>
      <c r="J782" s="53">
        <v>2.6805555555555555E-2</v>
      </c>
      <c r="K782" s="54">
        <f t="shared" si="14"/>
        <v>4.838547934215804E-3</v>
      </c>
      <c r="L782" s="55" t="s">
        <v>534</v>
      </c>
      <c r="M782" s="49" t="s">
        <v>34</v>
      </c>
      <c r="N782" s="45" t="s">
        <v>3776</v>
      </c>
      <c r="O782" s="45">
        <v>1</v>
      </c>
      <c r="P782" s="45" t="s">
        <v>2713</v>
      </c>
      <c r="Q782" s="45" t="s">
        <v>2713</v>
      </c>
      <c r="R782" s="46">
        <v>11</v>
      </c>
      <c r="T782" s="81" t="str" cm="1">
        <f t="array" ref="T782">IF(MIN(IF(CONCATENATE($D$776:$D$9955,$G$776:$G$9955)=CONCATENATE(D782,G782),$J$776:$J$9955))=J782,"Age Leg Record","")</f>
        <v/>
      </c>
    </row>
    <row r="783" spans="1:20" ht="12.75" customHeight="1" x14ac:dyDescent="0.25">
      <c r="A783" s="48">
        <v>1999</v>
      </c>
      <c r="B783" s="49" t="s">
        <v>49</v>
      </c>
      <c r="C783" s="49" t="s">
        <v>444</v>
      </c>
      <c r="D783" s="47" t="s">
        <v>26</v>
      </c>
      <c r="E783" s="50"/>
      <c r="F783" s="47">
        <v>2</v>
      </c>
      <c r="G783" s="51">
        <v>4.0544470293486041</v>
      </c>
      <c r="H783" s="52"/>
      <c r="I783" s="52"/>
      <c r="J783" s="53">
        <v>2.0092592592592592E-2</v>
      </c>
      <c r="K783" s="54">
        <f t="shared" si="14"/>
        <v>4.9556924648786714E-3</v>
      </c>
      <c r="L783" s="55" t="s">
        <v>534</v>
      </c>
      <c r="M783" s="49" t="s">
        <v>34</v>
      </c>
      <c r="N783" s="45" t="s">
        <v>3777</v>
      </c>
      <c r="O783" s="45">
        <v>1</v>
      </c>
      <c r="P783" s="45" t="s">
        <v>3430</v>
      </c>
      <c r="Q783" s="45" t="s">
        <v>3430</v>
      </c>
      <c r="R783" s="46">
        <v>4</v>
      </c>
      <c r="T783" s="81" t="str" cm="1">
        <f t="array" ref="T783">IF(MIN(IF(CONCATENATE($D$776:$D$9955,$G$776:$G$9955)=CONCATENATE(D783,G783),$J$776:$J$9955))=J783,"Age Leg Record","")</f>
        <v/>
      </c>
    </row>
    <row r="784" spans="1:20" ht="12.75" customHeight="1" x14ac:dyDescent="0.25">
      <c r="A784" s="48">
        <v>1999</v>
      </c>
      <c r="B784" s="49" t="s">
        <v>250</v>
      </c>
      <c r="C784" s="49" t="s">
        <v>251</v>
      </c>
      <c r="D784" s="47" t="s">
        <v>22</v>
      </c>
      <c r="E784" s="50"/>
      <c r="F784" s="47">
        <v>3</v>
      </c>
      <c r="G784" s="51">
        <v>8.0778254990853409</v>
      </c>
      <c r="H784" s="52"/>
      <c r="I784" s="52"/>
      <c r="J784" s="53">
        <v>4.3657407407407409E-2</v>
      </c>
      <c r="K784" s="54">
        <f t="shared" si="14"/>
        <v>5.4045989743589746E-3</v>
      </c>
      <c r="L784" s="55" t="s">
        <v>534</v>
      </c>
      <c r="M784" s="49" t="s">
        <v>34</v>
      </c>
      <c r="N784" s="45" t="s">
        <v>3778</v>
      </c>
      <c r="O784" s="45">
        <v>1</v>
      </c>
      <c r="P784" s="45" t="s">
        <v>3106</v>
      </c>
      <c r="Q784" s="45" t="s">
        <v>3106</v>
      </c>
      <c r="R784" s="46">
        <v>3</v>
      </c>
      <c r="T784" s="81" t="str" cm="1">
        <f t="array" ref="T784">IF(MIN(IF(CONCATENATE($D$776:$D$9955,$G$776:$G$9955)=CONCATENATE(D784,G784),$J$776:$J$9955))=J784,"Age Leg Record","")</f>
        <v/>
      </c>
    </row>
    <row r="785" spans="1:20" ht="12.75" customHeight="1" x14ac:dyDescent="0.25">
      <c r="A785" s="48">
        <v>1999</v>
      </c>
      <c r="B785" s="49" t="s">
        <v>165</v>
      </c>
      <c r="C785" s="49" t="s">
        <v>67</v>
      </c>
      <c r="D785" s="47" t="s">
        <v>22</v>
      </c>
      <c r="E785" s="50"/>
      <c r="F785" s="47">
        <v>4</v>
      </c>
      <c r="G785" s="51">
        <v>5.8408892070309388</v>
      </c>
      <c r="H785" s="52"/>
      <c r="I785" s="52"/>
      <c r="J785" s="53">
        <v>3.1145833333333334E-2</v>
      </c>
      <c r="K785" s="54">
        <f t="shared" si="14"/>
        <v>5.3323787234042562E-3</v>
      </c>
      <c r="L785" s="55" t="s">
        <v>534</v>
      </c>
      <c r="M785" s="49" t="s">
        <v>34</v>
      </c>
      <c r="N785" s="45" t="s">
        <v>3779</v>
      </c>
      <c r="O785" s="45">
        <v>1</v>
      </c>
      <c r="P785" s="45" t="s">
        <v>2909</v>
      </c>
      <c r="Q785" s="45" t="s">
        <v>2909</v>
      </c>
      <c r="R785" s="46">
        <v>2</v>
      </c>
      <c r="T785" s="81" t="str" cm="1">
        <f t="array" ref="T785">IF(MIN(IF(CONCATENATE($D$776:$D$9955,$G$776:$G$9955)=CONCATENATE(D785,G785),$J$776:$J$9955))=J785,"Age Leg Record","")</f>
        <v/>
      </c>
    </row>
    <row r="786" spans="1:20" ht="12.75" customHeight="1" x14ac:dyDescent="0.25">
      <c r="A786" s="48">
        <v>1999</v>
      </c>
      <c r="B786" s="49" t="s">
        <v>350</v>
      </c>
      <c r="C786" s="49" t="s">
        <v>351</v>
      </c>
      <c r="D786" s="47" t="s">
        <v>26</v>
      </c>
      <c r="E786" s="50"/>
      <c r="F786" s="47">
        <v>5</v>
      </c>
      <c r="G786" s="51">
        <v>5.63</v>
      </c>
      <c r="H786" s="52"/>
      <c r="I786" s="52"/>
      <c r="J786" s="53">
        <v>3.1817129629629633E-2</v>
      </c>
      <c r="K786" s="54">
        <f t="shared" si="14"/>
        <v>5.6513551740017109E-3</v>
      </c>
      <c r="L786" s="55" t="s">
        <v>534</v>
      </c>
      <c r="M786" s="49" t="s">
        <v>34</v>
      </c>
      <c r="N786" s="45" t="s">
        <v>3780</v>
      </c>
      <c r="O786" s="45">
        <v>1</v>
      </c>
      <c r="P786" s="45" t="s">
        <v>3392</v>
      </c>
      <c r="Q786" s="45" t="s">
        <v>3392</v>
      </c>
      <c r="R786" s="46">
        <v>4</v>
      </c>
      <c r="T786" s="81" t="str" cm="1">
        <f t="array" ref="T786">IF(MIN(IF(CONCATENATE($D$776:$D$9955,$G$776:$G$9955)=CONCATENATE(D786,G786),$J$776:$J$9955))=J786,"Age Leg Record","")</f>
        <v/>
      </c>
    </row>
    <row r="787" spans="1:20" ht="12.75" customHeight="1" x14ac:dyDescent="0.25">
      <c r="A787" s="48">
        <v>1999</v>
      </c>
      <c r="B787" s="49" t="s">
        <v>111</v>
      </c>
      <c r="C787" s="49" t="s">
        <v>344</v>
      </c>
      <c r="D787" s="47" t="s">
        <v>26</v>
      </c>
      <c r="E787" s="50"/>
      <c r="F787" s="47">
        <v>6</v>
      </c>
      <c r="G787" s="51">
        <v>4.6758182215859376</v>
      </c>
      <c r="H787" s="52"/>
      <c r="I787" s="52"/>
      <c r="J787" s="53">
        <v>2.476851851851852E-2</v>
      </c>
      <c r="K787" s="54">
        <f t="shared" si="14"/>
        <v>5.2971517165005541E-3</v>
      </c>
      <c r="L787" s="55" t="s">
        <v>534</v>
      </c>
      <c r="M787" s="49" t="s">
        <v>34</v>
      </c>
      <c r="N787" s="45" t="s">
        <v>3781</v>
      </c>
      <c r="O787" s="45">
        <v>1</v>
      </c>
      <c r="P787" s="45" t="s">
        <v>3368</v>
      </c>
      <c r="Q787" s="45" t="s">
        <v>3368</v>
      </c>
      <c r="R787" s="46">
        <v>4</v>
      </c>
      <c r="T787" s="81" t="str" cm="1">
        <f t="array" ref="T787">IF(MIN(IF(CONCATENATE($D$776:$D$9955,$G$776:$G$9955)=CONCATENATE(D787,G787),$J$776:$J$9955))=J787,"Age Leg Record","")</f>
        <v/>
      </c>
    </row>
    <row r="788" spans="1:20" ht="12.75" customHeight="1" x14ac:dyDescent="0.25">
      <c r="A788" s="48">
        <v>1999</v>
      </c>
      <c r="B788" s="49" t="s">
        <v>430</v>
      </c>
      <c r="C788" s="49" t="s">
        <v>361</v>
      </c>
      <c r="D788" s="47" t="s">
        <v>756</v>
      </c>
      <c r="E788" s="50"/>
      <c r="F788" s="47">
        <v>1</v>
      </c>
      <c r="G788" s="51">
        <v>5.54</v>
      </c>
      <c r="H788" s="52"/>
      <c r="I788" s="52"/>
      <c r="J788" s="53">
        <v>3.6423611111111108E-2</v>
      </c>
      <c r="K788" s="54">
        <f t="shared" si="14"/>
        <v>6.574659045326915E-3</v>
      </c>
      <c r="L788" s="55" t="s">
        <v>220</v>
      </c>
      <c r="M788" s="49" t="s">
        <v>798</v>
      </c>
      <c r="N788" s="45" t="s">
        <v>3782</v>
      </c>
      <c r="O788" s="45">
        <v>1</v>
      </c>
      <c r="P788" s="45" t="s">
        <v>3699</v>
      </c>
      <c r="Q788" s="45" t="s">
        <v>3699</v>
      </c>
      <c r="R788" s="46">
        <v>2</v>
      </c>
      <c r="T788" s="81" t="str" cm="1">
        <f t="array" ref="T788">IF(MIN(IF(CONCATENATE($D$776:$D$9955,$G$776:$G$9955)=CONCATENATE(D788,G788),$J$776:$J$9955))=J788,"Age Leg Record","")</f>
        <v/>
      </c>
    </row>
    <row r="789" spans="1:20" ht="12.75" customHeight="1" x14ac:dyDescent="0.25">
      <c r="A789" s="48">
        <v>1999</v>
      </c>
      <c r="B789" s="49" t="s">
        <v>531</v>
      </c>
      <c r="C789" s="49" t="s">
        <v>233</v>
      </c>
      <c r="D789" s="47" t="s">
        <v>751</v>
      </c>
      <c r="E789" s="50"/>
      <c r="F789" s="47">
        <v>2</v>
      </c>
      <c r="G789" s="51">
        <v>4.0544470293486041</v>
      </c>
      <c r="H789" s="52"/>
      <c r="I789" s="52"/>
      <c r="J789" s="53">
        <v>2.5196759259259259E-2</v>
      </c>
      <c r="K789" s="54">
        <f t="shared" si="14"/>
        <v>6.2145982120051088E-3</v>
      </c>
      <c r="L789" s="55" t="s">
        <v>220</v>
      </c>
      <c r="M789" s="49" t="s">
        <v>798</v>
      </c>
      <c r="N789" s="45" t="s">
        <v>3783</v>
      </c>
      <c r="O789" s="45">
        <v>1</v>
      </c>
      <c r="P789" s="45" t="s">
        <v>3784</v>
      </c>
      <c r="Q789" s="45" t="s">
        <v>3784</v>
      </c>
      <c r="R789" s="46">
        <v>1</v>
      </c>
      <c r="T789" s="81" t="str" cm="1">
        <f t="array" ref="T789">IF(MIN(IF(CONCATENATE($D$776:$D$9955,$G$776:$G$9955)=CONCATENATE(D789,G789),$J$776:$J$9955))=J789,"Age Leg Record","")</f>
        <v/>
      </c>
    </row>
    <row r="790" spans="1:20" ht="12.75" customHeight="1" x14ac:dyDescent="0.25">
      <c r="A790" s="48">
        <v>1999</v>
      </c>
      <c r="B790" s="49" t="s">
        <v>407</v>
      </c>
      <c r="C790" s="49" t="s">
        <v>284</v>
      </c>
      <c r="D790" s="47" t="s">
        <v>753</v>
      </c>
      <c r="E790" s="50"/>
      <c r="F790" s="47">
        <v>3</v>
      </c>
      <c r="G790" s="51">
        <v>8.0778254990853409</v>
      </c>
      <c r="H790" s="52"/>
      <c r="I790" s="52"/>
      <c r="J790" s="53">
        <v>5.0729166666666665E-2</v>
      </c>
      <c r="K790" s="54">
        <f t="shared" si="14"/>
        <v>6.2800523076923078E-3</v>
      </c>
      <c r="L790" s="55" t="s">
        <v>220</v>
      </c>
      <c r="M790" s="49" t="s">
        <v>798</v>
      </c>
      <c r="N790" s="45" t="s">
        <v>3785</v>
      </c>
      <c r="O790" s="45">
        <v>1</v>
      </c>
      <c r="P790" s="45" t="s">
        <v>3439</v>
      </c>
      <c r="Q790" s="45" t="s">
        <v>3439</v>
      </c>
      <c r="R790" s="46">
        <v>3</v>
      </c>
      <c r="T790" s="81" t="str" cm="1">
        <f t="array" ref="T790">IF(MIN(IF(CONCATENATE($D$776:$D$9955,$G$776:$G$9955)=CONCATENATE(D790,G790),$J$776:$J$9955))=J790,"Age Leg Record","")</f>
        <v/>
      </c>
    </row>
    <row r="791" spans="1:20" ht="12.75" customHeight="1" x14ac:dyDescent="0.25">
      <c r="A791" s="48">
        <v>1999</v>
      </c>
      <c r="B791" s="49" t="s">
        <v>532</v>
      </c>
      <c r="C791" s="49" t="s">
        <v>533</v>
      </c>
      <c r="D791" s="47" t="s">
        <v>753</v>
      </c>
      <c r="E791" s="50"/>
      <c r="F791" s="47">
        <v>4</v>
      </c>
      <c r="G791" s="51">
        <v>5.8408892070309388</v>
      </c>
      <c r="H791" s="52"/>
      <c r="I791" s="52"/>
      <c r="J791" s="53">
        <v>3.7453703703703704E-2</v>
      </c>
      <c r="K791" s="54">
        <f t="shared" si="14"/>
        <v>6.412329078014185E-3</v>
      </c>
      <c r="L791" s="55" t="s">
        <v>220</v>
      </c>
      <c r="M791" s="49" t="s">
        <v>798</v>
      </c>
      <c r="N791" s="45" t="s">
        <v>3786</v>
      </c>
      <c r="O791" s="45">
        <v>1</v>
      </c>
      <c r="P791" s="45" t="s">
        <v>3787</v>
      </c>
      <c r="Q791" s="45" t="s">
        <v>3787</v>
      </c>
      <c r="R791" s="46">
        <v>1</v>
      </c>
      <c r="T791" s="81" t="str" cm="1">
        <f t="array" ref="T791">IF(MIN(IF(CONCATENATE($D$776:$D$9955,$G$776:$G$9955)=CONCATENATE(D791,G791),$J$776:$J$9955))=J791,"Age Leg Record","")</f>
        <v/>
      </c>
    </row>
    <row r="792" spans="1:20" ht="12.75" customHeight="1" x14ac:dyDescent="0.25">
      <c r="A792" s="48">
        <v>1999</v>
      </c>
      <c r="B792" s="49" t="s">
        <v>221</v>
      </c>
      <c r="C792" s="49" t="s">
        <v>222</v>
      </c>
      <c r="D792" s="47" t="s">
        <v>753</v>
      </c>
      <c r="E792" s="50"/>
      <c r="F792" s="47">
        <v>5</v>
      </c>
      <c r="G792" s="51">
        <v>5.63</v>
      </c>
      <c r="H792" s="52"/>
      <c r="I792" s="52"/>
      <c r="J792" s="53">
        <v>3.1956018518518516E-2</v>
      </c>
      <c r="K792" s="54">
        <f t="shared" si="14"/>
        <v>5.6760246036444964E-3</v>
      </c>
      <c r="L792" s="55" t="s">
        <v>220</v>
      </c>
      <c r="M792" s="49" t="s">
        <v>798</v>
      </c>
      <c r="N792" s="45" t="s">
        <v>3788</v>
      </c>
      <c r="O792" s="45">
        <v>1</v>
      </c>
      <c r="P792" s="45" t="s">
        <v>2952</v>
      </c>
      <c r="Q792" s="45" t="s">
        <v>2952</v>
      </c>
      <c r="R792" s="46">
        <v>7</v>
      </c>
      <c r="T792" s="81" t="str" cm="1">
        <f t="array" ref="T792">IF(MIN(IF(CONCATENATE($D$776:$D$9955,$G$776:$G$9955)=CONCATENATE(D792,G792),$J$776:$J$9955))=J792,"Age Leg Record","")</f>
        <v/>
      </c>
    </row>
    <row r="793" spans="1:20" ht="12.75" customHeight="1" x14ac:dyDescent="0.25">
      <c r="A793" s="48">
        <v>1999</v>
      </c>
      <c r="B793" s="49" t="s">
        <v>337</v>
      </c>
      <c r="C793" s="49" t="s">
        <v>338</v>
      </c>
      <c r="D793" s="47" t="s">
        <v>753</v>
      </c>
      <c r="E793" s="50"/>
      <c r="F793" s="47">
        <v>6</v>
      </c>
      <c r="G793" s="51">
        <v>4.6758182215859376</v>
      </c>
      <c r="H793" s="52"/>
      <c r="I793" s="52"/>
      <c r="J793" s="53">
        <v>3.050925925925926E-2</v>
      </c>
      <c r="K793" s="54">
        <f t="shared" si="14"/>
        <v>6.5249027685492815E-3</v>
      </c>
      <c r="L793" s="55" t="s">
        <v>220</v>
      </c>
      <c r="M793" s="49" t="s">
        <v>798</v>
      </c>
      <c r="N793" s="45" t="s">
        <v>3789</v>
      </c>
      <c r="O793" s="45">
        <v>1</v>
      </c>
      <c r="P793" s="45" t="s">
        <v>3190</v>
      </c>
      <c r="Q793" s="45" t="s">
        <v>3190</v>
      </c>
      <c r="R793" s="46">
        <v>5</v>
      </c>
      <c r="T793" s="81" t="str" cm="1">
        <f t="array" ref="T793">IF(MIN(IF(CONCATENATE($D$776:$D$9955,$G$776:$G$9955)=CONCATENATE(D793,G793),$J$776:$J$9955))=J793,"Age Leg Record","")</f>
        <v/>
      </c>
    </row>
    <row r="794" spans="1:20" ht="12.75" customHeight="1" x14ac:dyDescent="0.25">
      <c r="A794" s="48">
        <v>1999</v>
      </c>
      <c r="B794" s="49" t="s">
        <v>537</v>
      </c>
      <c r="C794" s="49" t="s">
        <v>443</v>
      </c>
      <c r="D794" s="47" t="s">
        <v>22</v>
      </c>
      <c r="E794" s="50"/>
      <c r="F794" s="47">
        <v>1</v>
      </c>
      <c r="G794" s="51">
        <v>5.54</v>
      </c>
      <c r="H794" s="52"/>
      <c r="I794" s="52"/>
      <c r="J794" s="53">
        <v>2.6863425925925926E-2</v>
      </c>
      <c r="K794" s="54">
        <f t="shared" si="14"/>
        <v>4.8489938494451126E-3</v>
      </c>
      <c r="L794" s="55" t="s">
        <v>230</v>
      </c>
      <c r="M794" s="49" t="s">
        <v>798</v>
      </c>
      <c r="N794" s="45" t="s">
        <v>3790</v>
      </c>
      <c r="O794" s="45">
        <v>1</v>
      </c>
      <c r="P794" s="45" t="s">
        <v>3649</v>
      </c>
      <c r="Q794" s="45" t="s">
        <v>3649</v>
      </c>
      <c r="R794" s="46">
        <v>2</v>
      </c>
      <c r="T794" s="81" t="str" cm="1">
        <f t="array" ref="T794">IF(MIN(IF(CONCATENATE($D$776:$D$9955,$G$776:$G$9955)=CONCATENATE(D794,G794),$J$776:$J$9955))=J794,"Age Leg Record","")</f>
        <v/>
      </c>
    </row>
    <row r="795" spans="1:20" ht="12.75" customHeight="1" x14ac:dyDescent="0.25">
      <c r="A795" s="48">
        <v>1999</v>
      </c>
      <c r="B795" s="49" t="s">
        <v>39</v>
      </c>
      <c r="C795" s="49" t="s">
        <v>507</v>
      </c>
      <c r="D795" s="47" t="s">
        <v>26</v>
      </c>
      <c r="E795" s="50"/>
      <c r="F795" s="47">
        <v>2</v>
      </c>
      <c r="G795" s="51">
        <v>4.0544470293486041</v>
      </c>
      <c r="H795" s="52"/>
      <c r="I795" s="52"/>
      <c r="J795" s="53">
        <v>1.954861111111111E-2</v>
      </c>
      <c r="K795" s="54">
        <f t="shared" si="14"/>
        <v>4.8215233716475091E-3</v>
      </c>
      <c r="L795" s="55" t="s">
        <v>230</v>
      </c>
      <c r="M795" s="49" t="s">
        <v>798</v>
      </c>
      <c r="N795" s="45" t="s">
        <v>3791</v>
      </c>
      <c r="O795" s="45">
        <v>1</v>
      </c>
      <c r="P795" s="45" t="s">
        <v>3655</v>
      </c>
      <c r="Q795" s="45" t="s">
        <v>3655</v>
      </c>
      <c r="R795" s="46">
        <v>2</v>
      </c>
      <c r="T795" s="81" t="str" cm="1">
        <f t="array" ref="T795">IF(MIN(IF(CONCATENATE($D$776:$D$9955,$G$776:$G$9955)=CONCATENATE(D795,G795),$J$776:$J$9955))=J795,"Age Leg Record","")</f>
        <v/>
      </c>
    </row>
    <row r="796" spans="1:20" ht="12.75" customHeight="1" x14ac:dyDescent="0.25">
      <c r="A796" s="48">
        <v>1999</v>
      </c>
      <c r="B796" s="14" t="s">
        <v>561</v>
      </c>
      <c r="C796" s="49" t="s">
        <v>65</v>
      </c>
      <c r="D796" s="47" t="s">
        <v>22</v>
      </c>
      <c r="E796" s="50"/>
      <c r="F796" s="47">
        <v>3</v>
      </c>
      <c r="G796" s="51">
        <v>8.0778254990853409</v>
      </c>
      <c r="H796" s="52"/>
      <c r="I796" s="52"/>
      <c r="J796" s="53">
        <v>4.1435185185185186E-2</v>
      </c>
      <c r="K796" s="54">
        <f t="shared" si="14"/>
        <v>5.1294974358974364E-3</v>
      </c>
      <c r="L796" s="55" t="s">
        <v>230</v>
      </c>
      <c r="M796" s="49" t="s">
        <v>798</v>
      </c>
      <c r="N796" s="45" t="s">
        <v>3792</v>
      </c>
      <c r="O796" s="45">
        <v>1</v>
      </c>
      <c r="P796" s="45" t="s">
        <v>3793</v>
      </c>
      <c r="Q796" s="45" t="s">
        <v>3793</v>
      </c>
      <c r="R796" s="46">
        <v>1</v>
      </c>
      <c r="T796" s="81" t="str" cm="1">
        <f t="array" ref="T796">IF(MIN(IF(CONCATENATE($D$776:$D$9955,$G$776:$G$9955)=CONCATENATE(D796,G796),$J$776:$J$9955))=J796,"Age Leg Record","")</f>
        <v/>
      </c>
    </row>
    <row r="797" spans="1:20" ht="12.75" customHeight="1" x14ac:dyDescent="0.25">
      <c r="A797" s="48">
        <v>1999</v>
      </c>
      <c r="B797" s="49" t="s">
        <v>138</v>
      </c>
      <c r="C797" s="49" t="s">
        <v>139</v>
      </c>
      <c r="D797" s="47" t="s">
        <v>26</v>
      </c>
      <c r="E797" s="50"/>
      <c r="F797" s="47">
        <v>4</v>
      </c>
      <c r="G797" s="51">
        <v>5.8408892070309388</v>
      </c>
      <c r="H797" s="52"/>
      <c r="I797" s="52"/>
      <c r="J797" s="53">
        <v>3.6932870370370373E-2</v>
      </c>
      <c r="K797" s="54">
        <f t="shared" si="14"/>
        <v>6.3231588652482278E-3</v>
      </c>
      <c r="L797" s="55" t="s">
        <v>230</v>
      </c>
      <c r="M797" s="49" t="s">
        <v>798</v>
      </c>
      <c r="N797" s="45" t="s">
        <v>3794</v>
      </c>
      <c r="O797" s="45">
        <v>1</v>
      </c>
      <c r="P797" s="45" t="s">
        <v>2844</v>
      </c>
      <c r="Q797" s="45" t="s">
        <v>2844</v>
      </c>
      <c r="R797" s="46">
        <v>10</v>
      </c>
      <c r="T797" s="81" t="str" cm="1">
        <f t="array" ref="T797">IF(MIN(IF(CONCATENATE($D$776:$D$9955,$G$776:$G$9955)=CONCATENATE(D797,G797),$J$776:$J$9955))=J797,"Age Leg Record","")</f>
        <v/>
      </c>
    </row>
    <row r="798" spans="1:20" ht="12.75" customHeight="1" x14ac:dyDescent="0.25">
      <c r="A798" s="48">
        <v>1999</v>
      </c>
      <c r="B798" s="49" t="s">
        <v>76</v>
      </c>
      <c r="C798" s="49" t="s">
        <v>538</v>
      </c>
      <c r="D798" s="47" t="s">
        <v>26</v>
      </c>
      <c r="E798" s="50"/>
      <c r="F798" s="47">
        <v>5</v>
      </c>
      <c r="G798" s="51">
        <v>5.63</v>
      </c>
      <c r="H798" s="52"/>
      <c r="I798" s="52"/>
      <c r="J798" s="53">
        <v>3.0104166666666668E-2</v>
      </c>
      <c r="K798" s="54">
        <f t="shared" si="14"/>
        <v>5.3470988750740087E-3</v>
      </c>
      <c r="L798" s="55" t="s">
        <v>230</v>
      </c>
      <c r="M798" s="49" t="s">
        <v>798</v>
      </c>
      <c r="N798" s="45" t="s">
        <v>3795</v>
      </c>
      <c r="O798" s="45">
        <v>1</v>
      </c>
      <c r="P798" s="45" t="s">
        <v>3796</v>
      </c>
      <c r="Q798" s="45" t="s">
        <v>3796</v>
      </c>
      <c r="R798" s="46">
        <v>1</v>
      </c>
      <c r="T798" s="81" t="str" cm="1">
        <f t="array" ref="T798">IF(MIN(IF(CONCATENATE($D$776:$D$9955,$G$776:$G$9955)=CONCATENATE(D798,G798),$J$776:$J$9955))=J798,"Age Leg Record","")</f>
        <v/>
      </c>
    </row>
    <row r="799" spans="1:20" ht="12.75" customHeight="1" x14ac:dyDescent="0.25">
      <c r="A799" s="48">
        <v>1999</v>
      </c>
      <c r="B799" s="1" t="s">
        <v>791</v>
      </c>
      <c r="C799" s="49" t="s">
        <v>63</v>
      </c>
      <c r="D799" s="47" t="s">
        <v>22</v>
      </c>
      <c r="E799" s="50"/>
      <c r="F799" s="47">
        <v>6</v>
      </c>
      <c r="G799" s="51">
        <v>4.6758182215859376</v>
      </c>
      <c r="H799" s="52"/>
      <c r="I799" s="52"/>
      <c r="J799" s="53">
        <v>2.1354166666666667E-2</v>
      </c>
      <c r="K799" s="54">
        <f t="shared" si="14"/>
        <v>4.566936877076413E-3</v>
      </c>
      <c r="L799" s="55" t="s">
        <v>230</v>
      </c>
      <c r="M799" s="49" t="s">
        <v>798</v>
      </c>
      <c r="N799" s="45" t="s">
        <v>3797</v>
      </c>
      <c r="O799" s="45">
        <v>1</v>
      </c>
      <c r="P799" s="45" t="s">
        <v>3798</v>
      </c>
      <c r="Q799" s="45" t="s">
        <v>3798</v>
      </c>
      <c r="R799" s="46">
        <v>1</v>
      </c>
      <c r="T799" s="81" t="str" cm="1">
        <f t="array" ref="T799">IF(MIN(IF(CONCATENATE($D$776:$D$9955,$G$776:$G$9955)=CONCATENATE(D799,G799),$J$776:$J$9955))=J799,"Age Leg Record","")</f>
        <v/>
      </c>
    </row>
    <row r="800" spans="1:20" ht="12.75" customHeight="1" x14ac:dyDescent="0.25">
      <c r="A800" s="48">
        <v>1999</v>
      </c>
      <c r="B800" s="49" t="s">
        <v>39</v>
      </c>
      <c r="C800" s="49" t="s">
        <v>508</v>
      </c>
      <c r="D800" s="47" t="s">
        <v>26</v>
      </c>
      <c r="E800" s="50"/>
      <c r="F800" s="47">
        <v>1</v>
      </c>
      <c r="G800" s="51">
        <v>5.54</v>
      </c>
      <c r="H800" s="52"/>
      <c r="I800" s="52"/>
      <c r="J800" s="53">
        <v>3.1608796296296295E-2</v>
      </c>
      <c r="K800" s="54">
        <f t="shared" si="14"/>
        <v>5.7055588982484282E-3</v>
      </c>
      <c r="L800" s="55" t="s">
        <v>521</v>
      </c>
      <c r="M800" s="49" t="s">
        <v>808</v>
      </c>
      <c r="N800" s="45" t="s">
        <v>3799</v>
      </c>
      <c r="O800" s="45">
        <v>1</v>
      </c>
      <c r="P800" s="45" t="s">
        <v>3202</v>
      </c>
      <c r="Q800" s="45" t="s">
        <v>3202</v>
      </c>
      <c r="R800" s="46">
        <v>3</v>
      </c>
      <c r="T800" s="81" t="str" cm="1">
        <f t="array" ref="T800">IF(MIN(IF(CONCATENATE($D$776:$D$9955,$G$776:$G$9955)=CONCATENATE(D800,G800),$J$776:$J$9955))=J800,"Age Leg Record","")</f>
        <v/>
      </c>
    </row>
    <row r="801" spans="1:20" ht="12.75" customHeight="1" x14ac:dyDescent="0.25">
      <c r="A801" s="48">
        <v>1999</v>
      </c>
      <c r="B801" s="49" t="s">
        <v>494</v>
      </c>
      <c r="C801" s="49" t="s">
        <v>495</v>
      </c>
      <c r="D801" s="47" t="s">
        <v>26</v>
      </c>
      <c r="E801" s="50"/>
      <c r="F801" s="47">
        <v>2</v>
      </c>
      <c r="G801" s="51">
        <v>4.0544470293486041</v>
      </c>
      <c r="H801" s="52"/>
      <c r="I801" s="52"/>
      <c r="J801" s="53">
        <v>2.1805555555555557E-2</v>
      </c>
      <c r="K801" s="54">
        <f t="shared" si="14"/>
        <v>5.3781823754789279E-3</v>
      </c>
      <c r="L801" s="55" t="s">
        <v>521</v>
      </c>
      <c r="M801" s="49" t="s">
        <v>808</v>
      </c>
      <c r="N801" s="45" t="s">
        <v>3800</v>
      </c>
      <c r="O801" s="45">
        <v>1</v>
      </c>
      <c r="P801" s="45" t="s">
        <v>3696</v>
      </c>
      <c r="Q801" s="45" t="s">
        <v>3696</v>
      </c>
      <c r="R801" s="46">
        <v>2</v>
      </c>
      <c r="T801" s="81" t="str" cm="1">
        <f t="array" ref="T801">IF(MIN(IF(CONCATENATE($D$776:$D$9955,$G$776:$G$9955)=CONCATENATE(D801,G801),$J$776:$J$9955))=J801,"Age Leg Record","")</f>
        <v/>
      </c>
    </row>
    <row r="802" spans="1:20" ht="12.75" customHeight="1" x14ac:dyDescent="0.25">
      <c r="A802" s="48">
        <v>1999</v>
      </c>
      <c r="B802" s="49" t="s">
        <v>232</v>
      </c>
      <c r="C802" s="49" t="s">
        <v>450</v>
      </c>
      <c r="D802" s="47" t="s">
        <v>22</v>
      </c>
      <c r="E802" s="50"/>
      <c r="F802" s="47">
        <v>3</v>
      </c>
      <c r="G802" s="51">
        <v>8.0778254990853409</v>
      </c>
      <c r="H802" s="52"/>
      <c r="I802" s="52"/>
      <c r="J802" s="53">
        <v>3.8634259259259257E-2</v>
      </c>
      <c r="K802" s="54">
        <f t="shared" si="14"/>
        <v>4.7827548717948717E-3</v>
      </c>
      <c r="L802" s="55" t="s">
        <v>521</v>
      </c>
      <c r="M802" s="49" t="s">
        <v>808</v>
      </c>
      <c r="N802" s="45" t="s">
        <v>3801</v>
      </c>
      <c r="O802" s="45">
        <v>1</v>
      </c>
      <c r="P802" s="45" t="s">
        <v>3594</v>
      </c>
      <c r="Q802" s="45" t="s">
        <v>3594</v>
      </c>
      <c r="R802" s="46">
        <v>3</v>
      </c>
      <c r="T802" s="81" t="str" cm="1">
        <f t="array" ref="T802">IF(MIN(IF(CONCATENATE($D$776:$D$9955,$G$776:$G$9955)=CONCATENATE(D802,G802),$J$776:$J$9955))=J802,"Age Leg Record","")</f>
        <v/>
      </c>
    </row>
    <row r="803" spans="1:20" ht="12.75" customHeight="1" x14ac:dyDescent="0.25">
      <c r="A803" s="48">
        <v>1999</v>
      </c>
      <c r="B803" s="49" t="s">
        <v>325</v>
      </c>
      <c r="C803" s="49" t="s">
        <v>326</v>
      </c>
      <c r="D803" s="47" t="s">
        <v>22</v>
      </c>
      <c r="E803" s="50"/>
      <c r="F803" s="47">
        <v>4</v>
      </c>
      <c r="G803" s="51">
        <v>5.8408892070309388</v>
      </c>
      <c r="H803" s="52"/>
      <c r="I803" s="52"/>
      <c r="J803" s="53">
        <v>2.8645833333333332E-2</v>
      </c>
      <c r="K803" s="54">
        <f t="shared" si="14"/>
        <v>4.9043617021276601E-3</v>
      </c>
      <c r="L803" s="55" t="s">
        <v>521</v>
      </c>
      <c r="M803" s="49" t="s">
        <v>808</v>
      </c>
      <c r="N803" s="45" t="s">
        <v>3802</v>
      </c>
      <c r="O803" s="45">
        <v>1</v>
      </c>
      <c r="P803" s="45" t="s">
        <v>3200</v>
      </c>
      <c r="Q803" s="45" t="s">
        <v>3200</v>
      </c>
      <c r="R803" s="46">
        <v>5</v>
      </c>
      <c r="T803" s="81" t="str" cm="1">
        <f t="array" ref="T803">IF(MIN(IF(CONCATENATE($D$776:$D$9955,$G$776:$G$9955)=CONCATENATE(D803,G803),$J$776:$J$9955))=J803,"Age Leg Record","")</f>
        <v/>
      </c>
    </row>
    <row r="804" spans="1:20" ht="12.75" customHeight="1" x14ac:dyDescent="0.25">
      <c r="A804" s="48">
        <v>1999</v>
      </c>
      <c r="B804" s="49" t="s">
        <v>29</v>
      </c>
      <c r="C804" s="49" t="s">
        <v>411</v>
      </c>
      <c r="D804" s="47" t="s">
        <v>26</v>
      </c>
      <c r="E804" s="50"/>
      <c r="F804" s="47">
        <v>5</v>
      </c>
      <c r="G804" s="51">
        <v>5.63</v>
      </c>
      <c r="H804" s="52"/>
      <c r="I804" s="52"/>
      <c r="J804" s="53">
        <v>2.6689814814814816E-2</v>
      </c>
      <c r="K804" s="54">
        <f t="shared" si="14"/>
        <v>4.7406420630221697E-3</v>
      </c>
      <c r="L804" s="55" t="s">
        <v>521</v>
      </c>
      <c r="M804" s="49" t="s">
        <v>808</v>
      </c>
      <c r="N804" s="45" t="s">
        <v>3803</v>
      </c>
      <c r="O804" s="45">
        <v>1</v>
      </c>
      <c r="P804" s="45" t="s">
        <v>3455</v>
      </c>
      <c r="Q804" s="45" t="s">
        <v>3455</v>
      </c>
      <c r="R804" s="46">
        <v>3</v>
      </c>
      <c r="T804" s="81" t="str" cm="1">
        <f t="array" ref="T804">IF(MIN(IF(CONCATENATE($D$776:$D$9955,$G$776:$G$9955)=CONCATENATE(D804,G804),$J$776:$J$9955))=J804,"Age Leg Record","")</f>
        <v/>
      </c>
    </row>
    <row r="805" spans="1:20" ht="12.75" customHeight="1" x14ac:dyDescent="0.25">
      <c r="A805" s="48">
        <v>1999</v>
      </c>
      <c r="B805" s="49" t="s">
        <v>173</v>
      </c>
      <c r="C805" s="49" t="s">
        <v>297</v>
      </c>
      <c r="D805" s="47" t="s">
        <v>26</v>
      </c>
      <c r="E805" s="50"/>
      <c r="F805" s="47">
        <v>6</v>
      </c>
      <c r="G805" s="51">
        <v>4.6758182215859376</v>
      </c>
      <c r="H805" s="52"/>
      <c r="I805" s="52"/>
      <c r="J805" s="53">
        <v>2.3043981481481481E-2</v>
      </c>
      <c r="K805" s="54">
        <f t="shared" ref="K805:K868" si="15">J805/G805</f>
        <v>4.9283313399778525E-3</v>
      </c>
      <c r="L805" s="55" t="s">
        <v>521</v>
      </c>
      <c r="M805" s="49" t="s">
        <v>808</v>
      </c>
      <c r="N805" s="45" t="s">
        <v>3804</v>
      </c>
      <c r="O805" s="45">
        <v>1</v>
      </c>
      <c r="P805" s="45" t="s">
        <v>3194</v>
      </c>
      <c r="Q805" s="45" t="s">
        <v>3194</v>
      </c>
      <c r="R805" s="46">
        <v>5</v>
      </c>
      <c r="T805" s="81" t="str" cm="1">
        <f t="array" ref="T805">IF(MIN(IF(CONCATENATE($D$776:$D$9955,$G$776:$G$9955)=CONCATENATE(D805,G805),$J$776:$J$9955))=J805,"Age Leg Record","")</f>
        <v/>
      </c>
    </row>
    <row r="806" spans="1:20" ht="12.75" customHeight="1" x14ac:dyDescent="0.25">
      <c r="A806" s="48">
        <v>1999</v>
      </c>
      <c r="B806" s="49" t="s">
        <v>173</v>
      </c>
      <c r="C806" s="49" t="s">
        <v>289</v>
      </c>
      <c r="D806" s="47" t="s">
        <v>26</v>
      </c>
      <c r="E806" s="50"/>
      <c r="F806" s="47">
        <v>1</v>
      </c>
      <c r="G806" s="51">
        <v>5.54</v>
      </c>
      <c r="H806" s="52"/>
      <c r="I806" s="52"/>
      <c r="J806" s="53">
        <v>2.5983796296296297E-2</v>
      </c>
      <c r="K806" s="54">
        <f t="shared" si="15"/>
        <v>4.6902159379596199E-3</v>
      </c>
      <c r="L806" s="55" t="s">
        <v>522</v>
      </c>
      <c r="M806" s="49" t="s">
        <v>808</v>
      </c>
      <c r="N806" s="45" t="s">
        <v>3805</v>
      </c>
      <c r="O806" s="45">
        <v>1</v>
      </c>
      <c r="P806" s="45" t="s">
        <v>3198</v>
      </c>
      <c r="Q806" s="45" t="s">
        <v>3198</v>
      </c>
      <c r="R806" s="46">
        <v>6</v>
      </c>
      <c r="T806" s="81" t="str" cm="1">
        <f t="array" ref="T806">IF(MIN(IF(CONCATENATE($D$776:$D$9955,$G$776:$G$9955)=CONCATENATE(D806,G806),$J$776:$J$9955))=J806,"Age Leg Record","")</f>
        <v/>
      </c>
    </row>
    <row r="807" spans="1:20" ht="12.75" customHeight="1" x14ac:dyDescent="0.25">
      <c r="A807" s="48">
        <v>1999</v>
      </c>
      <c r="B807" s="49" t="s">
        <v>319</v>
      </c>
      <c r="C807" s="49" t="s">
        <v>112</v>
      </c>
      <c r="D807" s="47" t="s">
        <v>756</v>
      </c>
      <c r="E807" s="50"/>
      <c r="F807" s="47">
        <v>2</v>
      </c>
      <c r="G807" s="51">
        <v>4.0544470293486041</v>
      </c>
      <c r="H807" s="52"/>
      <c r="I807" s="52"/>
      <c r="J807" s="53">
        <v>2.539351851851852E-2</v>
      </c>
      <c r="K807" s="54">
        <f t="shared" si="15"/>
        <v>6.2631274584929765E-3</v>
      </c>
      <c r="L807" s="55" t="s">
        <v>522</v>
      </c>
      <c r="M807" s="49" t="s">
        <v>808</v>
      </c>
      <c r="N807" s="45" t="s">
        <v>3806</v>
      </c>
      <c r="O807" s="45">
        <v>1</v>
      </c>
      <c r="P807" s="45" t="s">
        <v>3212</v>
      </c>
      <c r="Q807" s="45" t="s">
        <v>3212</v>
      </c>
      <c r="R807" s="46">
        <v>4</v>
      </c>
      <c r="T807" s="81" t="str" cm="1">
        <f t="array" ref="T807">IF(MIN(IF(CONCATENATE($D$776:$D$9955,$G$776:$G$9955)=CONCATENATE(D807,G807),$J$776:$J$9955))=J807,"Age Leg Record","")</f>
        <v/>
      </c>
    </row>
    <row r="808" spans="1:20" ht="12.75" customHeight="1" x14ac:dyDescent="0.25">
      <c r="A808" s="48">
        <v>1999</v>
      </c>
      <c r="B808" s="49" t="s">
        <v>523</v>
      </c>
      <c r="C808" s="49" t="s">
        <v>524</v>
      </c>
      <c r="D808" s="47" t="s">
        <v>751</v>
      </c>
      <c r="E808" s="50"/>
      <c r="F808" s="47">
        <v>3</v>
      </c>
      <c r="G808" s="51">
        <v>8.0778254990853409</v>
      </c>
      <c r="H808" s="52"/>
      <c r="I808" s="52"/>
      <c r="J808" s="53">
        <v>3.7870370370370374E-2</v>
      </c>
      <c r="K808" s="54">
        <f t="shared" si="15"/>
        <v>4.688188717948719E-3</v>
      </c>
      <c r="L808" s="55" t="s">
        <v>522</v>
      </c>
      <c r="M808" s="49" t="s">
        <v>808</v>
      </c>
      <c r="N808" s="45" t="s">
        <v>3807</v>
      </c>
      <c r="O808" s="45">
        <v>1</v>
      </c>
      <c r="P808" s="45" t="s">
        <v>3808</v>
      </c>
      <c r="Q808" s="45" t="s">
        <v>3808</v>
      </c>
      <c r="R808" s="46">
        <v>1</v>
      </c>
      <c r="T808" s="81" t="str" cm="1">
        <f t="array" ref="T808">IF(MIN(IF(CONCATENATE($D$776:$D$9955,$G$776:$G$9955)=CONCATENATE(D808,G808),$J$776:$J$9955))=J808,"Age Leg Record","")</f>
        <v>Age Leg Record</v>
      </c>
    </row>
    <row r="809" spans="1:20" ht="12.75" customHeight="1" x14ac:dyDescent="0.25">
      <c r="A809" s="48">
        <v>1999</v>
      </c>
      <c r="B809" s="49" t="s">
        <v>301</v>
      </c>
      <c r="C809" s="49" t="s">
        <v>289</v>
      </c>
      <c r="D809" s="47" t="s">
        <v>756</v>
      </c>
      <c r="E809" s="50"/>
      <c r="F809" s="47">
        <v>4</v>
      </c>
      <c r="G809" s="51">
        <v>5.8408892070309388</v>
      </c>
      <c r="H809" s="52"/>
      <c r="I809" s="52"/>
      <c r="J809" s="53">
        <v>3.2442129629629626E-2</v>
      </c>
      <c r="K809" s="54">
        <f t="shared" si="15"/>
        <v>5.5543134751773046E-3</v>
      </c>
      <c r="L809" s="55" t="s">
        <v>522</v>
      </c>
      <c r="M809" s="49" t="s">
        <v>808</v>
      </c>
      <c r="N809" s="45" t="s">
        <v>3809</v>
      </c>
      <c r="O809" s="45">
        <v>1</v>
      </c>
      <c r="P809" s="45" t="s">
        <v>3208</v>
      </c>
      <c r="Q809" s="45" t="s">
        <v>3208</v>
      </c>
      <c r="R809" s="46">
        <v>5</v>
      </c>
      <c r="T809" s="81" t="str" cm="1">
        <f t="array" ref="T809">IF(MIN(IF(CONCATENATE($D$776:$D$9955,$G$776:$G$9955)=CONCATENATE(D809,G809),$J$776:$J$9955))=J809,"Age Leg Record","")</f>
        <v/>
      </c>
    </row>
    <row r="810" spans="1:20" ht="12.75" customHeight="1" x14ac:dyDescent="0.25">
      <c r="A810" s="48">
        <v>1999</v>
      </c>
      <c r="B810" s="49" t="s">
        <v>232</v>
      </c>
      <c r="C810" s="49" t="s">
        <v>412</v>
      </c>
      <c r="D810" s="47" t="s">
        <v>26</v>
      </c>
      <c r="E810" s="50"/>
      <c r="F810" s="47">
        <v>5</v>
      </c>
      <c r="G810" s="51">
        <v>5.63</v>
      </c>
      <c r="H810" s="52"/>
      <c r="I810" s="52"/>
      <c r="J810" s="53">
        <v>2.7337962962962963E-2</v>
      </c>
      <c r="K810" s="54">
        <f t="shared" si="15"/>
        <v>4.8557660680218408E-3</v>
      </c>
      <c r="L810" s="55" t="s">
        <v>522</v>
      </c>
      <c r="M810" s="49" t="s">
        <v>808</v>
      </c>
      <c r="N810" s="45" t="s">
        <v>3810</v>
      </c>
      <c r="O810" s="45">
        <v>1</v>
      </c>
      <c r="P810" s="45" t="s">
        <v>3719</v>
      </c>
      <c r="Q810" s="45" t="s">
        <v>3719</v>
      </c>
      <c r="R810" s="46">
        <v>2</v>
      </c>
      <c r="T810" s="81" t="str" cm="1">
        <f t="array" ref="T810">IF(MIN(IF(CONCATENATE($D$776:$D$9955,$G$776:$G$9955)=CONCATENATE(D810,G810),$J$776:$J$9955))=J810,"Age Leg Record","")</f>
        <v/>
      </c>
    </row>
    <row r="811" spans="1:20" ht="12.75" customHeight="1" x14ac:dyDescent="0.25">
      <c r="A811" s="48">
        <v>1999</v>
      </c>
      <c r="B811" s="49" t="s">
        <v>221</v>
      </c>
      <c r="C811" s="49" t="s">
        <v>412</v>
      </c>
      <c r="D811" s="47" t="s">
        <v>756</v>
      </c>
      <c r="E811" s="50"/>
      <c r="F811" s="47">
        <v>6</v>
      </c>
      <c r="G811" s="51">
        <v>4.6758182215859376</v>
      </c>
      <c r="H811" s="52"/>
      <c r="I811" s="52"/>
      <c r="J811" s="53">
        <v>2.1701388888888888E-2</v>
      </c>
      <c r="K811" s="54">
        <f t="shared" si="15"/>
        <v>4.6411960132890367E-3</v>
      </c>
      <c r="L811" s="55" t="s">
        <v>522</v>
      </c>
      <c r="M811" s="49" t="s">
        <v>808</v>
      </c>
      <c r="N811" s="45" t="s">
        <v>3811</v>
      </c>
      <c r="O811" s="45">
        <v>1</v>
      </c>
      <c r="P811" s="45" t="s">
        <v>3314</v>
      </c>
      <c r="Q811" s="45" t="s">
        <v>3314</v>
      </c>
      <c r="R811" s="46">
        <v>5</v>
      </c>
      <c r="T811" s="81" t="str" cm="1">
        <f t="array" ref="T811">IF(MIN(IF(CONCATENATE($D$776:$D$9955,$G$776:$G$9955)=CONCATENATE(D811,G811),$J$776:$J$9955))=J811,"Age Leg Record","")</f>
        <v/>
      </c>
    </row>
    <row r="812" spans="1:20" ht="12.75" customHeight="1" x14ac:dyDescent="0.25">
      <c r="A812" s="48">
        <v>1999</v>
      </c>
      <c r="B812" s="49" t="s">
        <v>184</v>
      </c>
      <c r="C812" s="49" t="s">
        <v>368</v>
      </c>
      <c r="D812" s="47" t="s">
        <v>26</v>
      </c>
      <c r="E812" s="50"/>
      <c r="F812" s="47">
        <v>1</v>
      </c>
      <c r="G812" s="51">
        <v>5.54</v>
      </c>
      <c r="H812" s="52"/>
      <c r="I812" s="52"/>
      <c r="J812" s="53">
        <v>2.8171296296296295E-2</v>
      </c>
      <c r="K812" s="54">
        <f t="shared" si="15"/>
        <v>5.0850715336274903E-3</v>
      </c>
      <c r="L812" s="55" t="s">
        <v>330</v>
      </c>
      <c r="M812" s="49" t="s">
        <v>193</v>
      </c>
      <c r="N812" s="45" t="s">
        <v>3812</v>
      </c>
      <c r="O812" s="45">
        <v>1</v>
      </c>
      <c r="P812" s="45" t="s">
        <v>3359</v>
      </c>
      <c r="Q812" s="45" t="s">
        <v>3359</v>
      </c>
      <c r="R812" s="46">
        <v>4</v>
      </c>
      <c r="T812" s="81" t="str" cm="1">
        <f t="array" ref="T812">IF(MIN(IF(CONCATENATE($D$776:$D$9955,$G$776:$G$9955)=CONCATENATE(D812,G812),$J$776:$J$9955))=J812,"Age Leg Record","")</f>
        <v/>
      </c>
    </row>
    <row r="813" spans="1:20" ht="12.75" customHeight="1" x14ac:dyDescent="0.25">
      <c r="A813" s="48">
        <v>1999</v>
      </c>
      <c r="B813" s="49" t="s">
        <v>92</v>
      </c>
      <c r="C813" s="49" t="s">
        <v>204</v>
      </c>
      <c r="D813" s="47" t="s">
        <v>56</v>
      </c>
      <c r="E813" s="50"/>
      <c r="F813" s="47">
        <v>2</v>
      </c>
      <c r="G813" s="51">
        <v>4.0544470293486041</v>
      </c>
      <c r="H813" s="52"/>
      <c r="I813" s="52"/>
      <c r="J813" s="53">
        <v>2.4884259259259259E-2</v>
      </c>
      <c r="K813" s="54">
        <f t="shared" si="15"/>
        <v>6.1375223499361429E-3</v>
      </c>
      <c r="L813" s="55" t="s">
        <v>330</v>
      </c>
      <c r="M813" s="49" t="s">
        <v>193</v>
      </c>
      <c r="N813" s="45" t="s">
        <v>3813</v>
      </c>
      <c r="O813" s="45">
        <v>1</v>
      </c>
      <c r="P813" s="45" t="s">
        <v>2988</v>
      </c>
      <c r="Q813" s="45" t="s">
        <v>2988</v>
      </c>
      <c r="R813" s="46">
        <v>7</v>
      </c>
      <c r="T813" s="81" t="str" cm="1">
        <f t="array" ref="T813">IF(MIN(IF(CONCATENATE($D$776:$D$9955,$G$776:$G$9955)=CONCATENATE(D813,G813),$J$776:$J$9955))=J813,"Age Leg Record","")</f>
        <v/>
      </c>
    </row>
    <row r="814" spans="1:20" ht="12.75" customHeight="1" x14ac:dyDescent="0.25">
      <c r="A814" s="48">
        <v>1999</v>
      </c>
      <c r="B814" s="49" t="s">
        <v>148</v>
      </c>
      <c r="C814" s="49" t="s">
        <v>275</v>
      </c>
      <c r="D814" s="47" t="s">
        <v>56</v>
      </c>
      <c r="E814" s="50"/>
      <c r="F814" s="47">
        <v>3</v>
      </c>
      <c r="G814" s="51">
        <v>8.0778254990853409</v>
      </c>
      <c r="H814" s="52"/>
      <c r="I814" s="52"/>
      <c r="J814" s="53">
        <v>4.0625000000000001E-2</v>
      </c>
      <c r="K814" s="54">
        <f t="shared" si="15"/>
        <v>5.029200000000001E-3</v>
      </c>
      <c r="L814" s="55" t="s">
        <v>330</v>
      </c>
      <c r="M814" s="49" t="s">
        <v>193</v>
      </c>
      <c r="N814" s="45" t="s">
        <v>3814</v>
      </c>
      <c r="O814" s="45">
        <v>1</v>
      </c>
      <c r="P814" s="45" t="s">
        <v>3242</v>
      </c>
      <c r="Q814" s="45" t="s">
        <v>3242</v>
      </c>
      <c r="R814" s="46">
        <v>5</v>
      </c>
      <c r="T814" s="81" t="str" cm="1">
        <f t="array" ref="T814">IF(MIN(IF(CONCATENATE($D$776:$D$9955,$G$776:$G$9955)=CONCATENATE(D814,G814),$J$776:$J$9955))=J814,"Age Leg Record","")</f>
        <v/>
      </c>
    </row>
    <row r="815" spans="1:20" ht="12.75" customHeight="1" x14ac:dyDescent="0.25">
      <c r="A815" s="48">
        <v>1999</v>
      </c>
      <c r="B815" s="49" t="s">
        <v>20</v>
      </c>
      <c r="C815" s="49" t="s">
        <v>359</v>
      </c>
      <c r="D815" s="47" t="s">
        <v>56</v>
      </c>
      <c r="E815" s="50"/>
      <c r="F815" s="47">
        <v>4</v>
      </c>
      <c r="G815" s="51">
        <v>5.8408892070309388</v>
      </c>
      <c r="H815" s="52"/>
      <c r="I815" s="52"/>
      <c r="J815" s="53">
        <v>3.1041666666666665E-2</v>
      </c>
      <c r="K815" s="54">
        <f t="shared" si="15"/>
        <v>5.3145446808510639E-3</v>
      </c>
      <c r="L815" s="55" t="s">
        <v>330</v>
      </c>
      <c r="M815" s="49" t="s">
        <v>193</v>
      </c>
      <c r="N815" s="45" t="s">
        <v>3815</v>
      </c>
      <c r="O815" s="45">
        <v>1</v>
      </c>
      <c r="P815" s="45" t="s">
        <v>3341</v>
      </c>
      <c r="Q815" s="45" t="s">
        <v>3341</v>
      </c>
      <c r="R815" s="46">
        <v>5</v>
      </c>
      <c r="T815" s="81" t="str" cm="1">
        <f t="array" ref="T815">IF(MIN(IF(CONCATENATE($D$776:$D$9955,$G$776:$G$9955)=CONCATENATE(D815,G815),$J$776:$J$9955))=J815,"Age Leg Record","")</f>
        <v/>
      </c>
    </row>
    <row r="816" spans="1:20" ht="12.75" customHeight="1" x14ac:dyDescent="0.25">
      <c r="A816" s="48">
        <v>1999</v>
      </c>
      <c r="B816" s="49" t="s">
        <v>49</v>
      </c>
      <c r="C816" s="49" t="s">
        <v>329</v>
      </c>
      <c r="D816" s="47" t="s">
        <v>26</v>
      </c>
      <c r="E816" s="50"/>
      <c r="F816" s="47">
        <v>5</v>
      </c>
      <c r="G816" s="51">
        <v>5.63</v>
      </c>
      <c r="H816" s="52"/>
      <c r="I816" s="52"/>
      <c r="J816" s="53">
        <v>2.9537037037037039E-2</v>
      </c>
      <c r="K816" s="54">
        <f t="shared" si="15"/>
        <v>5.2463653706992961E-3</v>
      </c>
      <c r="L816" s="55" t="s">
        <v>330</v>
      </c>
      <c r="M816" s="49" t="s">
        <v>193</v>
      </c>
      <c r="N816" s="45" t="s">
        <v>3816</v>
      </c>
      <c r="O816" s="45">
        <v>1</v>
      </c>
      <c r="P816" s="45" t="s">
        <v>3245</v>
      </c>
      <c r="Q816" s="45" t="s">
        <v>3245</v>
      </c>
      <c r="R816" s="46">
        <v>6</v>
      </c>
      <c r="T816" s="81" t="str" cm="1">
        <f t="array" ref="T816">IF(MIN(IF(CONCATENATE($D$776:$D$9955,$G$776:$G$9955)=CONCATENATE(D816,G816),$J$776:$J$9955))=J816,"Age Leg Record","")</f>
        <v/>
      </c>
    </row>
    <row r="817" spans="1:20" ht="12.75" customHeight="1" x14ac:dyDescent="0.25">
      <c r="A817" s="48">
        <v>1999</v>
      </c>
      <c r="B817" s="49" t="s">
        <v>191</v>
      </c>
      <c r="C817" s="49" t="s">
        <v>192</v>
      </c>
      <c r="D817" s="47" t="s">
        <v>210</v>
      </c>
      <c r="E817" s="50"/>
      <c r="F817" s="47">
        <v>6</v>
      </c>
      <c r="G817" s="51">
        <v>4.6758182215859376</v>
      </c>
      <c r="H817" s="52"/>
      <c r="I817" s="52"/>
      <c r="J817" s="53">
        <v>2.4745370370370369E-2</v>
      </c>
      <c r="K817" s="54">
        <f t="shared" si="15"/>
        <v>5.2922011074197127E-3</v>
      </c>
      <c r="L817" s="55" t="s">
        <v>330</v>
      </c>
      <c r="M817" s="49" t="s">
        <v>193</v>
      </c>
      <c r="N817" s="45" t="s">
        <v>3817</v>
      </c>
      <c r="O817" s="45">
        <v>1</v>
      </c>
      <c r="P817" s="45" t="s">
        <v>2978</v>
      </c>
      <c r="Q817" s="45" t="s">
        <v>2978</v>
      </c>
      <c r="R817" s="46">
        <v>8</v>
      </c>
      <c r="T817" s="81" t="str" cm="1">
        <f t="array" ref="T817">IF(MIN(IF(CONCATENATE($D$776:$D$9955,$G$776:$G$9955)=CONCATENATE(D817,G817),$J$776:$J$9955))=J817,"Age Leg Record","")</f>
        <v/>
      </c>
    </row>
    <row r="818" spans="1:20" ht="12.75" customHeight="1" x14ac:dyDescent="0.25">
      <c r="A818" s="48">
        <v>1999</v>
      </c>
      <c r="B818" s="49" t="s">
        <v>184</v>
      </c>
      <c r="C818" s="49" t="s">
        <v>491</v>
      </c>
      <c r="D818" s="47" t="s">
        <v>56</v>
      </c>
      <c r="E818" s="50"/>
      <c r="F818" s="47">
        <v>1</v>
      </c>
      <c r="G818" s="51">
        <v>5.54</v>
      </c>
      <c r="H818" s="52"/>
      <c r="I818" s="52"/>
      <c r="J818" s="53">
        <v>2.914351851851852E-2</v>
      </c>
      <c r="K818" s="54">
        <f t="shared" si="15"/>
        <v>5.2605629094798776E-3</v>
      </c>
      <c r="L818" s="55" t="s">
        <v>529</v>
      </c>
      <c r="M818" s="49" t="s">
        <v>193</v>
      </c>
      <c r="N818" s="45" t="s">
        <v>3818</v>
      </c>
      <c r="O818" s="45">
        <v>1</v>
      </c>
      <c r="P818" s="45" t="s">
        <v>3571</v>
      </c>
      <c r="Q818" s="45" t="s">
        <v>3571</v>
      </c>
      <c r="R818" s="46">
        <v>3</v>
      </c>
      <c r="T818" s="81" t="str" cm="1">
        <f t="array" ref="T818">IF(MIN(IF(CONCATENATE($D$776:$D$9955,$G$776:$G$9955)=CONCATENATE(D818,G818),$J$776:$J$9955))=J818,"Age Leg Record","")</f>
        <v/>
      </c>
    </row>
    <row r="819" spans="1:20" ht="12.75" customHeight="1" x14ac:dyDescent="0.25">
      <c r="A819" s="48">
        <v>1999</v>
      </c>
      <c r="B819" s="49" t="s">
        <v>29</v>
      </c>
      <c r="C819" s="49" t="s">
        <v>369</v>
      </c>
      <c r="D819" s="47" t="s">
        <v>26</v>
      </c>
      <c r="E819" s="50"/>
      <c r="F819" s="47">
        <v>2</v>
      </c>
      <c r="G819" s="51">
        <v>4.0544470293486041</v>
      </c>
      <c r="H819" s="52"/>
      <c r="I819" s="52"/>
      <c r="J819" s="53">
        <v>2.0844907407407406E-2</v>
      </c>
      <c r="K819" s="54">
        <f t="shared" si="15"/>
        <v>5.141245466155811E-3</v>
      </c>
      <c r="L819" s="55" t="s">
        <v>529</v>
      </c>
      <c r="M819" s="49" t="s">
        <v>193</v>
      </c>
      <c r="N819" s="45" t="s">
        <v>3819</v>
      </c>
      <c r="O819" s="45">
        <v>1</v>
      </c>
      <c r="P819" s="45" t="s">
        <v>3362</v>
      </c>
      <c r="Q819" s="45" t="s">
        <v>3362</v>
      </c>
      <c r="R819" s="46">
        <v>5</v>
      </c>
      <c r="T819" s="81" t="str" cm="1">
        <f t="array" ref="T819">IF(MIN(IF(CONCATENATE($D$776:$D$9955,$G$776:$G$9955)=CONCATENATE(D819,G819),$J$776:$J$9955))=J819,"Age Leg Record","")</f>
        <v/>
      </c>
    </row>
    <row r="820" spans="1:20" ht="12.75" customHeight="1" x14ac:dyDescent="0.25">
      <c r="A820" s="48">
        <v>1999</v>
      </c>
      <c r="B820" s="49" t="s">
        <v>291</v>
      </c>
      <c r="C820" s="49" t="s">
        <v>530</v>
      </c>
      <c r="D820" s="47" t="s">
        <v>22</v>
      </c>
      <c r="E820" s="50"/>
      <c r="F820" s="47">
        <v>3</v>
      </c>
      <c r="G820" s="51">
        <v>8.0778254990853409</v>
      </c>
      <c r="H820" s="52"/>
      <c r="I820" s="52"/>
      <c r="J820" s="53">
        <v>3.740740740740741E-2</v>
      </c>
      <c r="K820" s="54">
        <f t="shared" si="15"/>
        <v>4.6308758974358986E-3</v>
      </c>
      <c r="L820" s="55" t="s">
        <v>529</v>
      </c>
      <c r="M820" s="49" t="s">
        <v>193</v>
      </c>
      <c r="N820" s="45" t="s">
        <v>3820</v>
      </c>
      <c r="O820" s="45">
        <v>1</v>
      </c>
      <c r="P820" s="45" t="s">
        <v>3821</v>
      </c>
      <c r="Q820" s="45" t="s">
        <v>3821</v>
      </c>
      <c r="R820" s="46">
        <v>1</v>
      </c>
      <c r="T820" s="81" t="str" cm="1">
        <f t="array" ref="T820">IF(MIN(IF(CONCATENATE($D$776:$D$9955,$G$776:$G$9955)=CONCATENATE(D820,G820),$J$776:$J$9955))=J820,"Age Leg Record","")</f>
        <v/>
      </c>
    </row>
    <row r="821" spans="1:20" ht="12.75" customHeight="1" x14ac:dyDescent="0.25">
      <c r="A821" s="48">
        <v>1999</v>
      </c>
      <c r="B821" s="49" t="s">
        <v>488</v>
      </c>
      <c r="C821" s="49" t="s">
        <v>489</v>
      </c>
      <c r="D821" s="47" t="s">
        <v>22</v>
      </c>
      <c r="E821" s="50"/>
      <c r="F821" s="47">
        <v>4</v>
      </c>
      <c r="G821" s="51">
        <v>5.8408892070309388</v>
      </c>
      <c r="H821" s="52"/>
      <c r="I821" s="52"/>
      <c r="J821" s="53">
        <v>2.824074074074074E-2</v>
      </c>
      <c r="K821" s="54">
        <f t="shared" si="15"/>
        <v>4.8350070921985818E-3</v>
      </c>
      <c r="L821" s="55" t="s">
        <v>529</v>
      </c>
      <c r="M821" s="49" t="s">
        <v>193</v>
      </c>
      <c r="N821" s="45" t="s">
        <v>3822</v>
      </c>
      <c r="O821" s="45">
        <v>1</v>
      </c>
      <c r="P821" s="45" t="s">
        <v>3735</v>
      </c>
      <c r="Q821" s="45" t="s">
        <v>3735</v>
      </c>
      <c r="R821" s="46">
        <v>2</v>
      </c>
      <c r="T821" s="81" t="str" cm="1">
        <f t="array" ref="T821">IF(MIN(IF(CONCATENATE($D$776:$D$9955,$G$776:$G$9955)=CONCATENATE(D821,G821),$J$776:$J$9955))=J821,"Age Leg Record","")</f>
        <v/>
      </c>
    </row>
    <row r="822" spans="1:20" ht="12.75" customHeight="1" x14ac:dyDescent="0.25">
      <c r="A822" s="48">
        <v>1999</v>
      </c>
      <c r="B822" s="49" t="s">
        <v>232</v>
      </c>
      <c r="C822" s="49" t="s">
        <v>253</v>
      </c>
      <c r="D822" s="47" t="s">
        <v>26</v>
      </c>
      <c r="E822" s="50"/>
      <c r="F822" s="47">
        <v>5</v>
      </c>
      <c r="G822" s="51">
        <v>5.63</v>
      </c>
      <c r="H822" s="52"/>
      <c r="I822" s="52"/>
      <c r="J822" s="53">
        <v>2.6701388888888889E-2</v>
      </c>
      <c r="K822" s="54">
        <f t="shared" si="15"/>
        <v>4.7426978488257351E-3</v>
      </c>
      <c r="L822" s="55" t="s">
        <v>529</v>
      </c>
      <c r="M822" s="49" t="s">
        <v>193</v>
      </c>
      <c r="N822" s="45" t="s">
        <v>3823</v>
      </c>
      <c r="O822" s="45">
        <v>1</v>
      </c>
      <c r="P822" s="45" t="s">
        <v>3058</v>
      </c>
      <c r="Q822" s="45" t="s">
        <v>3058</v>
      </c>
      <c r="R822" s="46">
        <v>3</v>
      </c>
      <c r="T822" s="81" t="str" cm="1">
        <f t="array" ref="T822">IF(MIN(IF(CONCATENATE($D$776:$D$9955,$G$776:$G$9955)=CONCATENATE(D822,G822),$J$776:$J$9955))=J822,"Age Leg Record","")</f>
        <v/>
      </c>
    </row>
    <row r="823" spans="1:20" ht="12.75" customHeight="1" x14ac:dyDescent="0.25">
      <c r="A823" s="48">
        <v>1999</v>
      </c>
      <c r="B823" s="49" t="s">
        <v>96</v>
      </c>
      <c r="C823" s="49" t="s">
        <v>503</v>
      </c>
      <c r="D823" s="47" t="s">
        <v>56</v>
      </c>
      <c r="E823" s="50"/>
      <c r="F823" s="47">
        <v>6</v>
      </c>
      <c r="G823" s="51">
        <v>4.6758182215859376</v>
      </c>
      <c r="H823" s="52"/>
      <c r="I823" s="52"/>
      <c r="J823" s="53">
        <v>2.2627314814814815E-2</v>
      </c>
      <c r="K823" s="54">
        <f t="shared" si="15"/>
        <v>4.8392203765227028E-3</v>
      </c>
      <c r="L823" s="55" t="s">
        <v>529</v>
      </c>
      <c r="M823" s="49" t="s">
        <v>193</v>
      </c>
      <c r="N823" s="45" t="s">
        <v>3824</v>
      </c>
      <c r="O823" s="45">
        <v>1</v>
      </c>
      <c r="P823" s="45" t="s">
        <v>3763</v>
      </c>
      <c r="Q823" s="45" t="s">
        <v>3763</v>
      </c>
      <c r="R823" s="46">
        <v>2</v>
      </c>
      <c r="T823" s="81" t="str" cm="1">
        <f t="array" ref="T823">IF(MIN(IF(CONCATENATE($D$776:$D$9955,$G$776:$G$9955)=CONCATENATE(D823,G823),$J$776:$J$9955))=J823,"Age Leg Record","")</f>
        <v/>
      </c>
    </row>
    <row r="824" spans="1:20" ht="12.75" customHeight="1" x14ac:dyDescent="0.25">
      <c r="A824" s="48">
        <v>1999</v>
      </c>
      <c r="B824" s="49" t="s">
        <v>314</v>
      </c>
      <c r="C824" s="49" t="s">
        <v>315</v>
      </c>
      <c r="D824" s="47" t="s">
        <v>210</v>
      </c>
      <c r="E824" s="50"/>
      <c r="F824" s="47">
        <v>1</v>
      </c>
      <c r="G824" s="51">
        <v>5.54</v>
      </c>
      <c r="H824" s="52"/>
      <c r="I824" s="52"/>
      <c r="J824" s="53">
        <v>2.7916666666666666E-2</v>
      </c>
      <c r="K824" s="54">
        <f t="shared" si="15"/>
        <v>5.0391095066185318E-3</v>
      </c>
      <c r="L824" s="55" t="s">
        <v>509</v>
      </c>
      <c r="M824" s="49" t="s">
        <v>193</v>
      </c>
      <c r="N824" s="45" t="s">
        <v>3825</v>
      </c>
      <c r="O824" s="45">
        <v>1</v>
      </c>
      <c r="P824" s="45" t="s">
        <v>3235</v>
      </c>
      <c r="Q824" s="45" t="s">
        <v>3235</v>
      </c>
      <c r="R824" s="46">
        <v>4</v>
      </c>
      <c r="T824" s="81" t="str" cm="1">
        <f t="array" ref="T824">IF(MIN(IF(CONCATENATE($D$776:$D$9955,$G$776:$G$9955)=CONCATENATE(D824,G824),$J$776:$J$9955))=J824,"Age Leg Record","")</f>
        <v>Age Leg Record</v>
      </c>
    </row>
    <row r="825" spans="1:20" ht="12.75" customHeight="1" x14ac:dyDescent="0.25">
      <c r="A825" s="48">
        <v>1999</v>
      </c>
      <c r="B825" s="49" t="s">
        <v>39</v>
      </c>
      <c r="C825" s="49" t="s">
        <v>459</v>
      </c>
      <c r="D825" s="47" t="s">
        <v>210</v>
      </c>
      <c r="E825" s="50"/>
      <c r="F825" s="47">
        <v>2</v>
      </c>
      <c r="G825" s="51">
        <v>4.0544470293486041</v>
      </c>
      <c r="H825" s="52"/>
      <c r="I825" s="52"/>
      <c r="J825" s="53">
        <v>2.1273148148148149E-2</v>
      </c>
      <c r="K825" s="54">
        <f t="shared" si="15"/>
        <v>5.2468679438058751E-3</v>
      </c>
      <c r="L825" s="55" t="s">
        <v>509</v>
      </c>
      <c r="M825" s="49" t="s">
        <v>193</v>
      </c>
      <c r="N825" s="45" t="s">
        <v>3826</v>
      </c>
      <c r="O825" s="45">
        <v>1</v>
      </c>
      <c r="P825" s="45" t="s">
        <v>3625</v>
      </c>
      <c r="Q825" s="45" t="s">
        <v>3625</v>
      </c>
      <c r="R825" s="46">
        <v>2</v>
      </c>
      <c r="T825" s="81" t="str" cm="1">
        <f t="array" ref="T825">IF(MIN(IF(CONCATENATE($D$776:$D$9955,$G$776:$G$9955)=CONCATENATE(D825,G825),$J$776:$J$9955))=J825,"Age Leg Record","")</f>
        <v/>
      </c>
    </row>
    <row r="826" spans="1:20" ht="12.75" customHeight="1" x14ac:dyDescent="0.25">
      <c r="A826" s="48">
        <v>1999</v>
      </c>
      <c r="B826" s="49" t="s">
        <v>148</v>
      </c>
      <c r="C826" s="49" t="s">
        <v>388</v>
      </c>
      <c r="D826" s="47" t="s">
        <v>56</v>
      </c>
      <c r="E826" s="50"/>
      <c r="F826" s="47">
        <v>3</v>
      </c>
      <c r="G826" s="51">
        <v>8.0778254990853409</v>
      </c>
      <c r="H826" s="52"/>
      <c r="I826" s="52"/>
      <c r="J826" s="53">
        <v>4.0358796296296295E-2</v>
      </c>
      <c r="K826" s="54">
        <f t="shared" si="15"/>
        <v>4.9962451282051287E-3</v>
      </c>
      <c r="L826" s="55" t="s">
        <v>509</v>
      </c>
      <c r="M826" s="49" t="s">
        <v>193</v>
      </c>
      <c r="N826" s="45" t="s">
        <v>3827</v>
      </c>
      <c r="O826" s="45">
        <v>1</v>
      </c>
      <c r="P826" s="45" t="s">
        <v>3347</v>
      </c>
      <c r="Q826" s="45" t="s">
        <v>3347</v>
      </c>
      <c r="R826" s="46">
        <v>5</v>
      </c>
      <c r="T826" s="81" t="str" cm="1">
        <f t="array" ref="T826">IF(MIN(IF(CONCATENATE($D$776:$D$9955,$G$776:$G$9955)=CONCATENATE(D826,G826),$J$776:$J$9955))=J826,"Age Leg Record","")</f>
        <v/>
      </c>
    </row>
    <row r="827" spans="1:20" ht="12.75" customHeight="1" x14ac:dyDescent="0.25">
      <c r="A827" s="48">
        <v>1999</v>
      </c>
      <c r="B827" s="49" t="s">
        <v>148</v>
      </c>
      <c r="C827" s="49" t="s">
        <v>613</v>
      </c>
      <c r="D827" s="47" t="s">
        <v>210</v>
      </c>
      <c r="E827" s="50"/>
      <c r="F827" s="47">
        <v>4</v>
      </c>
      <c r="G827" s="51">
        <v>5.8408892070309388</v>
      </c>
      <c r="H827" s="52"/>
      <c r="I827" s="52"/>
      <c r="J827" s="53">
        <v>3.2916666666666664E-2</v>
      </c>
      <c r="K827" s="54">
        <f t="shared" si="15"/>
        <v>5.6355574468085106E-3</v>
      </c>
      <c r="L827" s="55" t="s">
        <v>509</v>
      </c>
      <c r="M827" s="49" t="s">
        <v>193</v>
      </c>
      <c r="N827" s="45" t="s">
        <v>3828</v>
      </c>
      <c r="O827" s="45">
        <v>1</v>
      </c>
      <c r="P827" s="45" t="s">
        <v>3078</v>
      </c>
      <c r="Q827" s="45" t="s">
        <v>3078</v>
      </c>
      <c r="R827" s="46">
        <v>6</v>
      </c>
      <c r="T827" s="81" t="str" cm="1">
        <f t="array" ref="T827">IF(MIN(IF(CONCATENATE($D$776:$D$9955,$G$776:$G$9955)=CONCATENATE(D827,G827),$J$776:$J$9955))=J827,"Age Leg Record","")</f>
        <v/>
      </c>
    </row>
    <row r="828" spans="1:20" ht="12.75" customHeight="1" x14ac:dyDescent="0.25">
      <c r="A828" s="48">
        <v>1999</v>
      </c>
      <c r="B828" s="49" t="s">
        <v>47</v>
      </c>
      <c r="C828" s="49" t="s">
        <v>510</v>
      </c>
      <c r="D828" s="47" t="s">
        <v>26</v>
      </c>
      <c r="E828" s="50"/>
      <c r="F828" s="47">
        <v>5</v>
      </c>
      <c r="G828" s="51">
        <v>5.63</v>
      </c>
      <c r="H828" s="52"/>
      <c r="I828" s="52"/>
      <c r="J828" s="53">
        <v>2.7523148148148147E-2</v>
      </c>
      <c r="K828" s="54">
        <f t="shared" si="15"/>
        <v>4.8886586408788896E-3</v>
      </c>
      <c r="L828" s="55" t="s">
        <v>509</v>
      </c>
      <c r="M828" s="49" t="s">
        <v>193</v>
      </c>
      <c r="N828" s="45" t="s">
        <v>3829</v>
      </c>
      <c r="O828" s="45">
        <v>1</v>
      </c>
      <c r="P828" s="45" t="s">
        <v>3830</v>
      </c>
      <c r="Q828" s="45" t="s">
        <v>3830</v>
      </c>
      <c r="R828" s="46">
        <v>1</v>
      </c>
      <c r="T828" s="81" t="str" cm="1">
        <f t="array" ref="T828">IF(MIN(IF(CONCATENATE($D$776:$D$9955,$G$776:$G$9955)=CONCATENATE(D828,G828),$J$776:$J$9955))=J828,"Age Leg Record","")</f>
        <v/>
      </c>
    </row>
    <row r="829" spans="1:20" ht="12.75" customHeight="1" x14ac:dyDescent="0.25">
      <c r="A829" s="48">
        <v>1999</v>
      </c>
      <c r="B829" s="49" t="s">
        <v>108</v>
      </c>
      <c r="C829" s="49" t="s">
        <v>512</v>
      </c>
      <c r="D829" s="47" t="s">
        <v>26</v>
      </c>
      <c r="E829" s="50"/>
      <c r="F829" s="47">
        <v>6</v>
      </c>
      <c r="G829" s="51">
        <v>4.6758182215859376</v>
      </c>
      <c r="H829" s="52"/>
      <c r="I829" s="52"/>
      <c r="J829" s="53">
        <v>2.2650462962962963E-2</v>
      </c>
      <c r="K829" s="54">
        <f t="shared" si="15"/>
        <v>4.8441709856035442E-3</v>
      </c>
      <c r="L829" s="55" t="s">
        <v>509</v>
      </c>
      <c r="M829" s="49" t="s">
        <v>193</v>
      </c>
      <c r="N829" s="45" t="s">
        <v>3831</v>
      </c>
      <c r="O829" s="45">
        <v>1</v>
      </c>
      <c r="P829" s="45" t="s">
        <v>3832</v>
      </c>
      <c r="Q829" s="45" t="s">
        <v>3832</v>
      </c>
      <c r="R829" s="46">
        <v>1</v>
      </c>
      <c r="T829" s="81" t="str" cm="1">
        <f t="array" ref="T829">IF(MIN(IF(CONCATENATE($D$776:$D$9955,$G$776:$G$9955)=CONCATENATE(D829,G829),$J$776:$J$9955))=J829,"Age Leg Record","")</f>
        <v/>
      </c>
    </row>
    <row r="830" spans="1:20" ht="12.75" customHeight="1" x14ac:dyDescent="0.25">
      <c r="A830" s="48">
        <v>1999</v>
      </c>
      <c r="B830" s="49" t="s">
        <v>39</v>
      </c>
      <c r="C830" s="49" t="s">
        <v>460</v>
      </c>
      <c r="D830" s="47" t="s">
        <v>26</v>
      </c>
      <c r="E830" s="50"/>
      <c r="F830" s="47">
        <v>1</v>
      </c>
      <c r="G830" s="51">
        <v>5.54</v>
      </c>
      <c r="H830" s="52"/>
      <c r="I830" s="52"/>
      <c r="J830" s="53">
        <v>2.7708333333333335E-2</v>
      </c>
      <c r="K830" s="54">
        <f t="shared" si="15"/>
        <v>5.001504211793021E-3</v>
      </c>
      <c r="L830" s="55" t="s">
        <v>525</v>
      </c>
      <c r="M830" s="49" t="s">
        <v>193</v>
      </c>
      <c r="N830" s="45" t="s">
        <v>3833</v>
      </c>
      <c r="O830" s="45">
        <v>1</v>
      </c>
      <c r="P830" s="45" t="s">
        <v>3627</v>
      </c>
      <c r="Q830" s="45" t="s">
        <v>3627</v>
      </c>
      <c r="R830" s="46">
        <v>3</v>
      </c>
      <c r="T830" s="81" t="str" cm="1">
        <f t="array" ref="T830">IF(MIN(IF(CONCATENATE($D$776:$D$9955,$G$776:$G$9955)=CONCATENATE(D830,G830),$J$776:$J$9955))=J830,"Age Leg Record","")</f>
        <v/>
      </c>
    </row>
    <row r="831" spans="1:20" ht="12.75" customHeight="1" x14ac:dyDescent="0.25">
      <c r="A831" s="48">
        <v>1999</v>
      </c>
      <c r="B831" s="49" t="s">
        <v>526</v>
      </c>
      <c r="C831" s="49" t="s">
        <v>527</v>
      </c>
      <c r="D831" s="47" t="s">
        <v>26</v>
      </c>
      <c r="E831" s="50"/>
      <c r="F831" s="47">
        <v>2</v>
      </c>
      <c r="G831" s="51">
        <v>4.0544470293486041</v>
      </c>
      <c r="H831" s="52"/>
      <c r="I831" s="52"/>
      <c r="J831" s="53">
        <v>1.9178240740740742E-2</v>
      </c>
      <c r="K831" s="54">
        <f t="shared" si="15"/>
        <v>4.7301742017879954E-3</v>
      </c>
      <c r="L831" s="55" t="s">
        <v>525</v>
      </c>
      <c r="M831" s="49" t="s">
        <v>193</v>
      </c>
      <c r="N831" s="45" t="s">
        <v>3834</v>
      </c>
      <c r="O831" s="45">
        <v>1</v>
      </c>
      <c r="P831" s="45" t="s">
        <v>3835</v>
      </c>
      <c r="Q831" s="45" t="s">
        <v>3835</v>
      </c>
      <c r="R831" s="46">
        <v>1</v>
      </c>
      <c r="T831" s="81" t="str" cm="1">
        <f t="array" ref="T831">IF(MIN(IF(CONCATENATE($D$776:$D$9955,$G$776:$G$9955)=CONCATENATE(D831,G831),$J$776:$J$9955))=J831,"Age Leg Record","")</f>
        <v/>
      </c>
    </row>
    <row r="832" spans="1:20" ht="12.75" customHeight="1" x14ac:dyDescent="0.25">
      <c r="A832" s="48">
        <v>1999</v>
      </c>
      <c r="B832" s="49" t="s">
        <v>271</v>
      </c>
      <c r="C832" s="49" t="s">
        <v>528</v>
      </c>
      <c r="D832" s="47" t="s">
        <v>56</v>
      </c>
      <c r="E832" s="50"/>
      <c r="F832" s="47">
        <v>3</v>
      </c>
      <c r="G832" s="51">
        <v>8.0778254990853409</v>
      </c>
      <c r="H832" s="52"/>
      <c r="I832" s="52"/>
      <c r="J832" s="53">
        <v>4.1018518518518517E-2</v>
      </c>
      <c r="K832" s="54">
        <f t="shared" si="15"/>
        <v>5.0779158974358979E-3</v>
      </c>
      <c r="L832" s="55" t="s">
        <v>525</v>
      </c>
      <c r="M832" s="49" t="s">
        <v>193</v>
      </c>
      <c r="N832" s="45" t="s">
        <v>3836</v>
      </c>
      <c r="O832" s="45">
        <v>1</v>
      </c>
      <c r="P832" s="45" t="s">
        <v>3837</v>
      </c>
      <c r="Q832" s="45" t="s">
        <v>3837</v>
      </c>
      <c r="R832" s="46">
        <v>1</v>
      </c>
      <c r="T832" s="81" t="str" cm="1">
        <f t="array" ref="T832">IF(MIN(IF(CONCATENATE($D$776:$D$9955,$G$776:$G$9955)=CONCATENATE(D832,G832),$J$776:$J$9955))=J832,"Age Leg Record","")</f>
        <v/>
      </c>
    </row>
    <row r="833" spans="1:20" ht="12.75" customHeight="1" x14ac:dyDescent="0.25">
      <c r="A833" s="48">
        <v>1999</v>
      </c>
      <c r="B833" s="49" t="s">
        <v>52</v>
      </c>
      <c r="C833" s="49" t="s">
        <v>563</v>
      </c>
      <c r="D833" s="47" t="s">
        <v>22</v>
      </c>
      <c r="E833" s="50"/>
      <c r="F833" s="47">
        <v>4</v>
      </c>
      <c r="G833" s="51">
        <v>5.8408892070309388</v>
      </c>
      <c r="H833" s="52"/>
      <c r="I833" s="52"/>
      <c r="J833" s="53">
        <v>2.5659722222222223E-2</v>
      </c>
      <c r="K833" s="54">
        <f t="shared" si="15"/>
        <v>4.3931191489361707E-3</v>
      </c>
      <c r="L833" s="55" t="s">
        <v>525</v>
      </c>
      <c r="M833" s="49" t="s">
        <v>193</v>
      </c>
      <c r="N833" s="45" t="s">
        <v>3838</v>
      </c>
      <c r="O833" s="45">
        <v>1</v>
      </c>
      <c r="P833" s="45" t="s">
        <v>3615</v>
      </c>
      <c r="Q833" s="45" t="s">
        <v>3615</v>
      </c>
      <c r="R833" s="46">
        <v>3</v>
      </c>
      <c r="T833" s="81" t="str" cm="1">
        <f t="array" ref="T833">IF(MIN(IF(CONCATENATE($D$776:$D$9955,$G$776:$G$9955)=CONCATENATE(D833,G833),$J$776:$J$9955))=J833,"Age Leg Record","")</f>
        <v/>
      </c>
    </row>
    <row r="834" spans="1:20" ht="12.75" customHeight="1" x14ac:dyDescent="0.25">
      <c r="A834" s="48">
        <v>1999</v>
      </c>
      <c r="B834" s="49" t="s">
        <v>29</v>
      </c>
      <c r="C834" s="49" t="s">
        <v>501</v>
      </c>
      <c r="D834" s="47" t="s">
        <v>26</v>
      </c>
      <c r="E834" s="50"/>
      <c r="F834" s="47">
        <v>5</v>
      </c>
      <c r="G834" s="51">
        <v>5.63</v>
      </c>
      <c r="H834" s="52"/>
      <c r="I834" s="52"/>
      <c r="J834" s="53">
        <v>2.4444444444444446E-2</v>
      </c>
      <c r="K834" s="54">
        <f t="shared" si="15"/>
        <v>4.341819617130452E-3</v>
      </c>
      <c r="L834" s="55" t="s">
        <v>525</v>
      </c>
      <c r="M834" s="49" t="s">
        <v>193</v>
      </c>
      <c r="N834" s="45" t="s">
        <v>3839</v>
      </c>
      <c r="O834" s="45">
        <v>1</v>
      </c>
      <c r="P834" s="45" t="s">
        <v>3761</v>
      </c>
      <c r="Q834" s="45" t="s">
        <v>3761</v>
      </c>
      <c r="R834" s="46">
        <v>2</v>
      </c>
      <c r="T834" s="81" t="str" cm="1">
        <f t="array" ref="T834">IF(MIN(IF(CONCATENATE($D$776:$D$9955,$G$776:$G$9955)=CONCATENATE(D834,G834),$J$776:$J$9955))=J834,"Age Leg Record","")</f>
        <v/>
      </c>
    </row>
    <row r="835" spans="1:20" ht="12.75" customHeight="1" x14ac:dyDescent="0.25">
      <c r="A835" s="48">
        <v>1999</v>
      </c>
      <c r="B835" s="49" t="s">
        <v>49</v>
      </c>
      <c r="C835" s="49" t="s">
        <v>456</v>
      </c>
      <c r="D835" s="47" t="s">
        <v>26</v>
      </c>
      <c r="E835" s="50"/>
      <c r="F835" s="47">
        <v>6</v>
      </c>
      <c r="G835" s="51">
        <v>4.6758182215859376</v>
      </c>
      <c r="H835" s="52"/>
      <c r="I835" s="52"/>
      <c r="J835" s="53">
        <v>2.1539351851851851E-2</v>
      </c>
      <c r="K835" s="54">
        <f t="shared" si="15"/>
        <v>4.6065417497231451E-3</v>
      </c>
      <c r="L835" s="55" t="s">
        <v>525</v>
      </c>
      <c r="M835" s="49" t="s">
        <v>193</v>
      </c>
      <c r="N835" s="45" t="s">
        <v>3840</v>
      </c>
      <c r="O835" s="45">
        <v>1</v>
      </c>
      <c r="P835" s="45" t="s">
        <v>3617</v>
      </c>
      <c r="Q835" s="45" t="s">
        <v>3617</v>
      </c>
      <c r="R835" s="46">
        <v>2</v>
      </c>
      <c r="T835" s="81" t="str" cm="1">
        <f t="array" ref="T835">IF(MIN(IF(CONCATENATE($D$776:$D$9955,$G$776:$G$9955)=CONCATENATE(D835,G835),$J$776:$J$9955))=J835,"Age Leg Record","")</f>
        <v/>
      </c>
    </row>
    <row r="836" spans="1:20" ht="12.75" customHeight="1" x14ac:dyDescent="0.25">
      <c r="A836" s="48">
        <v>1999</v>
      </c>
      <c r="B836" s="49" t="s">
        <v>161</v>
      </c>
      <c r="C836" s="49" t="s">
        <v>69</v>
      </c>
      <c r="D836" s="47" t="s">
        <v>22</v>
      </c>
      <c r="E836" s="50"/>
      <c r="F836" s="47">
        <v>1</v>
      </c>
      <c r="G836" s="51">
        <v>5.54</v>
      </c>
      <c r="H836" s="52"/>
      <c r="I836" s="52"/>
      <c r="J836" s="53">
        <v>2.7650462962962963E-2</v>
      </c>
      <c r="K836" s="54">
        <f t="shared" si="15"/>
        <v>4.9910582965637116E-3</v>
      </c>
      <c r="L836" s="55" t="s">
        <v>476</v>
      </c>
      <c r="M836" s="49" t="s">
        <v>34</v>
      </c>
      <c r="N836" s="45" t="s">
        <v>3841</v>
      </c>
      <c r="O836" s="45">
        <v>1</v>
      </c>
      <c r="P836" s="45" t="s">
        <v>2902</v>
      </c>
      <c r="Q836" s="45" t="s">
        <v>2902</v>
      </c>
      <c r="R836" s="46">
        <v>8</v>
      </c>
      <c r="T836" s="81" t="str" cm="1">
        <f t="array" ref="T836">IF(MIN(IF(CONCATENATE($D$776:$D$9955,$G$776:$G$9955)=CONCATENATE(D836,G836),$J$776:$J$9955))=J836,"Age Leg Record","")</f>
        <v/>
      </c>
    </row>
    <row r="837" spans="1:20" ht="12.75" customHeight="1" x14ac:dyDescent="0.25">
      <c r="A837" s="48">
        <v>1999</v>
      </c>
      <c r="B837" s="49" t="s">
        <v>82</v>
      </c>
      <c r="C837" s="49" t="s">
        <v>535</v>
      </c>
      <c r="D837" s="47" t="s">
        <v>753</v>
      </c>
      <c r="E837" s="50"/>
      <c r="F837" s="47">
        <v>2</v>
      </c>
      <c r="G837" s="51">
        <v>4.0544470293486041</v>
      </c>
      <c r="H837" s="52"/>
      <c r="I837" s="52"/>
      <c r="J837" s="53">
        <v>2.4363425925925927E-2</v>
      </c>
      <c r="K837" s="54">
        <f t="shared" si="15"/>
        <v>6.0090625798212005E-3</v>
      </c>
      <c r="L837" s="55" t="s">
        <v>476</v>
      </c>
      <c r="M837" s="49" t="s">
        <v>34</v>
      </c>
      <c r="N837" s="45" t="s">
        <v>3842</v>
      </c>
      <c r="O837" s="45">
        <v>1</v>
      </c>
      <c r="P837" s="45" t="s">
        <v>3843</v>
      </c>
      <c r="Q837" s="45" t="s">
        <v>3843</v>
      </c>
      <c r="R837" s="46">
        <v>1</v>
      </c>
      <c r="T837" s="81" t="str" cm="1">
        <f t="array" ref="T837">IF(MIN(IF(CONCATENATE($D$776:$D$9955,$G$776:$G$9955)=CONCATENATE(D837,G837),$J$776:$J$9955))=J837,"Age Leg Record","")</f>
        <v/>
      </c>
    </row>
    <row r="838" spans="1:20" ht="12.75" customHeight="1" x14ac:dyDescent="0.25">
      <c r="A838" s="48">
        <v>1999</v>
      </c>
      <c r="B838" s="49" t="s">
        <v>232</v>
      </c>
      <c r="C838" s="49" t="s">
        <v>355</v>
      </c>
      <c r="D838" s="47" t="s">
        <v>22</v>
      </c>
      <c r="E838" s="50"/>
      <c r="F838" s="47">
        <v>3</v>
      </c>
      <c r="G838" s="51">
        <v>8.0778254990853409</v>
      </c>
      <c r="H838" s="52"/>
      <c r="I838" s="52"/>
      <c r="J838" s="53">
        <v>3.6203703703703703E-2</v>
      </c>
      <c r="K838" s="54">
        <f t="shared" si="15"/>
        <v>4.4818625641025647E-3</v>
      </c>
      <c r="L838" s="55" t="s">
        <v>476</v>
      </c>
      <c r="M838" s="49" t="s">
        <v>34</v>
      </c>
      <c r="N838" s="45" t="s">
        <v>3844</v>
      </c>
      <c r="O838" s="45">
        <v>1</v>
      </c>
      <c r="P838" s="45" t="s">
        <v>3404</v>
      </c>
      <c r="Q838" s="45" t="s">
        <v>3404</v>
      </c>
      <c r="R838" s="46">
        <v>5</v>
      </c>
      <c r="T838" s="81" t="str" cm="1">
        <f t="array" ref="T838">IF(MIN(IF(CONCATENATE($D$776:$D$9955,$G$776:$G$9955)=CONCATENATE(D838,G838),$J$776:$J$9955))=J838,"Age Leg Record","")</f>
        <v/>
      </c>
    </row>
    <row r="839" spans="1:20" ht="12.75" customHeight="1" x14ac:dyDescent="0.25">
      <c r="A839" s="48">
        <v>1999</v>
      </c>
      <c r="B839" s="49" t="s">
        <v>71</v>
      </c>
      <c r="C839" s="49" t="s">
        <v>90</v>
      </c>
      <c r="D839" s="47" t="s">
        <v>26</v>
      </c>
      <c r="E839" s="50"/>
      <c r="F839" s="47">
        <v>4</v>
      </c>
      <c r="G839" s="51">
        <v>5.8408892070309388</v>
      </c>
      <c r="H839" s="52"/>
      <c r="I839" s="52"/>
      <c r="J839" s="53">
        <v>2.7743055555555556E-2</v>
      </c>
      <c r="K839" s="54">
        <f t="shared" si="15"/>
        <v>4.7498000000000002E-3</v>
      </c>
      <c r="L839" s="55" t="s">
        <v>476</v>
      </c>
      <c r="M839" s="49" t="s">
        <v>34</v>
      </c>
      <c r="N839" s="45" t="s">
        <v>3845</v>
      </c>
      <c r="O839" s="45">
        <v>1</v>
      </c>
      <c r="P839" s="45" t="s">
        <v>2774</v>
      </c>
      <c r="Q839" s="45" t="s">
        <v>2774</v>
      </c>
      <c r="R839" s="46">
        <v>11</v>
      </c>
      <c r="T839" s="81" t="str" cm="1">
        <f t="array" ref="T839">IF(MIN(IF(CONCATENATE($D$776:$D$9955,$G$776:$G$9955)=CONCATENATE(D839,G839),$J$776:$J$9955))=J839,"Age Leg Record","")</f>
        <v/>
      </c>
    </row>
    <row r="840" spans="1:20" ht="12.75" customHeight="1" x14ac:dyDescent="0.25">
      <c r="A840" s="48">
        <v>1999</v>
      </c>
      <c r="B840" s="49" t="s">
        <v>151</v>
      </c>
      <c r="C840" s="49" t="s">
        <v>59</v>
      </c>
      <c r="D840" s="47" t="s">
        <v>751</v>
      </c>
      <c r="E840" s="50"/>
      <c r="F840" s="47">
        <v>5</v>
      </c>
      <c r="G840" s="51">
        <v>5.63</v>
      </c>
      <c r="H840" s="52"/>
      <c r="I840" s="52"/>
      <c r="J840" s="53">
        <v>3.9745370370370368E-2</v>
      </c>
      <c r="K840" s="54">
        <f t="shared" si="15"/>
        <v>7.0595684494441152E-3</v>
      </c>
      <c r="L840" s="55" t="s">
        <v>476</v>
      </c>
      <c r="M840" s="49" t="s">
        <v>34</v>
      </c>
      <c r="N840" s="45" t="s">
        <v>3846</v>
      </c>
      <c r="O840" s="45">
        <v>1</v>
      </c>
      <c r="P840" s="45" t="s">
        <v>2837</v>
      </c>
      <c r="Q840" s="45" t="s">
        <v>2837</v>
      </c>
      <c r="R840" s="46">
        <v>8</v>
      </c>
      <c r="T840" s="81" t="str" cm="1">
        <f t="array" ref="T840">IF(MIN(IF(CONCATENATE($D$776:$D$9955,$G$776:$G$9955)=CONCATENATE(D840,G840),$J$776:$J$9955))=J840,"Age Leg Record","")</f>
        <v/>
      </c>
    </row>
    <row r="841" spans="1:20" ht="12.75" customHeight="1" x14ac:dyDescent="0.25">
      <c r="A841" s="48">
        <v>1999</v>
      </c>
      <c r="B841" s="49" t="s">
        <v>223</v>
      </c>
      <c r="C841" s="49" t="s">
        <v>257</v>
      </c>
      <c r="D841" s="47" t="s">
        <v>753</v>
      </c>
      <c r="E841" s="50"/>
      <c r="F841" s="47">
        <v>6</v>
      </c>
      <c r="G841" s="51">
        <v>4.6758182215859376</v>
      </c>
      <c r="H841" s="52"/>
      <c r="I841" s="52"/>
      <c r="J841" s="53">
        <v>2.4641203703703703E-2</v>
      </c>
      <c r="K841" s="54">
        <f t="shared" si="15"/>
        <v>5.2699233665559255E-3</v>
      </c>
      <c r="L841" s="55" t="s">
        <v>476</v>
      </c>
      <c r="M841" s="49" t="s">
        <v>34</v>
      </c>
      <c r="N841" s="45" t="s">
        <v>3847</v>
      </c>
      <c r="O841" s="45">
        <v>1</v>
      </c>
      <c r="P841" s="45" t="s">
        <v>3125</v>
      </c>
      <c r="Q841" s="45" t="s">
        <v>3125</v>
      </c>
      <c r="R841" s="46">
        <v>7</v>
      </c>
      <c r="T841" s="81" t="str" cm="1">
        <f t="array" ref="T841">IF(MIN(IF(CONCATENATE($D$776:$D$9955,$G$776:$G$9955)=CONCATENATE(D841,G841),$J$776:$J$9955))=J841,"Age Leg Record","")</f>
        <v/>
      </c>
    </row>
    <row r="842" spans="1:20" ht="12.75" customHeight="1" x14ac:dyDescent="0.25">
      <c r="A842" s="48">
        <v>1999</v>
      </c>
      <c r="B842" s="49" t="s">
        <v>332</v>
      </c>
      <c r="C842" s="49" t="s">
        <v>563</v>
      </c>
      <c r="D842" s="47" t="s">
        <v>753</v>
      </c>
      <c r="E842" s="50"/>
      <c r="F842" s="47">
        <v>1</v>
      </c>
      <c r="G842" s="51">
        <v>5.54</v>
      </c>
      <c r="H842" s="52"/>
      <c r="I842" s="52"/>
      <c r="J842" s="53">
        <v>3.1365740740740743E-2</v>
      </c>
      <c r="K842" s="54">
        <f t="shared" si="15"/>
        <v>5.6616860542853323E-3</v>
      </c>
      <c r="L842" s="55" t="s">
        <v>520</v>
      </c>
      <c r="M842" s="49" t="s">
        <v>193</v>
      </c>
      <c r="N842" s="45" t="s">
        <v>3848</v>
      </c>
      <c r="O842" s="45">
        <v>1</v>
      </c>
      <c r="P842" s="45" t="s">
        <v>3492</v>
      </c>
      <c r="Q842" s="45" t="s">
        <v>3492</v>
      </c>
      <c r="R842" s="46">
        <v>4</v>
      </c>
      <c r="T842" s="81" t="str" cm="1">
        <f t="array" ref="T842">IF(MIN(IF(CONCATENATE($D$776:$D$9955,$G$776:$G$9955)=CONCATENATE(D842,G842),$J$776:$J$9955))=J842,"Age Leg Record","")</f>
        <v/>
      </c>
    </row>
    <row r="843" spans="1:20" ht="12.75" customHeight="1" x14ac:dyDescent="0.25">
      <c r="A843" s="48">
        <v>1999</v>
      </c>
      <c r="B843" s="49" t="s">
        <v>291</v>
      </c>
      <c r="C843" s="1" t="s">
        <v>1130</v>
      </c>
      <c r="D843" s="47" t="s">
        <v>757</v>
      </c>
      <c r="E843" s="50"/>
      <c r="F843" s="47">
        <v>2</v>
      </c>
      <c r="G843" s="51">
        <v>4.0544470293486041</v>
      </c>
      <c r="H843" s="52"/>
      <c r="I843" s="52"/>
      <c r="J843" s="53">
        <v>2.2476851851851852E-2</v>
      </c>
      <c r="K843" s="54">
        <f t="shared" si="15"/>
        <v>5.543752745849298E-3</v>
      </c>
      <c r="L843" s="55" t="s">
        <v>520</v>
      </c>
      <c r="M843" s="49" t="s">
        <v>193</v>
      </c>
      <c r="N843" s="45" t="s">
        <v>3849</v>
      </c>
      <c r="O843" s="45">
        <v>1</v>
      </c>
      <c r="P843" s="45" t="s">
        <v>3328</v>
      </c>
      <c r="Q843" s="45" t="s">
        <v>3328</v>
      </c>
      <c r="R843" s="46">
        <v>5</v>
      </c>
      <c r="T843" s="81" t="str" cm="1">
        <f t="array" ref="T843">IF(MIN(IF(CONCATENATE($D$776:$D$9955,$G$776:$G$9955)=CONCATENATE(D843,G843),$J$776:$J$9955))=J843,"Age Leg Record","")</f>
        <v/>
      </c>
    </row>
    <row r="844" spans="1:20" ht="12.75" customHeight="1" x14ac:dyDescent="0.25">
      <c r="A844" s="48">
        <v>1999</v>
      </c>
      <c r="B844" s="49" t="s">
        <v>301</v>
      </c>
      <c r="C844" s="49" t="s">
        <v>442</v>
      </c>
      <c r="D844" s="47" t="s">
        <v>753</v>
      </c>
      <c r="E844" s="50"/>
      <c r="F844" s="47">
        <v>3</v>
      </c>
      <c r="G844" s="51">
        <v>8.0778254990853409</v>
      </c>
      <c r="H844" s="52"/>
      <c r="I844" s="52"/>
      <c r="J844" s="53">
        <v>4.3888888888888887E-2</v>
      </c>
      <c r="K844" s="54">
        <f t="shared" si="15"/>
        <v>5.4332553846153852E-3</v>
      </c>
      <c r="L844" s="55" t="s">
        <v>520</v>
      </c>
      <c r="M844" s="49" t="s">
        <v>193</v>
      </c>
      <c r="N844" s="45" t="s">
        <v>3850</v>
      </c>
      <c r="O844" s="45">
        <v>1</v>
      </c>
      <c r="P844" s="45" t="s">
        <v>3490</v>
      </c>
      <c r="Q844" s="45" t="s">
        <v>3490</v>
      </c>
      <c r="R844" s="46">
        <v>3</v>
      </c>
      <c r="T844" s="81" t="str" cm="1">
        <f t="array" ref="T844">IF(MIN(IF(CONCATENATE($D$776:$D$9955,$G$776:$G$9955)=CONCATENATE(D844,G844),$J$776:$J$9955))=J844,"Age Leg Record","")</f>
        <v/>
      </c>
    </row>
    <row r="845" spans="1:20" ht="12.75" customHeight="1" x14ac:dyDescent="0.25">
      <c r="A845" s="48">
        <v>1999</v>
      </c>
      <c r="B845" s="49" t="s">
        <v>786</v>
      </c>
      <c r="C845" s="49" t="s">
        <v>182</v>
      </c>
      <c r="D845" s="47" t="s">
        <v>756</v>
      </c>
      <c r="E845" s="50"/>
      <c r="F845" s="47">
        <v>4</v>
      </c>
      <c r="G845" s="51">
        <v>5.8408892070309388</v>
      </c>
      <c r="H845" s="52"/>
      <c r="I845" s="52"/>
      <c r="J845" s="53">
        <v>6.0046296296296299E-2</v>
      </c>
      <c r="K845" s="54">
        <f t="shared" si="15"/>
        <v>1.028033475177305E-2</v>
      </c>
      <c r="L845" s="55" t="s">
        <v>520</v>
      </c>
      <c r="M845" s="49" t="s">
        <v>193</v>
      </c>
      <c r="N845" s="45" t="s">
        <v>3851</v>
      </c>
      <c r="O845" s="45">
        <v>1</v>
      </c>
      <c r="P845" s="45" t="s">
        <v>3852</v>
      </c>
      <c r="Q845" s="45" t="s">
        <v>3852</v>
      </c>
      <c r="R845" s="46">
        <v>1</v>
      </c>
      <c r="T845" s="81" t="str" cm="1">
        <f t="array" ref="T845">IF(MIN(IF(CONCATENATE($D$776:$D$9955,$G$776:$G$9955)=CONCATENATE(D845,G845),$J$776:$J$9955))=J845,"Age Leg Record","")</f>
        <v/>
      </c>
    </row>
    <row r="846" spans="1:20" ht="12.75" customHeight="1" x14ac:dyDescent="0.25">
      <c r="A846" s="48">
        <v>1999</v>
      </c>
      <c r="B846" s="49" t="s">
        <v>320</v>
      </c>
      <c r="C846" s="49" t="s">
        <v>471</v>
      </c>
      <c r="D846" s="47" t="s">
        <v>753</v>
      </c>
      <c r="E846" s="50"/>
      <c r="F846" s="47">
        <v>5</v>
      </c>
      <c r="G846" s="51">
        <v>5.63</v>
      </c>
      <c r="H846" s="52"/>
      <c r="I846" s="52"/>
      <c r="J846" s="53">
        <v>3.1574074074074074E-2</v>
      </c>
      <c r="K846" s="54">
        <f t="shared" si="15"/>
        <v>5.6081836721268334E-3</v>
      </c>
      <c r="L846" s="55" t="s">
        <v>520</v>
      </c>
      <c r="M846" s="49" t="s">
        <v>193</v>
      </c>
      <c r="N846" s="45" t="s">
        <v>3853</v>
      </c>
      <c r="O846" s="45">
        <v>1</v>
      </c>
      <c r="P846" s="45" t="s">
        <v>3606</v>
      </c>
      <c r="Q846" s="45" t="s">
        <v>3606</v>
      </c>
      <c r="R846" s="46">
        <v>3</v>
      </c>
      <c r="T846" s="81" t="str" cm="1">
        <f t="array" ref="T846">IF(MIN(IF(CONCATENATE($D$776:$D$9955,$G$776:$G$9955)=CONCATENATE(D846,G846),$J$776:$J$9955))=J846,"Age Leg Record","")</f>
        <v/>
      </c>
    </row>
    <row r="847" spans="1:20" ht="12.75" customHeight="1" x14ac:dyDescent="0.25">
      <c r="A847" s="48">
        <v>1999</v>
      </c>
      <c r="B847" s="49" t="s">
        <v>322</v>
      </c>
      <c r="C847" s="49" t="s">
        <v>496</v>
      </c>
      <c r="D847" s="47" t="s">
        <v>756</v>
      </c>
      <c r="E847" s="50"/>
      <c r="F847" s="47">
        <v>6</v>
      </c>
      <c r="G847" s="51">
        <v>4.6758182215859376</v>
      </c>
      <c r="H847" s="52"/>
      <c r="I847" s="52"/>
      <c r="J847" s="53">
        <v>2.5011574074074075E-2</v>
      </c>
      <c r="K847" s="54">
        <f t="shared" si="15"/>
        <v>5.3491331118493916E-3</v>
      </c>
      <c r="L847" s="55" t="s">
        <v>520</v>
      </c>
      <c r="M847" s="49" t="s">
        <v>193</v>
      </c>
      <c r="N847" s="45" t="s">
        <v>3854</v>
      </c>
      <c r="O847" s="45">
        <v>1</v>
      </c>
      <c r="P847" s="45" t="s">
        <v>3715</v>
      </c>
      <c r="Q847" s="45" t="s">
        <v>3715</v>
      </c>
      <c r="R847" s="46">
        <v>2</v>
      </c>
      <c r="T847" s="81" t="str" cm="1">
        <f t="array" ref="T847">IF(MIN(IF(CONCATENATE($D$776:$D$9955,$G$776:$G$9955)=CONCATENATE(D847,G847),$J$776:$J$9955))=J847,"Age Leg Record","")</f>
        <v/>
      </c>
    </row>
    <row r="848" spans="1:20" ht="12.75" customHeight="1" x14ac:dyDescent="0.25">
      <c r="A848" s="48">
        <v>1999</v>
      </c>
      <c r="B848" s="49" t="s">
        <v>485</v>
      </c>
      <c r="C848" s="49" t="s">
        <v>174</v>
      </c>
      <c r="D848" s="47" t="s">
        <v>751</v>
      </c>
      <c r="E848" s="50"/>
      <c r="F848" s="47">
        <v>1</v>
      </c>
      <c r="G848" s="51">
        <v>5.54</v>
      </c>
      <c r="H848" s="52"/>
      <c r="I848" s="52"/>
      <c r="J848" s="53">
        <v>2.8912037037037038E-2</v>
      </c>
      <c r="K848" s="54">
        <f t="shared" si="15"/>
        <v>5.2187792485626425E-3</v>
      </c>
      <c r="L848" s="55" t="s">
        <v>513</v>
      </c>
      <c r="M848" s="49" t="s">
        <v>193</v>
      </c>
      <c r="N848" s="45" t="s">
        <v>3855</v>
      </c>
      <c r="O848" s="45">
        <v>1</v>
      </c>
      <c r="P848" s="45" t="s">
        <v>3711</v>
      </c>
      <c r="Q848" s="45" t="s">
        <v>3711</v>
      </c>
      <c r="R848" s="46">
        <v>2</v>
      </c>
      <c r="T848" s="81" t="str" cm="1">
        <f t="array" ref="T848">IF(MIN(IF(CONCATENATE($D$776:$D$9955,$G$776:$G$9955)=CONCATENATE(D848,G848),$J$776:$J$9955))=J848,"Age Leg Record","")</f>
        <v/>
      </c>
    </row>
    <row r="849" spans="1:20" ht="12.75" customHeight="1" x14ac:dyDescent="0.25">
      <c r="A849" s="48">
        <v>1999</v>
      </c>
      <c r="B849" s="49" t="s">
        <v>514</v>
      </c>
      <c r="C849" s="49" t="s">
        <v>380</v>
      </c>
      <c r="D849" s="47" t="s">
        <v>756</v>
      </c>
      <c r="E849" s="50"/>
      <c r="F849" s="47">
        <v>2</v>
      </c>
      <c r="G849" s="51">
        <v>4.0544470293486041</v>
      </c>
      <c r="H849" s="52"/>
      <c r="I849" s="52"/>
      <c r="J849" s="53">
        <v>2.3819444444444445E-2</v>
      </c>
      <c r="K849" s="54">
        <f t="shared" si="15"/>
        <v>5.8748934865900382E-3</v>
      </c>
      <c r="L849" s="55" t="s">
        <v>513</v>
      </c>
      <c r="M849" s="49" t="s">
        <v>193</v>
      </c>
      <c r="N849" s="45" t="s">
        <v>3856</v>
      </c>
      <c r="O849" s="45">
        <v>1</v>
      </c>
      <c r="P849" s="45" t="s">
        <v>3336</v>
      </c>
      <c r="Q849" s="45" t="s">
        <v>3336</v>
      </c>
      <c r="R849" s="46">
        <v>2</v>
      </c>
      <c r="T849" s="81" t="str" cm="1">
        <f t="array" ref="T849">IF(MIN(IF(CONCATENATE($D$776:$D$9955,$G$776:$G$9955)=CONCATENATE(D849,G849),$J$776:$J$9955))=J849,"Age Leg Record","")</f>
        <v/>
      </c>
    </row>
    <row r="850" spans="1:20" ht="12.75" customHeight="1" x14ac:dyDescent="0.25">
      <c r="A850" s="48">
        <v>1999</v>
      </c>
      <c r="B850" s="49" t="s">
        <v>515</v>
      </c>
      <c r="C850" s="49" t="s">
        <v>516</v>
      </c>
      <c r="D850" s="47" t="s">
        <v>767</v>
      </c>
      <c r="E850" s="50"/>
      <c r="F850" s="47">
        <v>3</v>
      </c>
      <c r="G850" s="51">
        <v>8.0778254990853409</v>
      </c>
      <c r="H850" s="52"/>
      <c r="I850" s="52"/>
      <c r="J850" s="53">
        <v>4.925925925925926E-2</v>
      </c>
      <c r="K850" s="54">
        <f t="shared" si="15"/>
        <v>6.0980841025641032E-3</v>
      </c>
      <c r="L850" s="55" t="s">
        <v>513</v>
      </c>
      <c r="M850" s="49" t="s">
        <v>193</v>
      </c>
      <c r="N850" s="45" t="s">
        <v>3857</v>
      </c>
      <c r="O850" s="45">
        <v>1</v>
      </c>
      <c r="P850" s="45" t="s">
        <v>3858</v>
      </c>
      <c r="Q850" s="45" t="s">
        <v>3858</v>
      </c>
      <c r="R850" s="46">
        <v>1</v>
      </c>
      <c r="T850" s="81" t="str" cm="1">
        <f t="array" ref="T850">IF(MIN(IF(CONCATENATE($D$776:$D$9955,$G$776:$G$9955)=CONCATENATE(D850,G850),$J$776:$J$9955))=J850,"Age Leg Record","")</f>
        <v>Age Leg Record</v>
      </c>
    </row>
    <row r="851" spans="1:20" ht="12.75" customHeight="1" x14ac:dyDescent="0.25">
      <c r="A851" s="48">
        <v>1999</v>
      </c>
      <c r="B851" s="49" t="s">
        <v>478</v>
      </c>
      <c r="C851" s="49" t="s">
        <v>517</v>
      </c>
      <c r="D851" s="47" t="s">
        <v>751</v>
      </c>
      <c r="E851" s="50"/>
      <c r="F851" s="47">
        <v>4</v>
      </c>
      <c r="G851" s="51">
        <v>5.8408892070309388</v>
      </c>
      <c r="H851" s="52"/>
      <c r="I851" s="52"/>
      <c r="J851" s="53">
        <v>4.7245370370370368E-2</v>
      </c>
      <c r="K851" s="54">
        <f t="shared" si="15"/>
        <v>8.0887290780141848E-3</v>
      </c>
      <c r="L851" s="55" t="s">
        <v>513</v>
      </c>
      <c r="M851" s="49" t="s">
        <v>193</v>
      </c>
      <c r="N851" s="45" t="s">
        <v>3859</v>
      </c>
      <c r="O851" s="45">
        <v>1</v>
      </c>
      <c r="P851" s="45" t="s">
        <v>3860</v>
      </c>
      <c r="Q851" s="45" t="s">
        <v>3860</v>
      </c>
      <c r="R851" s="46">
        <v>1</v>
      </c>
      <c r="T851" s="81" t="str" cm="1">
        <f t="array" ref="T851">IF(MIN(IF(CONCATENATE($D$776:$D$9955,$G$776:$G$9955)=CONCATENATE(D851,G851),$J$776:$J$9955))=J851,"Age Leg Record","")</f>
        <v/>
      </c>
    </row>
    <row r="852" spans="1:20" ht="12.75" customHeight="1" x14ac:dyDescent="0.25">
      <c r="A852" s="48">
        <v>1999</v>
      </c>
      <c r="B852" s="49" t="s">
        <v>478</v>
      </c>
      <c r="C852" s="49" t="s">
        <v>479</v>
      </c>
      <c r="D852" s="47" t="s">
        <v>753</v>
      </c>
      <c r="E852" s="50"/>
      <c r="F852" s="47">
        <v>5</v>
      </c>
      <c r="G852" s="51">
        <v>5.63</v>
      </c>
      <c r="H852" s="52"/>
      <c r="I852" s="52"/>
      <c r="J852" s="53">
        <v>3.005787037037037E-2</v>
      </c>
      <c r="K852" s="54">
        <f t="shared" si="15"/>
        <v>5.3388757318597463E-3</v>
      </c>
      <c r="L852" s="55" t="s">
        <v>513</v>
      </c>
      <c r="M852" s="49" t="s">
        <v>193</v>
      </c>
      <c r="N852" s="45" t="s">
        <v>3861</v>
      </c>
      <c r="O852" s="45">
        <v>1</v>
      </c>
      <c r="P852" s="45" t="s">
        <v>3733</v>
      </c>
      <c r="Q852" s="45" t="s">
        <v>3733</v>
      </c>
      <c r="R852" s="46">
        <v>2</v>
      </c>
      <c r="T852" s="81" t="str" cm="1">
        <f t="array" ref="T852">IF(MIN(IF(CONCATENATE($D$776:$D$9955,$G$776:$G$9955)=CONCATENATE(D852,G852),$J$776:$J$9955))=J852,"Age Leg Record","")</f>
        <v/>
      </c>
    </row>
    <row r="853" spans="1:20" ht="12.75" customHeight="1" x14ac:dyDescent="0.25">
      <c r="A853" s="57">
        <v>1999</v>
      </c>
      <c r="B853" s="58" t="s">
        <v>518</v>
      </c>
      <c r="C853" s="58" t="s">
        <v>519</v>
      </c>
      <c r="D853" s="59" t="s">
        <v>756</v>
      </c>
      <c r="E853" s="60"/>
      <c r="F853" s="59">
        <v>6</v>
      </c>
      <c r="G853" s="61">
        <v>4.6758182215859376</v>
      </c>
      <c r="H853" s="62"/>
      <c r="I853" s="62"/>
      <c r="J853" s="63">
        <v>2.5277777777777777E-2</v>
      </c>
      <c r="K853" s="64">
        <f t="shared" si="15"/>
        <v>5.4060651162790704E-3</v>
      </c>
      <c r="L853" s="65" t="s">
        <v>513</v>
      </c>
      <c r="M853" s="58" t="s">
        <v>193</v>
      </c>
      <c r="N853" s="66" t="s">
        <v>3862</v>
      </c>
      <c r="O853" s="66">
        <v>1</v>
      </c>
      <c r="P853" s="66" t="s">
        <v>3863</v>
      </c>
      <c r="Q853" s="66" t="s">
        <v>3863</v>
      </c>
      <c r="R853" s="67">
        <v>1</v>
      </c>
      <c r="T853" s="81" t="str" cm="1">
        <f t="array" ref="T853">IF(MIN(IF(CONCATENATE($D$776:$D$9955,$G$776:$G$9955)=CONCATENATE(D853,G853),$J$776:$J$9955))=J853,"Age Leg Record","")</f>
        <v/>
      </c>
    </row>
    <row r="854" spans="1:20" ht="12.75" customHeight="1" x14ac:dyDescent="0.25">
      <c r="A854" s="68">
        <v>2000</v>
      </c>
      <c r="B854" s="69" t="s">
        <v>49</v>
      </c>
      <c r="C854" s="69" t="s">
        <v>573</v>
      </c>
      <c r="D854" s="82" t="s">
        <v>22</v>
      </c>
      <c r="E854" s="83"/>
      <c r="F854" s="82">
        <v>1</v>
      </c>
      <c r="G854" s="72">
        <v>5.54</v>
      </c>
      <c r="H854" s="83"/>
      <c r="I854" s="83"/>
      <c r="J854" s="74">
        <v>2.3206018518518515E-2</v>
      </c>
      <c r="K854" s="75">
        <f t="shared" si="15"/>
        <v>4.1888120069528004E-3</v>
      </c>
      <c r="L854" s="84" t="s">
        <v>768</v>
      </c>
      <c r="M854" s="84" t="s">
        <v>798</v>
      </c>
      <c r="N854" s="45" t="s">
        <v>3864</v>
      </c>
      <c r="O854" s="45">
        <v>1</v>
      </c>
      <c r="P854" s="45" t="s">
        <v>3865</v>
      </c>
      <c r="Q854" s="45" t="s">
        <v>3865</v>
      </c>
      <c r="R854" s="46">
        <v>1</v>
      </c>
      <c r="T854" s="81" t="str" cm="1">
        <f t="array" ref="T854">IF(MIN(IF(CONCATENATE($D$776:$D$9955,$G$776:$G$9955)=CONCATENATE(D854,G854),$J$776:$J$9955))=J854,"Age Leg Record","")</f>
        <v/>
      </c>
    </row>
    <row r="855" spans="1:20" ht="12.75" customHeight="1" x14ac:dyDescent="0.25">
      <c r="A855" s="48">
        <v>2000</v>
      </c>
      <c r="B855" s="49" t="s">
        <v>47</v>
      </c>
      <c r="C855" s="49" t="s">
        <v>553</v>
      </c>
      <c r="D855" s="3" t="s">
        <v>22</v>
      </c>
      <c r="F855" s="3">
        <v>2</v>
      </c>
      <c r="G855" s="51">
        <v>4.0544470293486041</v>
      </c>
      <c r="J855" s="53">
        <v>1.9861111111111111E-2</v>
      </c>
      <c r="K855" s="54">
        <f t="shared" si="15"/>
        <v>4.898599233716475E-3</v>
      </c>
      <c r="L855" s="14" t="s">
        <v>768</v>
      </c>
      <c r="M855" s="14" t="s">
        <v>798</v>
      </c>
      <c r="N855" s="45" t="s">
        <v>3866</v>
      </c>
      <c r="O855" s="45">
        <v>1</v>
      </c>
      <c r="P855" s="45" t="s">
        <v>3867</v>
      </c>
      <c r="Q855" s="45" t="s">
        <v>3867</v>
      </c>
      <c r="R855" s="46">
        <v>1</v>
      </c>
      <c r="T855" s="81" t="str" cm="1">
        <f t="array" ref="T855">IF(MIN(IF(CONCATENATE($D$776:$D$9955,$G$776:$G$9955)=CONCATENATE(D855,G855),$J$776:$J$9955))=J855,"Age Leg Record","")</f>
        <v/>
      </c>
    </row>
    <row r="856" spans="1:20" ht="12.75" customHeight="1" x14ac:dyDescent="0.25">
      <c r="A856" s="48">
        <v>2000</v>
      </c>
      <c r="B856" s="49" t="s">
        <v>561</v>
      </c>
      <c r="C856" s="49" t="s">
        <v>65</v>
      </c>
      <c r="D856" s="3" t="s">
        <v>22</v>
      </c>
      <c r="F856" s="3">
        <v>3</v>
      </c>
      <c r="G856" s="51">
        <v>8.0778254990853409</v>
      </c>
      <c r="J856" s="53">
        <v>3.6539351851851851E-2</v>
      </c>
      <c r="K856" s="54">
        <f t="shared" si="15"/>
        <v>4.5234143589743588E-3</v>
      </c>
      <c r="L856" s="14" t="s">
        <v>768</v>
      </c>
      <c r="M856" s="14" t="s">
        <v>798</v>
      </c>
      <c r="N856" s="45" t="s">
        <v>3868</v>
      </c>
      <c r="O856" s="45">
        <v>1</v>
      </c>
      <c r="P856" s="45" t="s">
        <v>3793</v>
      </c>
      <c r="Q856" s="45" t="s">
        <v>3793</v>
      </c>
      <c r="R856" s="46">
        <v>2</v>
      </c>
      <c r="T856" s="81" t="str" cm="1">
        <f t="array" ref="T856">IF(MIN(IF(CONCATENATE($D$776:$D$9955,$G$776:$G$9955)=CONCATENATE(D856,G856),$J$776:$J$9955))=J856,"Age Leg Record","")</f>
        <v/>
      </c>
    </row>
    <row r="857" spans="1:20" ht="12.75" customHeight="1" x14ac:dyDescent="0.25">
      <c r="A857" s="48">
        <v>2000</v>
      </c>
      <c r="B857" s="49" t="s">
        <v>89</v>
      </c>
      <c r="C857" s="49" t="s">
        <v>182</v>
      </c>
      <c r="D857" s="3" t="s">
        <v>22</v>
      </c>
      <c r="F857" s="3">
        <v>4</v>
      </c>
      <c r="G857" s="51">
        <v>5.8408892070309388</v>
      </c>
      <c r="J857" s="53">
        <v>3.1817129629629633E-2</v>
      </c>
      <c r="K857" s="54">
        <f t="shared" si="15"/>
        <v>5.4473092198581569E-3</v>
      </c>
      <c r="L857" s="14" t="s">
        <v>768</v>
      </c>
      <c r="M857" s="14" t="s">
        <v>798</v>
      </c>
      <c r="N857" s="45" t="s">
        <v>3869</v>
      </c>
      <c r="O857" s="45">
        <v>1</v>
      </c>
      <c r="P857" s="45" t="s">
        <v>3870</v>
      </c>
      <c r="Q857" s="45" t="s">
        <v>3870</v>
      </c>
      <c r="R857" s="46">
        <v>1</v>
      </c>
      <c r="T857" s="81" t="str" cm="1">
        <f t="array" ref="T857">IF(MIN(IF(CONCATENATE($D$776:$D$9955,$G$776:$G$9955)=CONCATENATE(D857,G857),$J$776:$J$9955))=J857,"Age Leg Record","")</f>
        <v/>
      </c>
    </row>
    <row r="858" spans="1:20" ht="12.75" customHeight="1" x14ac:dyDescent="0.25">
      <c r="A858" s="48">
        <v>2000</v>
      </c>
      <c r="B858" s="49" t="s">
        <v>232</v>
      </c>
      <c r="C858" s="49" t="s">
        <v>445</v>
      </c>
      <c r="D858" s="3" t="s">
        <v>22</v>
      </c>
      <c r="F858" s="3">
        <v>5</v>
      </c>
      <c r="G858" s="51">
        <v>5.63</v>
      </c>
      <c r="J858" s="53">
        <v>2.8946759259259259E-2</v>
      </c>
      <c r="K858" s="54">
        <f t="shared" si="15"/>
        <v>5.1415202947174528E-3</v>
      </c>
      <c r="L858" s="14" t="s">
        <v>768</v>
      </c>
      <c r="M858" s="14" t="s">
        <v>798</v>
      </c>
      <c r="N858" s="45" t="s">
        <v>3871</v>
      </c>
      <c r="O858" s="45">
        <v>1</v>
      </c>
      <c r="P858" s="45" t="s">
        <v>3529</v>
      </c>
      <c r="Q858" s="45" t="s">
        <v>3529</v>
      </c>
      <c r="R858" s="46">
        <v>3</v>
      </c>
      <c r="T858" s="81" t="str" cm="1">
        <f t="array" ref="T858">IF(MIN(IF(CONCATENATE($D$776:$D$9955,$G$776:$G$9955)=CONCATENATE(D858,G858),$J$776:$J$9955))=J858,"Age Leg Record","")</f>
        <v/>
      </c>
    </row>
    <row r="859" spans="1:20" ht="12.75" customHeight="1" x14ac:dyDescent="0.25">
      <c r="A859" s="48">
        <v>2000</v>
      </c>
      <c r="B859" s="49" t="s">
        <v>791</v>
      </c>
      <c r="C859" s="49" t="s">
        <v>63</v>
      </c>
      <c r="D859" s="3" t="s">
        <v>22</v>
      </c>
      <c r="F859" s="3">
        <v>6</v>
      </c>
      <c r="G859" s="51">
        <v>4.6758182215859376</v>
      </c>
      <c r="J859" s="53">
        <v>2.1111111111111112E-2</v>
      </c>
      <c r="K859" s="54">
        <f t="shared" si="15"/>
        <v>4.5149554817275755E-3</v>
      </c>
      <c r="L859" s="14" t="s">
        <v>768</v>
      </c>
      <c r="M859" s="14" t="s">
        <v>798</v>
      </c>
      <c r="N859" s="45" t="s">
        <v>3872</v>
      </c>
      <c r="O859" s="45">
        <v>1</v>
      </c>
      <c r="P859" s="45" t="s">
        <v>3798</v>
      </c>
      <c r="Q859" s="45" t="s">
        <v>3798</v>
      </c>
      <c r="R859" s="46">
        <v>2</v>
      </c>
      <c r="T859" s="81" t="str" cm="1">
        <f t="array" ref="T859">IF(MIN(IF(CONCATENATE($D$776:$D$9955,$G$776:$G$9955)=CONCATENATE(D859,G859),$J$776:$J$9955))=J859,"Age Leg Record","")</f>
        <v/>
      </c>
    </row>
    <row r="860" spans="1:20" ht="12.75" customHeight="1" x14ac:dyDescent="0.25">
      <c r="A860" s="48">
        <v>2000</v>
      </c>
      <c r="B860" s="49" t="s">
        <v>485</v>
      </c>
      <c r="C860" s="49" t="s">
        <v>506</v>
      </c>
      <c r="D860" s="3" t="s">
        <v>753</v>
      </c>
      <c r="F860" s="3">
        <v>1</v>
      </c>
      <c r="G860" s="51">
        <v>5.54</v>
      </c>
      <c r="J860" s="53">
        <v>3.4942129629629629E-2</v>
      </c>
      <c r="K860" s="54">
        <f t="shared" si="15"/>
        <v>6.3072436154566116E-3</v>
      </c>
      <c r="L860" s="14" t="s">
        <v>545</v>
      </c>
      <c r="M860" s="14" t="s">
        <v>798</v>
      </c>
      <c r="N860" s="45" t="s">
        <v>3873</v>
      </c>
      <c r="O860" s="45">
        <v>1</v>
      </c>
      <c r="P860" s="45" t="s">
        <v>3707</v>
      </c>
      <c r="Q860" s="45" t="s">
        <v>3707</v>
      </c>
      <c r="R860" s="46">
        <v>2</v>
      </c>
      <c r="T860" s="81" t="str" cm="1">
        <f t="array" ref="T860">IF(MIN(IF(CONCATENATE($D$776:$D$9955,$G$776:$G$9955)=CONCATENATE(D860,G860),$J$776:$J$9955))=J860,"Age Leg Record","")</f>
        <v/>
      </c>
    </row>
    <row r="861" spans="1:20" ht="12.75" customHeight="1" x14ac:dyDescent="0.25">
      <c r="A861" s="48">
        <v>2000</v>
      </c>
      <c r="B861" s="49" t="s">
        <v>430</v>
      </c>
      <c r="C861" s="49" t="s">
        <v>361</v>
      </c>
      <c r="D861" s="3" t="s">
        <v>756</v>
      </c>
      <c r="F861" s="3">
        <v>2</v>
      </c>
      <c r="G861" s="51">
        <v>4.0544470293486041</v>
      </c>
      <c r="J861" s="53">
        <v>2.5902777777777775E-2</v>
      </c>
      <c r="K861" s="54">
        <f t="shared" si="15"/>
        <v>6.3887325670498075E-3</v>
      </c>
      <c r="L861" s="14" t="s">
        <v>545</v>
      </c>
      <c r="M861" s="14" t="s">
        <v>798</v>
      </c>
      <c r="N861" s="45" t="s">
        <v>3874</v>
      </c>
      <c r="O861" s="45">
        <v>1</v>
      </c>
      <c r="P861" s="45" t="s">
        <v>3699</v>
      </c>
      <c r="Q861" s="45" t="s">
        <v>3699</v>
      </c>
      <c r="R861" s="46">
        <v>3</v>
      </c>
      <c r="T861" s="81" t="str" cm="1">
        <f t="array" ref="T861">IF(MIN(IF(CONCATENATE($D$776:$D$9955,$G$776:$G$9955)=CONCATENATE(D861,G861),$J$776:$J$9955))=J861,"Age Leg Record","")</f>
        <v/>
      </c>
    </row>
    <row r="862" spans="1:20" ht="12.75" customHeight="1" x14ac:dyDescent="0.25">
      <c r="A862" s="48">
        <v>2000</v>
      </c>
      <c r="B862" s="49" t="s">
        <v>783</v>
      </c>
      <c r="C862" s="49" t="s">
        <v>784</v>
      </c>
      <c r="D862" s="3" t="s">
        <v>751</v>
      </c>
      <c r="F862" s="3">
        <v>3</v>
      </c>
      <c r="G862" s="51">
        <v>8.0778254990853409</v>
      </c>
      <c r="J862" s="53">
        <v>4.386574074074074E-2</v>
      </c>
      <c r="K862" s="54">
        <f t="shared" si="15"/>
        <v>5.4303897435897443E-3</v>
      </c>
      <c r="L862" s="14" t="s">
        <v>545</v>
      </c>
      <c r="M862" s="14" t="s">
        <v>798</v>
      </c>
      <c r="N862" s="45" t="s">
        <v>3875</v>
      </c>
      <c r="O862" s="45">
        <v>1</v>
      </c>
      <c r="P862" s="45" t="s">
        <v>3876</v>
      </c>
      <c r="Q862" s="45" t="s">
        <v>3876</v>
      </c>
      <c r="R862" s="46">
        <v>1</v>
      </c>
      <c r="T862" s="81" t="str" cm="1">
        <f t="array" ref="T862">IF(MIN(IF(CONCATENATE($D$776:$D$9955,$G$776:$G$9955)=CONCATENATE(D862,G862),$J$776:$J$9955))=J862,"Age Leg Record","")</f>
        <v/>
      </c>
    </row>
    <row r="863" spans="1:20" ht="12.75" customHeight="1" x14ac:dyDescent="0.25">
      <c r="A863" s="48">
        <v>2000</v>
      </c>
      <c r="B863" s="49" t="s">
        <v>264</v>
      </c>
      <c r="C863" s="49" t="s">
        <v>265</v>
      </c>
      <c r="D863" s="3" t="s">
        <v>753</v>
      </c>
      <c r="F863" s="3">
        <v>4</v>
      </c>
      <c r="G863" s="51">
        <v>5.8408892070309388</v>
      </c>
      <c r="J863" s="53">
        <v>3.1643518518518522E-2</v>
      </c>
      <c r="K863" s="54">
        <f t="shared" si="15"/>
        <v>5.4175858156028378E-3</v>
      </c>
      <c r="L863" s="14" t="s">
        <v>545</v>
      </c>
      <c r="M863" s="14" t="s">
        <v>798</v>
      </c>
      <c r="N863" s="45" t="s">
        <v>3877</v>
      </c>
      <c r="O863" s="45">
        <v>1</v>
      </c>
      <c r="P863" s="45" t="s">
        <v>3026</v>
      </c>
      <c r="Q863" s="45" t="s">
        <v>3026</v>
      </c>
      <c r="R863" s="46">
        <v>6</v>
      </c>
      <c r="T863" s="81" t="str" cm="1">
        <f t="array" ref="T863">IF(MIN(IF(CONCATENATE($D$776:$D$9955,$G$776:$G$9955)=CONCATENATE(D863,G863),$J$776:$J$9955))=J863,"Age Leg Record","")</f>
        <v/>
      </c>
    </row>
    <row r="864" spans="1:20" ht="12.75" customHeight="1" x14ac:dyDescent="0.25">
      <c r="A864" s="48">
        <v>2000</v>
      </c>
      <c r="B864" s="49" t="s">
        <v>37</v>
      </c>
      <c r="C864" s="49" t="s">
        <v>344</v>
      </c>
      <c r="D864" s="3" t="s">
        <v>753</v>
      </c>
      <c r="F864" s="3">
        <v>5</v>
      </c>
      <c r="G864" s="51">
        <v>5.63</v>
      </c>
      <c r="J864" s="53">
        <v>3.1921296296296295E-2</v>
      </c>
      <c r="K864" s="54">
        <f t="shared" si="15"/>
        <v>5.6698572462338002E-3</v>
      </c>
      <c r="L864" s="14" t="s">
        <v>545</v>
      </c>
      <c r="M864" s="14" t="s">
        <v>798</v>
      </c>
      <c r="N864" s="45" t="s">
        <v>3878</v>
      </c>
      <c r="O864" s="45">
        <v>1</v>
      </c>
      <c r="P864" s="45" t="s">
        <v>3879</v>
      </c>
      <c r="Q864" s="45" t="s">
        <v>3879</v>
      </c>
      <c r="R864" s="46">
        <v>1</v>
      </c>
      <c r="T864" s="81" t="str" cm="1">
        <f t="array" ref="T864">IF(MIN(IF(CONCATENATE($D$776:$D$9955,$G$776:$G$9955)=CONCATENATE(D864,G864),$J$776:$J$9955))=J864,"Age Leg Record","")</f>
        <v/>
      </c>
    </row>
    <row r="865" spans="1:20" ht="12.75" customHeight="1" x14ac:dyDescent="0.25">
      <c r="A865" s="48">
        <v>2000</v>
      </c>
      <c r="B865" s="49" t="s">
        <v>320</v>
      </c>
      <c r="C865" s="49" t="s">
        <v>573</v>
      </c>
      <c r="D865" s="3" t="s">
        <v>751</v>
      </c>
      <c r="F865" s="3">
        <v>6</v>
      </c>
      <c r="G865" s="51">
        <v>4.6758182215859376</v>
      </c>
      <c r="J865" s="53">
        <v>2.5555555555555554E-2</v>
      </c>
      <c r="K865" s="54">
        <f t="shared" si="15"/>
        <v>5.4654724252491699E-3</v>
      </c>
      <c r="L865" s="14" t="s">
        <v>545</v>
      </c>
      <c r="M865" s="14" t="s">
        <v>798</v>
      </c>
      <c r="N865" s="45" t="s">
        <v>3880</v>
      </c>
      <c r="O865" s="45">
        <v>1</v>
      </c>
      <c r="P865" s="45" t="s">
        <v>3881</v>
      </c>
      <c r="Q865" s="45" t="s">
        <v>3881</v>
      </c>
      <c r="R865" s="46">
        <v>1</v>
      </c>
      <c r="T865" s="81" t="str" cm="1">
        <f t="array" ref="T865">IF(MIN(IF(CONCATENATE($D$776:$D$9955,$G$776:$G$9955)=CONCATENATE(D865,G865),$J$776:$J$9955))=J865,"Age Leg Record","")</f>
        <v/>
      </c>
    </row>
    <row r="866" spans="1:20" ht="12.75" customHeight="1" x14ac:dyDescent="0.25">
      <c r="A866" s="48">
        <v>2000</v>
      </c>
      <c r="B866" s="49" t="s">
        <v>497</v>
      </c>
      <c r="C866" s="49" t="s">
        <v>296</v>
      </c>
      <c r="D866" s="3" t="s">
        <v>776</v>
      </c>
      <c r="F866" s="3">
        <v>1</v>
      </c>
      <c r="G866" s="51">
        <v>5.54</v>
      </c>
      <c r="J866" s="53">
        <v>3.8946759259259264E-2</v>
      </c>
      <c r="K866" s="54">
        <f t="shared" si="15"/>
        <v>7.0301009493247768E-3</v>
      </c>
      <c r="L866" s="14" t="s">
        <v>777</v>
      </c>
      <c r="M866" s="14" t="s">
        <v>798</v>
      </c>
      <c r="N866" s="45" t="s">
        <v>3882</v>
      </c>
      <c r="O866" s="45">
        <v>1</v>
      </c>
      <c r="P866" s="45" t="s">
        <v>3678</v>
      </c>
      <c r="Q866" s="45" t="s">
        <v>3678</v>
      </c>
      <c r="R866" s="46">
        <v>2</v>
      </c>
      <c r="T866" s="81" t="str" cm="1">
        <f t="array" ref="T866">IF(MIN(IF(CONCATENATE($D$776:$D$9955,$G$776:$G$9955)=CONCATENATE(D866,G866),$J$776:$J$9955))=J866,"Age Leg Record","")</f>
        <v/>
      </c>
    </row>
    <row r="867" spans="1:20" ht="12.75" customHeight="1" x14ac:dyDescent="0.25">
      <c r="A867" s="48">
        <v>2000</v>
      </c>
      <c r="B867" s="49" t="s">
        <v>434</v>
      </c>
      <c r="C867" s="49" t="s">
        <v>782</v>
      </c>
      <c r="D867" s="3" t="s">
        <v>757</v>
      </c>
      <c r="F867" s="3">
        <v>2</v>
      </c>
      <c r="G867" s="51">
        <v>4.0544470293486041</v>
      </c>
      <c r="J867" s="53">
        <v>3.0983796296296294E-2</v>
      </c>
      <c r="K867" s="54">
        <f t="shared" si="15"/>
        <v>7.6419289910600249E-3</v>
      </c>
      <c r="L867" s="14" t="s">
        <v>777</v>
      </c>
      <c r="M867" s="14" t="s">
        <v>798</v>
      </c>
      <c r="N867" s="45" t="s">
        <v>3883</v>
      </c>
      <c r="O867" s="45">
        <v>1</v>
      </c>
      <c r="P867" s="45" t="s">
        <v>3681</v>
      </c>
      <c r="Q867" s="45" t="s">
        <v>3681</v>
      </c>
      <c r="R867" s="46">
        <v>2</v>
      </c>
      <c r="T867" s="81" t="str" cm="1">
        <f t="array" ref="T867">IF(MIN(IF(CONCATENATE($D$776:$D$9955,$G$776:$G$9955)=CONCATENATE(D867,G867),$J$776:$J$9955))=J867,"Age Leg Record","")</f>
        <v/>
      </c>
    </row>
    <row r="868" spans="1:20" ht="12.75" customHeight="1" x14ac:dyDescent="0.25">
      <c r="A868" s="48">
        <v>2000</v>
      </c>
      <c r="B868" s="49" t="s">
        <v>20</v>
      </c>
      <c r="C868" s="49" t="s">
        <v>229</v>
      </c>
      <c r="D868" s="3" t="s">
        <v>26</v>
      </c>
      <c r="F868" s="3">
        <v>3</v>
      </c>
      <c r="G868" s="51">
        <v>8.0778254990853409</v>
      </c>
      <c r="J868" s="53">
        <v>4.1365740740740745E-2</v>
      </c>
      <c r="K868" s="54">
        <f t="shared" si="15"/>
        <v>5.1209005128205138E-3</v>
      </c>
      <c r="L868" s="14" t="s">
        <v>777</v>
      </c>
      <c r="M868" s="14" t="s">
        <v>798</v>
      </c>
      <c r="N868" s="45" t="s">
        <v>3884</v>
      </c>
      <c r="O868" s="45">
        <v>1</v>
      </c>
      <c r="P868" s="45" t="s">
        <v>3652</v>
      </c>
      <c r="Q868" s="45" t="s">
        <v>3652</v>
      </c>
      <c r="R868" s="46">
        <v>2</v>
      </c>
      <c r="T868" s="81" t="str" cm="1">
        <f t="array" ref="T868">IF(MIN(IF(CONCATENATE($D$776:$D$9955,$G$776:$G$9955)=CONCATENATE(D868,G868),$J$776:$J$9955))=J868,"Age Leg Record","")</f>
        <v/>
      </c>
    </row>
    <row r="869" spans="1:20" ht="12.75" customHeight="1" x14ac:dyDescent="0.25">
      <c r="A869" s="48">
        <v>2000</v>
      </c>
      <c r="B869" s="49" t="s">
        <v>165</v>
      </c>
      <c r="C869" s="49" t="s">
        <v>99</v>
      </c>
      <c r="D869" s="3" t="s">
        <v>26</v>
      </c>
      <c r="F869" s="3">
        <v>4</v>
      </c>
      <c r="G869" s="51">
        <v>5.8408892070309388</v>
      </c>
      <c r="J869" s="53">
        <v>3.2696759259259259E-2</v>
      </c>
      <c r="K869" s="54">
        <f t="shared" ref="K869:K932" si="16">J869/G869</f>
        <v>5.5979078014184403E-3</v>
      </c>
      <c r="L869" s="14" t="s">
        <v>777</v>
      </c>
      <c r="M869" s="14" t="s">
        <v>798</v>
      </c>
      <c r="N869" s="45" t="s">
        <v>3885</v>
      </c>
      <c r="O869" s="45">
        <v>1</v>
      </c>
      <c r="P869" s="45" t="s">
        <v>3558</v>
      </c>
      <c r="Q869" s="45" t="s">
        <v>3558</v>
      </c>
      <c r="R869" s="46">
        <v>3</v>
      </c>
      <c r="T869" s="81" t="str" cm="1">
        <f t="array" ref="T869">IF(MIN(IF(CONCATENATE($D$776:$D$9955,$G$776:$G$9955)=CONCATENATE(D869,G869),$J$776:$J$9955))=J869,"Age Leg Record","")</f>
        <v/>
      </c>
    </row>
    <row r="870" spans="1:20" ht="12.75" customHeight="1" x14ac:dyDescent="0.25">
      <c r="A870" s="48">
        <v>2000</v>
      </c>
      <c r="B870" s="49" t="s">
        <v>71</v>
      </c>
      <c r="C870" s="49" t="s">
        <v>284</v>
      </c>
      <c r="D870" s="3" t="s">
        <v>56</v>
      </c>
      <c r="F870" s="3">
        <v>5</v>
      </c>
      <c r="G870" s="51">
        <v>5.63</v>
      </c>
      <c r="J870" s="53">
        <v>3.1064814814814816E-2</v>
      </c>
      <c r="K870" s="54">
        <f t="shared" si="16"/>
        <v>5.5177290967699496E-3</v>
      </c>
      <c r="L870" s="14" t="s">
        <v>777</v>
      </c>
      <c r="M870" s="14" t="s">
        <v>798</v>
      </c>
      <c r="N870" s="45" t="s">
        <v>3886</v>
      </c>
      <c r="O870" s="45">
        <v>1</v>
      </c>
      <c r="P870" s="45" t="s">
        <v>3293</v>
      </c>
      <c r="Q870" s="45" t="s">
        <v>3293</v>
      </c>
      <c r="R870" s="46">
        <v>5</v>
      </c>
      <c r="T870" s="81" t="str" cm="1">
        <f t="array" ref="T870">IF(MIN(IF(CONCATENATE($D$776:$D$9955,$G$776:$G$9955)=CONCATENATE(D870,G870),$J$776:$J$9955))=J870,"Age Leg Record","")</f>
        <v/>
      </c>
    </row>
    <row r="871" spans="1:20" ht="12.75" customHeight="1" x14ac:dyDescent="0.25">
      <c r="A871" s="48">
        <v>2000</v>
      </c>
      <c r="B871" s="14" t="s">
        <v>554</v>
      </c>
      <c r="C871" s="14" t="s">
        <v>555</v>
      </c>
      <c r="D871" s="3" t="s">
        <v>776</v>
      </c>
      <c r="F871" s="3">
        <v>6</v>
      </c>
      <c r="G871" s="51">
        <v>4.6758182215859376</v>
      </c>
      <c r="J871" s="53">
        <v>2.9178240740740737E-2</v>
      </c>
      <c r="K871" s="54">
        <f t="shared" si="16"/>
        <v>6.2402427464008856E-3</v>
      </c>
      <c r="L871" s="14" t="s">
        <v>777</v>
      </c>
      <c r="M871" s="14" t="s">
        <v>798</v>
      </c>
      <c r="N871" s="45" t="s">
        <v>3887</v>
      </c>
      <c r="O871" s="45">
        <v>1</v>
      </c>
      <c r="P871" s="45" t="s">
        <v>3888</v>
      </c>
      <c r="Q871" s="45" t="s">
        <v>3888</v>
      </c>
      <c r="R871" s="46">
        <v>1</v>
      </c>
      <c r="T871" s="81" t="str" cm="1">
        <f t="array" ref="T871">IF(MIN(IF(CONCATENATE($D$776:$D$9955,$G$776:$G$9955)=CONCATENATE(D871,G871),$J$776:$J$9955))=J871,"Age Leg Record","")</f>
        <v/>
      </c>
    </row>
    <row r="872" spans="1:20" ht="12.75" customHeight="1" x14ac:dyDescent="0.25">
      <c r="A872" s="48">
        <v>2000</v>
      </c>
      <c r="B872" s="49" t="s">
        <v>39</v>
      </c>
      <c r="C872" s="49" t="s">
        <v>508</v>
      </c>
      <c r="D872" s="3" t="s">
        <v>26</v>
      </c>
      <c r="F872" s="3">
        <v>1</v>
      </c>
      <c r="G872" s="51">
        <v>5.54</v>
      </c>
      <c r="J872" s="53">
        <v>3.1805555555555552E-2</v>
      </c>
      <c r="K872" s="54">
        <f t="shared" si="16"/>
        <v>5.7410750100280782E-3</v>
      </c>
      <c r="L872" s="14" t="s">
        <v>521</v>
      </c>
      <c r="M872" s="14" t="s">
        <v>808</v>
      </c>
      <c r="N872" s="45" t="s">
        <v>3889</v>
      </c>
      <c r="O872" s="45">
        <v>1</v>
      </c>
      <c r="P872" s="45" t="s">
        <v>3202</v>
      </c>
      <c r="Q872" s="45" t="s">
        <v>3202</v>
      </c>
      <c r="R872" s="46">
        <v>4</v>
      </c>
      <c r="T872" s="81" t="str" cm="1">
        <f t="array" ref="T872">IF(MIN(IF(CONCATENATE($D$776:$D$9955,$G$776:$G$9955)=CONCATENATE(D872,G872),$J$776:$J$9955))=J872,"Age Leg Record","")</f>
        <v/>
      </c>
    </row>
    <row r="873" spans="1:20" ht="12.75" customHeight="1" x14ac:dyDescent="0.25">
      <c r="A873" s="48">
        <v>2000</v>
      </c>
      <c r="B873" s="49" t="s">
        <v>779</v>
      </c>
      <c r="C873" s="49" t="s">
        <v>112</v>
      </c>
      <c r="D873" s="3" t="s">
        <v>56</v>
      </c>
      <c r="F873" s="3">
        <v>2</v>
      </c>
      <c r="G873" s="51">
        <v>4.0544470293486041</v>
      </c>
      <c r="J873" s="53">
        <v>1.9907407407407408E-2</v>
      </c>
      <c r="K873" s="54">
        <f t="shared" si="16"/>
        <v>4.910017879948915E-3</v>
      </c>
      <c r="L873" s="14" t="s">
        <v>521</v>
      </c>
      <c r="M873" s="14" t="s">
        <v>808</v>
      </c>
      <c r="N873" s="45" t="s">
        <v>3890</v>
      </c>
      <c r="O873" s="45">
        <v>1</v>
      </c>
      <c r="P873" s="45" t="s">
        <v>3891</v>
      </c>
      <c r="Q873" s="45" t="s">
        <v>3891</v>
      </c>
      <c r="R873" s="46">
        <v>1</v>
      </c>
      <c r="T873" s="81" t="str" cm="1">
        <f t="array" ref="T873">IF(MIN(IF(CONCATENATE($D$776:$D$9955,$G$776:$G$9955)=CONCATENATE(D873,G873),$J$776:$J$9955))=J873,"Age Leg Record","")</f>
        <v/>
      </c>
    </row>
    <row r="874" spans="1:20" ht="12.75" customHeight="1" x14ac:dyDescent="0.25">
      <c r="A874" s="48">
        <v>2000</v>
      </c>
      <c r="B874" s="49" t="s">
        <v>232</v>
      </c>
      <c r="C874" s="49" t="s">
        <v>450</v>
      </c>
      <c r="D874" s="3" t="s">
        <v>22</v>
      </c>
      <c r="F874" s="3">
        <v>3</v>
      </c>
      <c r="G874" s="51">
        <v>8.0778254990853409</v>
      </c>
      <c r="J874" s="53">
        <v>3.9432870370370368E-2</v>
      </c>
      <c r="K874" s="54">
        <f t="shared" si="16"/>
        <v>4.8816194871794871E-3</v>
      </c>
      <c r="L874" s="14" t="s">
        <v>521</v>
      </c>
      <c r="M874" s="14" t="s">
        <v>808</v>
      </c>
      <c r="N874" s="45" t="s">
        <v>3892</v>
      </c>
      <c r="O874" s="45">
        <v>1</v>
      </c>
      <c r="P874" s="45" t="s">
        <v>3594</v>
      </c>
      <c r="Q874" s="45" t="s">
        <v>3594</v>
      </c>
      <c r="R874" s="46">
        <v>4</v>
      </c>
      <c r="T874" s="81" t="str" cm="1">
        <f t="array" ref="T874">IF(MIN(IF(CONCATENATE($D$776:$D$9955,$G$776:$G$9955)=CONCATENATE(D874,G874),$J$776:$J$9955))=J874,"Age Leg Record","")</f>
        <v/>
      </c>
    </row>
    <row r="875" spans="1:20" ht="12.75" customHeight="1" x14ac:dyDescent="0.25">
      <c r="A875" s="48">
        <v>2000</v>
      </c>
      <c r="B875" s="49" t="s">
        <v>325</v>
      </c>
      <c r="C875" s="49" t="s">
        <v>326</v>
      </c>
      <c r="D875" s="3" t="s">
        <v>22</v>
      </c>
      <c r="F875" s="3">
        <v>4</v>
      </c>
      <c r="G875" s="51">
        <v>5.8408892070309388</v>
      </c>
      <c r="J875" s="53">
        <v>3.3020833333333333E-2</v>
      </c>
      <c r="K875" s="54">
        <f t="shared" si="16"/>
        <v>5.6533914893617029E-3</v>
      </c>
      <c r="L875" s="14" t="s">
        <v>521</v>
      </c>
      <c r="M875" s="14" t="s">
        <v>808</v>
      </c>
      <c r="N875" s="45" t="s">
        <v>3893</v>
      </c>
      <c r="O875" s="45">
        <v>1</v>
      </c>
      <c r="P875" s="45" t="s">
        <v>3200</v>
      </c>
      <c r="Q875" s="45" t="s">
        <v>3200</v>
      </c>
      <c r="R875" s="46">
        <v>6</v>
      </c>
      <c r="T875" s="81" t="str" cm="1">
        <f t="array" ref="T875">IF(MIN(IF(CONCATENATE($D$776:$D$9955,$G$776:$G$9955)=CONCATENATE(D875,G875),$J$776:$J$9955))=J875,"Age Leg Record","")</f>
        <v/>
      </c>
    </row>
    <row r="876" spans="1:20" ht="12.75" customHeight="1" x14ac:dyDescent="0.25">
      <c r="A876" s="48">
        <v>2000</v>
      </c>
      <c r="B876" s="49" t="s">
        <v>29</v>
      </c>
      <c r="C876" s="49" t="s">
        <v>411</v>
      </c>
      <c r="D876" s="3" t="s">
        <v>26</v>
      </c>
      <c r="F876" s="3">
        <v>5</v>
      </c>
      <c r="G876" s="51">
        <v>5.63</v>
      </c>
      <c r="J876" s="53">
        <v>2.8194444444444446E-2</v>
      </c>
      <c r="K876" s="54">
        <f t="shared" si="16"/>
        <v>5.0078942174856924E-3</v>
      </c>
      <c r="L876" s="14" t="s">
        <v>521</v>
      </c>
      <c r="M876" s="14" t="s">
        <v>808</v>
      </c>
      <c r="N876" s="45" t="s">
        <v>3894</v>
      </c>
      <c r="O876" s="45">
        <v>1</v>
      </c>
      <c r="P876" s="45" t="s">
        <v>3455</v>
      </c>
      <c r="Q876" s="45" t="s">
        <v>3455</v>
      </c>
      <c r="R876" s="46">
        <v>4</v>
      </c>
      <c r="T876" s="81" t="str" cm="1">
        <f t="array" ref="T876">IF(MIN(IF(CONCATENATE($D$776:$D$9955,$G$776:$G$9955)=CONCATENATE(D876,G876),$J$776:$J$9955))=J876,"Age Leg Record","")</f>
        <v/>
      </c>
    </row>
    <row r="877" spans="1:20" ht="12.75" customHeight="1" x14ac:dyDescent="0.25">
      <c r="A877" s="48">
        <v>2000</v>
      </c>
      <c r="B877" s="49" t="s">
        <v>232</v>
      </c>
      <c r="C877" s="49" t="s">
        <v>792</v>
      </c>
      <c r="D877" s="3" t="s">
        <v>26</v>
      </c>
      <c r="F877" s="3">
        <v>6</v>
      </c>
      <c r="G877" s="51">
        <v>4.6758182215859376</v>
      </c>
      <c r="J877" s="53">
        <v>2.7557870370370368E-2</v>
      </c>
      <c r="K877" s="54">
        <f t="shared" si="16"/>
        <v>5.8937001107419711E-3</v>
      </c>
      <c r="L877" s="14" t="s">
        <v>521</v>
      </c>
      <c r="M877" s="14" t="s">
        <v>808</v>
      </c>
      <c r="N877" s="45" t="s">
        <v>3895</v>
      </c>
      <c r="O877" s="45">
        <v>1</v>
      </c>
      <c r="P877" s="45" t="s">
        <v>3896</v>
      </c>
      <c r="Q877" s="45" t="s">
        <v>3896</v>
      </c>
      <c r="R877" s="46">
        <v>1</v>
      </c>
      <c r="T877" s="81" t="str" cm="1">
        <f t="array" ref="T877">IF(MIN(IF(CONCATENATE($D$776:$D$9955,$G$776:$G$9955)=CONCATENATE(D877,G877),$J$776:$J$9955))=J877,"Age Leg Record","")</f>
        <v/>
      </c>
    </row>
    <row r="878" spans="1:20" ht="12.75" customHeight="1" x14ac:dyDescent="0.25">
      <c r="A878" s="48">
        <v>2000</v>
      </c>
      <c r="B878" s="49" t="s">
        <v>771</v>
      </c>
      <c r="C878" s="49" t="s">
        <v>772</v>
      </c>
      <c r="D878" s="3" t="s">
        <v>22</v>
      </c>
      <c r="F878" s="3">
        <v>1</v>
      </c>
      <c r="G878" s="51">
        <v>5.54</v>
      </c>
      <c r="J878" s="53">
        <v>3.0706018518518518E-2</v>
      </c>
      <c r="K878" s="54">
        <f t="shared" si="16"/>
        <v>5.542602620671213E-3</v>
      </c>
      <c r="L878" s="14" t="s">
        <v>773</v>
      </c>
      <c r="M878" s="14" t="s">
        <v>193</v>
      </c>
      <c r="N878" s="45" t="s">
        <v>3897</v>
      </c>
      <c r="O878" s="45">
        <v>1</v>
      </c>
      <c r="P878" s="45" t="s">
        <v>3898</v>
      </c>
      <c r="Q878" s="45" t="s">
        <v>3898</v>
      </c>
      <c r="R878" s="46">
        <v>1</v>
      </c>
      <c r="T878" s="81" t="str" cm="1">
        <f t="array" ref="T878">IF(MIN(IF(CONCATENATE($D$776:$D$9955,$G$776:$G$9955)=CONCATENATE(D878,G878),$J$776:$J$9955))=J878,"Age Leg Record","")</f>
        <v/>
      </c>
    </row>
    <row r="879" spans="1:20" ht="12.75" customHeight="1" x14ac:dyDescent="0.25">
      <c r="A879" s="48">
        <v>2000</v>
      </c>
      <c r="B879" s="49" t="s">
        <v>332</v>
      </c>
      <c r="C879" s="49" t="s">
        <v>563</v>
      </c>
      <c r="D879" s="3" t="s">
        <v>753</v>
      </c>
      <c r="F879" s="3">
        <v>2</v>
      </c>
      <c r="G879" s="51">
        <v>4.0544470293486041</v>
      </c>
      <c r="J879" s="53">
        <v>2.3483796296296301E-2</v>
      </c>
      <c r="K879" s="54">
        <f t="shared" si="16"/>
        <v>5.792108301404854E-3</v>
      </c>
      <c r="L879" s="14" t="s">
        <v>773</v>
      </c>
      <c r="M879" s="14" t="s">
        <v>193</v>
      </c>
      <c r="N879" s="45" t="s">
        <v>3899</v>
      </c>
      <c r="O879" s="45">
        <v>1</v>
      </c>
      <c r="P879" s="45" t="s">
        <v>3492</v>
      </c>
      <c r="Q879" s="45" t="s">
        <v>3492</v>
      </c>
      <c r="R879" s="46">
        <v>5</v>
      </c>
      <c r="T879" s="81" t="str" cm="1">
        <f t="array" ref="T879">IF(MIN(IF(CONCATENATE($D$776:$D$9955,$G$776:$G$9955)=CONCATENATE(D879,G879),$J$776:$J$9955))=J879,"Age Leg Record","")</f>
        <v/>
      </c>
    </row>
    <row r="880" spans="1:20" ht="12.75" customHeight="1" x14ac:dyDescent="0.25">
      <c r="A880" s="48">
        <v>2000</v>
      </c>
      <c r="B880" s="49" t="s">
        <v>785</v>
      </c>
      <c r="C880" s="49" t="s">
        <v>688</v>
      </c>
      <c r="D880" s="3" t="s">
        <v>753</v>
      </c>
      <c r="F880" s="3">
        <v>3</v>
      </c>
      <c r="G880" s="51">
        <v>8.0778254990853409</v>
      </c>
      <c r="J880" s="53">
        <v>5.2141203703703703E-2</v>
      </c>
      <c r="K880" s="54">
        <f t="shared" si="16"/>
        <v>6.4548564102564106E-3</v>
      </c>
      <c r="L880" s="14" t="s">
        <v>773</v>
      </c>
      <c r="M880" s="14" t="s">
        <v>193</v>
      </c>
      <c r="N880" s="45" t="s">
        <v>3900</v>
      </c>
      <c r="O880" s="45">
        <v>1</v>
      </c>
      <c r="P880" s="45" t="s">
        <v>3901</v>
      </c>
      <c r="Q880" s="45" t="s">
        <v>3901</v>
      </c>
      <c r="R880" s="46">
        <v>1</v>
      </c>
      <c r="T880" s="81" t="str" cm="1">
        <f t="array" ref="T880">IF(MIN(IF(CONCATENATE($D$776:$D$9955,$G$776:$G$9955)=CONCATENATE(D880,G880),$J$776:$J$9955))=J880,"Age Leg Record","")</f>
        <v/>
      </c>
    </row>
    <row r="881" spans="1:20" ht="12.75" customHeight="1" x14ac:dyDescent="0.25">
      <c r="A881" s="48">
        <v>2000</v>
      </c>
      <c r="B881" s="49" t="s">
        <v>722</v>
      </c>
      <c r="C881" s="49" t="s">
        <v>790</v>
      </c>
      <c r="D881" s="3" t="s">
        <v>26</v>
      </c>
      <c r="F881" s="3">
        <v>4</v>
      </c>
      <c r="G881" s="51">
        <v>5.8408892070309388</v>
      </c>
      <c r="J881" s="53">
        <v>3.4317129629629628E-2</v>
      </c>
      <c r="K881" s="54">
        <f t="shared" si="16"/>
        <v>5.8753262411347521E-3</v>
      </c>
      <c r="L881" s="14" t="s">
        <v>773</v>
      </c>
      <c r="M881" s="14" t="s">
        <v>193</v>
      </c>
      <c r="N881" s="45" t="s">
        <v>3902</v>
      </c>
      <c r="O881" s="45">
        <v>1</v>
      </c>
      <c r="P881" s="45" t="s">
        <v>3903</v>
      </c>
      <c r="Q881" s="45" t="s">
        <v>3903</v>
      </c>
      <c r="R881" s="46">
        <v>1</v>
      </c>
      <c r="T881" s="81" t="str" cm="1">
        <f t="array" ref="T881">IF(MIN(IF(CONCATENATE($D$776:$D$9955,$G$776:$G$9955)=CONCATENATE(D881,G881),$J$776:$J$9955))=J881,"Age Leg Record","")</f>
        <v/>
      </c>
    </row>
    <row r="882" spans="1:20" ht="12.75" customHeight="1" x14ac:dyDescent="0.25">
      <c r="A882" s="48">
        <v>2000</v>
      </c>
      <c r="B882" s="49" t="s">
        <v>322</v>
      </c>
      <c r="C882" s="49" t="s">
        <v>496</v>
      </c>
      <c r="D882" s="3" t="s">
        <v>756</v>
      </c>
      <c r="F882" s="3">
        <v>5</v>
      </c>
      <c r="G882" s="51">
        <v>5.63</v>
      </c>
      <c r="J882" s="53">
        <v>3.4479166666666665E-2</v>
      </c>
      <c r="K882" s="54">
        <f t="shared" si="16"/>
        <v>6.1241859088217877E-3</v>
      </c>
      <c r="L882" s="14" t="s">
        <v>773</v>
      </c>
      <c r="M882" s="14" t="s">
        <v>193</v>
      </c>
      <c r="N882" s="45" t="s">
        <v>3904</v>
      </c>
      <c r="O882" s="45">
        <v>1</v>
      </c>
      <c r="P882" s="45" t="s">
        <v>3715</v>
      </c>
      <c r="Q882" s="45" t="s">
        <v>3715</v>
      </c>
      <c r="R882" s="46">
        <v>3</v>
      </c>
      <c r="T882" s="81" t="str" cm="1">
        <f t="array" ref="T882">IF(MIN(IF(CONCATENATE($D$776:$D$9955,$G$776:$G$9955)=CONCATENATE(D882,G882),$J$776:$J$9955))=J882,"Age Leg Record","")</f>
        <v/>
      </c>
    </row>
    <row r="883" spans="1:20" ht="12.75" customHeight="1" x14ac:dyDescent="0.25">
      <c r="A883" s="48">
        <v>2000</v>
      </c>
      <c r="B883" s="49" t="s">
        <v>184</v>
      </c>
      <c r="C883" s="49" t="s">
        <v>491</v>
      </c>
      <c r="D883" s="3" t="s">
        <v>56</v>
      </c>
      <c r="F883" s="3">
        <v>6</v>
      </c>
      <c r="G883" s="51">
        <v>4.6758182215859376</v>
      </c>
      <c r="J883" s="53">
        <v>2.4456018518518519E-2</v>
      </c>
      <c r="K883" s="54">
        <f t="shared" si="16"/>
        <v>5.2303184939091925E-3</v>
      </c>
      <c r="L883" s="14" t="s">
        <v>773</v>
      </c>
      <c r="M883" s="14" t="s">
        <v>193</v>
      </c>
      <c r="N883" s="45" t="s">
        <v>3905</v>
      </c>
      <c r="O883" s="45">
        <v>1</v>
      </c>
      <c r="P883" s="45" t="s">
        <v>3571</v>
      </c>
      <c r="Q883" s="45" t="s">
        <v>3571</v>
      </c>
      <c r="R883" s="46">
        <v>4</v>
      </c>
      <c r="T883" s="81" t="str" cm="1">
        <f t="array" ref="T883">IF(MIN(IF(CONCATENATE($D$776:$D$9955,$G$776:$G$9955)=CONCATENATE(D883,G883),$J$776:$J$9955))=J883,"Age Leg Record","")</f>
        <v/>
      </c>
    </row>
    <row r="884" spans="1:20" ht="12.75" customHeight="1" x14ac:dyDescent="0.25">
      <c r="A884" s="48">
        <v>2000</v>
      </c>
      <c r="B884" s="49" t="s">
        <v>549</v>
      </c>
      <c r="C884" s="49" t="s">
        <v>683</v>
      </c>
      <c r="D884" s="3" t="s">
        <v>26</v>
      </c>
      <c r="F884" s="3">
        <v>1</v>
      </c>
      <c r="G884" s="51">
        <v>5.54</v>
      </c>
      <c r="J884" s="53">
        <v>2.9247685185185186E-2</v>
      </c>
      <c r="K884" s="54">
        <f t="shared" si="16"/>
        <v>5.279365556892633E-3</v>
      </c>
      <c r="L884" s="14" t="s">
        <v>525</v>
      </c>
      <c r="M884" s="14" t="s">
        <v>193</v>
      </c>
      <c r="N884" s="45" t="s">
        <v>3906</v>
      </c>
      <c r="O884" s="45">
        <v>1</v>
      </c>
      <c r="P884" s="45" t="s">
        <v>3907</v>
      </c>
      <c r="Q884" s="45" t="s">
        <v>3907</v>
      </c>
      <c r="R884" s="46">
        <v>1</v>
      </c>
      <c r="T884" s="81" t="str" cm="1">
        <f t="array" ref="T884">IF(MIN(IF(CONCATENATE($D$776:$D$9955,$G$776:$G$9955)=CONCATENATE(D884,G884),$J$776:$J$9955))=J884,"Age Leg Record","")</f>
        <v/>
      </c>
    </row>
    <row r="885" spans="1:20" ht="12.75" customHeight="1" x14ac:dyDescent="0.25">
      <c r="A885" s="48">
        <v>2000</v>
      </c>
      <c r="B885" s="49" t="s">
        <v>526</v>
      </c>
      <c r="C885" s="49" t="s">
        <v>527</v>
      </c>
      <c r="D885" s="3" t="s">
        <v>26</v>
      </c>
      <c r="F885" s="3">
        <v>2</v>
      </c>
      <c r="G885" s="51">
        <v>4.0544470293486041</v>
      </c>
      <c r="J885" s="53">
        <v>1.9652777777777779E-2</v>
      </c>
      <c r="K885" s="54">
        <f t="shared" si="16"/>
        <v>4.8472153256704986E-3</v>
      </c>
      <c r="L885" s="14" t="s">
        <v>525</v>
      </c>
      <c r="M885" s="14" t="s">
        <v>193</v>
      </c>
      <c r="N885" s="45" t="s">
        <v>3908</v>
      </c>
      <c r="O885" s="45">
        <v>1</v>
      </c>
      <c r="P885" s="45" t="s">
        <v>3835</v>
      </c>
      <c r="Q885" s="45" t="s">
        <v>3835</v>
      </c>
      <c r="R885" s="46">
        <v>2</v>
      </c>
      <c r="T885" s="81" t="str" cm="1">
        <f t="array" ref="T885">IF(MIN(IF(CONCATENATE($D$776:$D$9955,$G$776:$G$9955)=CONCATENATE(D885,G885),$J$776:$J$9955))=J885,"Age Leg Record","")</f>
        <v/>
      </c>
    </row>
    <row r="886" spans="1:20" ht="12.75" customHeight="1" x14ac:dyDescent="0.25">
      <c r="A886" s="48">
        <v>2000</v>
      </c>
      <c r="B886" s="49" t="s">
        <v>271</v>
      </c>
      <c r="C886" s="49" t="s">
        <v>528</v>
      </c>
      <c r="D886" s="3" t="s">
        <v>56</v>
      </c>
      <c r="F886" s="3">
        <v>3</v>
      </c>
      <c r="G886" s="51">
        <v>8.0778254990853409</v>
      </c>
      <c r="J886" s="53">
        <v>4.3460648148148151E-2</v>
      </c>
      <c r="K886" s="54">
        <f t="shared" si="16"/>
        <v>5.3802410256410266E-3</v>
      </c>
      <c r="L886" s="14" t="s">
        <v>525</v>
      </c>
      <c r="M886" s="14" t="s">
        <v>193</v>
      </c>
      <c r="N886" s="45" t="s">
        <v>3909</v>
      </c>
      <c r="O886" s="45">
        <v>1</v>
      </c>
      <c r="P886" s="45" t="s">
        <v>3837</v>
      </c>
      <c r="Q886" s="45" t="s">
        <v>3837</v>
      </c>
      <c r="R886" s="46">
        <v>2</v>
      </c>
      <c r="T886" s="81" t="str" cm="1">
        <f t="array" ref="T886">IF(MIN(IF(CONCATENATE($D$776:$D$9955,$G$776:$G$9955)=CONCATENATE(D886,G886),$J$776:$J$9955))=J886,"Age Leg Record","")</f>
        <v/>
      </c>
    </row>
    <row r="887" spans="1:20" ht="12.75" customHeight="1" x14ac:dyDescent="0.25">
      <c r="A887" s="48">
        <v>2000</v>
      </c>
      <c r="B887" s="49" t="s">
        <v>52</v>
      </c>
      <c r="C887" s="49" t="s">
        <v>563</v>
      </c>
      <c r="D887" s="3" t="s">
        <v>26</v>
      </c>
      <c r="F887" s="3">
        <v>4</v>
      </c>
      <c r="G887" s="51">
        <v>5.8408892070309388</v>
      </c>
      <c r="J887" s="53">
        <v>2.6388888888888889E-2</v>
      </c>
      <c r="K887" s="54">
        <f t="shared" si="16"/>
        <v>4.5179574468085107E-3</v>
      </c>
      <c r="L887" s="14" t="s">
        <v>525</v>
      </c>
      <c r="M887" s="14" t="s">
        <v>193</v>
      </c>
      <c r="N887" s="45" t="s">
        <v>3910</v>
      </c>
      <c r="O887" s="45">
        <v>1</v>
      </c>
      <c r="P887" s="45" t="s">
        <v>3615</v>
      </c>
      <c r="Q887" s="45" t="s">
        <v>3615</v>
      </c>
      <c r="R887" s="46">
        <v>4</v>
      </c>
      <c r="T887" s="81" t="str" cm="1">
        <f t="array" ref="T887">IF(MIN(IF(CONCATENATE($D$776:$D$9955,$G$776:$G$9955)=CONCATENATE(D887,G887),$J$776:$J$9955))=J887,"Age Leg Record","")</f>
        <v/>
      </c>
    </row>
    <row r="888" spans="1:20" ht="12.75" customHeight="1" x14ac:dyDescent="0.25">
      <c r="A888" s="48">
        <v>2000</v>
      </c>
      <c r="B888" s="49" t="s">
        <v>232</v>
      </c>
      <c r="C888" s="49" t="s">
        <v>568</v>
      </c>
      <c r="D888" s="3" t="s">
        <v>22</v>
      </c>
      <c r="F888" s="3">
        <v>5</v>
      </c>
      <c r="G888" s="51">
        <v>5.63</v>
      </c>
      <c r="J888" s="53">
        <v>2.7395833333333335E-2</v>
      </c>
      <c r="K888" s="54">
        <f t="shared" si="16"/>
        <v>4.8660449970396686E-3</v>
      </c>
      <c r="L888" s="14" t="s">
        <v>525</v>
      </c>
      <c r="M888" s="14" t="s">
        <v>193</v>
      </c>
      <c r="N888" s="45" t="s">
        <v>3911</v>
      </c>
      <c r="O888" s="45">
        <v>1</v>
      </c>
      <c r="P888" s="45" t="s">
        <v>3912</v>
      </c>
      <c r="Q888" s="45" t="s">
        <v>3912</v>
      </c>
      <c r="R888" s="46">
        <v>1</v>
      </c>
      <c r="T888" s="81" t="str" cm="1">
        <f t="array" ref="T888">IF(MIN(IF(CONCATENATE($D$776:$D$9955,$G$776:$G$9955)=CONCATENATE(D888,G888),$J$776:$J$9955))=J888,"Age Leg Record","")</f>
        <v/>
      </c>
    </row>
    <row r="889" spans="1:20" ht="12.75" customHeight="1" x14ac:dyDescent="0.25">
      <c r="A889" s="48">
        <v>2000</v>
      </c>
      <c r="B889" s="49" t="s">
        <v>29</v>
      </c>
      <c r="C889" s="49" t="s">
        <v>501</v>
      </c>
      <c r="D889" s="3" t="s">
        <v>26</v>
      </c>
      <c r="F889" s="3">
        <v>6</v>
      </c>
      <c r="G889" s="51">
        <v>4.6758182215859376</v>
      </c>
      <c r="J889" s="53">
        <v>2.0439814814814817E-2</v>
      </c>
      <c r="K889" s="54">
        <f t="shared" si="16"/>
        <v>4.3713878183831685E-3</v>
      </c>
      <c r="L889" s="14" t="s">
        <v>525</v>
      </c>
      <c r="M889" s="14" t="s">
        <v>193</v>
      </c>
      <c r="N889" s="45" t="s">
        <v>3913</v>
      </c>
      <c r="O889" s="45">
        <v>1</v>
      </c>
      <c r="P889" s="45" t="s">
        <v>3761</v>
      </c>
      <c r="Q889" s="45" t="s">
        <v>3761</v>
      </c>
      <c r="R889" s="46">
        <v>3</v>
      </c>
      <c r="T889" s="81" t="str" cm="1">
        <f t="array" ref="T889">IF(MIN(IF(CONCATENATE($D$776:$D$9955,$G$776:$G$9955)=CONCATENATE(D889,G889),$J$776:$J$9955))=J889,"Age Leg Record","")</f>
        <v/>
      </c>
    </row>
    <row r="890" spans="1:20" ht="12.75" customHeight="1" x14ac:dyDescent="0.25">
      <c r="A890" s="48">
        <v>2000</v>
      </c>
      <c r="B890" s="49" t="s">
        <v>49</v>
      </c>
      <c r="C890" s="49" t="s">
        <v>329</v>
      </c>
      <c r="D890" s="3" t="s">
        <v>56</v>
      </c>
      <c r="F890" s="3">
        <v>1</v>
      </c>
      <c r="G890" s="51">
        <v>5.54</v>
      </c>
      <c r="J890" s="53">
        <v>3.0740740740740739E-2</v>
      </c>
      <c r="K890" s="54">
        <f t="shared" si="16"/>
        <v>5.5488701698087972E-3</v>
      </c>
      <c r="L890" s="14" t="s">
        <v>330</v>
      </c>
      <c r="M890" s="14" t="s">
        <v>193</v>
      </c>
      <c r="N890" s="45" t="s">
        <v>3914</v>
      </c>
      <c r="O890" s="45">
        <v>1</v>
      </c>
      <c r="P890" s="45" t="s">
        <v>3245</v>
      </c>
      <c r="Q890" s="45" t="s">
        <v>3245</v>
      </c>
      <c r="R890" s="46">
        <v>7</v>
      </c>
      <c r="T890" s="81" t="str" cm="1">
        <f t="array" ref="T890">IF(MIN(IF(CONCATENATE($D$776:$D$9955,$G$776:$G$9955)=CONCATENATE(D890,G890),$J$776:$J$9955))=J890,"Age Leg Record","")</f>
        <v/>
      </c>
    </row>
    <row r="891" spans="1:20" ht="12.75" customHeight="1" x14ac:dyDescent="0.25">
      <c r="A891" s="48">
        <v>2000</v>
      </c>
      <c r="B891" s="49" t="s">
        <v>20</v>
      </c>
      <c r="C891" s="49" t="s">
        <v>359</v>
      </c>
      <c r="D891" s="3" t="s">
        <v>56</v>
      </c>
      <c r="F891" s="3">
        <v>2</v>
      </c>
      <c r="G891" s="51">
        <v>4.0544470293486041</v>
      </c>
      <c r="J891" s="53">
        <v>2.1817129629629631E-2</v>
      </c>
      <c r="K891" s="54">
        <f t="shared" si="16"/>
        <v>5.3810370370370375E-3</v>
      </c>
      <c r="L891" s="14" t="s">
        <v>330</v>
      </c>
      <c r="M891" s="14" t="s">
        <v>193</v>
      </c>
      <c r="N891" s="45" t="s">
        <v>3915</v>
      </c>
      <c r="O891" s="45">
        <v>1</v>
      </c>
      <c r="P891" s="45" t="s">
        <v>3341</v>
      </c>
      <c r="Q891" s="45" t="s">
        <v>3341</v>
      </c>
      <c r="R891" s="46">
        <v>6</v>
      </c>
      <c r="T891" s="81" t="str" cm="1">
        <f t="array" ref="T891">IF(MIN(IF(CONCATENATE($D$776:$D$9955,$G$776:$G$9955)=CONCATENATE(D891,G891),$J$776:$J$9955))=J891,"Age Leg Record","")</f>
        <v/>
      </c>
    </row>
    <row r="892" spans="1:20" ht="12.75" customHeight="1" x14ac:dyDescent="0.25">
      <c r="A892" s="48">
        <v>2000</v>
      </c>
      <c r="B892" s="49" t="s">
        <v>184</v>
      </c>
      <c r="C892" s="49" t="s">
        <v>368</v>
      </c>
      <c r="D892" s="3" t="s">
        <v>26</v>
      </c>
      <c r="F892" s="3">
        <v>3</v>
      </c>
      <c r="G892" s="51">
        <v>8.0778254990853409</v>
      </c>
      <c r="J892" s="53">
        <v>4.2407407407407401E-2</v>
      </c>
      <c r="K892" s="54">
        <f t="shared" si="16"/>
        <v>5.2498543589743589E-3</v>
      </c>
      <c r="L892" s="14" t="s">
        <v>330</v>
      </c>
      <c r="M892" s="14" t="s">
        <v>193</v>
      </c>
      <c r="N892" s="45" t="s">
        <v>3916</v>
      </c>
      <c r="O892" s="45">
        <v>1</v>
      </c>
      <c r="P892" s="45" t="s">
        <v>3359</v>
      </c>
      <c r="Q892" s="45" t="s">
        <v>3359</v>
      </c>
      <c r="R892" s="46">
        <v>5</v>
      </c>
      <c r="T892" s="81" t="str" cm="1">
        <f t="array" ref="T892">IF(MIN(IF(CONCATENATE($D$776:$D$9955,$G$776:$G$9955)=CONCATENATE(D892,G892),$J$776:$J$9955))=J892,"Age Leg Record","")</f>
        <v/>
      </c>
    </row>
    <row r="893" spans="1:20" ht="12.75" customHeight="1" x14ac:dyDescent="0.25">
      <c r="A893" s="48">
        <v>2000</v>
      </c>
      <c r="B893" s="49" t="s">
        <v>148</v>
      </c>
      <c r="C893" s="49" t="s">
        <v>275</v>
      </c>
      <c r="D893" s="3" t="s">
        <v>56</v>
      </c>
      <c r="F893" s="3">
        <v>4</v>
      </c>
      <c r="G893" s="51">
        <v>5.8408892070309388</v>
      </c>
      <c r="J893" s="53">
        <v>3.0879629629629632E-2</v>
      </c>
      <c r="K893" s="54">
        <f t="shared" si="16"/>
        <v>5.2868028368794331E-3</v>
      </c>
      <c r="L893" s="14" t="s">
        <v>330</v>
      </c>
      <c r="M893" s="14" t="s">
        <v>193</v>
      </c>
      <c r="N893" s="45" t="s">
        <v>3917</v>
      </c>
      <c r="O893" s="45">
        <v>1</v>
      </c>
      <c r="P893" s="45" t="s">
        <v>3242</v>
      </c>
      <c r="Q893" s="45" t="s">
        <v>3242</v>
      </c>
      <c r="R893" s="46">
        <v>6</v>
      </c>
      <c r="T893" s="81" t="str" cm="1">
        <f t="array" ref="T893">IF(MIN(IF(CONCATENATE($D$776:$D$9955,$G$776:$G$9955)=CONCATENATE(D893,G893),$J$776:$J$9955))=J893,"Age Leg Record","")</f>
        <v/>
      </c>
    </row>
    <row r="894" spans="1:20" ht="12.75" customHeight="1" x14ac:dyDescent="0.25">
      <c r="A894" s="48">
        <v>2000</v>
      </c>
      <c r="B894" s="49" t="s">
        <v>191</v>
      </c>
      <c r="C894" s="49" t="s">
        <v>192</v>
      </c>
      <c r="D894" s="3" t="s">
        <v>210</v>
      </c>
      <c r="F894" s="3">
        <v>5</v>
      </c>
      <c r="G894" s="51">
        <v>5.63</v>
      </c>
      <c r="J894" s="53">
        <v>3.4398148148148143E-2</v>
      </c>
      <c r="K894" s="54">
        <f t="shared" si="16"/>
        <v>6.1097954081968282E-3</v>
      </c>
      <c r="L894" s="14" t="s">
        <v>330</v>
      </c>
      <c r="M894" s="14" t="s">
        <v>193</v>
      </c>
      <c r="N894" s="45" t="s">
        <v>3918</v>
      </c>
      <c r="O894" s="45">
        <v>1</v>
      </c>
      <c r="P894" s="45" t="s">
        <v>2978</v>
      </c>
      <c r="Q894" s="45" t="s">
        <v>2978</v>
      </c>
      <c r="R894" s="46">
        <v>9</v>
      </c>
      <c r="T894" s="81" t="str" cm="1">
        <f t="array" ref="T894">IF(MIN(IF(CONCATENATE($D$776:$D$9955,$G$776:$G$9955)=CONCATENATE(D894,G894),$J$776:$J$9955))=J894,"Age Leg Record","")</f>
        <v/>
      </c>
    </row>
    <row r="895" spans="1:20" ht="12.75" customHeight="1" x14ac:dyDescent="0.25">
      <c r="A895" s="48">
        <v>2000</v>
      </c>
      <c r="B895" s="49" t="s">
        <v>92</v>
      </c>
      <c r="C895" s="49" t="s">
        <v>204</v>
      </c>
      <c r="D895" s="3" t="s">
        <v>210</v>
      </c>
      <c r="F895" s="3">
        <v>6</v>
      </c>
      <c r="G895" s="51">
        <v>4.6758182215859376</v>
      </c>
      <c r="J895" s="53">
        <v>3.142361111111111E-2</v>
      </c>
      <c r="K895" s="54">
        <f t="shared" si="16"/>
        <v>6.7204518272425259E-3</v>
      </c>
      <c r="L895" s="14" t="s">
        <v>330</v>
      </c>
      <c r="M895" s="14" t="s">
        <v>193</v>
      </c>
      <c r="N895" s="45" t="s">
        <v>3919</v>
      </c>
      <c r="O895" s="45">
        <v>1</v>
      </c>
      <c r="P895" s="45" t="s">
        <v>2988</v>
      </c>
      <c r="Q895" s="45" t="s">
        <v>2988</v>
      </c>
      <c r="R895" s="46">
        <v>8</v>
      </c>
      <c r="T895" s="81" t="str" cm="1">
        <f t="array" ref="T895">IF(MIN(IF(CONCATENATE($D$776:$D$9955,$G$776:$G$9955)=CONCATENATE(D895,G895),$J$776:$J$9955))=J895,"Age Leg Record","")</f>
        <v/>
      </c>
    </row>
    <row r="896" spans="1:20" ht="12.75" customHeight="1" x14ac:dyDescent="0.25">
      <c r="A896" s="48">
        <v>2000</v>
      </c>
      <c r="B896" s="49" t="s">
        <v>437</v>
      </c>
      <c r="C896" s="49" t="s">
        <v>613</v>
      </c>
      <c r="D896" s="3" t="s">
        <v>753</v>
      </c>
      <c r="F896" s="3">
        <v>1</v>
      </c>
      <c r="G896" s="51">
        <v>5.54</v>
      </c>
      <c r="J896" s="53">
        <v>3.63425925925926E-2</v>
      </c>
      <c r="K896" s="54">
        <f t="shared" si="16"/>
        <v>6.5600347640058848E-3</v>
      </c>
      <c r="L896" s="14" t="s">
        <v>775</v>
      </c>
      <c r="M896" s="14" t="s">
        <v>193</v>
      </c>
      <c r="N896" s="45" t="s">
        <v>3920</v>
      </c>
      <c r="O896" s="45">
        <v>1</v>
      </c>
      <c r="P896" s="45" t="s">
        <v>3488</v>
      </c>
      <c r="Q896" s="45" t="s">
        <v>3488</v>
      </c>
      <c r="R896" s="46">
        <v>3</v>
      </c>
      <c r="T896" s="81" t="str" cm="1">
        <f t="array" ref="T896">IF(MIN(IF(CONCATENATE($D$776:$D$9955,$G$776:$G$9955)=CONCATENATE(D896,G896),$J$776:$J$9955))=J896,"Age Leg Record","")</f>
        <v/>
      </c>
    </row>
    <row r="897" spans="1:20" ht="12.75" customHeight="1" x14ac:dyDescent="0.25">
      <c r="A897" s="48">
        <v>2000</v>
      </c>
      <c r="B897" s="49" t="s">
        <v>291</v>
      </c>
      <c r="C897" s="1" t="s">
        <v>1130</v>
      </c>
      <c r="D897" s="3" t="s">
        <v>757</v>
      </c>
      <c r="F897" s="3">
        <v>2</v>
      </c>
      <c r="G897" s="51">
        <v>4.0544470293486041</v>
      </c>
      <c r="J897" s="53">
        <v>2.4930555555555556E-2</v>
      </c>
      <c r="K897" s="54">
        <f t="shared" si="16"/>
        <v>6.1489409961685828E-3</v>
      </c>
      <c r="L897" s="14" t="s">
        <v>775</v>
      </c>
      <c r="M897" s="14" t="s">
        <v>193</v>
      </c>
      <c r="N897" s="45" t="s">
        <v>3921</v>
      </c>
      <c r="O897" s="45">
        <v>1</v>
      </c>
      <c r="P897" s="45" t="s">
        <v>3328</v>
      </c>
      <c r="Q897" s="45" t="s">
        <v>3328</v>
      </c>
      <c r="R897" s="46">
        <v>6</v>
      </c>
      <c r="T897" s="81" t="str" cm="1">
        <f t="array" ref="T897">IF(MIN(IF(CONCATENATE($D$776:$D$9955,$G$776:$G$9955)=CONCATENATE(D897,G897),$J$776:$J$9955))=J897,"Age Leg Record","")</f>
        <v/>
      </c>
    </row>
    <row r="898" spans="1:20" ht="12.75" customHeight="1" x14ac:dyDescent="0.25">
      <c r="A898" s="48">
        <v>2000</v>
      </c>
      <c r="B898" s="49" t="s">
        <v>786</v>
      </c>
      <c r="C898" s="49" t="s">
        <v>182</v>
      </c>
      <c r="D898" s="3" t="s">
        <v>756</v>
      </c>
      <c r="F898" s="3">
        <v>3</v>
      </c>
      <c r="G898" s="51">
        <v>8.0778254990853409</v>
      </c>
      <c r="J898" s="53">
        <v>5.4178240740740735E-2</v>
      </c>
      <c r="K898" s="54">
        <f t="shared" si="16"/>
        <v>6.7070328205128208E-3</v>
      </c>
      <c r="L898" s="14" t="s">
        <v>775</v>
      </c>
      <c r="M898" s="14" t="s">
        <v>193</v>
      </c>
      <c r="N898" s="45" t="s">
        <v>3922</v>
      </c>
      <c r="O898" s="45">
        <v>1</v>
      </c>
      <c r="P898" s="45" t="s">
        <v>3852</v>
      </c>
      <c r="Q898" s="45" t="s">
        <v>3852</v>
      </c>
      <c r="R898" s="46">
        <v>2</v>
      </c>
      <c r="T898" s="81" t="str" cm="1">
        <f t="array" ref="T898">IF(MIN(IF(CONCATENATE($D$776:$D$9955,$G$776:$G$9955)=CONCATENATE(D898,G898),$J$776:$J$9955))=J898,"Age Leg Record","")</f>
        <v/>
      </c>
    </row>
    <row r="899" spans="1:20" ht="12.75" customHeight="1" x14ac:dyDescent="0.25">
      <c r="A899" s="48">
        <v>2000</v>
      </c>
      <c r="B899" s="49" t="s">
        <v>478</v>
      </c>
      <c r="C899" s="49" t="s">
        <v>517</v>
      </c>
      <c r="D899" s="3" t="s">
        <v>751</v>
      </c>
      <c r="F899" s="3">
        <v>4</v>
      </c>
      <c r="G899" s="51">
        <v>5.8408892070309388</v>
      </c>
      <c r="J899" s="53">
        <v>4.2025462962962966E-2</v>
      </c>
      <c r="K899" s="54">
        <f t="shared" si="16"/>
        <v>7.1950453900709232E-3</v>
      </c>
      <c r="L899" s="14" t="s">
        <v>775</v>
      </c>
      <c r="M899" s="14" t="s">
        <v>193</v>
      </c>
      <c r="N899" s="45" t="s">
        <v>3923</v>
      </c>
      <c r="O899" s="45">
        <v>1</v>
      </c>
      <c r="P899" s="45" t="s">
        <v>3860</v>
      </c>
      <c r="Q899" s="45" t="s">
        <v>3860</v>
      </c>
      <c r="R899" s="46">
        <v>2</v>
      </c>
      <c r="T899" s="81" t="str" cm="1">
        <f t="array" ref="T899">IF(MIN(IF(CONCATENATE($D$776:$D$9955,$G$776:$G$9955)=CONCATENATE(D899,G899),$J$776:$J$9955))=J899,"Age Leg Record","")</f>
        <v/>
      </c>
    </row>
    <row r="900" spans="1:20" ht="12.75" customHeight="1" x14ac:dyDescent="0.25">
      <c r="A900" s="48">
        <v>2000</v>
      </c>
      <c r="B900" s="49" t="s">
        <v>518</v>
      </c>
      <c r="C900" s="49" t="s">
        <v>519</v>
      </c>
      <c r="D900" s="3" t="s">
        <v>756</v>
      </c>
      <c r="F900" s="3">
        <v>5</v>
      </c>
      <c r="G900" s="51">
        <v>5.63</v>
      </c>
      <c r="J900" s="53">
        <v>3.7083333333333336E-2</v>
      </c>
      <c r="K900" s="54">
        <f t="shared" si="16"/>
        <v>6.5867377146240384E-3</v>
      </c>
      <c r="L900" s="14" t="s">
        <v>775</v>
      </c>
      <c r="M900" s="14" t="s">
        <v>193</v>
      </c>
      <c r="N900" s="45" t="s">
        <v>3924</v>
      </c>
      <c r="O900" s="45">
        <v>1</v>
      </c>
      <c r="P900" s="45" t="s">
        <v>3863</v>
      </c>
      <c r="Q900" s="45" t="s">
        <v>3863</v>
      </c>
      <c r="R900" s="46">
        <v>2</v>
      </c>
      <c r="T900" s="81" t="str" cm="1">
        <f t="array" ref="T900">IF(MIN(IF(CONCATENATE($D$776:$D$9955,$G$776:$G$9955)=CONCATENATE(D900,G900),$J$776:$J$9955))=J900,"Age Leg Record","")</f>
        <v/>
      </c>
    </row>
    <row r="901" spans="1:20" ht="12.75" customHeight="1" x14ac:dyDescent="0.25">
      <c r="A901" s="48">
        <v>2000</v>
      </c>
      <c r="B901" s="49" t="s">
        <v>793</v>
      </c>
      <c r="C901" s="49" t="s">
        <v>794</v>
      </c>
      <c r="D901" s="3" t="s">
        <v>751</v>
      </c>
      <c r="F901" s="3">
        <v>6</v>
      </c>
      <c r="G901" s="51">
        <v>4.6758182215859376</v>
      </c>
      <c r="J901" s="53">
        <v>2.8078703703703699E-2</v>
      </c>
      <c r="K901" s="54">
        <f t="shared" si="16"/>
        <v>6.0050888150609081E-3</v>
      </c>
      <c r="L901" s="14" t="s">
        <v>775</v>
      </c>
      <c r="M901" s="14" t="s">
        <v>193</v>
      </c>
      <c r="N901" s="45" t="s">
        <v>3925</v>
      </c>
      <c r="O901" s="45">
        <v>1</v>
      </c>
      <c r="P901" s="45" t="s">
        <v>3926</v>
      </c>
      <c r="Q901" s="45" t="s">
        <v>3926</v>
      </c>
      <c r="R901" s="46">
        <v>1</v>
      </c>
      <c r="T901" s="81" t="str" cm="1">
        <f t="array" ref="T901">IF(MIN(IF(CONCATENATE($D$776:$D$9955,$G$776:$G$9955)=CONCATENATE(D901,G901),$J$776:$J$9955))=J901,"Age Leg Record","")</f>
        <v/>
      </c>
    </row>
    <row r="902" spans="1:20" ht="12.75" customHeight="1" x14ac:dyDescent="0.25">
      <c r="A902" s="48">
        <v>2000</v>
      </c>
      <c r="B902" s="49" t="s">
        <v>314</v>
      </c>
      <c r="C902" s="49" t="s">
        <v>315</v>
      </c>
      <c r="D902" s="3" t="s">
        <v>210</v>
      </c>
      <c r="F902" s="3">
        <v>1</v>
      </c>
      <c r="G902" s="51">
        <v>5.54</v>
      </c>
      <c r="J902" s="53">
        <v>2.8067129629629629E-2</v>
      </c>
      <c r="K902" s="54">
        <f t="shared" si="16"/>
        <v>5.0662688862147349E-3</v>
      </c>
      <c r="L902" s="14" t="s">
        <v>419</v>
      </c>
      <c r="M902" s="14" t="s">
        <v>193</v>
      </c>
      <c r="N902" s="45" t="s">
        <v>3927</v>
      </c>
      <c r="O902" s="45">
        <v>1</v>
      </c>
      <c r="P902" s="45" t="s">
        <v>3235</v>
      </c>
      <c r="Q902" s="45" t="s">
        <v>3235</v>
      </c>
      <c r="R902" s="46">
        <v>5</v>
      </c>
      <c r="T902" s="81" t="str" cm="1">
        <f t="array" ref="T902">IF(MIN(IF(CONCATENATE($D$776:$D$9955,$G$776:$G$9955)=CONCATENATE(D902,G902),$J$776:$J$9955))=J902,"Age Leg Record","")</f>
        <v/>
      </c>
    </row>
    <row r="903" spans="1:20" ht="12.75" customHeight="1" x14ac:dyDescent="0.25">
      <c r="A903" s="48">
        <v>2000</v>
      </c>
      <c r="B903" s="49" t="s">
        <v>148</v>
      </c>
      <c r="C903" s="49" t="s">
        <v>613</v>
      </c>
      <c r="D903" s="3" t="s">
        <v>210</v>
      </c>
      <c r="F903" s="3">
        <v>2</v>
      </c>
      <c r="G903" s="51">
        <v>4.0544470293486041</v>
      </c>
      <c r="J903" s="53">
        <v>2.4479166666666666E-2</v>
      </c>
      <c r="K903" s="54">
        <f t="shared" si="16"/>
        <v>6.0376091954022987E-3</v>
      </c>
      <c r="L903" s="14" t="s">
        <v>419</v>
      </c>
      <c r="M903" s="14" t="s">
        <v>193</v>
      </c>
      <c r="N903" s="45" t="s">
        <v>3928</v>
      </c>
      <c r="O903" s="45">
        <v>1</v>
      </c>
      <c r="P903" s="45" t="s">
        <v>3078</v>
      </c>
      <c r="Q903" s="45" t="s">
        <v>3078</v>
      </c>
      <c r="R903" s="46">
        <v>7</v>
      </c>
      <c r="T903" s="81" t="str" cm="1">
        <f t="array" ref="T903">IF(MIN(IF(CONCATENATE($D$776:$D$9955,$G$776:$G$9955)=CONCATENATE(D903,G903),$J$776:$J$9955))=J903,"Age Leg Record","")</f>
        <v/>
      </c>
    </row>
    <row r="904" spans="1:20" ht="12.75" customHeight="1" x14ac:dyDescent="0.25">
      <c r="A904" s="48">
        <v>2000</v>
      </c>
      <c r="B904" s="49" t="s">
        <v>92</v>
      </c>
      <c r="C904" s="1" t="s">
        <v>1130</v>
      </c>
      <c r="D904" s="3" t="s">
        <v>210</v>
      </c>
      <c r="F904" s="3">
        <v>3</v>
      </c>
      <c r="G904" s="51">
        <v>8.0778254990853409</v>
      </c>
      <c r="J904" s="53">
        <v>4.5011574074074072E-2</v>
      </c>
      <c r="K904" s="54">
        <f t="shared" si="16"/>
        <v>5.5722389743589748E-3</v>
      </c>
      <c r="L904" s="14" t="s">
        <v>419</v>
      </c>
      <c r="M904" s="14" t="s">
        <v>193</v>
      </c>
      <c r="N904" s="45" t="s">
        <v>3929</v>
      </c>
      <c r="O904" s="45">
        <v>1</v>
      </c>
      <c r="P904" s="45" t="s">
        <v>3352</v>
      </c>
      <c r="Q904" s="45" t="s">
        <v>3352</v>
      </c>
      <c r="R904" s="46">
        <v>5</v>
      </c>
      <c r="T904" s="81" t="str" cm="1">
        <f t="array" ref="T904">IF(MIN(IF(CONCATENATE($D$776:$D$9955,$G$776:$G$9955)=CONCATENATE(D904,G904),$J$776:$J$9955))=J904,"Age Leg Record","")</f>
        <v/>
      </c>
    </row>
    <row r="905" spans="1:20" ht="12.75" customHeight="1" x14ac:dyDescent="0.25">
      <c r="A905" s="48">
        <v>2000</v>
      </c>
      <c r="B905" s="49" t="s">
        <v>39</v>
      </c>
      <c r="C905" s="49" t="s">
        <v>459</v>
      </c>
      <c r="D905" s="3" t="s">
        <v>210</v>
      </c>
      <c r="F905" s="3">
        <v>4</v>
      </c>
      <c r="G905" s="51">
        <v>5.8408892070309388</v>
      </c>
      <c r="J905" s="53">
        <v>5.0856481481481482E-2</v>
      </c>
      <c r="K905" s="54">
        <f t="shared" si="16"/>
        <v>8.7069758865248228E-3</v>
      </c>
      <c r="L905" s="14" t="s">
        <v>419</v>
      </c>
      <c r="M905" s="14" t="s">
        <v>193</v>
      </c>
      <c r="N905" s="45" t="s">
        <v>3930</v>
      </c>
      <c r="O905" s="45">
        <v>1</v>
      </c>
      <c r="P905" s="45" t="s">
        <v>3625</v>
      </c>
      <c r="Q905" s="45" t="s">
        <v>3625</v>
      </c>
      <c r="R905" s="46">
        <v>3</v>
      </c>
      <c r="T905" s="81" t="str" cm="1">
        <f t="array" ref="T905">IF(MIN(IF(CONCATENATE($D$776:$D$9955,$G$776:$G$9955)=CONCATENATE(D905,G905),$J$776:$J$9955))=J905,"Age Leg Record","")</f>
        <v/>
      </c>
    </row>
    <row r="906" spans="1:20" ht="12.75" customHeight="1" x14ac:dyDescent="0.25">
      <c r="A906" s="48">
        <v>2000</v>
      </c>
      <c r="B906" s="49" t="s">
        <v>47</v>
      </c>
      <c r="C906" s="49" t="s">
        <v>510</v>
      </c>
      <c r="D906" s="3" t="s">
        <v>56</v>
      </c>
      <c r="F906" s="3">
        <v>5</v>
      </c>
      <c r="G906" s="51">
        <v>5.63</v>
      </c>
      <c r="J906" s="53">
        <v>3.0011574074074076E-2</v>
      </c>
      <c r="K906" s="54">
        <f t="shared" si="16"/>
        <v>5.3306525886454839E-3</v>
      </c>
      <c r="L906" s="14" t="s">
        <v>419</v>
      </c>
      <c r="M906" s="14" t="s">
        <v>193</v>
      </c>
      <c r="N906" s="45" t="s">
        <v>3931</v>
      </c>
      <c r="O906" s="45">
        <v>1</v>
      </c>
      <c r="P906" s="45" t="s">
        <v>3830</v>
      </c>
      <c r="Q906" s="45" t="s">
        <v>3830</v>
      </c>
      <c r="R906" s="46">
        <v>2</v>
      </c>
      <c r="T906" s="81" t="str" cm="1">
        <f t="array" ref="T906">IF(MIN(IF(CONCATENATE($D$776:$D$9955,$G$776:$G$9955)=CONCATENATE(D906,G906),$J$776:$J$9955))=J906,"Age Leg Record","")</f>
        <v/>
      </c>
    </row>
    <row r="907" spans="1:20" ht="12.75" customHeight="1" x14ac:dyDescent="0.25">
      <c r="A907" s="48">
        <v>2000</v>
      </c>
      <c r="B907" s="49" t="s">
        <v>148</v>
      </c>
      <c r="C907" s="49" t="s">
        <v>388</v>
      </c>
      <c r="D907" s="3" t="s">
        <v>56</v>
      </c>
      <c r="F907" s="3">
        <v>6</v>
      </c>
      <c r="G907" s="51">
        <v>4.6758182215859376</v>
      </c>
      <c r="J907" s="53">
        <v>2.2407407407407407E-2</v>
      </c>
      <c r="K907" s="54">
        <f t="shared" si="16"/>
        <v>4.7921895902547067E-3</v>
      </c>
      <c r="L907" s="14" t="s">
        <v>419</v>
      </c>
      <c r="M907" s="14" t="s">
        <v>193</v>
      </c>
      <c r="N907" s="45" t="s">
        <v>3932</v>
      </c>
      <c r="O907" s="45">
        <v>1</v>
      </c>
      <c r="P907" s="45" t="s">
        <v>3347</v>
      </c>
      <c r="Q907" s="45" t="s">
        <v>3347</v>
      </c>
      <c r="R907" s="46">
        <v>6</v>
      </c>
      <c r="T907" s="81" t="str" cm="1">
        <f t="array" ref="T907">IF(MIN(IF(CONCATENATE($D$776:$D$9955,$G$776:$G$9955)=CONCATENATE(D907,G907),$J$776:$J$9955))=J907,"Age Leg Record","")</f>
        <v/>
      </c>
    </row>
    <row r="908" spans="1:20" ht="12.75" customHeight="1" x14ac:dyDescent="0.25">
      <c r="A908" s="48">
        <v>2000</v>
      </c>
      <c r="B908" s="49" t="s">
        <v>298</v>
      </c>
      <c r="C908" s="49" t="s">
        <v>366</v>
      </c>
      <c r="D908" s="3" t="s">
        <v>56</v>
      </c>
      <c r="F908" s="3">
        <v>1</v>
      </c>
      <c r="G908" s="51">
        <v>5.54</v>
      </c>
      <c r="J908" s="53">
        <v>2.960648148148148E-2</v>
      </c>
      <c r="K908" s="54">
        <f t="shared" si="16"/>
        <v>5.3441302313143469E-3</v>
      </c>
      <c r="L908" s="14" t="s">
        <v>770</v>
      </c>
      <c r="M908" s="14" t="s">
        <v>193</v>
      </c>
      <c r="N908" s="45" t="s">
        <v>3933</v>
      </c>
      <c r="O908" s="45">
        <v>1</v>
      </c>
      <c r="P908" s="45" t="s">
        <v>3357</v>
      </c>
      <c r="Q908" s="45" t="s">
        <v>3357</v>
      </c>
      <c r="R908" s="46">
        <v>2</v>
      </c>
      <c r="T908" s="81" t="str" cm="1">
        <f t="array" ref="T908">IF(MIN(IF(CONCATENATE($D$776:$D$9955,$G$776:$G$9955)=CONCATENATE(D908,G908),$J$776:$J$9955))=J908,"Age Leg Record","")</f>
        <v/>
      </c>
    </row>
    <row r="909" spans="1:20" ht="12.75" customHeight="1" x14ac:dyDescent="0.25">
      <c r="A909" s="48">
        <v>2000</v>
      </c>
      <c r="B909" s="49" t="s">
        <v>780</v>
      </c>
      <c r="C909" s="49" t="s">
        <v>781</v>
      </c>
      <c r="D909" s="3" t="s">
        <v>22</v>
      </c>
      <c r="F909" s="3">
        <v>2</v>
      </c>
      <c r="G909" s="51">
        <v>4.0544470293486041</v>
      </c>
      <c r="J909" s="53">
        <v>1.9930555555555556E-2</v>
      </c>
      <c r="K909" s="54">
        <f t="shared" si="16"/>
        <v>4.9157272030651341E-3</v>
      </c>
      <c r="L909" s="14" t="s">
        <v>770</v>
      </c>
      <c r="M909" s="14" t="s">
        <v>193</v>
      </c>
      <c r="N909" s="45" t="s">
        <v>3934</v>
      </c>
      <c r="O909" s="45">
        <v>1</v>
      </c>
      <c r="P909" s="45" t="s">
        <v>3935</v>
      </c>
      <c r="Q909" s="45" t="s">
        <v>3935</v>
      </c>
      <c r="R909" s="46">
        <v>1</v>
      </c>
      <c r="T909" s="81" t="str" cm="1">
        <f t="array" ref="T909">IF(MIN(IF(CONCATENATE($D$776:$D$9955,$G$776:$G$9955)=CONCATENATE(D909,G909),$J$776:$J$9955))=J909,"Age Leg Record","")</f>
        <v/>
      </c>
    </row>
    <row r="910" spans="1:20" ht="12.75" customHeight="1" x14ac:dyDescent="0.25">
      <c r="A910" s="48">
        <v>2000</v>
      </c>
      <c r="B910" s="49" t="s">
        <v>647</v>
      </c>
      <c r="C910" s="49" t="s">
        <v>648</v>
      </c>
      <c r="D910" s="3" t="s">
        <v>26</v>
      </c>
      <c r="F910" s="3">
        <v>3</v>
      </c>
      <c r="G910" s="51">
        <v>8.0778254990853409</v>
      </c>
      <c r="J910" s="53">
        <v>3.876157407407408E-2</v>
      </c>
      <c r="K910" s="54">
        <f t="shared" si="16"/>
        <v>4.7985158974358988E-3</v>
      </c>
      <c r="L910" s="14" t="s">
        <v>770</v>
      </c>
      <c r="M910" s="14" t="s">
        <v>193</v>
      </c>
      <c r="N910" s="45" t="s">
        <v>3936</v>
      </c>
      <c r="O910" s="45">
        <v>1</v>
      </c>
      <c r="P910" s="45" t="s">
        <v>3937</v>
      </c>
      <c r="Q910" s="45" t="s">
        <v>3937</v>
      </c>
      <c r="R910" s="46">
        <v>1</v>
      </c>
      <c r="T910" s="81" t="str" cm="1">
        <f t="array" ref="T910">IF(MIN(IF(CONCATENATE($D$776:$D$9955,$G$776:$G$9955)=CONCATENATE(D910,G910),$J$776:$J$9955))=J910,"Age Leg Record","")</f>
        <v/>
      </c>
    </row>
    <row r="911" spans="1:20" ht="12.75" customHeight="1" x14ac:dyDescent="0.25">
      <c r="A911" s="48">
        <v>2000</v>
      </c>
      <c r="B911" s="49" t="s">
        <v>788</v>
      </c>
      <c r="C911" s="49" t="s">
        <v>789</v>
      </c>
      <c r="D911" s="3" t="s">
        <v>22</v>
      </c>
      <c r="F911" s="3">
        <v>4</v>
      </c>
      <c r="G911" s="51">
        <v>5.8408892070309388</v>
      </c>
      <c r="J911" s="53">
        <v>2.9664351851851851E-2</v>
      </c>
      <c r="K911" s="54">
        <f t="shared" si="16"/>
        <v>5.0787390070921989E-3</v>
      </c>
      <c r="L911" s="14" t="s">
        <v>770</v>
      </c>
      <c r="M911" s="14" t="s">
        <v>193</v>
      </c>
      <c r="N911" s="45" t="s">
        <v>3938</v>
      </c>
      <c r="O911" s="45">
        <v>1</v>
      </c>
      <c r="P911" s="45" t="s">
        <v>3939</v>
      </c>
      <c r="Q911" s="45" t="s">
        <v>3939</v>
      </c>
      <c r="R911" s="46">
        <v>1</v>
      </c>
      <c r="T911" s="81" t="str" cm="1">
        <f t="array" ref="T911">IF(MIN(IF(CONCATENATE($D$776:$D$9955,$G$776:$G$9955)=CONCATENATE(D911,G911),$J$776:$J$9955))=J911,"Age Leg Record","")</f>
        <v/>
      </c>
    </row>
    <row r="912" spans="1:20" ht="12.75" customHeight="1" x14ac:dyDescent="0.25">
      <c r="A912" s="48">
        <v>2000</v>
      </c>
      <c r="B912" s="49" t="s">
        <v>92</v>
      </c>
      <c r="C912" s="1" t="s">
        <v>1705</v>
      </c>
      <c r="D912" s="3" t="s">
        <v>210</v>
      </c>
      <c r="F912" s="3">
        <v>5</v>
      </c>
      <c r="G912" s="51">
        <v>5.63</v>
      </c>
      <c r="J912" s="53">
        <v>4.7673611111111104E-2</v>
      </c>
      <c r="K912" s="54">
        <f t="shared" si="16"/>
        <v>8.4677817248865195E-3</v>
      </c>
      <c r="L912" s="14" t="s">
        <v>770</v>
      </c>
      <c r="M912" s="14" t="s">
        <v>193</v>
      </c>
      <c r="N912" s="45" t="s">
        <v>3940</v>
      </c>
      <c r="O912" s="45">
        <v>1</v>
      </c>
      <c r="P912" s="45" t="s">
        <v>3082</v>
      </c>
      <c r="Q912" s="45" t="s">
        <v>3082</v>
      </c>
      <c r="R912" s="46">
        <v>4</v>
      </c>
      <c r="T912" s="81" t="str" cm="1">
        <f t="array" ref="T912">IF(MIN(IF(CONCATENATE($D$776:$D$9955,$G$776:$G$9955)=CONCATENATE(D912,G912),$J$776:$J$9955))=J912,"Age Leg Record","")</f>
        <v/>
      </c>
    </row>
    <row r="913" spans="1:20" ht="12.75" customHeight="1" x14ac:dyDescent="0.25">
      <c r="A913" s="48">
        <v>2000</v>
      </c>
      <c r="B913" s="49" t="s">
        <v>108</v>
      </c>
      <c r="C913" s="49" t="s">
        <v>512</v>
      </c>
      <c r="D913" s="3" t="s">
        <v>26</v>
      </c>
      <c r="F913" s="3">
        <v>6</v>
      </c>
      <c r="G913" s="51">
        <v>4.6758182215859376</v>
      </c>
      <c r="J913" s="53">
        <v>2.2604166666666665E-2</v>
      </c>
      <c r="K913" s="54">
        <f t="shared" si="16"/>
        <v>4.8342697674418605E-3</v>
      </c>
      <c r="L913" s="14" t="s">
        <v>770</v>
      </c>
      <c r="M913" s="14" t="s">
        <v>193</v>
      </c>
      <c r="N913" s="45" t="s">
        <v>3941</v>
      </c>
      <c r="O913" s="45">
        <v>1</v>
      </c>
      <c r="P913" s="45" t="s">
        <v>3832</v>
      </c>
      <c r="Q913" s="45" t="s">
        <v>3832</v>
      </c>
      <c r="R913" s="46">
        <v>2</v>
      </c>
      <c r="T913" s="81" t="str" cm="1">
        <f t="array" ref="T913">IF(MIN(IF(CONCATENATE($D$776:$D$9955,$G$776:$G$9955)=CONCATENATE(D913,G913),$J$776:$J$9955))=J913,"Age Leg Record","")</f>
        <v/>
      </c>
    </row>
    <row r="914" spans="1:20" ht="12.75" customHeight="1" x14ac:dyDescent="0.25">
      <c r="A914" s="48">
        <v>2000</v>
      </c>
      <c r="B914" s="49" t="s">
        <v>29</v>
      </c>
      <c r="C914" s="49" t="s">
        <v>369</v>
      </c>
      <c r="D914" s="3" t="s">
        <v>26</v>
      </c>
      <c r="F914" s="3">
        <v>1</v>
      </c>
      <c r="G914" s="51">
        <v>5.54</v>
      </c>
      <c r="J914" s="53">
        <v>2.8923611111111112E-2</v>
      </c>
      <c r="K914" s="54">
        <f t="shared" si="16"/>
        <v>5.2208684316085042E-3</v>
      </c>
      <c r="L914" s="14" t="s">
        <v>769</v>
      </c>
      <c r="M914" s="14" t="s">
        <v>193</v>
      </c>
      <c r="N914" s="45" t="s">
        <v>3942</v>
      </c>
      <c r="O914" s="45">
        <v>1</v>
      </c>
      <c r="P914" s="45" t="s">
        <v>3362</v>
      </c>
      <c r="Q914" s="45" t="s">
        <v>3362</v>
      </c>
      <c r="R914" s="46">
        <v>6</v>
      </c>
      <c r="T914" s="81" t="str" cm="1">
        <f t="array" ref="T914">IF(MIN(IF(CONCATENATE($D$776:$D$9955,$G$776:$G$9955)=CONCATENATE(D914,G914),$J$776:$J$9955))=J914,"Age Leg Record","")</f>
        <v/>
      </c>
    </row>
    <row r="915" spans="1:20" ht="12.75" customHeight="1" x14ac:dyDescent="0.25">
      <c r="A915" s="48">
        <v>2000</v>
      </c>
      <c r="B915" s="49" t="s">
        <v>424</v>
      </c>
      <c r="C915" s="49" t="s">
        <v>477</v>
      </c>
      <c r="D915" s="3" t="s">
        <v>56</v>
      </c>
      <c r="F915" s="3">
        <v>2</v>
      </c>
      <c r="G915" s="51">
        <v>4.0544470293486041</v>
      </c>
      <c r="J915" s="53">
        <v>1.9814814814814816E-2</v>
      </c>
      <c r="K915" s="54">
        <f t="shared" si="16"/>
        <v>4.8871805874840359E-3</v>
      </c>
      <c r="L915" s="14" t="s">
        <v>769</v>
      </c>
      <c r="M915" s="14" t="s">
        <v>193</v>
      </c>
      <c r="N915" s="45" t="s">
        <v>3943</v>
      </c>
      <c r="O915" s="45">
        <v>1</v>
      </c>
      <c r="P915" s="45" t="s">
        <v>3613</v>
      </c>
      <c r="Q915" s="45" t="s">
        <v>3613</v>
      </c>
      <c r="R915" s="46">
        <v>3</v>
      </c>
      <c r="T915" s="81" t="str" cm="1">
        <f t="array" ref="T915">IF(MIN(IF(CONCATENATE($D$776:$D$9955,$G$776:$G$9955)=CONCATENATE(D915,G915),$J$776:$J$9955))=J915,"Age Leg Record","")</f>
        <v/>
      </c>
    </row>
    <row r="916" spans="1:20" ht="12.75" customHeight="1" x14ac:dyDescent="0.25">
      <c r="A916" s="48">
        <v>2000</v>
      </c>
      <c r="B916" s="49" t="s">
        <v>49</v>
      </c>
      <c r="C916" s="49" t="s">
        <v>456</v>
      </c>
      <c r="D916" s="3" t="s">
        <v>26</v>
      </c>
      <c r="F916" s="3">
        <v>3</v>
      </c>
      <c r="G916" s="51">
        <v>8.0778254990853409</v>
      </c>
      <c r="J916" s="53">
        <v>4.0046296296296295E-2</v>
      </c>
      <c r="K916" s="54">
        <f t="shared" si="16"/>
        <v>4.9575589743589745E-3</v>
      </c>
      <c r="L916" s="14" t="s">
        <v>769</v>
      </c>
      <c r="M916" s="14" t="s">
        <v>193</v>
      </c>
      <c r="N916" s="45" t="s">
        <v>3944</v>
      </c>
      <c r="O916" s="45">
        <v>1</v>
      </c>
      <c r="P916" s="45" t="s">
        <v>3617</v>
      </c>
      <c r="Q916" s="45" t="s">
        <v>3617</v>
      </c>
      <c r="R916" s="46">
        <v>3</v>
      </c>
      <c r="T916" s="81" t="str" cm="1">
        <f t="array" ref="T916">IF(MIN(IF(CONCATENATE($D$776:$D$9955,$G$776:$G$9955)=CONCATENATE(D916,G916),$J$776:$J$9955))=J916,"Age Leg Record","")</f>
        <v/>
      </c>
    </row>
    <row r="917" spans="1:20" ht="12.75" customHeight="1" x14ac:dyDescent="0.25">
      <c r="A917" s="48">
        <v>2000</v>
      </c>
      <c r="B917" s="49" t="s">
        <v>96</v>
      </c>
      <c r="C917" s="49" t="s">
        <v>503</v>
      </c>
      <c r="D917" s="3" t="s">
        <v>56</v>
      </c>
      <c r="F917" s="3">
        <v>4</v>
      </c>
      <c r="G917" s="51">
        <v>5.8408892070309388</v>
      </c>
      <c r="J917" s="53">
        <v>5.0601851851851849E-2</v>
      </c>
      <c r="K917" s="54">
        <f t="shared" si="16"/>
        <v>8.6633815602836887E-3</v>
      </c>
      <c r="L917" s="14" t="s">
        <v>769</v>
      </c>
      <c r="M917" s="14" t="s">
        <v>193</v>
      </c>
      <c r="N917" s="45" t="s">
        <v>3945</v>
      </c>
      <c r="O917" s="45">
        <v>1</v>
      </c>
      <c r="P917" s="45" t="s">
        <v>3763</v>
      </c>
      <c r="Q917" s="45" t="s">
        <v>3763</v>
      </c>
      <c r="R917" s="46">
        <v>3</v>
      </c>
      <c r="T917" s="81" t="str" cm="1">
        <f t="array" ref="T917">IF(MIN(IF(CONCATENATE($D$776:$D$9955,$G$776:$G$9955)=CONCATENATE(D917,G917),$J$776:$J$9955))=J917,"Age Leg Record","")</f>
        <v/>
      </c>
    </row>
    <row r="918" spans="1:20" ht="12.75" customHeight="1" x14ac:dyDescent="0.25">
      <c r="A918" s="48">
        <v>2000</v>
      </c>
      <c r="B918" s="49" t="s">
        <v>511</v>
      </c>
      <c r="C918" s="49" t="s">
        <v>569</v>
      </c>
      <c r="D918" s="3" t="s">
        <v>26</v>
      </c>
      <c r="F918" s="3">
        <v>5</v>
      </c>
      <c r="G918" s="51">
        <v>5.63</v>
      </c>
      <c r="J918" s="53">
        <v>4.1412037037037032E-2</v>
      </c>
      <c r="K918" s="54">
        <f t="shared" si="16"/>
        <v>7.3556016051575549E-3</v>
      </c>
      <c r="L918" s="14" t="s">
        <v>769</v>
      </c>
      <c r="M918" s="14" t="s">
        <v>193</v>
      </c>
      <c r="N918" s="45" t="s">
        <v>3946</v>
      </c>
      <c r="O918" s="45">
        <v>1</v>
      </c>
      <c r="P918" s="45" t="s">
        <v>3947</v>
      </c>
      <c r="Q918" s="45" t="s">
        <v>3947</v>
      </c>
      <c r="R918" s="46">
        <v>1</v>
      </c>
      <c r="T918" s="81" t="str" cm="1">
        <f t="array" ref="T918">IF(MIN(IF(CONCATENATE($D$776:$D$9955,$G$776:$G$9955)=CONCATENATE(D918,G918),$J$776:$J$9955))=J918,"Age Leg Record","")</f>
        <v/>
      </c>
    </row>
    <row r="919" spans="1:20" ht="12.75" customHeight="1" x14ac:dyDescent="0.25">
      <c r="A919" s="48">
        <v>2000</v>
      </c>
      <c r="B919" s="49" t="s">
        <v>232</v>
      </c>
      <c r="C919" s="49" t="s">
        <v>253</v>
      </c>
      <c r="D919" s="3" t="s">
        <v>26</v>
      </c>
      <c r="F919" s="3">
        <v>6</v>
      </c>
      <c r="G919" s="51">
        <v>4.6758182215859376</v>
      </c>
      <c r="J919" s="53">
        <v>2.2581018518518518E-2</v>
      </c>
      <c r="K919" s="54">
        <f t="shared" si="16"/>
        <v>4.8293191583610191E-3</v>
      </c>
      <c r="L919" s="14" t="s">
        <v>769</v>
      </c>
      <c r="M919" s="14" t="s">
        <v>193</v>
      </c>
      <c r="N919" s="45" t="s">
        <v>3948</v>
      </c>
      <c r="O919" s="45">
        <v>1</v>
      </c>
      <c r="P919" s="45" t="s">
        <v>3058</v>
      </c>
      <c r="Q919" s="45" t="s">
        <v>3058</v>
      </c>
      <c r="R919" s="46">
        <v>4</v>
      </c>
      <c r="T919" s="81" t="str" cm="1">
        <f t="array" ref="T919">IF(MIN(IF(CONCATENATE($D$776:$D$9955,$G$776:$G$9955)=CONCATENATE(D919,G919),$J$776:$J$9955))=J919,"Age Leg Record","")</f>
        <v/>
      </c>
    </row>
    <row r="920" spans="1:20" ht="12.75" customHeight="1" x14ac:dyDescent="0.25">
      <c r="A920" s="48">
        <v>2000</v>
      </c>
      <c r="B920" s="49" t="s">
        <v>58</v>
      </c>
      <c r="C920" s="49" t="s">
        <v>59</v>
      </c>
      <c r="D920" s="3" t="s">
        <v>26</v>
      </c>
      <c r="F920" s="3">
        <v>1</v>
      </c>
      <c r="G920" s="51">
        <v>5.54</v>
      </c>
      <c r="J920" s="53">
        <v>3.1666666666666662E-2</v>
      </c>
      <c r="K920" s="54">
        <f t="shared" si="16"/>
        <v>5.7160048134777368E-3</v>
      </c>
      <c r="L920" s="14" t="s">
        <v>774</v>
      </c>
      <c r="M920" s="14" t="s">
        <v>34</v>
      </c>
      <c r="N920" s="45" t="s">
        <v>3949</v>
      </c>
      <c r="O920" s="45">
        <v>1</v>
      </c>
      <c r="P920" s="45" t="s">
        <v>2713</v>
      </c>
      <c r="Q920" s="45" t="s">
        <v>2713</v>
      </c>
      <c r="R920" s="46">
        <v>12</v>
      </c>
      <c r="T920" s="81" t="str" cm="1">
        <f t="array" ref="T920">IF(MIN(IF(CONCATENATE($D$776:$D$9955,$G$776:$G$9955)=CONCATENATE(D920,G920),$J$776:$J$9955))=J920,"Age Leg Record","")</f>
        <v/>
      </c>
    </row>
    <row r="921" spans="1:20" ht="12.75" customHeight="1" x14ac:dyDescent="0.25">
      <c r="A921" s="48">
        <v>2000</v>
      </c>
      <c r="B921" s="49" t="s">
        <v>49</v>
      </c>
      <c r="C921" s="49" t="s">
        <v>444</v>
      </c>
      <c r="D921" s="3" t="s">
        <v>26</v>
      </c>
      <c r="F921" s="3">
        <v>2</v>
      </c>
      <c r="G921" s="51">
        <v>4.0544470293486041</v>
      </c>
      <c r="J921" s="53">
        <v>2.0925925925925924E-2</v>
      </c>
      <c r="K921" s="54">
        <f t="shared" si="16"/>
        <v>5.1612280970625797E-3</v>
      </c>
      <c r="L921" s="14" t="s">
        <v>774</v>
      </c>
      <c r="M921" s="14" t="s">
        <v>34</v>
      </c>
      <c r="N921" s="45" t="s">
        <v>3950</v>
      </c>
      <c r="O921" s="45">
        <v>1</v>
      </c>
      <c r="P921" s="45" t="s">
        <v>3430</v>
      </c>
      <c r="Q921" s="45" t="s">
        <v>3430</v>
      </c>
      <c r="R921" s="46">
        <v>5</v>
      </c>
      <c r="T921" s="81" t="str" cm="1">
        <f t="array" ref="T921">IF(MIN(IF(CONCATENATE($D$776:$D$9955,$G$776:$G$9955)=CONCATENATE(D921,G921),$J$776:$J$9955))=J921,"Age Leg Record","")</f>
        <v/>
      </c>
    </row>
    <row r="922" spans="1:20" ht="12.75" customHeight="1" x14ac:dyDescent="0.25">
      <c r="A922" s="48">
        <v>2000</v>
      </c>
      <c r="B922" s="49" t="s">
        <v>49</v>
      </c>
      <c r="C922" s="49" t="s">
        <v>307</v>
      </c>
      <c r="D922" s="3" t="s">
        <v>22</v>
      </c>
      <c r="F922" s="3">
        <v>3</v>
      </c>
      <c r="G922" s="51">
        <v>8.0778254990853409</v>
      </c>
      <c r="J922" s="53">
        <v>4.3043981481481482E-2</v>
      </c>
      <c r="K922" s="54">
        <f t="shared" si="16"/>
        <v>5.3286594871794881E-3</v>
      </c>
      <c r="L922" s="14" t="s">
        <v>774</v>
      </c>
      <c r="M922" s="14" t="s">
        <v>34</v>
      </c>
      <c r="N922" s="45" t="s">
        <v>3951</v>
      </c>
      <c r="O922" s="45">
        <v>1</v>
      </c>
      <c r="P922" s="45" t="s">
        <v>3249</v>
      </c>
      <c r="Q922" s="45" t="s">
        <v>3249</v>
      </c>
      <c r="R922" s="46">
        <v>4</v>
      </c>
      <c r="T922" s="81" t="str" cm="1">
        <f t="array" ref="T922">IF(MIN(IF(CONCATENATE($D$776:$D$9955,$G$776:$G$9955)=CONCATENATE(D922,G922),$J$776:$J$9955))=J922,"Age Leg Record","")</f>
        <v/>
      </c>
    </row>
    <row r="923" spans="1:20" ht="12.75" customHeight="1" x14ac:dyDescent="0.25">
      <c r="A923" s="48">
        <v>2000</v>
      </c>
      <c r="B923" s="49" t="s">
        <v>161</v>
      </c>
      <c r="C923" s="49" t="s">
        <v>69</v>
      </c>
      <c r="D923" s="3" t="s">
        <v>22</v>
      </c>
      <c r="F923" s="3">
        <v>4</v>
      </c>
      <c r="G923" s="51">
        <v>5.8408892070309388</v>
      </c>
      <c r="J923" s="53">
        <v>2.8807870370370369E-2</v>
      </c>
      <c r="K923" s="54">
        <f t="shared" si="16"/>
        <v>4.932103546099291E-3</v>
      </c>
      <c r="L923" s="14" t="s">
        <v>774</v>
      </c>
      <c r="M923" s="14" t="s">
        <v>34</v>
      </c>
      <c r="N923" s="45" t="s">
        <v>3952</v>
      </c>
      <c r="O923" s="45">
        <v>1</v>
      </c>
      <c r="P923" s="45" t="s">
        <v>2902</v>
      </c>
      <c r="Q923" s="45" t="s">
        <v>2902</v>
      </c>
      <c r="R923" s="46">
        <v>9</v>
      </c>
      <c r="T923" s="81" t="str" cm="1">
        <f t="array" ref="T923">IF(MIN(IF(CONCATENATE($D$776:$D$9955,$G$776:$G$9955)=CONCATENATE(D923,G923),$J$776:$J$9955))=J923,"Age Leg Record","")</f>
        <v/>
      </c>
    </row>
    <row r="924" spans="1:20" ht="12.75" customHeight="1" x14ac:dyDescent="0.25">
      <c r="A924" s="48">
        <v>2000</v>
      </c>
      <c r="B924" s="49" t="s">
        <v>71</v>
      </c>
      <c r="C924" s="49" t="s">
        <v>90</v>
      </c>
      <c r="D924" s="3" t="s">
        <v>26</v>
      </c>
      <c r="F924" s="3">
        <v>5</v>
      </c>
      <c r="G924" s="51">
        <v>5.63</v>
      </c>
      <c r="J924" s="53">
        <v>2.777777777777778E-2</v>
      </c>
      <c r="K924" s="54">
        <f t="shared" si="16"/>
        <v>4.9338859285573324E-3</v>
      </c>
      <c r="L924" s="14" t="s">
        <v>774</v>
      </c>
      <c r="M924" s="14" t="s">
        <v>34</v>
      </c>
      <c r="N924" s="45" t="s">
        <v>3953</v>
      </c>
      <c r="O924" s="45">
        <v>1</v>
      </c>
      <c r="P924" s="45" t="s">
        <v>2774</v>
      </c>
      <c r="Q924" s="45" t="s">
        <v>2774</v>
      </c>
      <c r="R924" s="46">
        <v>12</v>
      </c>
      <c r="T924" s="81" t="str" cm="1">
        <f t="array" ref="T924">IF(MIN(IF(CONCATENATE($D$776:$D$9955,$G$776:$G$9955)=CONCATENATE(D924,G924),$J$776:$J$9955))=J924,"Age Leg Record","")</f>
        <v/>
      </c>
    </row>
    <row r="925" spans="1:20" ht="12.75" customHeight="1" x14ac:dyDescent="0.25">
      <c r="A925" s="48">
        <v>2000</v>
      </c>
      <c r="B925" s="49" t="s">
        <v>271</v>
      </c>
      <c r="C925" s="49" t="s">
        <v>272</v>
      </c>
      <c r="D925" s="3" t="s">
        <v>56</v>
      </c>
      <c r="F925" s="3">
        <v>6</v>
      </c>
      <c r="G925" s="51">
        <v>4.6758182215859376</v>
      </c>
      <c r="J925" s="53">
        <v>2.2314814814814812E-2</v>
      </c>
      <c r="K925" s="54">
        <f t="shared" si="16"/>
        <v>4.7723871539313402E-3</v>
      </c>
      <c r="L925" s="14" t="s">
        <v>774</v>
      </c>
      <c r="M925" s="14" t="s">
        <v>34</v>
      </c>
      <c r="N925" s="45" t="s">
        <v>3954</v>
      </c>
      <c r="O925" s="45">
        <v>1</v>
      </c>
      <c r="P925" s="45" t="s">
        <v>3090</v>
      </c>
      <c r="Q925" s="45" t="s">
        <v>3090</v>
      </c>
      <c r="R925" s="46">
        <v>3</v>
      </c>
      <c r="T925" s="81" t="str" cm="1">
        <f t="array" ref="T925">IF(MIN(IF(CONCATENATE($D$776:$D$9955,$G$776:$G$9955)=CONCATENATE(D925,G925),$J$776:$J$9955))=J925,"Age Leg Record","")</f>
        <v/>
      </c>
    </row>
    <row r="926" spans="1:20" ht="12.75" customHeight="1" x14ac:dyDescent="0.25">
      <c r="A926" s="48">
        <v>2000</v>
      </c>
      <c r="B926" s="49" t="s">
        <v>151</v>
      </c>
      <c r="C926" s="49" t="s">
        <v>59</v>
      </c>
      <c r="D926" s="3" t="s">
        <v>751</v>
      </c>
      <c r="F926" s="3">
        <v>1</v>
      </c>
      <c r="G926" s="51">
        <v>5.54</v>
      </c>
      <c r="J926" s="53">
        <v>3.6296296296296292E-2</v>
      </c>
      <c r="K926" s="54">
        <f t="shared" si="16"/>
        <v>6.5516780318224353E-3</v>
      </c>
      <c r="L926" s="14" t="s">
        <v>423</v>
      </c>
      <c r="M926" s="14" t="s">
        <v>34</v>
      </c>
      <c r="N926" s="45" t="s">
        <v>3955</v>
      </c>
      <c r="O926" s="45">
        <v>1</v>
      </c>
      <c r="P926" s="45" t="s">
        <v>2837</v>
      </c>
      <c r="Q926" s="45" t="s">
        <v>2837</v>
      </c>
      <c r="R926" s="46">
        <v>9</v>
      </c>
      <c r="T926" s="81" t="str" cm="1">
        <f t="array" ref="T926">IF(MIN(IF(CONCATENATE($D$776:$D$9955,$G$776:$G$9955)=CONCATENATE(D926,G926),$J$776:$J$9955))=J926,"Age Leg Record","")</f>
        <v/>
      </c>
    </row>
    <row r="927" spans="1:20" ht="12.75" customHeight="1" x14ac:dyDescent="0.25">
      <c r="A927" s="48">
        <v>2000</v>
      </c>
      <c r="B927" s="49" t="s">
        <v>614</v>
      </c>
      <c r="C927" s="49" t="s">
        <v>615</v>
      </c>
      <c r="D927" s="3" t="s">
        <v>753</v>
      </c>
      <c r="F927" s="3">
        <v>2</v>
      </c>
      <c r="G927" s="51">
        <v>4.0544470293486041</v>
      </c>
      <c r="J927" s="53">
        <v>3.7418981481481484E-2</v>
      </c>
      <c r="K927" s="54">
        <f t="shared" si="16"/>
        <v>9.2291208173690947E-3</v>
      </c>
      <c r="L927" s="14" t="s">
        <v>423</v>
      </c>
      <c r="M927" s="14" t="s">
        <v>34</v>
      </c>
      <c r="N927" s="45" t="s">
        <v>3956</v>
      </c>
      <c r="O927" s="45">
        <v>1</v>
      </c>
      <c r="P927" s="45" t="s">
        <v>3957</v>
      </c>
      <c r="Q927" s="45" t="s">
        <v>3957</v>
      </c>
      <c r="R927" s="46">
        <v>1</v>
      </c>
      <c r="T927" s="81" t="str" cm="1">
        <f t="array" ref="T927">IF(MIN(IF(CONCATENATE($D$776:$D$9955,$G$776:$G$9955)=CONCATENATE(D927,G927),$J$776:$J$9955))=J927,"Age Leg Record","")</f>
        <v/>
      </c>
    </row>
    <row r="928" spans="1:20" ht="12.75" customHeight="1" x14ac:dyDescent="0.25">
      <c r="A928" s="48">
        <v>2000</v>
      </c>
      <c r="B928" s="49" t="s">
        <v>76</v>
      </c>
      <c r="C928" s="49" t="s">
        <v>77</v>
      </c>
      <c r="D928" s="3" t="s">
        <v>26</v>
      </c>
      <c r="F928" s="3">
        <v>3</v>
      </c>
      <c r="G928" s="51">
        <v>8.0778254990853409</v>
      </c>
      <c r="J928" s="53">
        <v>4.6493055555555551E-2</v>
      </c>
      <c r="K928" s="54">
        <f t="shared" si="16"/>
        <v>5.7556400000000002E-3</v>
      </c>
      <c r="L928" s="14" t="s">
        <v>423</v>
      </c>
      <c r="M928" s="14" t="s">
        <v>34</v>
      </c>
      <c r="N928" s="45" t="s">
        <v>3958</v>
      </c>
      <c r="O928" s="45">
        <v>1</v>
      </c>
      <c r="P928" s="45" t="s">
        <v>2717</v>
      </c>
      <c r="Q928" s="45" t="s">
        <v>2717</v>
      </c>
      <c r="R928" s="46">
        <v>13</v>
      </c>
      <c r="T928" s="81" t="str" cm="1">
        <f t="array" ref="T928">IF(MIN(IF(CONCATENATE($D$776:$D$9955,$G$776:$G$9955)=CONCATENATE(D928,G928),$J$776:$J$9955))=J928,"Age Leg Record","")</f>
        <v/>
      </c>
    </row>
    <row r="929" spans="1:20" ht="12.75" customHeight="1" x14ac:dyDescent="0.25">
      <c r="A929" s="48">
        <v>2000</v>
      </c>
      <c r="B929" s="49" t="s">
        <v>198</v>
      </c>
      <c r="C929" s="49" t="s">
        <v>787</v>
      </c>
      <c r="D929" s="3" t="s">
        <v>22</v>
      </c>
      <c r="F929" s="3">
        <v>4</v>
      </c>
      <c r="G929" s="51">
        <v>5.8408892070309388</v>
      </c>
      <c r="J929" s="53">
        <v>2.9560185185185186E-2</v>
      </c>
      <c r="K929" s="54">
        <f t="shared" si="16"/>
        <v>5.0609049645390074E-3</v>
      </c>
      <c r="L929" s="14" t="s">
        <v>423</v>
      </c>
      <c r="M929" s="14" t="s">
        <v>34</v>
      </c>
      <c r="N929" s="45" t="s">
        <v>3959</v>
      </c>
      <c r="O929" s="45">
        <v>1</v>
      </c>
      <c r="P929" s="45" t="s">
        <v>3960</v>
      </c>
      <c r="Q929" s="45" t="s">
        <v>3960</v>
      </c>
      <c r="R929" s="46">
        <v>1</v>
      </c>
      <c r="T929" s="81" t="str" cm="1">
        <f t="array" ref="T929">IF(MIN(IF(CONCATENATE($D$776:$D$9955,$G$776:$G$9955)=CONCATENATE(D929,G929),$J$776:$J$9955))=J929,"Age Leg Record","")</f>
        <v/>
      </c>
    </row>
    <row r="930" spans="1:20" ht="12.75" customHeight="1" x14ac:dyDescent="0.25">
      <c r="A930" s="48">
        <v>2000</v>
      </c>
      <c r="B930" s="49" t="s">
        <v>350</v>
      </c>
      <c r="C930" s="49" t="s">
        <v>351</v>
      </c>
      <c r="D930" s="3" t="s">
        <v>26</v>
      </c>
      <c r="F930" s="3">
        <v>5</v>
      </c>
      <c r="G930" s="51">
        <v>5.63</v>
      </c>
      <c r="J930" s="53">
        <v>3.9375E-2</v>
      </c>
      <c r="K930" s="54">
        <f t="shared" si="16"/>
        <v>6.9937833037300176E-3</v>
      </c>
      <c r="L930" s="14" t="s">
        <v>423</v>
      </c>
      <c r="M930" s="14" t="s">
        <v>34</v>
      </c>
      <c r="N930" s="45" t="s">
        <v>3961</v>
      </c>
      <c r="O930" s="45">
        <v>1</v>
      </c>
      <c r="P930" s="45" t="s">
        <v>3392</v>
      </c>
      <c r="Q930" s="45" t="s">
        <v>3392</v>
      </c>
      <c r="R930" s="46">
        <v>5</v>
      </c>
      <c r="T930" s="81" t="str" cm="1">
        <f t="array" ref="T930">IF(MIN(IF(CONCATENATE($D$776:$D$9955,$G$776:$G$9955)=CONCATENATE(D930,G930),$J$776:$J$9955))=J930,"Age Leg Record","")</f>
        <v/>
      </c>
    </row>
    <row r="931" spans="1:20" ht="12.75" customHeight="1" x14ac:dyDescent="0.25">
      <c r="A931" s="48">
        <v>2000</v>
      </c>
      <c r="B931" s="49" t="s">
        <v>223</v>
      </c>
      <c r="C931" s="49" t="s">
        <v>257</v>
      </c>
      <c r="D931" s="3" t="s">
        <v>753</v>
      </c>
      <c r="F931" s="3">
        <v>6</v>
      </c>
      <c r="G931" s="51">
        <v>4.6758182215859376</v>
      </c>
      <c r="J931" s="53">
        <v>2.6087962962962966E-2</v>
      </c>
      <c r="K931" s="54">
        <f t="shared" si="16"/>
        <v>5.5793364341085285E-3</v>
      </c>
      <c r="L931" s="14" t="s">
        <v>423</v>
      </c>
      <c r="M931" s="14" t="s">
        <v>34</v>
      </c>
      <c r="N931" s="45" t="s">
        <v>3962</v>
      </c>
      <c r="O931" s="45">
        <v>1</v>
      </c>
      <c r="P931" s="45" t="s">
        <v>3125</v>
      </c>
      <c r="Q931" s="45" t="s">
        <v>3125</v>
      </c>
      <c r="R931" s="46">
        <v>8</v>
      </c>
      <c r="T931" s="81" t="str" cm="1">
        <f t="array" ref="T931">IF(MIN(IF(CONCATENATE($D$776:$D$9955,$G$776:$G$9955)=CONCATENATE(D931,G931),$J$776:$J$9955))=J931,"Age Leg Record","")</f>
        <v/>
      </c>
    </row>
    <row r="932" spans="1:20" ht="12.75" customHeight="1" x14ac:dyDescent="0.25">
      <c r="A932" s="48">
        <v>2000</v>
      </c>
      <c r="B932" s="49" t="s">
        <v>184</v>
      </c>
      <c r="C932" s="49" t="s">
        <v>185</v>
      </c>
      <c r="D932" s="3" t="s">
        <v>56</v>
      </c>
      <c r="F932" s="3">
        <v>1</v>
      </c>
      <c r="G932" s="51">
        <v>5.54</v>
      </c>
      <c r="J932" s="53">
        <v>4.0879629629629634E-2</v>
      </c>
      <c r="K932" s="54">
        <f t="shared" si="16"/>
        <v>7.3789945179836888E-3</v>
      </c>
      <c r="L932" s="14" t="s">
        <v>778</v>
      </c>
      <c r="M932" s="14" t="s">
        <v>34</v>
      </c>
      <c r="N932" s="45" t="s">
        <v>3963</v>
      </c>
      <c r="O932" s="45">
        <v>1</v>
      </c>
      <c r="P932" s="45" t="s">
        <v>2914</v>
      </c>
      <c r="Q932" s="45" t="s">
        <v>2914</v>
      </c>
      <c r="R932" s="46">
        <v>6</v>
      </c>
      <c r="T932" s="81" t="str" cm="1">
        <f t="array" ref="T932">IF(MIN(IF(CONCATENATE($D$776:$D$9955,$G$776:$G$9955)=CONCATENATE(D932,G932),$J$776:$J$9955))=J932,"Age Leg Record","")</f>
        <v/>
      </c>
    </row>
    <row r="933" spans="1:20" ht="12.75" customHeight="1" x14ac:dyDescent="0.25">
      <c r="A933" s="48">
        <v>2000</v>
      </c>
      <c r="B933" s="49" t="s">
        <v>66</v>
      </c>
      <c r="C933" s="49" t="s">
        <v>67</v>
      </c>
      <c r="D933" s="3" t="s">
        <v>56</v>
      </c>
      <c r="F933" s="3">
        <v>2</v>
      </c>
      <c r="G933" s="51">
        <v>4.0544470293486041</v>
      </c>
      <c r="J933" s="53">
        <v>2.900462962962963E-2</v>
      </c>
      <c r="K933" s="54">
        <f t="shared" ref="K933:K996" si="17">J933/G933</f>
        <v>7.1537818646232442E-3</v>
      </c>
      <c r="L933" s="14" t="s">
        <v>778</v>
      </c>
      <c r="M933" s="14" t="s">
        <v>34</v>
      </c>
      <c r="N933" s="45" t="s">
        <v>3964</v>
      </c>
      <c r="O933" s="45">
        <v>1</v>
      </c>
      <c r="P933" s="45" t="s">
        <v>2715</v>
      </c>
      <c r="Q933" s="45" t="s">
        <v>2715</v>
      </c>
      <c r="R933" s="46">
        <v>7</v>
      </c>
      <c r="T933" s="81" t="str" cm="1">
        <f t="array" ref="T933">IF(MIN(IF(CONCATENATE($D$776:$D$9955,$G$776:$G$9955)=CONCATENATE(D933,G933),$J$776:$J$9955))=J933,"Age Leg Record","")</f>
        <v/>
      </c>
    </row>
    <row r="934" spans="1:20" ht="12.75" customHeight="1" x14ac:dyDescent="0.25">
      <c r="A934" s="48">
        <v>2000</v>
      </c>
      <c r="B934" s="49" t="s">
        <v>58</v>
      </c>
      <c r="C934" s="49" t="s">
        <v>69</v>
      </c>
      <c r="D934" s="3" t="s">
        <v>210</v>
      </c>
      <c r="F934" s="3">
        <v>3</v>
      </c>
      <c r="G934" s="51">
        <v>8.0778254990853409</v>
      </c>
      <c r="J934" s="53">
        <v>5.2685185185185189E-2</v>
      </c>
      <c r="K934" s="54">
        <f t="shared" si="17"/>
        <v>6.5221989743589753E-3</v>
      </c>
      <c r="L934" s="14" t="s">
        <v>778</v>
      </c>
      <c r="M934" s="14" t="s">
        <v>34</v>
      </c>
      <c r="N934" s="45" t="s">
        <v>3965</v>
      </c>
      <c r="O934" s="45">
        <v>1</v>
      </c>
      <c r="P934" s="45" t="s">
        <v>2719</v>
      </c>
      <c r="Q934" s="45" t="s">
        <v>2719</v>
      </c>
      <c r="R934" s="46">
        <v>13</v>
      </c>
      <c r="T934" s="81" t="str" cm="1">
        <f t="array" ref="T934">IF(MIN(IF(CONCATENATE($D$776:$D$9955,$G$776:$G$9955)=CONCATENATE(D934,G934),$J$776:$J$9955))=J934,"Age Leg Record","")</f>
        <v/>
      </c>
    </row>
    <row r="935" spans="1:20" ht="12.75" customHeight="1" x14ac:dyDescent="0.25">
      <c r="A935" s="48">
        <v>2000</v>
      </c>
      <c r="B935" s="49" t="s">
        <v>138</v>
      </c>
      <c r="C935" s="49" t="s">
        <v>139</v>
      </c>
      <c r="D935" s="3" t="s">
        <v>26</v>
      </c>
      <c r="F935" s="3">
        <v>4</v>
      </c>
      <c r="G935" s="51">
        <v>5.8408892070309388</v>
      </c>
      <c r="J935" s="53">
        <v>3.5393518518518526E-2</v>
      </c>
      <c r="K935" s="54">
        <f t="shared" si="17"/>
        <v>6.0596113475177319E-3</v>
      </c>
      <c r="L935" s="14" t="s">
        <v>778</v>
      </c>
      <c r="M935" s="14" t="s">
        <v>34</v>
      </c>
      <c r="N935" s="45" t="s">
        <v>3966</v>
      </c>
      <c r="O935" s="45">
        <v>1</v>
      </c>
      <c r="P935" s="45" t="s">
        <v>2844</v>
      </c>
      <c r="Q935" s="45" t="s">
        <v>2844</v>
      </c>
      <c r="R935" s="46">
        <v>11</v>
      </c>
      <c r="T935" s="81" t="str" cm="1">
        <f t="array" ref="T935">IF(MIN(IF(CONCATENATE($D$776:$D$9955,$G$776:$G$9955)=CONCATENATE(D935,G935),$J$776:$J$9955))=J935,"Age Leg Record","")</f>
        <v/>
      </c>
    </row>
    <row r="936" spans="1:20" ht="12.75" customHeight="1" x14ac:dyDescent="0.25">
      <c r="A936" s="48">
        <v>2000</v>
      </c>
      <c r="B936" s="49" t="s">
        <v>39</v>
      </c>
      <c r="C936" s="49" t="s">
        <v>63</v>
      </c>
      <c r="D936" s="3" t="s">
        <v>210</v>
      </c>
      <c r="F936" s="3">
        <v>5</v>
      </c>
      <c r="G936" s="51">
        <v>5.63</v>
      </c>
      <c r="J936" s="53">
        <v>3.5729166666666666E-2</v>
      </c>
      <c r="K936" s="54">
        <f t="shared" si="17"/>
        <v>6.3462107756068684E-3</v>
      </c>
      <c r="L936" s="14" t="s">
        <v>778</v>
      </c>
      <c r="M936" s="14" t="s">
        <v>34</v>
      </c>
      <c r="N936" s="45" t="s">
        <v>3967</v>
      </c>
      <c r="O936" s="45">
        <v>1</v>
      </c>
      <c r="P936" s="45" t="s">
        <v>2739</v>
      </c>
      <c r="Q936" s="45" t="s">
        <v>2739</v>
      </c>
      <c r="R936" s="46">
        <v>7</v>
      </c>
      <c r="T936" s="81" t="str" cm="1">
        <f t="array" ref="T936">IF(MIN(IF(CONCATENATE($D$776:$D$9955,$G$776:$G$9955)=CONCATENATE(D936,G936),$J$776:$J$9955))=J936,"Age Leg Record","")</f>
        <v/>
      </c>
    </row>
    <row r="937" spans="1:20" ht="12.75" customHeight="1" x14ac:dyDescent="0.25">
      <c r="A937" s="57">
        <v>2000</v>
      </c>
      <c r="B937" s="58" t="s">
        <v>71</v>
      </c>
      <c r="C937" s="58" t="s">
        <v>72</v>
      </c>
      <c r="D937" s="8" t="s">
        <v>26</v>
      </c>
      <c r="E937" s="25"/>
      <c r="F937" s="8">
        <v>6</v>
      </c>
      <c r="G937" s="61">
        <v>4.6758182215859376</v>
      </c>
      <c r="H937" s="25"/>
      <c r="I937" s="25"/>
      <c r="J937" s="63">
        <v>2.3587962962962963E-2</v>
      </c>
      <c r="K937" s="64">
        <f t="shared" si="17"/>
        <v>5.0446706533776309E-3</v>
      </c>
      <c r="L937" s="16" t="s">
        <v>778</v>
      </c>
      <c r="M937" s="16" t="s">
        <v>34</v>
      </c>
      <c r="N937" s="66" t="s">
        <v>3968</v>
      </c>
      <c r="O937" s="66">
        <v>1</v>
      </c>
      <c r="P937" s="66" t="s">
        <v>2741</v>
      </c>
      <c r="Q937" s="66" t="s">
        <v>2741</v>
      </c>
      <c r="R937" s="67">
        <v>13</v>
      </c>
      <c r="T937" s="81" t="str" cm="1">
        <f t="array" ref="T937">IF(MIN(IF(CONCATENATE($D$776:$D$9955,$G$776:$G$9955)=CONCATENATE(D937,G937),$J$776:$J$9955))=J937,"Age Leg Record","")</f>
        <v/>
      </c>
    </row>
    <row r="938" spans="1:20" ht="12.75" customHeight="1" x14ac:dyDescent="0.25">
      <c r="A938" s="85">
        <v>2002</v>
      </c>
      <c r="B938" s="84" t="s">
        <v>39</v>
      </c>
      <c r="C938" s="84" t="s">
        <v>508</v>
      </c>
      <c r="D938" s="82" t="s">
        <v>26</v>
      </c>
      <c r="E938" s="83"/>
      <c r="F938" s="82">
        <v>1</v>
      </c>
      <c r="G938" s="86">
        <v>5.54</v>
      </c>
      <c r="H938" s="83"/>
      <c r="I938" s="83"/>
      <c r="J938" s="87">
        <v>2.946759259259259E-2</v>
      </c>
      <c r="K938" s="75">
        <f t="shared" si="17"/>
        <v>5.3190600347640055E-3</v>
      </c>
      <c r="L938" s="85" t="s">
        <v>546</v>
      </c>
      <c r="M938" s="14" t="s">
        <v>808</v>
      </c>
      <c r="N938" s="45" t="s">
        <v>3969</v>
      </c>
      <c r="O938" s="45">
        <v>1</v>
      </c>
      <c r="P938" s="45" t="s">
        <v>3202</v>
      </c>
      <c r="Q938" s="45" t="s">
        <v>3202</v>
      </c>
      <c r="R938" s="46">
        <v>5</v>
      </c>
      <c r="T938" s="81" t="str" cm="1">
        <f t="array" ref="T938">IF(MIN(IF(CONCATENATE($D$776:$D$9955,$G$776:$G$9955)=CONCATENATE(D938,G938),$J$776:$J$9955))=J938,"Age Leg Record","")</f>
        <v/>
      </c>
    </row>
    <row r="939" spans="1:20" ht="12.75" customHeight="1" x14ac:dyDescent="0.25">
      <c r="A939" s="4">
        <v>2002</v>
      </c>
      <c r="B939" s="14" t="s">
        <v>117</v>
      </c>
      <c r="C939" s="14" t="s">
        <v>363</v>
      </c>
      <c r="D939" s="3" t="s">
        <v>26</v>
      </c>
      <c r="F939" s="3">
        <v>2</v>
      </c>
      <c r="G939" s="88">
        <v>4.0544470293486041</v>
      </c>
      <c r="J939" s="89">
        <v>2.2141203703703705E-2</v>
      </c>
      <c r="K939" s="54">
        <f t="shared" si="17"/>
        <v>5.460967560664113E-3</v>
      </c>
      <c r="L939" s="4" t="s">
        <v>546</v>
      </c>
      <c r="M939" s="14" t="s">
        <v>808</v>
      </c>
      <c r="N939" s="45" t="s">
        <v>3970</v>
      </c>
      <c r="O939" s="45">
        <v>1</v>
      </c>
      <c r="P939" s="45" t="s">
        <v>3514</v>
      </c>
      <c r="Q939" s="45" t="s">
        <v>3514</v>
      </c>
      <c r="R939" s="46">
        <v>2</v>
      </c>
      <c r="T939" s="81" t="str" cm="1">
        <f t="array" ref="T939">IF(MIN(IF(CONCATENATE($D$776:$D$9955,$G$776:$G$9955)=CONCATENATE(D939,G939),$J$776:$J$9955))=J939,"Age Leg Record","")</f>
        <v/>
      </c>
    </row>
    <row r="940" spans="1:20" ht="12.75" customHeight="1" x14ac:dyDescent="0.25">
      <c r="A940" s="4">
        <v>2002</v>
      </c>
      <c r="B940" s="14" t="s">
        <v>232</v>
      </c>
      <c r="C940" s="14" t="s">
        <v>450</v>
      </c>
      <c r="D940" s="3" t="s">
        <v>22</v>
      </c>
      <c r="F940" s="3">
        <v>3</v>
      </c>
      <c r="G940" s="88">
        <v>8.0778254990853409</v>
      </c>
      <c r="J940" s="89">
        <v>3.8460648148148154E-2</v>
      </c>
      <c r="K940" s="54">
        <f t="shared" si="17"/>
        <v>4.7612625641025655E-3</v>
      </c>
      <c r="L940" s="4" t="s">
        <v>546</v>
      </c>
      <c r="M940" s="14" t="s">
        <v>808</v>
      </c>
      <c r="N940" s="45" t="s">
        <v>3971</v>
      </c>
      <c r="O940" s="45">
        <v>1</v>
      </c>
      <c r="P940" s="45" t="s">
        <v>3594</v>
      </c>
      <c r="Q940" s="45" t="s">
        <v>3594</v>
      </c>
      <c r="R940" s="46">
        <v>5</v>
      </c>
      <c r="T940" s="81" t="str" cm="1">
        <f t="array" ref="T940">IF(MIN(IF(CONCATENATE($D$776:$D$9955,$G$776:$G$9955)=CONCATENATE(D940,G940),$J$776:$J$9955))=J940,"Age Leg Record","")</f>
        <v/>
      </c>
    </row>
    <row r="941" spans="1:20" ht="12.75" customHeight="1" x14ac:dyDescent="0.25">
      <c r="A941" s="4">
        <v>2002</v>
      </c>
      <c r="B941" s="14" t="s">
        <v>325</v>
      </c>
      <c r="C941" s="14" t="s">
        <v>326</v>
      </c>
      <c r="D941" s="3" t="s">
        <v>22</v>
      </c>
      <c r="F941" s="3">
        <v>4</v>
      </c>
      <c r="G941" s="88">
        <v>5.8408892070309388</v>
      </c>
      <c r="J941" s="89">
        <v>2.8159722222222221E-2</v>
      </c>
      <c r="K941" s="54">
        <f t="shared" si="17"/>
        <v>4.8211361702127659E-3</v>
      </c>
      <c r="L941" s="4" t="s">
        <v>546</v>
      </c>
      <c r="M941" s="14" t="s">
        <v>808</v>
      </c>
      <c r="N941" s="45" t="s">
        <v>3972</v>
      </c>
      <c r="O941" s="45">
        <v>1</v>
      </c>
      <c r="P941" s="45" t="s">
        <v>3200</v>
      </c>
      <c r="Q941" s="45" t="s">
        <v>3200</v>
      </c>
      <c r="R941" s="46">
        <v>7</v>
      </c>
      <c r="T941" s="81" t="str" cm="1">
        <f t="array" ref="T941">IF(MIN(IF(CONCATENATE($D$776:$D$9955,$G$776:$G$9955)=CONCATENATE(D941,G941),$J$776:$J$9955))=J941,"Age Leg Record","")</f>
        <v/>
      </c>
    </row>
    <row r="942" spans="1:20" ht="12.75" customHeight="1" x14ac:dyDescent="0.25">
      <c r="A942" s="4">
        <v>2002</v>
      </c>
      <c r="B942" s="14" t="s">
        <v>29</v>
      </c>
      <c r="C942" s="14" t="s">
        <v>411</v>
      </c>
      <c r="D942" s="3" t="s">
        <v>26</v>
      </c>
      <c r="F942" s="3">
        <v>5</v>
      </c>
      <c r="G942" s="51">
        <v>5.63</v>
      </c>
      <c r="J942" s="89">
        <v>2.7928240740740743E-2</v>
      </c>
      <c r="K942" s="54">
        <f t="shared" si="17"/>
        <v>4.9606111440036842E-3</v>
      </c>
      <c r="L942" s="4" t="s">
        <v>546</v>
      </c>
      <c r="M942" s="14" t="s">
        <v>808</v>
      </c>
      <c r="N942" s="45" t="s">
        <v>3973</v>
      </c>
      <c r="O942" s="45">
        <v>1</v>
      </c>
      <c r="P942" s="45" t="s">
        <v>3455</v>
      </c>
      <c r="Q942" s="45" t="s">
        <v>3455</v>
      </c>
      <c r="R942" s="46">
        <v>5</v>
      </c>
      <c r="T942" s="81" t="str" cm="1">
        <f t="array" ref="T942">IF(MIN(IF(CONCATENATE($D$776:$D$9955,$G$776:$G$9955)=CONCATENATE(D942,G942),$J$776:$J$9955))=J942,"Age Leg Record","")</f>
        <v/>
      </c>
    </row>
    <row r="943" spans="1:20" ht="12.75" customHeight="1" x14ac:dyDescent="0.25">
      <c r="A943" s="4">
        <v>2002</v>
      </c>
      <c r="B943" s="14" t="s">
        <v>49</v>
      </c>
      <c r="C943" s="14" t="s">
        <v>59</v>
      </c>
      <c r="D943" s="3" t="s">
        <v>26</v>
      </c>
      <c r="F943" s="3">
        <v>6</v>
      </c>
      <c r="G943" s="88">
        <v>4.6758182215859376</v>
      </c>
      <c r="J943" s="89">
        <v>2.3182870370370371E-2</v>
      </c>
      <c r="K943" s="54">
        <f t="shared" si="17"/>
        <v>4.9580349944629018E-3</v>
      </c>
      <c r="L943" s="4" t="s">
        <v>546</v>
      </c>
      <c r="M943" s="14" t="s">
        <v>808</v>
      </c>
      <c r="N943" s="45" t="s">
        <v>3974</v>
      </c>
      <c r="O943" s="45">
        <v>1</v>
      </c>
      <c r="P943" s="45" t="s">
        <v>3975</v>
      </c>
      <c r="Q943" s="45" t="s">
        <v>3975</v>
      </c>
      <c r="R943" s="46">
        <v>1</v>
      </c>
      <c r="T943" s="81" t="str" cm="1">
        <f t="array" ref="T943">IF(MIN(IF(CONCATENATE($D$776:$D$9955,$G$776:$G$9955)=CONCATENATE(D943,G943),$J$776:$J$9955))=J943,"Age Leg Record","")</f>
        <v/>
      </c>
    </row>
    <row r="944" spans="1:20" ht="12.75" customHeight="1" x14ac:dyDescent="0.25">
      <c r="A944" s="4">
        <v>2002</v>
      </c>
      <c r="B944" s="14" t="s">
        <v>49</v>
      </c>
      <c r="C944" s="14" t="s">
        <v>550</v>
      </c>
      <c r="D944" s="3" t="s">
        <v>26</v>
      </c>
      <c r="F944" s="3">
        <v>1</v>
      </c>
      <c r="G944" s="88">
        <v>5.54</v>
      </c>
      <c r="J944" s="89">
        <v>2.809027777777778E-2</v>
      </c>
      <c r="K944" s="54">
        <f t="shared" si="17"/>
        <v>5.0704472523064583E-3</v>
      </c>
      <c r="L944" s="4" t="s">
        <v>540</v>
      </c>
      <c r="M944" s="14" t="s">
        <v>798</v>
      </c>
      <c r="N944" s="45" t="s">
        <v>3976</v>
      </c>
      <c r="O944" s="45">
        <v>1</v>
      </c>
      <c r="P944" s="45" t="s">
        <v>3977</v>
      </c>
      <c r="Q944" s="45" t="s">
        <v>3977</v>
      </c>
      <c r="R944" s="46">
        <v>1</v>
      </c>
      <c r="T944" s="81" t="str" cm="1">
        <f t="array" ref="T944">IF(MIN(IF(CONCATENATE($D$776:$D$9955,$G$776:$G$9955)=CONCATENATE(D944,G944),$J$776:$J$9955))=J944,"Age Leg Record","")</f>
        <v/>
      </c>
    </row>
    <row r="945" spans="1:20" ht="12.75" customHeight="1" x14ac:dyDescent="0.25">
      <c r="A945" s="4">
        <v>2002</v>
      </c>
      <c r="B945" s="14" t="s">
        <v>47</v>
      </c>
      <c r="C945" s="14" t="s">
        <v>553</v>
      </c>
      <c r="D945" s="3" t="s">
        <v>22</v>
      </c>
      <c r="F945" s="3">
        <v>2</v>
      </c>
      <c r="G945" s="88">
        <v>4.0544470293486041</v>
      </c>
      <c r="J945" s="89">
        <v>2.1412037037037035E-2</v>
      </c>
      <c r="K945" s="54">
        <f t="shared" si="17"/>
        <v>5.2811238825031925E-3</v>
      </c>
      <c r="L945" s="4" t="s">
        <v>540</v>
      </c>
      <c r="M945" s="14" t="s">
        <v>798</v>
      </c>
      <c r="N945" s="45" t="s">
        <v>3978</v>
      </c>
      <c r="O945" s="45">
        <v>1</v>
      </c>
      <c r="P945" s="45" t="s">
        <v>3867</v>
      </c>
      <c r="Q945" s="45" t="s">
        <v>3867</v>
      </c>
      <c r="R945" s="46">
        <v>2</v>
      </c>
      <c r="T945" s="81" t="str" cm="1">
        <f t="array" ref="T945">IF(MIN(IF(CONCATENATE($D$776:$D$9955,$G$776:$G$9955)=CONCATENATE(D945,G945),$J$776:$J$9955))=J945,"Age Leg Record","")</f>
        <v/>
      </c>
    </row>
    <row r="946" spans="1:20" ht="12.75" customHeight="1" x14ac:dyDescent="0.25">
      <c r="A946" s="4">
        <v>2002</v>
      </c>
      <c r="B946" s="14" t="s">
        <v>561</v>
      </c>
      <c r="C946" s="14" t="s">
        <v>65</v>
      </c>
      <c r="D946" s="3" t="s">
        <v>22</v>
      </c>
      <c r="F946" s="3">
        <v>3</v>
      </c>
      <c r="G946" s="88">
        <v>8.0778254990853409</v>
      </c>
      <c r="J946" s="89">
        <v>3.5115740740740746E-2</v>
      </c>
      <c r="K946" s="54">
        <f t="shared" si="17"/>
        <v>4.3471774358974369E-3</v>
      </c>
      <c r="L946" s="4" t="s">
        <v>540</v>
      </c>
      <c r="M946" s="14" t="s">
        <v>798</v>
      </c>
      <c r="N946" s="45" t="s">
        <v>3979</v>
      </c>
      <c r="O946" s="45">
        <v>1</v>
      </c>
      <c r="P946" s="45" t="s">
        <v>3793</v>
      </c>
      <c r="Q946" s="45" t="s">
        <v>3793</v>
      </c>
      <c r="R946" s="46">
        <v>3</v>
      </c>
      <c r="T946" s="81" t="str" cm="1">
        <f t="array" ref="T946">IF(MIN(IF(CONCATENATE($D$776:$D$9955,$G$776:$G$9955)=CONCATENATE(D946,G946),$J$776:$J$9955))=J946,"Age Leg Record","")</f>
        <v/>
      </c>
    </row>
    <row r="947" spans="1:20" ht="12.75" customHeight="1" x14ac:dyDescent="0.25">
      <c r="A947" s="4">
        <v>2002</v>
      </c>
      <c r="B947" s="14" t="s">
        <v>146</v>
      </c>
      <c r="C947" s="14" t="s">
        <v>565</v>
      </c>
      <c r="D947" s="3" t="s">
        <v>22</v>
      </c>
      <c r="F947" s="3">
        <v>4</v>
      </c>
      <c r="G947" s="88">
        <v>5.8408892070309388</v>
      </c>
      <c r="J947" s="89">
        <v>3.2812500000000001E-2</v>
      </c>
      <c r="K947" s="54">
        <f t="shared" si="17"/>
        <v>5.61772340425532E-3</v>
      </c>
      <c r="L947" s="4" t="s">
        <v>540</v>
      </c>
      <c r="M947" s="14" t="s">
        <v>798</v>
      </c>
      <c r="N947" s="45" t="s">
        <v>3980</v>
      </c>
      <c r="O947" s="45">
        <v>1</v>
      </c>
      <c r="P947" s="45" t="s">
        <v>3981</v>
      </c>
      <c r="Q947" s="45" t="s">
        <v>3981</v>
      </c>
      <c r="R947" s="46">
        <v>1</v>
      </c>
      <c r="T947" s="81" t="str" cm="1">
        <f t="array" ref="T947">IF(MIN(IF(CONCATENATE($D$776:$D$9955,$G$776:$G$9955)=CONCATENATE(D947,G947),$J$776:$J$9955))=J947,"Age Leg Record","")</f>
        <v/>
      </c>
    </row>
    <row r="948" spans="1:20" ht="12.75" customHeight="1" x14ac:dyDescent="0.25">
      <c r="A948" s="4">
        <v>2002</v>
      </c>
      <c r="B948" s="14" t="s">
        <v>566</v>
      </c>
      <c r="C948" s="14" t="s">
        <v>567</v>
      </c>
      <c r="D948" s="3" t="s">
        <v>22</v>
      </c>
      <c r="F948" s="3">
        <v>5</v>
      </c>
      <c r="G948" s="51">
        <v>5.63</v>
      </c>
      <c r="J948" s="89">
        <v>2.3854166666666666E-2</v>
      </c>
      <c r="K948" s="54">
        <f t="shared" si="17"/>
        <v>4.2369745411486087E-3</v>
      </c>
      <c r="L948" s="4" t="s">
        <v>540</v>
      </c>
      <c r="M948" s="14" t="s">
        <v>798</v>
      </c>
      <c r="N948" s="45" t="s">
        <v>3982</v>
      </c>
      <c r="O948" s="45">
        <v>1</v>
      </c>
      <c r="P948" s="45" t="s">
        <v>3983</v>
      </c>
      <c r="Q948" s="45" t="s">
        <v>3983</v>
      </c>
      <c r="R948" s="46">
        <v>1</v>
      </c>
      <c r="T948" s="81" t="str" cm="1">
        <f t="array" ref="T948">IF(MIN(IF(CONCATENATE($D$776:$D$9955,$G$776:$G$9955)=CONCATENATE(D948,G948),$J$776:$J$9955))=J948,"Age Leg Record","")</f>
        <v/>
      </c>
    </row>
    <row r="949" spans="1:20" ht="12.75" customHeight="1" x14ac:dyDescent="0.25">
      <c r="A949" s="4">
        <v>2002</v>
      </c>
      <c r="B949" s="1" t="s">
        <v>791</v>
      </c>
      <c r="C949" s="14" t="s">
        <v>63</v>
      </c>
      <c r="D949" s="3" t="s">
        <v>22</v>
      </c>
      <c r="F949" s="3">
        <v>6</v>
      </c>
      <c r="G949" s="88">
        <v>4.6758182215859376</v>
      </c>
      <c r="J949" s="89">
        <v>2.0509259259259262E-2</v>
      </c>
      <c r="K949" s="54">
        <f t="shared" si="17"/>
        <v>4.3862396456256928E-3</v>
      </c>
      <c r="L949" s="4" t="s">
        <v>540</v>
      </c>
      <c r="M949" s="14" t="s">
        <v>798</v>
      </c>
      <c r="N949" s="45" t="s">
        <v>3984</v>
      </c>
      <c r="O949" s="45">
        <v>1</v>
      </c>
      <c r="P949" s="45" t="s">
        <v>3798</v>
      </c>
      <c r="Q949" s="45" t="s">
        <v>3798</v>
      </c>
      <c r="R949" s="46">
        <v>3</v>
      </c>
      <c r="T949" s="81" t="str" cm="1">
        <f t="array" ref="T949">IF(MIN(IF(CONCATENATE($D$776:$D$9955,$G$776:$G$9955)=CONCATENATE(D949,G949),$J$776:$J$9955))=J949,"Age Leg Record","")</f>
        <v/>
      </c>
    </row>
    <row r="950" spans="1:20" ht="12.75" customHeight="1" x14ac:dyDescent="0.25">
      <c r="A950" s="4">
        <v>2002</v>
      </c>
      <c r="B950" s="14" t="s">
        <v>485</v>
      </c>
      <c r="C950" s="14" t="s">
        <v>575</v>
      </c>
      <c r="D950" s="3" t="s">
        <v>751</v>
      </c>
      <c r="F950" s="3">
        <v>1</v>
      </c>
      <c r="G950" s="88">
        <v>5.54</v>
      </c>
      <c r="J950" s="89">
        <v>3.9039351851851853E-2</v>
      </c>
      <c r="K950" s="54">
        <f t="shared" si="17"/>
        <v>7.0468144136916705E-3</v>
      </c>
      <c r="L950" s="4" t="s">
        <v>545</v>
      </c>
      <c r="M950" s="14" t="s">
        <v>798</v>
      </c>
      <c r="N950" s="45" t="s">
        <v>3985</v>
      </c>
      <c r="O950" s="45">
        <v>1</v>
      </c>
      <c r="P950" s="45" t="s">
        <v>3986</v>
      </c>
      <c r="Q950" s="45" t="s">
        <v>3986</v>
      </c>
      <c r="R950" s="46">
        <v>1</v>
      </c>
      <c r="T950" s="81" t="str" cm="1">
        <f t="array" ref="T950">IF(MIN(IF(CONCATENATE($D$776:$D$9955,$G$776:$G$9955)=CONCATENATE(D950,G950),$J$776:$J$9955))=J950,"Age Leg Record","")</f>
        <v/>
      </c>
    </row>
    <row r="951" spans="1:20" ht="12.75" customHeight="1" x14ac:dyDescent="0.25">
      <c r="A951" s="4">
        <v>2002</v>
      </c>
      <c r="B951" s="14" t="s">
        <v>554</v>
      </c>
      <c r="C951" s="14" t="s">
        <v>555</v>
      </c>
      <c r="D951" s="3" t="s">
        <v>756</v>
      </c>
      <c r="F951" s="3">
        <v>2</v>
      </c>
      <c r="G951" s="88">
        <v>4.0544470293486041</v>
      </c>
      <c r="J951" s="89">
        <v>2.2789351851851856E-2</v>
      </c>
      <c r="K951" s="54">
        <f t="shared" si="17"/>
        <v>5.6208286079182639E-3</v>
      </c>
      <c r="L951" s="4" t="s">
        <v>545</v>
      </c>
      <c r="M951" s="14" t="s">
        <v>798</v>
      </c>
      <c r="N951" s="45" t="s">
        <v>3987</v>
      </c>
      <c r="O951" s="45">
        <v>1</v>
      </c>
      <c r="P951" s="45" t="s">
        <v>3888</v>
      </c>
      <c r="Q951" s="45" t="s">
        <v>3888</v>
      </c>
      <c r="R951" s="46">
        <v>2</v>
      </c>
      <c r="T951" s="81" t="str" cm="1">
        <f t="array" ref="T951">IF(MIN(IF(CONCATENATE($D$776:$D$9955,$G$776:$G$9955)=CONCATENATE(D951,G951),$J$776:$J$9955))=J951,"Age Leg Record","")</f>
        <v/>
      </c>
    </row>
    <row r="952" spans="1:20" ht="12.75" customHeight="1" x14ac:dyDescent="0.25">
      <c r="A952" s="4">
        <v>2002</v>
      </c>
      <c r="B952" s="14" t="s">
        <v>562</v>
      </c>
      <c r="C952" s="14" t="s">
        <v>634</v>
      </c>
      <c r="D952" s="3" t="s">
        <v>751</v>
      </c>
      <c r="F952" s="3">
        <v>3</v>
      </c>
      <c r="G952" s="88">
        <v>8.0778254990853409</v>
      </c>
      <c r="J952" s="89">
        <v>4.4583333333333329E-2</v>
      </c>
      <c r="K952" s="54">
        <f t="shared" si="17"/>
        <v>5.5192246153846153E-3</v>
      </c>
      <c r="L952" s="4" t="s">
        <v>545</v>
      </c>
      <c r="M952" s="14" t="s">
        <v>798</v>
      </c>
      <c r="N952" s="45" t="s">
        <v>3988</v>
      </c>
      <c r="O952" s="45">
        <v>1</v>
      </c>
      <c r="P952" s="45" t="s">
        <v>3989</v>
      </c>
      <c r="Q952" s="45" t="s">
        <v>3989</v>
      </c>
      <c r="R952" s="46">
        <v>1</v>
      </c>
      <c r="T952" s="81" t="str" cm="1">
        <f t="array" ref="T952">IF(MIN(IF(CONCATENATE($D$776:$D$9955,$G$776:$G$9955)=CONCATENATE(D952,G952),$J$776:$J$9955))=J952,"Age Leg Record","")</f>
        <v/>
      </c>
    </row>
    <row r="953" spans="1:20" ht="12.75" customHeight="1" x14ac:dyDescent="0.25">
      <c r="A953" s="4">
        <v>2002</v>
      </c>
      <c r="B953" s="14" t="s">
        <v>264</v>
      </c>
      <c r="C953" s="14" t="s">
        <v>265</v>
      </c>
      <c r="D953" s="3" t="s">
        <v>753</v>
      </c>
      <c r="F953" s="3">
        <v>4</v>
      </c>
      <c r="G953" s="88">
        <v>5.8408892070309388</v>
      </c>
      <c r="J953" s="89">
        <v>3.006944444444444E-2</v>
      </c>
      <c r="K953" s="54">
        <f t="shared" si="17"/>
        <v>5.1480936170212764E-3</v>
      </c>
      <c r="L953" s="4" t="s">
        <v>545</v>
      </c>
      <c r="M953" s="14" t="s">
        <v>798</v>
      </c>
      <c r="N953" s="45" t="s">
        <v>3990</v>
      </c>
      <c r="O953" s="45">
        <v>1</v>
      </c>
      <c r="P953" s="45" t="s">
        <v>3026</v>
      </c>
      <c r="Q953" s="45" t="s">
        <v>3026</v>
      </c>
      <c r="R953" s="46">
        <v>7</v>
      </c>
      <c r="T953" s="81" t="str" cm="1">
        <f t="array" ref="T953">IF(MIN(IF(CONCATENATE($D$776:$D$9955,$G$776:$G$9955)=CONCATENATE(D953,G953),$J$776:$J$9955))=J953,"Age Leg Record","")</f>
        <v/>
      </c>
    </row>
    <row r="954" spans="1:20" ht="12.75" customHeight="1" x14ac:dyDescent="0.25">
      <c r="A954" s="4">
        <v>2002</v>
      </c>
      <c r="B954" s="14" t="s">
        <v>322</v>
      </c>
      <c r="C954" s="14" t="s">
        <v>572</v>
      </c>
      <c r="D954" s="3" t="s">
        <v>753</v>
      </c>
      <c r="F954" s="3">
        <v>5</v>
      </c>
      <c r="G954" s="51">
        <v>5.63</v>
      </c>
      <c r="J954" s="89">
        <v>3.3287037037037032E-2</v>
      </c>
      <c r="K954" s="54">
        <f t="shared" si="17"/>
        <v>5.9124399710545348E-3</v>
      </c>
      <c r="L954" s="4" t="s">
        <v>545</v>
      </c>
      <c r="M954" s="14" t="s">
        <v>798</v>
      </c>
      <c r="N954" s="45" t="s">
        <v>3991</v>
      </c>
      <c r="O954" s="45">
        <v>1</v>
      </c>
      <c r="P954" s="45" t="s">
        <v>3992</v>
      </c>
      <c r="Q954" s="45" t="s">
        <v>3992</v>
      </c>
      <c r="R954" s="46">
        <v>1</v>
      </c>
      <c r="T954" s="81" t="str" cm="1">
        <f t="array" ref="T954">IF(MIN(IF(CONCATENATE($D$776:$D$9955,$G$776:$G$9955)=CONCATENATE(D954,G954),$J$776:$J$9955))=J954,"Age Leg Record","")</f>
        <v/>
      </c>
    </row>
    <row r="955" spans="1:20" ht="12.75" customHeight="1" x14ac:dyDescent="0.25">
      <c r="A955" s="4">
        <v>2002</v>
      </c>
      <c r="B955" s="14" t="s">
        <v>320</v>
      </c>
      <c r="C955" s="14" t="s">
        <v>573</v>
      </c>
      <c r="D955" s="3" t="s">
        <v>753</v>
      </c>
      <c r="F955" s="3">
        <v>6</v>
      </c>
      <c r="G955" s="88">
        <v>4.6758182215859376</v>
      </c>
      <c r="J955" s="89">
        <v>2.4594907407407406E-2</v>
      </c>
      <c r="K955" s="54">
        <f t="shared" si="17"/>
        <v>5.2600221483942418E-3</v>
      </c>
      <c r="L955" s="4" t="s">
        <v>545</v>
      </c>
      <c r="M955" s="14" t="s">
        <v>798</v>
      </c>
      <c r="N955" s="45" t="s">
        <v>3993</v>
      </c>
      <c r="O955" s="45">
        <v>1</v>
      </c>
      <c r="P955" s="45" t="s">
        <v>3881</v>
      </c>
      <c r="Q955" s="45" t="s">
        <v>3881</v>
      </c>
      <c r="R955" s="46">
        <v>2</v>
      </c>
      <c r="T955" s="81" t="str" cm="1">
        <f t="array" ref="T955">IF(MIN(IF(CONCATENATE($D$776:$D$9955,$G$776:$G$9955)=CONCATENATE(D955,G955),$J$776:$J$9955))=J955,"Age Leg Record","")</f>
        <v/>
      </c>
    </row>
    <row r="956" spans="1:20" ht="12.75" customHeight="1" x14ac:dyDescent="0.25">
      <c r="A956" s="4">
        <v>2002</v>
      </c>
      <c r="B956" s="14" t="s">
        <v>552</v>
      </c>
      <c r="C956" s="14" t="s">
        <v>99</v>
      </c>
      <c r="D956" s="3" t="s">
        <v>576</v>
      </c>
      <c r="F956" s="3">
        <v>1</v>
      </c>
      <c r="G956" s="88">
        <v>5.54</v>
      </c>
      <c r="J956" s="89">
        <v>3.0567129629629632E-2</v>
      </c>
      <c r="K956" s="54">
        <f t="shared" si="17"/>
        <v>5.5175324241208724E-3</v>
      </c>
      <c r="L956" s="4" t="s">
        <v>543</v>
      </c>
      <c r="M956" s="14" t="s">
        <v>798</v>
      </c>
      <c r="N956" s="45" t="s">
        <v>3994</v>
      </c>
      <c r="O956" s="45">
        <v>1</v>
      </c>
      <c r="P956" s="45" t="s">
        <v>3995</v>
      </c>
      <c r="Q956" s="45" t="s">
        <v>3995</v>
      </c>
      <c r="R956" s="46">
        <v>1</v>
      </c>
      <c r="T956" s="81" t="str" cm="1">
        <f t="array" ref="T956">IF(MIN(IF(CONCATENATE($D$776:$D$9955,$G$776:$G$9955)=CONCATENATE(D956,G956),$J$776:$J$9955))=J956,"Age Leg Record","")</f>
        <v/>
      </c>
    </row>
    <row r="957" spans="1:20" ht="12.75" customHeight="1" x14ac:dyDescent="0.25">
      <c r="A957" s="4">
        <v>2002</v>
      </c>
      <c r="B957" s="14" t="s">
        <v>557</v>
      </c>
      <c r="C957" s="14" t="s">
        <v>558</v>
      </c>
      <c r="D957" s="3" t="s">
        <v>756</v>
      </c>
      <c r="F957" s="3">
        <v>2</v>
      </c>
      <c r="G957" s="88">
        <v>4.0544470293486041</v>
      </c>
      <c r="J957" s="89">
        <v>2.3564814814814813E-2</v>
      </c>
      <c r="K957" s="54">
        <f t="shared" si="17"/>
        <v>5.8120909323116218E-3</v>
      </c>
      <c r="L957" s="4" t="s">
        <v>543</v>
      </c>
      <c r="M957" s="14" t="s">
        <v>798</v>
      </c>
      <c r="N957" s="45" t="s">
        <v>3996</v>
      </c>
      <c r="O957" s="45">
        <v>1</v>
      </c>
      <c r="P957" s="45" t="s">
        <v>3997</v>
      </c>
      <c r="Q957" s="45" t="s">
        <v>3997</v>
      </c>
      <c r="R957" s="46">
        <v>1</v>
      </c>
      <c r="T957" s="81" t="str" cm="1">
        <f t="array" ref="T957">IF(MIN(IF(CONCATENATE($D$776:$D$9955,$G$776:$G$9955)=CONCATENATE(D957,G957),$J$776:$J$9955))=J957,"Age Leg Record","")</f>
        <v/>
      </c>
    </row>
    <row r="958" spans="1:20" ht="12.75" customHeight="1" x14ac:dyDescent="0.25">
      <c r="A958" s="4">
        <v>2002</v>
      </c>
      <c r="B958" s="14" t="s">
        <v>157</v>
      </c>
      <c r="C958" s="14" t="s">
        <v>231</v>
      </c>
      <c r="D958" s="3" t="s">
        <v>210</v>
      </c>
      <c r="F958" s="3">
        <v>3</v>
      </c>
      <c r="G958" s="88">
        <v>8.0778254990853409</v>
      </c>
      <c r="J958" s="89">
        <v>4.3564814814814813E-2</v>
      </c>
      <c r="K958" s="54">
        <f t="shared" si="17"/>
        <v>5.3931364102564102E-3</v>
      </c>
      <c r="L958" s="4" t="s">
        <v>543</v>
      </c>
      <c r="M958" s="14" t="s">
        <v>798</v>
      </c>
      <c r="N958" s="45" t="s">
        <v>3998</v>
      </c>
      <c r="O958" s="45">
        <v>1</v>
      </c>
      <c r="P958" s="45" t="s">
        <v>3030</v>
      </c>
      <c r="Q958" s="45" t="s">
        <v>3030</v>
      </c>
      <c r="R958" s="46">
        <v>6</v>
      </c>
      <c r="T958" s="81" t="str" cm="1">
        <f t="array" ref="T958">IF(MIN(IF(CONCATENATE($D$776:$D$9955,$G$776:$G$9955)=CONCATENATE(D958,G958),$J$776:$J$9955))=J958,"Age Leg Record","")</f>
        <v/>
      </c>
    </row>
    <row r="959" spans="1:20" ht="12.75" customHeight="1" x14ac:dyDescent="0.25">
      <c r="A959" s="4">
        <v>2002</v>
      </c>
      <c r="B959" s="14" t="s">
        <v>92</v>
      </c>
      <c r="C959" s="14" t="s">
        <v>261</v>
      </c>
      <c r="D959" s="3" t="s">
        <v>56</v>
      </c>
      <c r="F959" s="3">
        <v>4</v>
      </c>
      <c r="G959" s="88">
        <v>5.8408892070309388</v>
      </c>
      <c r="J959" s="89">
        <v>3.142361111111111E-2</v>
      </c>
      <c r="K959" s="54">
        <f t="shared" si="17"/>
        <v>5.3799361702127667E-3</v>
      </c>
      <c r="L959" s="4" t="s">
        <v>543</v>
      </c>
      <c r="M959" s="14" t="s">
        <v>798</v>
      </c>
      <c r="N959" s="45" t="s">
        <v>3999</v>
      </c>
      <c r="O959" s="45">
        <v>1</v>
      </c>
      <c r="P959" s="45" t="s">
        <v>3117</v>
      </c>
      <c r="Q959" s="45" t="s">
        <v>3117</v>
      </c>
      <c r="R959" s="46">
        <v>6</v>
      </c>
      <c r="T959" s="81" t="str" cm="1">
        <f t="array" ref="T959">IF(MIN(IF(CONCATENATE($D$776:$D$9955,$G$776:$G$9955)=CONCATENATE(D959,G959),$J$776:$J$9955))=J959,"Age Leg Record","")</f>
        <v/>
      </c>
    </row>
    <row r="960" spans="1:20" ht="12.75" customHeight="1" x14ac:dyDescent="0.25">
      <c r="A960" s="4">
        <v>2002</v>
      </c>
      <c r="B960" s="14" t="s">
        <v>570</v>
      </c>
      <c r="C960" s="14" t="s">
        <v>571</v>
      </c>
      <c r="D960" s="3" t="s">
        <v>767</v>
      </c>
      <c r="F960" s="3">
        <v>5</v>
      </c>
      <c r="G960" s="51">
        <v>5.63</v>
      </c>
      <c r="J960" s="89">
        <v>3.1284722222222221E-2</v>
      </c>
      <c r="K960" s="54">
        <f t="shared" si="17"/>
        <v>5.5567890270376945E-3</v>
      </c>
      <c r="L960" s="4" t="s">
        <v>543</v>
      </c>
      <c r="M960" s="14" t="s">
        <v>798</v>
      </c>
      <c r="N960" s="45" t="s">
        <v>4000</v>
      </c>
      <c r="O960" s="45">
        <v>1</v>
      </c>
      <c r="P960" s="45" t="s">
        <v>1560</v>
      </c>
      <c r="Q960" s="45" t="s">
        <v>1560</v>
      </c>
      <c r="R960" s="46">
        <v>1</v>
      </c>
      <c r="T960" s="81" t="str" cm="1">
        <f t="array" ref="T960">IF(MIN(IF(CONCATENATE($D$776:$D$9955,$G$776:$G$9955)=CONCATENATE(D960,G960),$J$776:$J$9955))=J960,"Age Leg Record","")</f>
        <v>Age Leg Record</v>
      </c>
    </row>
    <row r="961" spans="1:20" ht="12.75" customHeight="1" x14ac:dyDescent="0.25">
      <c r="A961" s="4">
        <v>2002</v>
      </c>
      <c r="B961" s="14" t="s">
        <v>497</v>
      </c>
      <c r="C961" s="14" t="s">
        <v>296</v>
      </c>
      <c r="D961" s="3" t="s">
        <v>761</v>
      </c>
      <c r="F961" s="3">
        <v>6</v>
      </c>
      <c r="G961" s="88">
        <v>4.6758182215859376</v>
      </c>
      <c r="J961" s="89">
        <v>2.5023148148148149E-2</v>
      </c>
      <c r="K961" s="54">
        <f t="shared" si="17"/>
        <v>5.3516084163898123E-3</v>
      </c>
      <c r="L961" s="4" t="s">
        <v>543</v>
      </c>
      <c r="M961" s="14" t="s">
        <v>798</v>
      </c>
      <c r="N961" s="45" t="s">
        <v>4001</v>
      </c>
      <c r="O961" s="45">
        <v>1</v>
      </c>
      <c r="P961" s="45" t="s">
        <v>3678</v>
      </c>
      <c r="Q961" s="45" t="s">
        <v>3678</v>
      </c>
      <c r="R961" s="46">
        <v>3</v>
      </c>
      <c r="T961" s="81" t="str" cm="1">
        <f t="array" ref="T961">IF(MIN(IF(CONCATENATE($D$776:$D$9955,$G$776:$G$9955)=CONCATENATE(D961,G961),$J$776:$J$9955))=J961,"Age Leg Record","")</f>
        <v>Age Leg Record</v>
      </c>
    </row>
    <row r="962" spans="1:20" ht="12.75" customHeight="1" x14ac:dyDescent="0.25">
      <c r="A962" s="4">
        <v>2002</v>
      </c>
      <c r="B962" s="14" t="s">
        <v>102</v>
      </c>
      <c r="C962" s="14" t="s">
        <v>548</v>
      </c>
      <c r="D962" s="3" t="s">
        <v>26</v>
      </c>
      <c r="F962" s="3">
        <v>1</v>
      </c>
      <c r="G962" s="88">
        <v>5.54</v>
      </c>
      <c r="J962" s="89">
        <v>2.7222222222222224E-2</v>
      </c>
      <c r="K962" s="54">
        <f t="shared" si="17"/>
        <v>4.9137585238668274E-3</v>
      </c>
      <c r="L962" s="55" t="s">
        <v>330</v>
      </c>
      <c r="M962" s="14" t="s">
        <v>193</v>
      </c>
      <c r="N962" s="45" t="s">
        <v>4002</v>
      </c>
      <c r="O962" s="45">
        <v>1</v>
      </c>
      <c r="P962" s="45" t="s">
        <v>4003</v>
      </c>
      <c r="Q962" s="45" t="s">
        <v>4003</v>
      </c>
      <c r="R962" s="46">
        <v>1</v>
      </c>
      <c r="T962" s="81" t="str" cm="1">
        <f t="array" ref="T962">IF(MIN(IF(CONCATENATE($D$776:$D$9955,$G$776:$G$9955)=CONCATENATE(D962,G962),$J$776:$J$9955))=J962,"Age Leg Record","")</f>
        <v/>
      </c>
    </row>
    <row r="963" spans="1:20" ht="12.75" customHeight="1" x14ac:dyDescent="0.25">
      <c r="A963" s="4">
        <v>2002</v>
      </c>
      <c r="B963" s="14" t="s">
        <v>148</v>
      </c>
      <c r="C963" s="14" t="s">
        <v>275</v>
      </c>
      <c r="D963" s="3" t="s">
        <v>56</v>
      </c>
      <c r="F963" s="3">
        <v>2</v>
      </c>
      <c r="G963" s="88">
        <v>4.0544470293486041</v>
      </c>
      <c r="J963" s="89">
        <v>2.0717592592592593E-2</v>
      </c>
      <c r="K963" s="54">
        <f t="shared" si="17"/>
        <v>5.1098441890166033E-3</v>
      </c>
      <c r="L963" s="55" t="s">
        <v>330</v>
      </c>
      <c r="M963" s="14" t="s">
        <v>193</v>
      </c>
      <c r="N963" s="45" t="s">
        <v>4004</v>
      </c>
      <c r="O963" s="45">
        <v>1</v>
      </c>
      <c r="P963" s="45" t="s">
        <v>3242</v>
      </c>
      <c r="Q963" s="45" t="s">
        <v>3242</v>
      </c>
      <c r="R963" s="46">
        <v>7</v>
      </c>
      <c r="T963" s="81" t="str" cm="1">
        <f t="array" ref="T963">IF(MIN(IF(CONCATENATE($D$776:$D$9955,$G$776:$G$9955)=CONCATENATE(D963,G963),$J$776:$J$9955))=J963,"Age Leg Record","")</f>
        <v/>
      </c>
    </row>
    <row r="964" spans="1:20" ht="12.75" customHeight="1" x14ac:dyDescent="0.25">
      <c r="A964" s="4">
        <v>2002</v>
      </c>
      <c r="B964" s="14" t="s">
        <v>184</v>
      </c>
      <c r="C964" s="14" t="s">
        <v>368</v>
      </c>
      <c r="D964" s="3" t="s">
        <v>56</v>
      </c>
      <c r="F964" s="3">
        <v>3</v>
      </c>
      <c r="G964" s="88">
        <v>8.0778254990853409</v>
      </c>
      <c r="J964" s="89">
        <v>4.3495370370370365E-2</v>
      </c>
      <c r="K964" s="54">
        <f t="shared" si="17"/>
        <v>5.3845394871794867E-3</v>
      </c>
      <c r="L964" s="55" t="s">
        <v>330</v>
      </c>
      <c r="M964" s="14" t="s">
        <v>193</v>
      </c>
      <c r="N964" s="45" t="s">
        <v>4005</v>
      </c>
      <c r="O964" s="45">
        <v>1</v>
      </c>
      <c r="P964" s="45" t="s">
        <v>3359</v>
      </c>
      <c r="Q964" s="45" t="s">
        <v>3359</v>
      </c>
      <c r="R964" s="46">
        <v>6</v>
      </c>
      <c r="T964" s="81" t="str" cm="1">
        <f t="array" ref="T964">IF(MIN(IF(CONCATENATE($D$776:$D$9955,$G$776:$G$9955)=CONCATENATE(D964,G964),$J$776:$J$9955))=J964,"Age Leg Record","")</f>
        <v/>
      </c>
    </row>
    <row r="965" spans="1:20" ht="12.75" customHeight="1" x14ac:dyDescent="0.25">
      <c r="A965" s="4">
        <v>2002</v>
      </c>
      <c r="B965" s="14" t="s">
        <v>92</v>
      </c>
      <c r="C965" s="14" t="s">
        <v>204</v>
      </c>
      <c r="D965" s="3" t="s">
        <v>210</v>
      </c>
      <c r="F965" s="3">
        <v>4</v>
      </c>
      <c r="G965" s="88">
        <v>5.8408892070309388</v>
      </c>
      <c r="J965" s="89">
        <v>3.7592592592592594E-2</v>
      </c>
      <c r="K965" s="54">
        <f t="shared" si="17"/>
        <v>6.4361078014184402E-3</v>
      </c>
      <c r="L965" s="55" t="s">
        <v>330</v>
      </c>
      <c r="M965" s="14" t="s">
        <v>193</v>
      </c>
      <c r="N965" s="45" t="s">
        <v>4006</v>
      </c>
      <c r="O965" s="45">
        <v>1</v>
      </c>
      <c r="P965" s="45" t="s">
        <v>2988</v>
      </c>
      <c r="Q965" s="45" t="s">
        <v>2988</v>
      </c>
      <c r="R965" s="46">
        <v>9</v>
      </c>
      <c r="T965" s="81" t="str" cm="1">
        <f t="array" ref="T965">IF(MIN(IF(CONCATENATE($D$776:$D$9955,$G$776:$G$9955)=CONCATENATE(D965,G965),$J$776:$J$9955))=J965,"Age Leg Record","")</f>
        <v/>
      </c>
    </row>
    <row r="966" spans="1:20" ht="12.75" customHeight="1" x14ac:dyDescent="0.25">
      <c r="A966" s="4">
        <v>2002</v>
      </c>
      <c r="B966" s="14" t="s">
        <v>511</v>
      </c>
      <c r="C966" s="14" t="s">
        <v>569</v>
      </c>
      <c r="D966" s="3" t="s">
        <v>26</v>
      </c>
      <c r="F966" s="3">
        <v>5</v>
      </c>
      <c r="G966" s="51">
        <v>5.63</v>
      </c>
      <c r="J966" s="89">
        <v>2.8182870370370372E-2</v>
      </c>
      <c r="K966" s="54">
        <f t="shared" si="17"/>
        <v>5.005838431682127E-3</v>
      </c>
      <c r="L966" s="55" t="s">
        <v>330</v>
      </c>
      <c r="M966" s="14" t="s">
        <v>193</v>
      </c>
      <c r="N966" s="45" t="s">
        <v>4007</v>
      </c>
      <c r="O966" s="45">
        <v>1</v>
      </c>
      <c r="P966" s="45" t="s">
        <v>3947</v>
      </c>
      <c r="Q966" s="45" t="s">
        <v>3947</v>
      </c>
      <c r="R966" s="46">
        <v>2</v>
      </c>
      <c r="T966" s="81" t="str" cm="1">
        <f t="array" ref="T966">IF(MIN(IF(CONCATENATE($D$776:$D$9955,$G$776:$G$9955)=CONCATENATE(D966,G966),$J$776:$J$9955))=J966,"Age Leg Record","")</f>
        <v/>
      </c>
    </row>
    <row r="967" spans="1:20" ht="12.75" customHeight="1" x14ac:dyDescent="0.25">
      <c r="A967" s="4">
        <v>2002</v>
      </c>
      <c r="B967" s="14" t="s">
        <v>191</v>
      </c>
      <c r="C967" s="14" t="s">
        <v>192</v>
      </c>
      <c r="D967" s="3" t="s">
        <v>210</v>
      </c>
      <c r="F967" s="3">
        <v>6</v>
      </c>
      <c r="G967" s="88">
        <v>4.6758182215859376</v>
      </c>
      <c r="J967" s="89">
        <v>2.6840277777777775E-2</v>
      </c>
      <c r="K967" s="54">
        <f t="shared" si="17"/>
        <v>5.7402312292358804E-3</v>
      </c>
      <c r="L967" s="55" t="s">
        <v>330</v>
      </c>
      <c r="M967" s="14" t="s">
        <v>193</v>
      </c>
      <c r="N967" s="45" t="s">
        <v>4008</v>
      </c>
      <c r="O967" s="45">
        <v>1</v>
      </c>
      <c r="P967" s="45" t="s">
        <v>2978</v>
      </c>
      <c r="Q967" s="45" t="s">
        <v>2978</v>
      </c>
      <c r="R967" s="46">
        <v>10</v>
      </c>
      <c r="T967" s="81" t="str" cm="1">
        <f t="array" ref="T967">IF(MIN(IF(CONCATENATE($D$776:$D$9955,$G$776:$G$9955)=CONCATENATE(D967,G967),$J$776:$J$9955))=J967,"Age Leg Record","")</f>
        <v/>
      </c>
    </row>
    <row r="968" spans="1:20" ht="12.75" customHeight="1" x14ac:dyDescent="0.25">
      <c r="A968" s="4">
        <v>2002</v>
      </c>
      <c r="B968" s="14" t="s">
        <v>549</v>
      </c>
      <c r="C968" s="14" t="s">
        <v>683</v>
      </c>
      <c r="D968" s="3" t="s">
        <v>56</v>
      </c>
      <c r="F968" s="3">
        <v>1</v>
      </c>
      <c r="G968" s="88">
        <v>5.54</v>
      </c>
      <c r="J968" s="89">
        <v>2.7905092592592592E-2</v>
      </c>
      <c r="K968" s="54">
        <f t="shared" si="17"/>
        <v>5.0370203235726701E-3</v>
      </c>
      <c r="L968" s="4" t="s">
        <v>525</v>
      </c>
      <c r="M968" s="14" t="s">
        <v>193</v>
      </c>
      <c r="N968" s="45" t="s">
        <v>4009</v>
      </c>
      <c r="O968" s="45">
        <v>1</v>
      </c>
      <c r="P968" s="45" t="s">
        <v>3907</v>
      </c>
      <c r="Q968" s="45" t="s">
        <v>3907</v>
      </c>
      <c r="R968" s="46">
        <v>2</v>
      </c>
      <c r="T968" s="81" t="str" cm="1">
        <f t="array" ref="T968">IF(MIN(IF(CONCATENATE($D$776:$D$9955,$G$776:$G$9955)=CONCATENATE(D968,G968),$J$776:$J$9955))=J968,"Age Leg Record","")</f>
        <v/>
      </c>
    </row>
    <row r="969" spans="1:20" ht="12.75" customHeight="1" x14ac:dyDescent="0.25">
      <c r="A969" s="4">
        <v>2002</v>
      </c>
      <c r="B969" s="14" t="s">
        <v>526</v>
      </c>
      <c r="C969" s="14" t="s">
        <v>527</v>
      </c>
      <c r="D969" s="3" t="s">
        <v>56</v>
      </c>
      <c r="F969" s="3">
        <v>2</v>
      </c>
      <c r="G969" s="88">
        <v>4.0544470293486041</v>
      </c>
      <c r="J969" s="89">
        <v>2.1145833333333332E-2</v>
      </c>
      <c r="K969" s="54">
        <f t="shared" si="17"/>
        <v>5.2154666666666665E-3</v>
      </c>
      <c r="L969" s="4" t="s">
        <v>525</v>
      </c>
      <c r="M969" s="14" t="s">
        <v>193</v>
      </c>
      <c r="N969" s="45" t="s">
        <v>4010</v>
      </c>
      <c r="O969" s="45">
        <v>1</v>
      </c>
      <c r="P969" s="45" t="s">
        <v>3835</v>
      </c>
      <c r="Q969" s="45" t="s">
        <v>3835</v>
      </c>
      <c r="R969" s="46">
        <v>3</v>
      </c>
      <c r="T969" s="81" t="str" cm="1">
        <f t="array" ref="T969">IF(MIN(IF(CONCATENATE($D$776:$D$9955,$G$776:$G$9955)=CONCATENATE(D969,G969),$J$776:$J$9955))=J969,"Age Leg Record","")</f>
        <v/>
      </c>
    </row>
    <row r="970" spans="1:20" ht="12.75" customHeight="1" x14ac:dyDescent="0.25">
      <c r="A970" s="4">
        <v>2002</v>
      </c>
      <c r="B970" s="14" t="s">
        <v>271</v>
      </c>
      <c r="C970" s="14" t="s">
        <v>528</v>
      </c>
      <c r="D970" s="3" t="s">
        <v>56</v>
      </c>
      <c r="F970" s="3">
        <v>3</v>
      </c>
      <c r="G970" s="88">
        <v>8.0778254990853409</v>
      </c>
      <c r="J970" s="89">
        <v>4.4594907407407409E-2</v>
      </c>
      <c r="K970" s="54">
        <f t="shared" si="17"/>
        <v>5.5206574358974371E-3</v>
      </c>
      <c r="L970" s="4" t="s">
        <v>525</v>
      </c>
      <c r="M970" s="14" t="s">
        <v>193</v>
      </c>
      <c r="N970" s="45" t="s">
        <v>4011</v>
      </c>
      <c r="O970" s="45">
        <v>1</v>
      </c>
      <c r="P970" s="45" t="s">
        <v>3837</v>
      </c>
      <c r="Q970" s="45" t="s">
        <v>3837</v>
      </c>
      <c r="R970" s="46">
        <v>3</v>
      </c>
      <c r="T970" s="81" t="str" cm="1">
        <f t="array" ref="T970">IF(MIN(IF(CONCATENATE($D$776:$D$9955,$G$776:$G$9955)=CONCATENATE(D970,G970),$J$776:$J$9955))=J970,"Age Leg Record","")</f>
        <v/>
      </c>
    </row>
    <row r="971" spans="1:20" ht="12.75" customHeight="1" x14ac:dyDescent="0.25">
      <c r="A971" s="4">
        <v>2002</v>
      </c>
      <c r="B971" s="14" t="s">
        <v>52</v>
      </c>
      <c r="C971" s="14" t="s">
        <v>563</v>
      </c>
      <c r="D971" s="3" t="s">
        <v>26</v>
      </c>
      <c r="F971" s="3">
        <v>4</v>
      </c>
      <c r="G971" s="88">
        <v>5.8408892070309388</v>
      </c>
      <c r="J971" s="89">
        <v>2.5416666666666664E-2</v>
      </c>
      <c r="K971" s="54">
        <f t="shared" si="17"/>
        <v>4.3515063829787232E-3</v>
      </c>
      <c r="L971" s="4" t="s">
        <v>525</v>
      </c>
      <c r="M971" s="14" t="s">
        <v>193</v>
      </c>
      <c r="N971" s="45" t="s">
        <v>4012</v>
      </c>
      <c r="O971" s="45">
        <v>1</v>
      </c>
      <c r="P971" s="45" t="s">
        <v>3615</v>
      </c>
      <c r="Q971" s="45" t="s">
        <v>3615</v>
      </c>
      <c r="R971" s="46">
        <v>5</v>
      </c>
      <c r="T971" s="81" t="str" cm="1">
        <f t="array" ref="T971">IF(MIN(IF(CONCATENATE($D$776:$D$9955,$G$776:$G$9955)=CONCATENATE(D971,G971),$J$776:$J$9955))=J971,"Age Leg Record","")</f>
        <v/>
      </c>
    </row>
    <row r="972" spans="1:20" ht="12.75" customHeight="1" x14ac:dyDescent="0.25">
      <c r="A972" s="4">
        <v>2002</v>
      </c>
      <c r="B972" s="14" t="s">
        <v>232</v>
      </c>
      <c r="C972" s="14" t="s">
        <v>568</v>
      </c>
      <c r="D972" s="3" t="s">
        <v>22</v>
      </c>
      <c r="F972" s="3">
        <v>5</v>
      </c>
      <c r="G972" s="51">
        <v>5.63</v>
      </c>
      <c r="J972" s="89">
        <v>2.6469907407407407E-2</v>
      </c>
      <c r="K972" s="54">
        <f t="shared" si="17"/>
        <v>4.7015821327544239E-3</v>
      </c>
      <c r="L972" s="4" t="s">
        <v>525</v>
      </c>
      <c r="M972" s="14" t="s">
        <v>193</v>
      </c>
      <c r="N972" s="45" t="s">
        <v>4013</v>
      </c>
      <c r="O972" s="45">
        <v>1</v>
      </c>
      <c r="P972" s="45" t="s">
        <v>3912</v>
      </c>
      <c r="Q972" s="45" t="s">
        <v>3912</v>
      </c>
      <c r="R972" s="46">
        <v>2</v>
      </c>
      <c r="T972" s="81" t="str" cm="1">
        <f t="array" ref="T972">IF(MIN(IF(CONCATENATE($D$776:$D$9955,$G$776:$G$9955)=CONCATENATE(D972,G972),$J$776:$J$9955))=J972,"Age Leg Record","")</f>
        <v/>
      </c>
    </row>
    <row r="973" spans="1:20" ht="12.75" customHeight="1" x14ac:dyDescent="0.25">
      <c r="A973" s="4">
        <v>2002</v>
      </c>
      <c r="B973" s="14" t="s">
        <v>232</v>
      </c>
      <c r="C973" s="14" t="s">
        <v>253</v>
      </c>
      <c r="D973" s="3" t="s">
        <v>26</v>
      </c>
      <c r="F973" s="3">
        <v>6</v>
      </c>
      <c r="G973" s="88">
        <v>4.6758182215859376</v>
      </c>
      <c r="J973" s="89">
        <v>2.1944444444444444E-2</v>
      </c>
      <c r="K973" s="54">
        <f t="shared" si="17"/>
        <v>4.6931774086378742E-3</v>
      </c>
      <c r="L973" s="4" t="s">
        <v>547</v>
      </c>
      <c r="M973" s="14" t="s">
        <v>193</v>
      </c>
      <c r="N973" s="45" t="s">
        <v>4014</v>
      </c>
      <c r="O973" s="45">
        <v>1</v>
      </c>
      <c r="P973" s="45" t="s">
        <v>3058</v>
      </c>
      <c r="Q973" s="45" t="s">
        <v>3058</v>
      </c>
      <c r="R973" s="46">
        <v>5</v>
      </c>
      <c r="T973" s="81" t="str" cm="1">
        <f t="array" ref="T973">IF(MIN(IF(CONCATENATE($D$776:$D$9955,$G$776:$G$9955)=CONCATENATE(D973,G973),$J$776:$J$9955))=J973,"Age Leg Record","")</f>
        <v/>
      </c>
    </row>
    <row r="974" spans="1:20" ht="12.75" customHeight="1" x14ac:dyDescent="0.25">
      <c r="A974" s="4">
        <v>2002</v>
      </c>
      <c r="B974" s="14" t="s">
        <v>96</v>
      </c>
      <c r="C974" s="14" t="s">
        <v>503</v>
      </c>
      <c r="D974" s="3" t="s">
        <v>56</v>
      </c>
      <c r="F974" s="3">
        <v>1</v>
      </c>
      <c r="G974" s="88">
        <v>5.54</v>
      </c>
      <c r="J974" s="89">
        <v>3.0520833333333334E-2</v>
      </c>
      <c r="K974" s="54">
        <f t="shared" si="17"/>
        <v>5.5091756919374247E-3</v>
      </c>
      <c r="L974" s="4" t="s">
        <v>542</v>
      </c>
      <c r="M974" s="14" t="s">
        <v>193</v>
      </c>
      <c r="N974" s="45" t="s">
        <v>4015</v>
      </c>
      <c r="O974" s="45">
        <v>1</v>
      </c>
      <c r="P974" s="45" t="s">
        <v>3763</v>
      </c>
      <c r="Q974" s="45" t="s">
        <v>3763</v>
      </c>
      <c r="R974" s="46">
        <v>4</v>
      </c>
      <c r="T974" s="81" t="str" cm="1">
        <f t="array" ref="T974">IF(MIN(IF(CONCATENATE($D$776:$D$9955,$G$776:$G$9955)=CONCATENATE(D974,G974),$J$776:$J$9955))=J974,"Age Leg Record","")</f>
        <v/>
      </c>
    </row>
    <row r="975" spans="1:20" ht="12.75" customHeight="1" x14ac:dyDescent="0.25">
      <c r="A975" s="4">
        <v>2002</v>
      </c>
      <c r="B975" s="14" t="s">
        <v>29</v>
      </c>
      <c r="C975" s="14" t="s">
        <v>369</v>
      </c>
      <c r="D975" s="3" t="s">
        <v>26</v>
      </c>
      <c r="F975" s="3">
        <v>2</v>
      </c>
      <c r="G975" s="88">
        <v>4.0544470293486041</v>
      </c>
      <c r="J975" s="89">
        <v>2.0300925925925927E-2</v>
      </c>
      <c r="K975" s="54">
        <f t="shared" si="17"/>
        <v>5.0070763729246487E-3</v>
      </c>
      <c r="L975" s="4" t="s">
        <v>542</v>
      </c>
      <c r="M975" s="14" t="s">
        <v>193</v>
      </c>
      <c r="N975" s="45" t="s">
        <v>4016</v>
      </c>
      <c r="O975" s="45">
        <v>1</v>
      </c>
      <c r="P975" s="45" t="s">
        <v>3362</v>
      </c>
      <c r="Q975" s="45" t="s">
        <v>3362</v>
      </c>
      <c r="R975" s="46">
        <v>7</v>
      </c>
      <c r="T975" s="81" t="str" cm="1">
        <f t="array" ref="T975">IF(MIN(IF(CONCATENATE($D$776:$D$9955,$G$776:$G$9955)=CONCATENATE(D975,G975),$J$776:$J$9955))=J975,"Age Leg Record","")</f>
        <v/>
      </c>
    </row>
    <row r="976" spans="1:20" ht="12.75" customHeight="1" x14ac:dyDescent="0.25">
      <c r="A976" s="4">
        <v>2002</v>
      </c>
      <c r="B976" s="14" t="s">
        <v>291</v>
      </c>
      <c r="C976" s="14" t="s">
        <v>530</v>
      </c>
      <c r="D976" s="3" t="s">
        <v>22</v>
      </c>
      <c r="F976" s="3">
        <v>3</v>
      </c>
      <c r="G976" s="88">
        <v>8.0778254990853409</v>
      </c>
      <c r="J976" s="89">
        <v>3.8877314814814816E-2</v>
      </c>
      <c r="K976" s="54">
        <f t="shared" si="17"/>
        <v>4.8128441025641032E-3</v>
      </c>
      <c r="L976" s="4" t="s">
        <v>542</v>
      </c>
      <c r="M976" s="14" t="s">
        <v>193</v>
      </c>
      <c r="N976" s="45" t="s">
        <v>4017</v>
      </c>
      <c r="O976" s="45">
        <v>1</v>
      </c>
      <c r="P976" s="45" t="s">
        <v>3821</v>
      </c>
      <c r="Q976" s="45" t="s">
        <v>3821</v>
      </c>
      <c r="R976" s="46">
        <v>2</v>
      </c>
      <c r="T976" s="81" t="str" cm="1">
        <f t="array" ref="T976">IF(MIN(IF(CONCATENATE($D$776:$D$9955,$G$776:$G$9955)=CONCATENATE(D976,G976),$J$776:$J$9955))=J976,"Age Leg Record","")</f>
        <v/>
      </c>
    </row>
    <row r="977" spans="1:20" ht="12.75" customHeight="1" x14ac:dyDescent="0.25">
      <c r="A977" s="4">
        <v>2002</v>
      </c>
      <c r="B977" s="14" t="s">
        <v>424</v>
      </c>
      <c r="C977" s="14" t="s">
        <v>477</v>
      </c>
      <c r="D977" s="3" t="s">
        <v>56</v>
      </c>
      <c r="F977" s="3">
        <v>4</v>
      </c>
      <c r="G977" s="88">
        <v>5.8408892070309388</v>
      </c>
      <c r="J977" s="89">
        <v>3.019675925925926E-2</v>
      </c>
      <c r="K977" s="54">
        <f t="shared" si="17"/>
        <v>5.1698907801418443E-3</v>
      </c>
      <c r="L977" s="4" t="s">
        <v>542</v>
      </c>
      <c r="M977" s="14" t="s">
        <v>193</v>
      </c>
      <c r="N977" s="45" t="s">
        <v>4018</v>
      </c>
      <c r="O977" s="45">
        <v>1</v>
      </c>
      <c r="P977" s="45" t="s">
        <v>3613</v>
      </c>
      <c r="Q977" s="45" t="s">
        <v>3613</v>
      </c>
      <c r="R977" s="46">
        <v>4</v>
      </c>
      <c r="T977" s="81" t="str" cm="1">
        <f t="array" ref="T977">IF(MIN(IF(CONCATENATE($D$776:$D$9955,$G$776:$G$9955)=CONCATENATE(D977,G977),$J$776:$J$9955))=J977,"Age Leg Record","")</f>
        <v/>
      </c>
    </row>
    <row r="978" spans="1:20" ht="12.75" customHeight="1" x14ac:dyDescent="0.25">
      <c r="A978" s="4">
        <v>2002</v>
      </c>
      <c r="B978" s="14" t="s">
        <v>49</v>
      </c>
      <c r="C978" s="14" t="s">
        <v>456</v>
      </c>
      <c r="D978" s="3" t="s">
        <v>26</v>
      </c>
      <c r="F978" s="3">
        <v>5</v>
      </c>
      <c r="G978" s="51">
        <v>5.63</v>
      </c>
      <c r="J978" s="89">
        <v>2.6851851851851849E-2</v>
      </c>
      <c r="K978" s="54">
        <f t="shared" si="17"/>
        <v>4.7694230642720868E-3</v>
      </c>
      <c r="L978" s="4" t="s">
        <v>542</v>
      </c>
      <c r="M978" s="14" t="s">
        <v>193</v>
      </c>
      <c r="N978" s="45" t="s">
        <v>4019</v>
      </c>
      <c r="O978" s="45">
        <v>1</v>
      </c>
      <c r="P978" s="45" t="s">
        <v>3617</v>
      </c>
      <c r="Q978" s="45" t="s">
        <v>3617</v>
      </c>
      <c r="R978" s="46">
        <v>4</v>
      </c>
      <c r="T978" s="81" t="str" cm="1">
        <f t="array" ref="T978">IF(MIN(IF(CONCATENATE($D$776:$D$9955,$G$776:$G$9955)=CONCATENATE(D978,G978),$J$776:$J$9955))=J978,"Age Leg Record","")</f>
        <v/>
      </c>
    </row>
    <row r="979" spans="1:20" ht="12.75" customHeight="1" x14ac:dyDescent="0.25">
      <c r="A979" s="4">
        <v>2002</v>
      </c>
      <c r="B979" s="14" t="s">
        <v>108</v>
      </c>
      <c r="C979" s="14" t="s">
        <v>512</v>
      </c>
      <c r="D979" s="3" t="s">
        <v>26</v>
      </c>
      <c r="F979" s="3">
        <v>6</v>
      </c>
      <c r="G979" s="88">
        <v>4.6758182215859376</v>
      </c>
      <c r="J979" s="89">
        <v>2.2303240740740742E-2</v>
      </c>
      <c r="K979" s="54">
        <f t="shared" si="17"/>
        <v>4.7699118493909195E-3</v>
      </c>
      <c r="L979" s="4" t="s">
        <v>542</v>
      </c>
      <c r="M979" s="14" t="s">
        <v>193</v>
      </c>
      <c r="N979" s="45" t="s">
        <v>4020</v>
      </c>
      <c r="O979" s="45">
        <v>1</v>
      </c>
      <c r="P979" s="45" t="s">
        <v>3832</v>
      </c>
      <c r="Q979" s="45" t="s">
        <v>3832</v>
      </c>
      <c r="R979" s="46">
        <v>3</v>
      </c>
      <c r="T979" s="81" t="str" cm="1">
        <f t="array" ref="T979">IF(MIN(IF(CONCATENATE($D$776:$D$9955,$G$776:$G$9955)=CONCATENATE(D979,G979),$J$776:$J$9955))=J979,"Age Leg Record","")</f>
        <v/>
      </c>
    </row>
    <row r="980" spans="1:20" ht="12.75" customHeight="1" x14ac:dyDescent="0.25">
      <c r="A980" s="4">
        <v>2002</v>
      </c>
      <c r="B980" s="14" t="s">
        <v>58</v>
      </c>
      <c r="C980" s="14" t="s">
        <v>59</v>
      </c>
      <c r="D980" s="3" t="s">
        <v>26</v>
      </c>
      <c r="F980" s="3">
        <v>1</v>
      </c>
      <c r="G980" s="88">
        <v>5.54</v>
      </c>
      <c r="J980" s="89">
        <v>3.0752314814814816E-2</v>
      </c>
      <c r="K980" s="54">
        <f t="shared" si="17"/>
        <v>5.5509593528546598E-3</v>
      </c>
      <c r="L980" s="4" t="s">
        <v>544</v>
      </c>
      <c r="M980" s="14" t="s">
        <v>34</v>
      </c>
      <c r="N980" s="45" t="s">
        <v>4021</v>
      </c>
      <c r="O980" s="45">
        <v>1</v>
      </c>
      <c r="P980" s="45" t="s">
        <v>2713</v>
      </c>
      <c r="Q980" s="45" t="s">
        <v>2713</v>
      </c>
      <c r="R980" s="46">
        <v>13</v>
      </c>
      <c r="T980" s="81" t="str" cm="1">
        <f t="array" ref="T980">IF(MIN(IF(CONCATENATE($D$776:$D$9955,$G$776:$G$9955)=CONCATENATE(D980,G980),$J$776:$J$9955))=J980,"Age Leg Record","")</f>
        <v/>
      </c>
    </row>
    <row r="981" spans="1:20" ht="12.75" customHeight="1" x14ac:dyDescent="0.25">
      <c r="A981" s="4">
        <v>2002</v>
      </c>
      <c r="B981" s="14" t="s">
        <v>556</v>
      </c>
      <c r="C981" s="14" t="s">
        <v>139</v>
      </c>
      <c r="D981" s="3" t="s">
        <v>576</v>
      </c>
      <c r="F981" s="3">
        <v>2</v>
      </c>
      <c r="G981" s="88">
        <v>4.0544470293486041</v>
      </c>
      <c r="J981" s="89">
        <v>2.3298611111111107E-2</v>
      </c>
      <c r="K981" s="54">
        <f t="shared" si="17"/>
        <v>5.746433716475095E-3</v>
      </c>
      <c r="L981" s="4" t="s">
        <v>544</v>
      </c>
      <c r="M981" s="14" t="s">
        <v>34</v>
      </c>
      <c r="N981" s="45" t="s">
        <v>4022</v>
      </c>
      <c r="O981" s="45">
        <v>1</v>
      </c>
      <c r="P981" s="45" t="s">
        <v>4023</v>
      </c>
      <c r="Q981" s="45" t="s">
        <v>4023</v>
      </c>
      <c r="R981" s="46">
        <v>1</v>
      </c>
      <c r="T981" s="81" t="str" cm="1">
        <f t="array" ref="T981">IF(MIN(IF(CONCATENATE($D$776:$D$9955,$G$776:$G$9955)=CONCATENATE(D981,G981),$J$776:$J$9955))=J981,"Age Leg Record","")</f>
        <v/>
      </c>
    </row>
    <row r="982" spans="1:20" ht="12.75" customHeight="1" x14ac:dyDescent="0.25">
      <c r="A982" s="4">
        <v>2002</v>
      </c>
      <c r="B982" s="14" t="s">
        <v>49</v>
      </c>
      <c r="C982" s="14" t="s">
        <v>50</v>
      </c>
      <c r="D982" s="3" t="s">
        <v>56</v>
      </c>
      <c r="F982" s="3">
        <v>3</v>
      </c>
      <c r="G982" s="88">
        <v>8.0778254990853409</v>
      </c>
      <c r="J982" s="89">
        <v>4.5844907407407411E-2</v>
      </c>
      <c r="K982" s="54">
        <f t="shared" si="17"/>
        <v>5.6754020512820519E-3</v>
      </c>
      <c r="L982" s="4" t="s">
        <v>544</v>
      </c>
      <c r="M982" s="14" t="s">
        <v>34</v>
      </c>
      <c r="N982" s="45" t="s">
        <v>4024</v>
      </c>
      <c r="O982" s="45">
        <v>1</v>
      </c>
      <c r="P982" s="45" t="s">
        <v>2725</v>
      </c>
      <c r="Q982" s="45" t="s">
        <v>2725</v>
      </c>
      <c r="R982" s="46">
        <v>7</v>
      </c>
      <c r="T982" s="81" t="str" cm="1">
        <f t="array" ref="T982">IF(MIN(IF(CONCATENATE($D$776:$D$9955,$G$776:$G$9955)=CONCATENATE(D982,G982),$J$776:$J$9955))=J982,"Age Leg Record","")</f>
        <v/>
      </c>
    </row>
    <row r="983" spans="1:20" ht="12.75" customHeight="1" x14ac:dyDescent="0.25">
      <c r="A983" s="4">
        <v>2002</v>
      </c>
      <c r="B983" s="14" t="s">
        <v>138</v>
      </c>
      <c r="C983" s="14" t="s">
        <v>139</v>
      </c>
      <c r="D983" s="3" t="s">
        <v>26</v>
      </c>
      <c r="F983" s="3">
        <v>4</v>
      </c>
      <c r="G983" s="88">
        <v>5.8408892070309388</v>
      </c>
      <c r="J983" s="89">
        <v>3.1875000000000001E-2</v>
      </c>
      <c r="K983" s="54">
        <f t="shared" si="17"/>
        <v>5.4572170212765963E-3</v>
      </c>
      <c r="L983" s="4" t="s">
        <v>544</v>
      </c>
      <c r="M983" s="14" t="s">
        <v>34</v>
      </c>
      <c r="N983" s="45" t="s">
        <v>4025</v>
      </c>
      <c r="O983" s="45">
        <v>1</v>
      </c>
      <c r="P983" s="45" t="s">
        <v>2844</v>
      </c>
      <c r="Q983" s="45" t="s">
        <v>2844</v>
      </c>
      <c r="R983" s="46">
        <v>12</v>
      </c>
      <c r="T983" s="81" t="str" cm="1">
        <f t="array" ref="T983">IF(MIN(IF(CONCATENATE($D$776:$D$9955,$G$776:$G$9955)=CONCATENATE(D983,G983),$J$776:$J$9955))=J983,"Age Leg Record","")</f>
        <v/>
      </c>
    </row>
    <row r="984" spans="1:20" ht="12.75" customHeight="1" x14ac:dyDescent="0.25">
      <c r="A984" s="4">
        <v>2002</v>
      </c>
      <c r="B984" s="14" t="s">
        <v>39</v>
      </c>
      <c r="C984" s="14" t="s">
        <v>63</v>
      </c>
      <c r="D984" s="3" t="s">
        <v>210</v>
      </c>
      <c r="F984" s="3">
        <v>5</v>
      </c>
      <c r="G984" s="51">
        <v>5.63</v>
      </c>
      <c r="J984" s="89">
        <v>3.4803240740740739E-2</v>
      </c>
      <c r="K984" s="54">
        <f t="shared" si="17"/>
        <v>6.1817479113216237E-3</v>
      </c>
      <c r="L984" s="4" t="s">
        <v>544</v>
      </c>
      <c r="M984" s="14" t="s">
        <v>34</v>
      </c>
      <c r="N984" s="45" t="s">
        <v>4026</v>
      </c>
      <c r="O984" s="45">
        <v>1</v>
      </c>
      <c r="P984" s="45" t="s">
        <v>2739</v>
      </c>
      <c r="Q984" s="45" t="s">
        <v>2739</v>
      </c>
      <c r="R984" s="46">
        <v>8</v>
      </c>
      <c r="T984" s="81" t="str" cm="1">
        <f t="array" ref="T984">IF(MIN(IF(CONCATENATE($D$776:$D$9955,$G$776:$G$9955)=CONCATENATE(D984,G984),$J$776:$J$9955))=J984,"Age Leg Record","")</f>
        <v/>
      </c>
    </row>
    <row r="985" spans="1:20" ht="12.75" customHeight="1" x14ac:dyDescent="0.25">
      <c r="A985" s="4">
        <v>2002</v>
      </c>
      <c r="B985" s="14" t="s">
        <v>49</v>
      </c>
      <c r="C985" s="14" t="s">
        <v>444</v>
      </c>
      <c r="D985" s="3" t="s">
        <v>26</v>
      </c>
      <c r="F985" s="3">
        <v>6</v>
      </c>
      <c r="G985" s="88">
        <v>4.6758182215859376</v>
      </c>
      <c r="J985" s="89">
        <v>2.5474537037037035E-2</v>
      </c>
      <c r="K985" s="54">
        <f t="shared" si="17"/>
        <v>5.4481452934662241E-3</v>
      </c>
      <c r="L985" s="4" t="s">
        <v>544</v>
      </c>
      <c r="M985" s="14" t="s">
        <v>34</v>
      </c>
      <c r="N985" s="45" t="s">
        <v>4027</v>
      </c>
      <c r="O985" s="45">
        <v>1</v>
      </c>
      <c r="P985" s="45" t="s">
        <v>3430</v>
      </c>
      <c r="Q985" s="45" t="s">
        <v>3430</v>
      </c>
      <c r="R985" s="46">
        <v>6</v>
      </c>
      <c r="T985" s="81" t="str" cm="1">
        <f t="array" ref="T985">IF(MIN(IF(CONCATENATE($D$776:$D$9955,$G$776:$G$9955)=CONCATENATE(D985,G985),$J$776:$J$9955))=J985,"Age Leg Record","")</f>
        <v/>
      </c>
    </row>
    <row r="986" spans="1:20" ht="12.75" customHeight="1" x14ac:dyDescent="0.25">
      <c r="A986" s="4">
        <v>2002</v>
      </c>
      <c r="B986" s="14" t="s">
        <v>76</v>
      </c>
      <c r="C986" s="14" t="s">
        <v>77</v>
      </c>
      <c r="D986" s="3" t="s">
        <v>26</v>
      </c>
      <c r="F986" s="3">
        <v>1</v>
      </c>
      <c r="G986" s="88">
        <v>5.54</v>
      </c>
      <c r="J986" s="89">
        <v>3.3796296296296297E-2</v>
      </c>
      <c r="K986" s="54">
        <f t="shared" si="17"/>
        <v>6.1004144939162987E-3</v>
      </c>
      <c r="L986" s="4" t="s">
        <v>476</v>
      </c>
      <c r="M986" s="14" t="s">
        <v>34</v>
      </c>
      <c r="N986" s="45" t="s">
        <v>4028</v>
      </c>
      <c r="O986" s="45">
        <v>1</v>
      </c>
      <c r="P986" s="45" t="s">
        <v>2717</v>
      </c>
      <c r="Q986" s="45" t="s">
        <v>2717</v>
      </c>
      <c r="R986" s="46">
        <v>14</v>
      </c>
      <c r="T986" s="81" t="str" cm="1">
        <f t="array" ref="T986">IF(MIN(IF(CONCATENATE($D$776:$D$9955,$G$776:$G$9955)=CONCATENATE(D986,G986),$J$776:$J$9955))=J986,"Age Leg Record","")</f>
        <v/>
      </c>
    </row>
    <row r="987" spans="1:20" ht="12.75" customHeight="1" x14ac:dyDescent="0.25">
      <c r="A987" s="4">
        <v>2002</v>
      </c>
      <c r="B987" s="14" t="s">
        <v>559</v>
      </c>
      <c r="C987" s="14" t="s">
        <v>560</v>
      </c>
      <c r="D987" s="3" t="s">
        <v>751</v>
      </c>
      <c r="F987" s="3">
        <v>2</v>
      </c>
      <c r="G987" s="88">
        <v>4.0544470293486041</v>
      </c>
      <c r="J987" s="89">
        <v>2.4756944444444443E-2</v>
      </c>
      <c r="K987" s="54">
        <f t="shared" si="17"/>
        <v>6.1061210727969342E-3</v>
      </c>
      <c r="L987" s="4" t="s">
        <v>476</v>
      </c>
      <c r="M987" s="14" t="s">
        <v>34</v>
      </c>
      <c r="N987" s="45" t="s">
        <v>4029</v>
      </c>
      <c r="O987" s="45">
        <v>1</v>
      </c>
      <c r="P987" s="45" t="s">
        <v>1563</v>
      </c>
      <c r="Q987" s="45" t="s">
        <v>1564</v>
      </c>
      <c r="R987" s="46">
        <v>1</v>
      </c>
      <c r="T987" s="81" t="str" cm="1">
        <f t="array" ref="T987">IF(MIN(IF(CONCATENATE($D$776:$D$9955,$G$776:$G$9955)=CONCATENATE(D987,G987),$J$776:$J$9955))=J987,"Age Leg Record","")</f>
        <v/>
      </c>
    </row>
    <row r="988" spans="1:20" ht="12.75" customHeight="1" x14ac:dyDescent="0.25">
      <c r="A988" s="4">
        <v>2002</v>
      </c>
      <c r="B988" s="14" t="s">
        <v>49</v>
      </c>
      <c r="C988" s="14" t="s">
        <v>307</v>
      </c>
      <c r="D988" s="3" t="s">
        <v>26</v>
      </c>
      <c r="F988" s="3">
        <v>3</v>
      </c>
      <c r="G988" s="88">
        <v>8.0778254990853409</v>
      </c>
      <c r="J988" s="89">
        <v>3.8680555555555558E-2</v>
      </c>
      <c r="K988" s="54">
        <f t="shared" si="17"/>
        <v>4.7884861538461544E-3</v>
      </c>
      <c r="L988" s="4" t="s">
        <v>476</v>
      </c>
      <c r="M988" s="14" t="s">
        <v>34</v>
      </c>
      <c r="N988" s="45" t="s">
        <v>4030</v>
      </c>
      <c r="O988" s="45">
        <v>1</v>
      </c>
      <c r="P988" s="45" t="s">
        <v>3249</v>
      </c>
      <c r="Q988" s="45" t="s">
        <v>3249</v>
      </c>
      <c r="R988" s="46">
        <v>5</v>
      </c>
      <c r="T988" s="81" t="str" cm="1">
        <f t="array" ref="T988">IF(MIN(IF(CONCATENATE($D$776:$D$9955,$G$776:$G$9955)=CONCATENATE(D988,G988),$J$776:$J$9955))=J988,"Age Leg Record","")</f>
        <v/>
      </c>
    </row>
    <row r="989" spans="1:20" ht="12.75" customHeight="1" x14ac:dyDescent="0.25">
      <c r="A989" s="4">
        <v>2002</v>
      </c>
      <c r="B989" s="14" t="s">
        <v>71</v>
      </c>
      <c r="C989" s="14" t="s">
        <v>90</v>
      </c>
      <c r="D989" s="3" t="s">
        <v>26</v>
      </c>
      <c r="F989" s="3">
        <v>4</v>
      </c>
      <c r="G989" s="88">
        <v>5.8408892070309388</v>
      </c>
      <c r="J989" s="89">
        <v>2.8460648148148148E-2</v>
      </c>
      <c r="K989" s="54">
        <f t="shared" si="17"/>
        <v>4.8726567375886529E-3</v>
      </c>
      <c r="L989" s="4" t="s">
        <v>476</v>
      </c>
      <c r="M989" s="14" t="s">
        <v>34</v>
      </c>
      <c r="N989" s="45" t="s">
        <v>4031</v>
      </c>
      <c r="O989" s="45">
        <v>1</v>
      </c>
      <c r="P989" s="45" t="s">
        <v>2774</v>
      </c>
      <c r="Q989" s="45" t="s">
        <v>2774</v>
      </c>
      <c r="R989" s="46">
        <v>13</v>
      </c>
      <c r="T989" s="81" t="str" cm="1">
        <f t="array" ref="T989">IF(MIN(IF(CONCATENATE($D$776:$D$9955,$G$776:$G$9955)=CONCATENATE(D989,G989),$J$776:$J$9955))=J989,"Age Leg Record","")</f>
        <v/>
      </c>
    </row>
    <row r="990" spans="1:20" ht="12.75" customHeight="1" x14ac:dyDescent="0.25">
      <c r="A990" s="4">
        <v>2002</v>
      </c>
      <c r="B990" s="14" t="s">
        <v>223</v>
      </c>
      <c r="C990" s="14" t="s">
        <v>257</v>
      </c>
      <c r="D990" s="3" t="s">
        <v>753</v>
      </c>
      <c r="F990" s="3">
        <v>5</v>
      </c>
      <c r="G990" s="51">
        <v>5.63</v>
      </c>
      <c r="J990" s="89">
        <v>3.172453703703703E-2</v>
      </c>
      <c r="K990" s="54">
        <f t="shared" si="17"/>
        <v>5.6349088875731852E-3</v>
      </c>
      <c r="L990" s="4" t="s">
        <v>476</v>
      </c>
      <c r="M990" s="14" t="s">
        <v>34</v>
      </c>
      <c r="N990" s="45" t="s">
        <v>4032</v>
      </c>
      <c r="O990" s="45">
        <v>1</v>
      </c>
      <c r="P990" s="45" t="s">
        <v>3125</v>
      </c>
      <c r="Q990" s="45" t="s">
        <v>3125</v>
      </c>
      <c r="R990" s="46">
        <v>9</v>
      </c>
      <c r="T990" s="81" t="str" cm="1">
        <f t="array" ref="T990">IF(MIN(IF(CONCATENATE($D$776:$D$9955,$G$776:$G$9955)=CONCATENATE(D990,G990),$J$776:$J$9955))=J990,"Age Leg Record","")</f>
        <v/>
      </c>
    </row>
    <row r="991" spans="1:20" ht="12.75" customHeight="1" x14ac:dyDescent="0.25">
      <c r="A991" s="4">
        <v>2002</v>
      </c>
      <c r="B991" s="14" t="s">
        <v>371</v>
      </c>
      <c r="C991" s="14" t="s">
        <v>438</v>
      </c>
      <c r="D991" s="3" t="s">
        <v>751</v>
      </c>
      <c r="F991" s="3">
        <v>6</v>
      </c>
      <c r="G991" s="88">
        <v>4.6758182215859376</v>
      </c>
      <c r="J991" s="89">
        <v>2.9039351851851854E-2</v>
      </c>
      <c r="K991" s="54">
        <f t="shared" si="17"/>
        <v>6.2105390919158371E-3</v>
      </c>
      <c r="L991" s="4" t="s">
        <v>476</v>
      </c>
      <c r="M991" s="14" t="s">
        <v>34</v>
      </c>
      <c r="N991" s="45" t="s">
        <v>4033</v>
      </c>
      <c r="O991" s="45">
        <v>1</v>
      </c>
      <c r="P991" s="45" t="s">
        <v>3503</v>
      </c>
      <c r="Q991" s="45" t="s">
        <v>3503</v>
      </c>
      <c r="R991" s="46">
        <v>3</v>
      </c>
      <c r="T991" s="81" t="str" cm="1">
        <f t="array" ref="T991">IF(MIN(IF(CONCATENATE($D$776:$D$9955,$G$776:$G$9955)=CONCATENATE(D991,G991),$J$776:$J$9955))=J991,"Age Leg Record","")</f>
        <v/>
      </c>
    </row>
    <row r="992" spans="1:20" ht="12.75" customHeight="1" x14ac:dyDescent="0.25">
      <c r="A992" s="4">
        <v>2002</v>
      </c>
      <c r="B992" s="14" t="s">
        <v>551</v>
      </c>
      <c r="C992" s="14" t="s">
        <v>508</v>
      </c>
      <c r="D992" s="3" t="s">
        <v>56</v>
      </c>
      <c r="F992" s="3">
        <v>1</v>
      </c>
      <c r="G992" s="88">
        <v>5.54</v>
      </c>
      <c r="J992" s="89">
        <v>3.0150462962962962E-2</v>
      </c>
      <c r="K992" s="54">
        <f t="shared" si="17"/>
        <v>5.4423218344698491E-3</v>
      </c>
      <c r="L992" s="4" t="s">
        <v>541</v>
      </c>
      <c r="M992" s="14" t="s">
        <v>798</v>
      </c>
      <c r="N992" s="45" t="s">
        <v>4034</v>
      </c>
      <c r="O992" s="45">
        <v>1</v>
      </c>
      <c r="P992" s="45" t="s">
        <v>4035</v>
      </c>
      <c r="Q992" s="45" t="s">
        <v>4035</v>
      </c>
      <c r="R992" s="46">
        <v>1</v>
      </c>
      <c r="T992" s="81" t="str" cm="1">
        <f t="array" ref="T992">IF(MIN(IF(CONCATENATE($D$776:$D$9955,$G$776:$G$9955)=CONCATENATE(D992,G992),$J$776:$J$9955))=J992,"Age Leg Record","")</f>
        <v/>
      </c>
    </row>
    <row r="993" spans="1:20" ht="12.75" customHeight="1" x14ac:dyDescent="0.25">
      <c r="A993" s="4">
        <v>2002</v>
      </c>
      <c r="B993" s="14" t="s">
        <v>39</v>
      </c>
      <c r="C993" s="14" t="s">
        <v>507</v>
      </c>
      <c r="D993" s="3" t="s">
        <v>26</v>
      </c>
      <c r="F993" s="3">
        <v>2</v>
      </c>
      <c r="G993" s="88">
        <v>4.0544470293486041</v>
      </c>
      <c r="J993" s="89">
        <v>2.0729166666666667E-2</v>
      </c>
      <c r="K993" s="54">
        <f t="shared" si="17"/>
        <v>5.1126988505747128E-3</v>
      </c>
      <c r="L993" s="4" t="s">
        <v>541</v>
      </c>
      <c r="M993" s="14" t="s">
        <v>798</v>
      </c>
      <c r="N993" s="45" t="s">
        <v>4036</v>
      </c>
      <c r="O993" s="45">
        <v>1</v>
      </c>
      <c r="P993" s="45" t="s">
        <v>3655</v>
      </c>
      <c r="Q993" s="45" t="s">
        <v>3655</v>
      </c>
      <c r="R993" s="46">
        <v>3</v>
      </c>
      <c r="T993" s="81" t="str" cm="1">
        <f t="array" ref="T993">IF(MIN(IF(CONCATENATE($D$776:$D$9955,$G$776:$G$9955)=CONCATENATE(D993,G993),$J$776:$J$9955))=J993,"Age Leg Record","")</f>
        <v/>
      </c>
    </row>
    <row r="994" spans="1:20" ht="12.75" customHeight="1" x14ac:dyDescent="0.25">
      <c r="A994" s="4">
        <v>2002</v>
      </c>
      <c r="B994" s="14" t="s">
        <v>20</v>
      </c>
      <c r="C994" s="14" t="s">
        <v>229</v>
      </c>
      <c r="D994" s="3" t="s">
        <v>56</v>
      </c>
      <c r="F994" s="3">
        <v>3</v>
      </c>
      <c r="G994" s="88">
        <v>8.0778254990853409</v>
      </c>
      <c r="J994" s="89">
        <v>3.8854166666666662E-2</v>
      </c>
      <c r="K994" s="54">
        <f t="shared" si="17"/>
        <v>4.8099784615384614E-3</v>
      </c>
      <c r="L994" s="4" t="s">
        <v>541</v>
      </c>
      <c r="M994" s="14" t="s">
        <v>798</v>
      </c>
      <c r="N994" s="45" t="s">
        <v>4037</v>
      </c>
      <c r="O994" s="45">
        <v>1</v>
      </c>
      <c r="P994" s="45" t="s">
        <v>3652</v>
      </c>
      <c r="Q994" s="45" t="s">
        <v>3652</v>
      </c>
      <c r="R994" s="46">
        <v>3</v>
      </c>
      <c r="T994" s="81" t="str" cm="1">
        <f t="array" ref="T994">IF(MIN(IF(CONCATENATE($D$776:$D$9955,$G$776:$G$9955)=CONCATENATE(D994,G994),$J$776:$J$9955))=J994,"Age Leg Record","")</f>
        <v>Age Leg Record</v>
      </c>
    </row>
    <row r="995" spans="1:20" ht="12.75" customHeight="1" x14ac:dyDescent="0.25">
      <c r="A995" s="4">
        <v>2002</v>
      </c>
      <c r="B995" s="14" t="s">
        <v>232</v>
      </c>
      <c r="C995" s="14" t="s">
        <v>445</v>
      </c>
      <c r="D995" s="3" t="s">
        <v>26</v>
      </c>
      <c r="F995" s="3">
        <v>4</v>
      </c>
      <c r="G995" s="88">
        <v>5.8408892070309388</v>
      </c>
      <c r="J995" s="89">
        <v>2.8692129629629633E-2</v>
      </c>
      <c r="K995" s="54">
        <f t="shared" si="17"/>
        <v>4.9122879432624122E-3</v>
      </c>
      <c r="L995" s="4" t="s">
        <v>541</v>
      </c>
      <c r="M995" s="14" t="s">
        <v>798</v>
      </c>
      <c r="N995" s="45" t="s">
        <v>4038</v>
      </c>
      <c r="O995" s="45">
        <v>1</v>
      </c>
      <c r="P995" s="45" t="s">
        <v>3529</v>
      </c>
      <c r="Q995" s="45" t="s">
        <v>3529</v>
      </c>
      <c r="R995" s="46">
        <v>4</v>
      </c>
      <c r="T995" s="81" t="str" cm="1">
        <f t="array" ref="T995">IF(MIN(IF(CONCATENATE($D$776:$D$9955,$G$776:$G$9955)=CONCATENATE(D995,G995),$J$776:$J$9955))=J995,"Age Leg Record","")</f>
        <v/>
      </c>
    </row>
    <row r="996" spans="1:20" ht="12.75" customHeight="1" x14ac:dyDescent="0.25">
      <c r="A996" s="4">
        <v>2002</v>
      </c>
      <c r="B996" s="14" t="s">
        <v>165</v>
      </c>
      <c r="C996" s="14" t="s">
        <v>99</v>
      </c>
      <c r="D996" s="3" t="s">
        <v>26</v>
      </c>
      <c r="F996" s="3">
        <v>5</v>
      </c>
      <c r="G996" s="51">
        <v>5.63</v>
      </c>
      <c r="J996" s="89">
        <v>3.1307870370370375E-2</v>
      </c>
      <c r="K996" s="54">
        <f t="shared" si="17"/>
        <v>5.560900598644827E-3</v>
      </c>
      <c r="L996" s="4" t="s">
        <v>541</v>
      </c>
      <c r="M996" s="14" t="s">
        <v>798</v>
      </c>
      <c r="N996" s="45" t="s">
        <v>4039</v>
      </c>
      <c r="O996" s="45">
        <v>1</v>
      </c>
      <c r="P996" s="45" t="s">
        <v>3558</v>
      </c>
      <c r="Q996" s="45" t="s">
        <v>3558</v>
      </c>
      <c r="R996" s="46">
        <v>4</v>
      </c>
      <c r="T996" s="81" t="str" cm="1">
        <f t="array" ref="T996">IF(MIN(IF(CONCATENATE($D$776:$D$9955,$G$776:$G$9955)=CONCATENATE(D996,G996),$J$776:$J$9955))=J996,"Age Leg Record","")</f>
        <v/>
      </c>
    </row>
    <row r="997" spans="1:20" ht="12.75" customHeight="1" x14ac:dyDescent="0.25">
      <c r="A997" s="90">
        <v>2002</v>
      </c>
      <c r="B997" s="16" t="s">
        <v>111</v>
      </c>
      <c r="C997" s="16" t="s">
        <v>574</v>
      </c>
      <c r="D997" s="8" t="s">
        <v>56</v>
      </c>
      <c r="E997" s="25"/>
      <c r="F997" s="8">
        <v>6</v>
      </c>
      <c r="G997" s="91">
        <v>4.6758182215859376</v>
      </c>
      <c r="H997" s="25"/>
      <c r="I997" s="25"/>
      <c r="J997" s="92">
        <v>2.4988425925925928E-2</v>
      </c>
      <c r="K997" s="64">
        <f t="shared" ref="K997:K1060" si="18">J997/G997</f>
        <v>5.3441825027685502E-3</v>
      </c>
      <c r="L997" s="90" t="s">
        <v>541</v>
      </c>
      <c r="M997" s="16" t="s">
        <v>798</v>
      </c>
      <c r="N997" s="66" t="s">
        <v>4040</v>
      </c>
      <c r="O997" s="66">
        <v>1</v>
      </c>
      <c r="P997" s="66" t="s">
        <v>4041</v>
      </c>
      <c r="Q997" s="66" t="s">
        <v>4041</v>
      </c>
      <c r="R997" s="67">
        <v>1</v>
      </c>
      <c r="T997" s="81" t="str" cm="1">
        <f t="array" ref="T997">IF(MIN(IF(CONCATENATE($D$776:$D$9955,$G$776:$G$9955)=CONCATENATE(D997,G997),$J$776:$J$9955))=J997,"Age Leg Record","")</f>
        <v/>
      </c>
    </row>
    <row r="998" spans="1:20" ht="12.75" customHeight="1" x14ac:dyDescent="0.25">
      <c r="A998" s="4">
        <v>2003</v>
      </c>
      <c r="B998" s="14" t="s">
        <v>89</v>
      </c>
      <c r="C998" s="14" t="s">
        <v>182</v>
      </c>
      <c r="D998" s="3" t="s">
        <v>22</v>
      </c>
      <c r="F998" s="17">
        <v>2</v>
      </c>
      <c r="G998" s="88">
        <v>4.0544470293486041</v>
      </c>
      <c r="J998" s="89">
        <v>1.8391203703703705E-2</v>
      </c>
      <c r="K998" s="54">
        <f t="shared" si="18"/>
        <v>4.5360572158365262E-3</v>
      </c>
      <c r="L998" s="4" t="s">
        <v>577</v>
      </c>
      <c r="M998" s="14" t="s">
        <v>798</v>
      </c>
      <c r="N998" s="45" t="s">
        <v>4042</v>
      </c>
      <c r="O998" s="45">
        <v>1</v>
      </c>
      <c r="P998" s="45" t="s">
        <v>3870</v>
      </c>
      <c r="Q998" s="45" t="s">
        <v>3870</v>
      </c>
      <c r="R998" s="46">
        <v>2</v>
      </c>
      <c r="T998" s="81" t="str" cm="1">
        <f t="array" ref="T998">IF(MIN(IF(CONCATENATE($D$776:$D$9955,$G$776:$G$9955)=CONCATENATE(D998,G998),$J$776:$J$9955))=J998,"Age Leg Record","")</f>
        <v/>
      </c>
    </row>
    <row r="999" spans="1:20" ht="12.75" customHeight="1" x14ac:dyDescent="0.25">
      <c r="A999" s="4">
        <v>2003</v>
      </c>
      <c r="B999" s="14" t="s">
        <v>587</v>
      </c>
      <c r="C999" s="14" t="s">
        <v>588</v>
      </c>
      <c r="D999" s="3" t="s">
        <v>22</v>
      </c>
      <c r="F999" s="17">
        <v>3</v>
      </c>
      <c r="G999" s="88">
        <v>8.0778254990853409</v>
      </c>
      <c r="J999" s="89">
        <v>3.7662037037037042E-2</v>
      </c>
      <c r="K999" s="54">
        <f t="shared" si="18"/>
        <v>4.6623979487179501E-3</v>
      </c>
      <c r="L999" s="4" t="s">
        <v>577</v>
      </c>
      <c r="M999" s="14" t="s">
        <v>798</v>
      </c>
      <c r="N999" s="45" t="s">
        <v>4043</v>
      </c>
      <c r="O999" s="45">
        <v>1</v>
      </c>
      <c r="P999" s="45" t="s">
        <v>4044</v>
      </c>
      <c r="Q999" s="45" t="s">
        <v>4044</v>
      </c>
      <c r="R999" s="46">
        <v>1</v>
      </c>
      <c r="T999" s="81" t="str" cm="1">
        <f t="array" ref="T999">IF(MIN(IF(CONCATENATE($D$776:$D$9955,$G$776:$G$9955)=CONCATENATE(D999,G999),$J$776:$J$9955))=J999,"Age Leg Record","")</f>
        <v/>
      </c>
    </row>
    <row r="1000" spans="1:20" ht="12.75" customHeight="1" x14ac:dyDescent="0.25">
      <c r="A1000" s="4">
        <v>2003</v>
      </c>
      <c r="B1000" s="14" t="s">
        <v>232</v>
      </c>
      <c r="C1000" s="14" t="s">
        <v>233</v>
      </c>
      <c r="D1000" s="3" t="s">
        <v>22</v>
      </c>
      <c r="F1000" s="17">
        <v>4</v>
      </c>
      <c r="G1000" s="88">
        <v>5.8408892070309388</v>
      </c>
      <c r="J1000" s="89">
        <v>2.8055555555555556E-2</v>
      </c>
      <c r="K1000" s="54">
        <f t="shared" si="18"/>
        <v>4.8033021276595745E-3</v>
      </c>
      <c r="L1000" s="4" t="s">
        <v>577</v>
      </c>
      <c r="M1000" s="14" t="s">
        <v>798</v>
      </c>
      <c r="N1000" s="45" t="s">
        <v>4045</v>
      </c>
      <c r="O1000" s="45">
        <v>1</v>
      </c>
      <c r="P1000" s="45" t="s">
        <v>3034</v>
      </c>
      <c r="Q1000" s="45" t="s">
        <v>3034</v>
      </c>
      <c r="R1000" s="46">
        <v>3</v>
      </c>
      <c r="T1000" s="81" t="str" cm="1">
        <f t="array" ref="T1000">IF(MIN(IF(CONCATENATE($D$776:$D$9955,$G$776:$G$9955)=CONCATENATE(D1000,G1000),$J$776:$J$9955))=J1000,"Age Leg Record","")</f>
        <v/>
      </c>
    </row>
    <row r="1001" spans="1:20" ht="12.75" customHeight="1" x14ac:dyDescent="0.25">
      <c r="A1001" s="4">
        <v>2003</v>
      </c>
      <c r="B1001" s="14" t="s">
        <v>594</v>
      </c>
      <c r="C1001" s="14" t="s">
        <v>595</v>
      </c>
      <c r="D1001" s="3" t="s">
        <v>22</v>
      </c>
      <c r="F1001" s="17">
        <v>5</v>
      </c>
      <c r="G1001" s="51">
        <v>5.63</v>
      </c>
      <c r="J1001" s="89">
        <v>2.8402777777777777E-2</v>
      </c>
      <c r="K1001" s="54">
        <f t="shared" si="18"/>
        <v>5.0448983619498719E-3</v>
      </c>
      <c r="L1001" s="4" t="s">
        <v>577</v>
      </c>
      <c r="M1001" s="14" t="s">
        <v>798</v>
      </c>
      <c r="N1001" s="45" t="s">
        <v>4046</v>
      </c>
      <c r="O1001" s="45">
        <v>1</v>
      </c>
      <c r="P1001" s="45" t="s">
        <v>4047</v>
      </c>
      <c r="Q1001" s="45" t="s">
        <v>4047</v>
      </c>
      <c r="R1001" s="46">
        <v>1</v>
      </c>
      <c r="T1001" s="81" t="str" cm="1">
        <f t="array" ref="T1001">IF(MIN(IF(CONCATENATE($D$776:$D$9955,$G$776:$G$9955)=CONCATENATE(D1001,G1001),$J$776:$J$9955))=J1001,"Age Leg Record","")</f>
        <v/>
      </c>
    </row>
    <row r="1002" spans="1:20" ht="12.75" customHeight="1" x14ac:dyDescent="0.25">
      <c r="A1002" s="4">
        <v>2003</v>
      </c>
      <c r="B1002" s="14" t="s">
        <v>47</v>
      </c>
      <c r="C1002" s="14" t="s">
        <v>553</v>
      </c>
      <c r="D1002" s="3" t="s">
        <v>22</v>
      </c>
      <c r="F1002" s="17">
        <v>6</v>
      </c>
      <c r="G1002" s="88">
        <v>4.6758182215859376</v>
      </c>
      <c r="J1002" s="89">
        <v>2.207175925925926E-2</v>
      </c>
      <c r="K1002" s="54">
        <f t="shared" si="18"/>
        <v>4.7204057585825037E-3</v>
      </c>
      <c r="L1002" s="4" t="s">
        <v>577</v>
      </c>
      <c r="M1002" s="14" t="s">
        <v>798</v>
      </c>
      <c r="N1002" s="45" t="s">
        <v>4048</v>
      </c>
      <c r="O1002" s="45">
        <v>1</v>
      </c>
      <c r="P1002" s="45" t="s">
        <v>3867</v>
      </c>
      <c r="Q1002" s="45" t="s">
        <v>3867</v>
      </c>
      <c r="R1002" s="46">
        <v>3</v>
      </c>
      <c r="T1002" s="81" t="str" cm="1">
        <f t="array" ref="T1002">IF(MIN(IF(CONCATENATE($D$776:$D$9955,$G$776:$G$9955)=CONCATENATE(D1002,G1002),$J$776:$J$9955))=J1002,"Age Leg Record","")</f>
        <v/>
      </c>
    </row>
    <row r="1003" spans="1:20" ht="12.75" customHeight="1" x14ac:dyDescent="0.25">
      <c r="A1003" s="4">
        <v>2003</v>
      </c>
      <c r="B1003" s="14" t="s">
        <v>379</v>
      </c>
      <c r="C1003" s="14" t="s">
        <v>606</v>
      </c>
      <c r="D1003" s="3" t="s">
        <v>756</v>
      </c>
      <c r="F1003" s="17">
        <v>1</v>
      </c>
      <c r="G1003" s="88">
        <v>5.54</v>
      </c>
      <c r="J1003" s="89">
        <v>3.1956018518518516E-2</v>
      </c>
      <c r="K1003" s="54">
        <f t="shared" si="18"/>
        <v>5.7682343896242804E-3</v>
      </c>
      <c r="L1003" s="4" t="s">
        <v>584</v>
      </c>
      <c r="M1003" s="14" t="s">
        <v>193</v>
      </c>
      <c r="N1003" s="45" t="s">
        <v>4049</v>
      </c>
      <c r="O1003" s="45">
        <v>1</v>
      </c>
      <c r="P1003" s="45" t="s">
        <v>4050</v>
      </c>
      <c r="Q1003" s="45" t="s">
        <v>4050</v>
      </c>
      <c r="R1003" s="46">
        <v>1</v>
      </c>
      <c r="T1003" s="81" t="str" cm="1">
        <f t="array" ref="T1003">IF(MIN(IF(CONCATENATE($D$776:$D$9955,$G$776:$G$9955)=CONCATENATE(D1003,G1003),$J$776:$J$9955))=J1003,"Age Leg Record","")</f>
        <v/>
      </c>
    </row>
    <row r="1004" spans="1:20" ht="12.75" customHeight="1" x14ac:dyDescent="0.25">
      <c r="A1004" s="4">
        <v>2003</v>
      </c>
      <c r="B1004" s="14" t="s">
        <v>607</v>
      </c>
      <c r="C1004" s="14" t="s">
        <v>608</v>
      </c>
      <c r="D1004" s="3" t="s">
        <v>756</v>
      </c>
      <c r="F1004" s="17">
        <v>2</v>
      </c>
      <c r="G1004" s="88">
        <v>4.0544470293486041</v>
      </c>
      <c r="J1004" s="89">
        <v>2.3321759259259261E-2</v>
      </c>
      <c r="K1004" s="54">
        <f t="shared" si="18"/>
        <v>5.7521430395913158E-3</v>
      </c>
      <c r="L1004" s="4" t="s">
        <v>584</v>
      </c>
      <c r="M1004" s="14" t="s">
        <v>193</v>
      </c>
      <c r="N1004" s="45" t="s">
        <v>4051</v>
      </c>
      <c r="O1004" s="45">
        <v>1</v>
      </c>
      <c r="P1004" s="45" t="s">
        <v>4052</v>
      </c>
      <c r="Q1004" s="45" t="s">
        <v>4052</v>
      </c>
      <c r="R1004" s="46">
        <v>1</v>
      </c>
      <c r="T1004" s="81" t="str" cm="1">
        <f t="array" ref="T1004">IF(MIN(IF(CONCATENATE($D$776:$D$9955,$G$776:$G$9955)=CONCATENATE(D1004,G1004),$J$776:$J$9955))=J1004,"Age Leg Record","")</f>
        <v/>
      </c>
    </row>
    <row r="1005" spans="1:20" ht="12.75" customHeight="1" x14ac:dyDescent="0.25">
      <c r="A1005" s="4">
        <v>2003</v>
      </c>
      <c r="B1005" s="14" t="s">
        <v>108</v>
      </c>
      <c r="C1005" s="14" t="s">
        <v>512</v>
      </c>
      <c r="D1005" s="3" t="s">
        <v>26</v>
      </c>
      <c r="F1005" s="17">
        <v>3</v>
      </c>
      <c r="G1005" s="88">
        <v>8.0778254990853409</v>
      </c>
      <c r="J1005" s="89">
        <v>4.2592592592592599E-2</v>
      </c>
      <c r="K1005" s="54">
        <f t="shared" si="18"/>
        <v>5.2727794871794886E-3</v>
      </c>
      <c r="L1005" s="4" t="s">
        <v>584</v>
      </c>
      <c r="M1005" s="14" t="s">
        <v>193</v>
      </c>
      <c r="N1005" s="45" t="s">
        <v>4053</v>
      </c>
      <c r="O1005" s="45">
        <v>1</v>
      </c>
      <c r="P1005" s="45" t="s">
        <v>3832</v>
      </c>
      <c r="Q1005" s="45" t="s">
        <v>3832</v>
      </c>
      <c r="R1005" s="46">
        <v>4</v>
      </c>
      <c r="T1005" s="81" t="str" cm="1">
        <f t="array" ref="T1005">IF(MIN(IF(CONCATENATE($D$776:$D$9955,$G$776:$G$9955)=CONCATENATE(D1005,G1005),$J$776:$J$9955))=J1005,"Age Leg Record","")</f>
        <v/>
      </c>
    </row>
    <row r="1006" spans="1:20" ht="12.75" customHeight="1" x14ac:dyDescent="0.25">
      <c r="A1006" s="4">
        <v>2003</v>
      </c>
      <c r="B1006" s="14" t="s">
        <v>102</v>
      </c>
      <c r="C1006" s="14" t="s">
        <v>548</v>
      </c>
      <c r="D1006" s="3" t="s">
        <v>26</v>
      </c>
      <c r="F1006" s="17">
        <v>4</v>
      </c>
      <c r="G1006" s="88">
        <v>5.8408892070309388</v>
      </c>
      <c r="J1006" s="89">
        <v>2.777777777777778E-2</v>
      </c>
      <c r="K1006" s="54">
        <f t="shared" si="18"/>
        <v>4.7557446808510649E-3</v>
      </c>
      <c r="L1006" s="4" t="s">
        <v>584</v>
      </c>
      <c r="M1006" s="14" t="s">
        <v>193</v>
      </c>
      <c r="N1006" s="45" t="s">
        <v>4054</v>
      </c>
      <c r="O1006" s="45">
        <v>1</v>
      </c>
      <c r="P1006" s="45" t="s">
        <v>4003</v>
      </c>
      <c r="Q1006" s="45" t="s">
        <v>4003</v>
      </c>
      <c r="R1006" s="46">
        <v>2</v>
      </c>
      <c r="T1006" s="81" t="str" cm="1">
        <f t="array" ref="T1006">IF(MIN(IF(CONCATENATE($D$776:$D$9955,$G$776:$G$9955)=CONCATENATE(D1006,G1006),$J$776:$J$9955))=J1006,"Age Leg Record","")</f>
        <v/>
      </c>
    </row>
    <row r="1007" spans="1:20" ht="12.75" customHeight="1" x14ac:dyDescent="0.25">
      <c r="A1007" s="4">
        <v>2003</v>
      </c>
      <c r="B1007" s="14" t="s">
        <v>322</v>
      </c>
      <c r="C1007" s="14" t="s">
        <v>496</v>
      </c>
      <c r="D1007" s="3" t="s">
        <v>56</v>
      </c>
      <c r="F1007" s="17">
        <v>5</v>
      </c>
      <c r="G1007" s="51">
        <v>5.63</v>
      </c>
      <c r="J1007" s="89">
        <v>3.501157407407407E-2</v>
      </c>
      <c r="K1007" s="54">
        <f t="shared" si="18"/>
        <v>6.2187520557858032E-3</v>
      </c>
      <c r="L1007" s="4" t="s">
        <v>584</v>
      </c>
      <c r="M1007" s="14" t="s">
        <v>193</v>
      </c>
      <c r="N1007" s="45" t="s">
        <v>4055</v>
      </c>
      <c r="O1007" s="45">
        <v>1</v>
      </c>
      <c r="P1007" s="45" t="s">
        <v>3715</v>
      </c>
      <c r="Q1007" s="45" t="s">
        <v>3715</v>
      </c>
      <c r="R1007" s="46">
        <v>4</v>
      </c>
      <c r="T1007" s="81" t="str" cm="1">
        <f t="array" ref="T1007">IF(MIN(IF(CONCATENATE($D$776:$D$9955,$G$776:$G$9955)=CONCATENATE(D1007,G1007),$J$776:$J$9955))=J1007,"Age Leg Record","")</f>
        <v/>
      </c>
    </row>
    <row r="1008" spans="1:20" ht="12.75" customHeight="1" x14ac:dyDescent="0.25">
      <c r="A1008" s="4">
        <v>2003</v>
      </c>
      <c r="B1008" s="14" t="s">
        <v>184</v>
      </c>
      <c r="C1008" s="14" t="s">
        <v>491</v>
      </c>
      <c r="D1008" s="3" t="s">
        <v>56</v>
      </c>
      <c r="F1008" s="17">
        <v>6</v>
      </c>
      <c r="G1008" s="88">
        <v>4.6758182215859376</v>
      </c>
      <c r="J1008" s="89">
        <v>2.4699074074074075E-2</v>
      </c>
      <c r="K1008" s="54">
        <f t="shared" si="18"/>
        <v>5.2822998892580299E-3</v>
      </c>
      <c r="L1008" s="4" t="s">
        <v>584</v>
      </c>
      <c r="M1008" s="14" t="s">
        <v>193</v>
      </c>
      <c r="N1008" s="45" t="s">
        <v>4056</v>
      </c>
      <c r="O1008" s="45">
        <v>1</v>
      </c>
      <c r="P1008" s="45" t="s">
        <v>3571</v>
      </c>
      <c r="Q1008" s="45" t="s">
        <v>3571</v>
      </c>
      <c r="R1008" s="46">
        <v>5</v>
      </c>
      <c r="T1008" s="81" t="str" cm="1">
        <f t="array" ref="T1008">IF(MIN(IF(CONCATENATE($D$776:$D$9955,$G$776:$G$9955)=CONCATENATE(D1008,G1008),$J$776:$J$9955))=J1008,"Age Leg Record","")</f>
        <v/>
      </c>
    </row>
    <row r="1009" spans="1:20" ht="12.75" customHeight="1" x14ac:dyDescent="0.25">
      <c r="A1009" s="4">
        <v>2003</v>
      </c>
      <c r="B1009" s="14" t="s">
        <v>39</v>
      </c>
      <c r="C1009" s="14" t="s">
        <v>507</v>
      </c>
      <c r="D1009" s="3" t="s">
        <v>26</v>
      </c>
      <c r="F1009" s="17">
        <v>1</v>
      </c>
      <c r="G1009" s="88">
        <v>5.54</v>
      </c>
      <c r="J1009" s="89">
        <v>3.4618055555555555E-2</v>
      </c>
      <c r="K1009" s="54">
        <f t="shared" si="18"/>
        <v>6.2487464901724828E-3</v>
      </c>
      <c r="L1009" s="4" t="s">
        <v>578</v>
      </c>
      <c r="M1009" s="14" t="s">
        <v>798</v>
      </c>
      <c r="N1009" s="45" t="s">
        <v>4057</v>
      </c>
      <c r="O1009" s="45">
        <v>1</v>
      </c>
      <c r="P1009" s="45" t="s">
        <v>3655</v>
      </c>
      <c r="Q1009" s="45" t="s">
        <v>3655</v>
      </c>
      <c r="R1009" s="46">
        <v>4</v>
      </c>
      <c r="T1009" s="81" t="str" cm="1">
        <f t="array" ref="T1009">IF(MIN(IF(CONCATENATE($D$776:$D$9955,$G$776:$G$9955)=CONCATENATE(D1009,G1009),$J$776:$J$9955))=J1009,"Age Leg Record","")</f>
        <v/>
      </c>
    </row>
    <row r="1010" spans="1:20" ht="12.75" customHeight="1" x14ac:dyDescent="0.25">
      <c r="A1010" s="4">
        <v>2003</v>
      </c>
      <c r="B1010" s="14" t="s">
        <v>557</v>
      </c>
      <c r="C1010" s="14" t="s">
        <v>558</v>
      </c>
      <c r="D1010" s="3" t="s">
        <v>756</v>
      </c>
      <c r="F1010" s="17">
        <v>2</v>
      </c>
      <c r="G1010" s="88">
        <v>4.0544470293486041</v>
      </c>
      <c r="J1010" s="89">
        <v>2.2453703703703705E-2</v>
      </c>
      <c r="K1010" s="54">
        <f t="shared" si="18"/>
        <v>5.538043422733078E-3</v>
      </c>
      <c r="L1010" s="4" t="s">
        <v>578</v>
      </c>
      <c r="M1010" s="14" t="s">
        <v>798</v>
      </c>
      <c r="N1010" s="45" t="s">
        <v>4058</v>
      </c>
      <c r="O1010" s="45">
        <v>1</v>
      </c>
      <c r="P1010" s="45" t="s">
        <v>3997</v>
      </c>
      <c r="Q1010" s="45" t="s">
        <v>3997</v>
      </c>
      <c r="R1010" s="46">
        <v>2</v>
      </c>
      <c r="T1010" s="81" t="str" cm="1">
        <f t="array" ref="T1010">IF(MIN(IF(CONCATENATE($D$776:$D$9955,$G$776:$G$9955)=CONCATENATE(D1010,G1010),$J$776:$J$9955))=J1010,"Age Leg Record","")</f>
        <v/>
      </c>
    </row>
    <row r="1011" spans="1:20" ht="12.75" customHeight="1" x14ac:dyDescent="0.25">
      <c r="A1011" s="4">
        <v>2003</v>
      </c>
      <c r="B1011" s="14" t="s">
        <v>566</v>
      </c>
      <c r="C1011" s="14" t="s">
        <v>609</v>
      </c>
      <c r="D1011" s="3" t="s">
        <v>26</v>
      </c>
      <c r="F1011" s="17">
        <v>3</v>
      </c>
      <c r="G1011" s="88">
        <v>8.0778254990853409</v>
      </c>
      <c r="J1011" s="89">
        <v>5.1319444444444452E-2</v>
      </c>
      <c r="K1011" s="54">
        <f t="shared" si="18"/>
        <v>6.3531261538461552E-3</v>
      </c>
      <c r="L1011" s="4" t="s">
        <v>578</v>
      </c>
      <c r="M1011" s="14" t="s">
        <v>193</v>
      </c>
      <c r="N1011" s="45" t="s">
        <v>4059</v>
      </c>
      <c r="O1011" s="45">
        <v>1</v>
      </c>
      <c r="P1011" s="45" t="s">
        <v>4060</v>
      </c>
      <c r="Q1011" s="45" t="s">
        <v>4060</v>
      </c>
      <c r="R1011" s="46">
        <v>1</v>
      </c>
      <c r="T1011" s="81" t="str" cm="1">
        <f t="array" ref="T1011">IF(MIN(IF(CONCATENATE($D$776:$D$9955,$G$776:$G$9955)=CONCATENATE(D1011,G1011),$J$776:$J$9955))=J1011,"Age Leg Record","")</f>
        <v/>
      </c>
    </row>
    <row r="1012" spans="1:20" ht="12.75" customHeight="1" x14ac:dyDescent="0.25">
      <c r="A1012" s="4">
        <v>2003</v>
      </c>
      <c r="B1012" s="14" t="s">
        <v>593</v>
      </c>
      <c r="C1012" s="14" t="s">
        <v>571</v>
      </c>
      <c r="D1012" s="3" t="s">
        <v>576</v>
      </c>
      <c r="F1012" s="17">
        <v>4</v>
      </c>
      <c r="G1012" s="88">
        <v>5.8408892070309388</v>
      </c>
      <c r="J1012" s="89">
        <v>3.078703703703704E-2</v>
      </c>
      <c r="K1012" s="54">
        <f t="shared" si="18"/>
        <v>5.2709503546099299E-3</v>
      </c>
      <c r="L1012" s="4" t="s">
        <v>578</v>
      </c>
      <c r="M1012" s="14" t="s">
        <v>798</v>
      </c>
      <c r="N1012" s="45" t="s">
        <v>4061</v>
      </c>
      <c r="O1012" s="45">
        <v>1</v>
      </c>
      <c r="P1012" s="45" t="s">
        <v>4062</v>
      </c>
      <c r="Q1012" s="45" t="s">
        <v>4062</v>
      </c>
      <c r="R1012" s="46">
        <v>1</v>
      </c>
      <c r="T1012" s="81" t="str" cm="1">
        <f t="array" ref="T1012">IF(MIN(IF(CONCATENATE($D$776:$D$9955,$G$776:$G$9955)=CONCATENATE(D1012,G1012),$J$776:$J$9955))=J1012,"Age Leg Record","")</f>
        <v/>
      </c>
    </row>
    <row r="1013" spans="1:20" ht="12.75" customHeight="1" x14ac:dyDescent="0.25">
      <c r="A1013" s="4">
        <v>2003</v>
      </c>
      <c r="B1013" s="14" t="s">
        <v>596</v>
      </c>
      <c r="C1013" s="14" t="s">
        <v>452</v>
      </c>
      <c r="D1013" s="3" t="s">
        <v>767</v>
      </c>
      <c r="F1013" s="17">
        <v>5</v>
      </c>
      <c r="G1013" s="51">
        <v>5.63</v>
      </c>
      <c r="J1013" s="89">
        <v>3.6064814814814813E-2</v>
      </c>
      <c r="K1013" s="54">
        <f t="shared" si="18"/>
        <v>6.4058285639102689E-3</v>
      </c>
      <c r="L1013" s="4" t="s">
        <v>578</v>
      </c>
      <c r="M1013" s="14" t="s">
        <v>798</v>
      </c>
      <c r="N1013" s="45" t="s">
        <v>4063</v>
      </c>
      <c r="O1013" s="45">
        <v>1</v>
      </c>
      <c r="P1013" s="45" t="s">
        <v>4064</v>
      </c>
      <c r="Q1013" s="45" t="s">
        <v>4064</v>
      </c>
      <c r="R1013" s="46">
        <v>1</v>
      </c>
      <c r="T1013" s="81" t="str" cm="1">
        <f t="array" ref="T1013">IF(MIN(IF(CONCATENATE($D$776:$D$9955,$G$776:$G$9955)=CONCATENATE(D1013,G1013),$J$776:$J$9955))=J1013,"Age Leg Record","")</f>
        <v/>
      </c>
    </row>
    <row r="1014" spans="1:20" ht="12.75" customHeight="1" x14ac:dyDescent="0.25">
      <c r="A1014" s="4">
        <v>2003</v>
      </c>
      <c r="B1014" s="14" t="s">
        <v>597</v>
      </c>
      <c r="C1014" s="14" t="s">
        <v>588</v>
      </c>
      <c r="D1014" s="3" t="s">
        <v>751</v>
      </c>
      <c r="F1014" s="17">
        <v>6</v>
      </c>
      <c r="G1014" s="88">
        <v>4.6758182215859376</v>
      </c>
      <c r="J1014" s="89">
        <v>2.6608796296296301E-2</v>
      </c>
      <c r="K1014" s="54">
        <f t="shared" si="18"/>
        <v>5.6907251384274654E-3</v>
      </c>
      <c r="L1014" s="4" t="s">
        <v>578</v>
      </c>
      <c r="M1014" s="14" t="s">
        <v>798</v>
      </c>
      <c r="N1014" s="45" t="s">
        <v>4065</v>
      </c>
      <c r="O1014" s="45">
        <v>1</v>
      </c>
      <c r="P1014" s="45" t="s">
        <v>4066</v>
      </c>
      <c r="Q1014" s="45" t="s">
        <v>4066</v>
      </c>
      <c r="R1014" s="46">
        <v>1</v>
      </c>
      <c r="T1014" s="81" t="str" cm="1">
        <f t="array" ref="T1014">IF(MIN(IF(CONCATENATE($D$776:$D$9955,$G$776:$G$9955)=CONCATENATE(D1014,G1014),$J$776:$J$9955))=J1014,"Age Leg Record","")</f>
        <v/>
      </c>
    </row>
    <row r="1015" spans="1:20" ht="12.75" customHeight="1" x14ac:dyDescent="0.25">
      <c r="A1015" s="4">
        <v>2003</v>
      </c>
      <c r="B1015" s="14" t="s">
        <v>39</v>
      </c>
      <c r="C1015" s="14" t="s">
        <v>508</v>
      </c>
      <c r="D1015" s="3" t="s">
        <v>56</v>
      </c>
      <c r="F1015" s="17">
        <v>1</v>
      </c>
      <c r="G1015" s="88">
        <v>5.54</v>
      </c>
      <c r="J1015" s="89">
        <v>3.2870370370370369E-2</v>
      </c>
      <c r="K1015" s="54">
        <f t="shared" si="18"/>
        <v>5.9332798502473591E-3</v>
      </c>
      <c r="L1015" s="4" t="s">
        <v>521</v>
      </c>
      <c r="M1015" s="14" t="s">
        <v>808</v>
      </c>
      <c r="N1015" s="45" t="s">
        <v>4067</v>
      </c>
      <c r="O1015" s="45">
        <v>1</v>
      </c>
      <c r="P1015" s="45" t="s">
        <v>3202</v>
      </c>
      <c r="Q1015" s="45" t="s">
        <v>3202</v>
      </c>
      <c r="R1015" s="46">
        <v>6</v>
      </c>
      <c r="T1015" s="81" t="str" cm="1">
        <f t="array" ref="T1015">IF(MIN(IF(CONCATENATE($D$776:$D$9955,$G$776:$G$9955)=CONCATENATE(D1015,G1015),$J$776:$J$9955))=J1015,"Age Leg Record","")</f>
        <v/>
      </c>
    </row>
    <row r="1016" spans="1:20" ht="12.75" customHeight="1" x14ac:dyDescent="0.25">
      <c r="A1016" s="4">
        <v>2003</v>
      </c>
      <c r="B1016" s="14" t="s">
        <v>117</v>
      </c>
      <c r="C1016" s="14" t="s">
        <v>363</v>
      </c>
      <c r="D1016" s="3" t="s">
        <v>26</v>
      </c>
      <c r="F1016" s="17">
        <v>2</v>
      </c>
      <c r="G1016" s="88">
        <v>4.0544470293486041</v>
      </c>
      <c r="J1016" s="89">
        <v>2.6932870370370367E-2</v>
      </c>
      <c r="K1016" s="54">
        <f t="shared" si="18"/>
        <v>6.6427974457215827E-3</v>
      </c>
      <c r="L1016" s="4" t="s">
        <v>521</v>
      </c>
      <c r="M1016" s="14" t="s">
        <v>808</v>
      </c>
      <c r="N1016" s="45" t="s">
        <v>4068</v>
      </c>
      <c r="O1016" s="45">
        <v>1</v>
      </c>
      <c r="P1016" s="45" t="s">
        <v>3514</v>
      </c>
      <c r="Q1016" s="45" t="s">
        <v>3514</v>
      </c>
      <c r="R1016" s="46">
        <v>3</v>
      </c>
      <c r="T1016" s="81" t="str" cm="1">
        <f t="array" ref="T1016">IF(MIN(IF(CONCATENATE($D$776:$D$9955,$G$776:$G$9955)=CONCATENATE(D1016,G1016),$J$776:$J$9955))=J1016,"Age Leg Record","")</f>
        <v/>
      </c>
    </row>
    <row r="1017" spans="1:20" ht="12.75" customHeight="1" x14ac:dyDescent="0.25">
      <c r="A1017" s="4">
        <v>2003</v>
      </c>
      <c r="B1017" s="14" t="s">
        <v>29</v>
      </c>
      <c r="C1017" s="14" t="s">
        <v>443</v>
      </c>
      <c r="D1017" s="3" t="s">
        <v>26</v>
      </c>
      <c r="F1017" s="17">
        <v>3</v>
      </c>
      <c r="G1017" s="88">
        <v>8.0778254990853409</v>
      </c>
      <c r="J1017" s="89">
        <v>3.9988425925925927E-2</v>
      </c>
      <c r="K1017" s="54">
        <f t="shared" si="18"/>
        <v>4.9503948717948727E-3</v>
      </c>
      <c r="L1017" s="4" t="s">
        <v>521</v>
      </c>
      <c r="M1017" s="14" t="s">
        <v>808</v>
      </c>
      <c r="N1017" s="45" t="s">
        <v>4069</v>
      </c>
      <c r="O1017" s="45">
        <v>1</v>
      </c>
      <c r="P1017" s="45" t="s">
        <v>4070</v>
      </c>
      <c r="Q1017" s="45" t="s">
        <v>4070</v>
      </c>
      <c r="R1017" s="46">
        <v>1</v>
      </c>
      <c r="T1017" s="81" t="str" cm="1">
        <f t="array" ref="T1017">IF(MIN(IF(CONCATENATE($D$776:$D$9955,$G$776:$G$9955)=CONCATENATE(D1017,G1017),$J$776:$J$9955))=J1017,"Age Leg Record","")</f>
        <v/>
      </c>
    </row>
    <row r="1018" spans="1:20" ht="12.75" customHeight="1" x14ac:dyDescent="0.25">
      <c r="A1018" s="4">
        <v>2003</v>
      </c>
      <c r="B1018" s="14" t="s">
        <v>173</v>
      </c>
      <c r="C1018" s="14" t="s">
        <v>289</v>
      </c>
      <c r="D1018" s="3" t="s">
        <v>56</v>
      </c>
      <c r="F1018" s="17">
        <v>4</v>
      </c>
      <c r="G1018" s="88">
        <v>5.8408892070309388</v>
      </c>
      <c r="J1018" s="89">
        <v>2.9016203703703704E-2</v>
      </c>
      <c r="K1018" s="54">
        <f t="shared" si="18"/>
        <v>4.9677716312056738E-3</v>
      </c>
      <c r="L1018" s="4" t="s">
        <v>521</v>
      </c>
      <c r="M1018" s="14" t="s">
        <v>808</v>
      </c>
      <c r="N1018" s="45" t="s">
        <v>4071</v>
      </c>
      <c r="O1018" s="45">
        <v>1</v>
      </c>
      <c r="P1018" s="45" t="s">
        <v>3198</v>
      </c>
      <c r="Q1018" s="45" t="s">
        <v>3198</v>
      </c>
      <c r="R1018" s="46">
        <v>7</v>
      </c>
      <c r="T1018" s="81" t="str" cm="1">
        <f t="array" ref="T1018">IF(MIN(IF(CONCATENATE($D$776:$D$9955,$G$776:$G$9955)=CONCATENATE(D1018,G1018),$J$776:$J$9955))=J1018,"Age Leg Record","")</f>
        <v/>
      </c>
    </row>
    <row r="1019" spans="1:20" ht="12.75" customHeight="1" x14ac:dyDescent="0.25">
      <c r="A1019" s="4">
        <v>2003</v>
      </c>
      <c r="B1019" s="14" t="s">
        <v>39</v>
      </c>
      <c r="C1019" s="14" t="s">
        <v>602</v>
      </c>
      <c r="D1019" s="3" t="s">
        <v>26</v>
      </c>
      <c r="F1019" s="17">
        <v>5</v>
      </c>
      <c r="G1019" s="51">
        <v>5.63</v>
      </c>
      <c r="J1019" s="89">
        <v>4.2581018518518518E-2</v>
      </c>
      <c r="K1019" s="54">
        <f t="shared" si="18"/>
        <v>7.5632359713176762E-3</v>
      </c>
      <c r="L1019" s="4" t="s">
        <v>521</v>
      </c>
      <c r="M1019" s="14" t="s">
        <v>808</v>
      </c>
      <c r="N1019" s="45" t="s">
        <v>4072</v>
      </c>
      <c r="O1019" s="45">
        <v>1</v>
      </c>
      <c r="P1019" s="45" t="s">
        <v>4073</v>
      </c>
      <c r="Q1019" s="45" t="s">
        <v>4073</v>
      </c>
      <c r="R1019" s="46">
        <v>1</v>
      </c>
      <c r="T1019" s="81" t="str" cm="1">
        <f t="array" ref="T1019">IF(MIN(IF(CONCATENATE($D$776:$D$9955,$G$776:$G$9955)=CONCATENATE(D1019,G1019),$J$776:$J$9955))=J1019,"Age Leg Record","")</f>
        <v/>
      </c>
    </row>
    <row r="1020" spans="1:20" ht="12.75" customHeight="1" x14ac:dyDescent="0.25">
      <c r="A1020" s="4">
        <v>2003</v>
      </c>
      <c r="B1020" s="14" t="s">
        <v>494</v>
      </c>
      <c r="C1020" s="14" t="s">
        <v>495</v>
      </c>
      <c r="D1020" s="3" t="s">
        <v>26</v>
      </c>
      <c r="F1020" s="17">
        <v>6</v>
      </c>
      <c r="G1020" s="88">
        <v>4.6758182215859376</v>
      </c>
      <c r="J1020" s="89">
        <v>2.5474537037037035E-2</v>
      </c>
      <c r="K1020" s="54">
        <f t="shared" si="18"/>
        <v>5.4481452934662241E-3</v>
      </c>
      <c r="L1020" s="4" t="s">
        <v>521</v>
      </c>
      <c r="M1020" s="14" t="s">
        <v>808</v>
      </c>
      <c r="N1020" s="45" t="s">
        <v>4074</v>
      </c>
      <c r="O1020" s="45">
        <v>1</v>
      </c>
      <c r="P1020" s="45" t="s">
        <v>3696</v>
      </c>
      <c r="Q1020" s="45" t="s">
        <v>3696</v>
      </c>
      <c r="R1020" s="46">
        <v>3</v>
      </c>
      <c r="T1020" s="81" t="str" cm="1">
        <f t="array" ref="T1020">IF(MIN(IF(CONCATENATE($D$776:$D$9955,$G$776:$G$9955)=CONCATENATE(D1020,G1020),$J$776:$J$9955))=J1020,"Age Leg Record","")</f>
        <v/>
      </c>
    </row>
    <row r="1021" spans="1:20" ht="12.75" customHeight="1" x14ac:dyDescent="0.25">
      <c r="A1021" s="4">
        <v>2003</v>
      </c>
      <c r="B1021" s="14" t="s">
        <v>596</v>
      </c>
      <c r="C1021" s="14" t="s">
        <v>599</v>
      </c>
      <c r="D1021" s="3" t="s">
        <v>753</v>
      </c>
      <c r="F1021" s="17">
        <v>1</v>
      </c>
      <c r="G1021" s="88">
        <v>5.54</v>
      </c>
      <c r="J1021" s="89">
        <v>4.0092592592592589E-2</v>
      </c>
      <c r="K1021" s="54">
        <f t="shared" si="18"/>
        <v>7.236930070865088E-3</v>
      </c>
      <c r="L1021" s="4" t="s">
        <v>580</v>
      </c>
      <c r="M1021" s="14" t="s">
        <v>808</v>
      </c>
      <c r="N1021" s="45" t="s">
        <v>4075</v>
      </c>
      <c r="O1021" s="45">
        <v>1</v>
      </c>
      <c r="P1021" s="45" t="s">
        <v>4076</v>
      </c>
      <c r="Q1021" s="45" t="s">
        <v>4076</v>
      </c>
      <c r="R1021" s="46">
        <v>1</v>
      </c>
      <c r="T1021" s="81" t="str" cm="1">
        <f t="array" ref="T1021">IF(MIN(IF(CONCATENATE($D$776:$D$9955,$G$776:$G$9955)=CONCATENATE(D1021,G1021),$J$776:$J$9955))=J1021,"Age Leg Record","")</f>
        <v/>
      </c>
    </row>
    <row r="1022" spans="1:20" ht="12.75" customHeight="1" x14ac:dyDescent="0.25">
      <c r="A1022" s="4">
        <v>2003</v>
      </c>
      <c r="B1022" s="14" t="s">
        <v>600</v>
      </c>
      <c r="C1022" s="14" t="s">
        <v>601</v>
      </c>
      <c r="D1022" s="3" t="s">
        <v>751</v>
      </c>
      <c r="F1022" s="17">
        <v>2</v>
      </c>
      <c r="G1022" s="88">
        <v>4.0544470293486041</v>
      </c>
      <c r="J1022" s="89">
        <v>2.3738425925925923E-2</v>
      </c>
      <c r="K1022" s="54">
        <f t="shared" si="18"/>
        <v>5.8549108556832687E-3</v>
      </c>
      <c r="L1022" s="4" t="s">
        <v>580</v>
      </c>
      <c r="M1022" s="14" t="s">
        <v>808</v>
      </c>
      <c r="N1022" s="45" t="s">
        <v>4077</v>
      </c>
      <c r="O1022" s="45">
        <v>1</v>
      </c>
      <c r="P1022" s="45" t="s">
        <v>4078</v>
      </c>
      <c r="Q1022" s="45" t="s">
        <v>4078</v>
      </c>
      <c r="R1022" s="46">
        <v>1</v>
      </c>
      <c r="T1022" s="81" t="str" cm="1">
        <f t="array" ref="T1022">IF(MIN(IF(CONCATENATE($D$776:$D$9955,$G$776:$G$9955)=CONCATENATE(D1022,G1022),$J$776:$J$9955))=J1022,"Age Leg Record","")</f>
        <v/>
      </c>
    </row>
    <row r="1023" spans="1:20" ht="12.75" customHeight="1" x14ac:dyDescent="0.25">
      <c r="A1023" s="4">
        <v>2003</v>
      </c>
      <c r="B1023" s="14" t="s">
        <v>221</v>
      </c>
      <c r="C1023" s="14" t="s">
        <v>412</v>
      </c>
      <c r="D1023" s="3" t="s">
        <v>753</v>
      </c>
      <c r="F1023" s="17">
        <v>3</v>
      </c>
      <c r="G1023" s="88">
        <v>8.0778254990853409</v>
      </c>
      <c r="J1023" s="89">
        <v>4.1331018518518517E-2</v>
      </c>
      <c r="K1023" s="54">
        <f t="shared" si="18"/>
        <v>5.1166020512820511E-3</v>
      </c>
      <c r="L1023" s="4" t="s">
        <v>580</v>
      </c>
      <c r="M1023" s="14" t="s">
        <v>808</v>
      </c>
      <c r="N1023" s="45" t="s">
        <v>4079</v>
      </c>
      <c r="O1023" s="45">
        <v>1</v>
      </c>
      <c r="P1023" s="45" t="s">
        <v>3314</v>
      </c>
      <c r="Q1023" s="45" t="s">
        <v>3314</v>
      </c>
      <c r="R1023" s="46">
        <v>6</v>
      </c>
      <c r="T1023" s="81" t="str" cm="1">
        <f t="array" ref="T1023">IF(MIN(IF(CONCATENATE($D$776:$D$9955,$G$776:$G$9955)=CONCATENATE(D1023,G1023),$J$776:$J$9955))=J1023,"Age Leg Record","")</f>
        <v>Age Leg Record</v>
      </c>
    </row>
    <row r="1024" spans="1:20" ht="12.75" customHeight="1" x14ac:dyDescent="0.25">
      <c r="A1024" s="4">
        <v>2003</v>
      </c>
      <c r="B1024" s="14" t="s">
        <v>301</v>
      </c>
      <c r="C1024" s="14" t="s">
        <v>289</v>
      </c>
      <c r="D1024" s="3" t="s">
        <v>756</v>
      </c>
      <c r="F1024" s="17">
        <v>4</v>
      </c>
      <c r="G1024" s="88">
        <v>5.8408892070309388</v>
      </c>
      <c r="J1024" s="89">
        <v>3.4016203703703708E-2</v>
      </c>
      <c r="K1024" s="54">
        <f t="shared" si="18"/>
        <v>5.8238056737588669E-3</v>
      </c>
      <c r="L1024" s="4" t="s">
        <v>580</v>
      </c>
      <c r="M1024" s="14" t="s">
        <v>808</v>
      </c>
      <c r="N1024" s="45" t="s">
        <v>4080</v>
      </c>
      <c r="O1024" s="45">
        <v>1</v>
      </c>
      <c r="P1024" s="45" t="s">
        <v>3208</v>
      </c>
      <c r="Q1024" s="45" t="s">
        <v>3208</v>
      </c>
      <c r="R1024" s="46">
        <v>6</v>
      </c>
      <c r="T1024" s="81" t="str" cm="1">
        <f t="array" ref="T1024">IF(MIN(IF(CONCATENATE($D$776:$D$9955,$G$776:$G$9955)=CONCATENATE(D1024,G1024),$J$776:$J$9955))=J1024,"Age Leg Record","")</f>
        <v/>
      </c>
    </row>
    <row r="1025" spans="1:20" ht="12.75" customHeight="1" x14ac:dyDescent="0.25">
      <c r="A1025" s="4">
        <v>2003</v>
      </c>
      <c r="B1025" s="14" t="s">
        <v>603</v>
      </c>
      <c r="C1025" s="14" t="s">
        <v>364</v>
      </c>
      <c r="D1025" s="3" t="s">
        <v>766</v>
      </c>
      <c r="F1025" s="17">
        <v>5</v>
      </c>
      <c r="G1025" s="51">
        <v>5.63</v>
      </c>
      <c r="J1025" s="89">
        <v>5.4108796296296301E-2</v>
      </c>
      <c r="K1025" s="54">
        <f t="shared" si="18"/>
        <v>9.6107986316689709E-3</v>
      </c>
      <c r="L1025" s="4" t="s">
        <v>580</v>
      </c>
      <c r="M1025" s="14" t="s">
        <v>808</v>
      </c>
      <c r="N1025" s="45" t="s">
        <v>4081</v>
      </c>
      <c r="O1025" s="45">
        <v>1</v>
      </c>
      <c r="P1025" s="45" t="s">
        <v>3310</v>
      </c>
      <c r="Q1025" s="45" t="s">
        <v>3310</v>
      </c>
      <c r="R1025" s="46">
        <v>4</v>
      </c>
      <c r="T1025" s="81" t="str" cm="1">
        <f t="array" ref="T1025">IF(MIN(IF(CONCATENATE($D$776:$D$9955,$G$776:$G$9955)=CONCATENATE(D1025,G1025),$J$776:$J$9955))=J1025,"Age Leg Record","")</f>
        <v/>
      </c>
    </row>
    <row r="1026" spans="1:20" ht="12.75" customHeight="1" x14ac:dyDescent="0.25">
      <c r="A1026" s="4">
        <v>2003</v>
      </c>
      <c r="B1026" s="14" t="s">
        <v>604</v>
      </c>
      <c r="C1026" s="14" t="s">
        <v>495</v>
      </c>
      <c r="D1026" s="3" t="s">
        <v>756</v>
      </c>
      <c r="F1026" s="17">
        <v>6</v>
      </c>
      <c r="G1026" s="88">
        <v>4.6758182215859376</v>
      </c>
      <c r="J1026" s="89">
        <v>2.9872685185185186E-2</v>
      </c>
      <c r="K1026" s="54">
        <f t="shared" si="18"/>
        <v>6.3887610188261357E-3</v>
      </c>
      <c r="L1026" s="4" t="s">
        <v>580</v>
      </c>
      <c r="M1026" s="14" t="s">
        <v>808</v>
      </c>
      <c r="N1026" s="45" t="s">
        <v>4082</v>
      </c>
      <c r="O1026" s="45">
        <v>1</v>
      </c>
      <c r="P1026" s="45" t="s">
        <v>4083</v>
      </c>
      <c r="Q1026" s="45" t="s">
        <v>4083</v>
      </c>
      <c r="R1026" s="46">
        <v>1</v>
      </c>
      <c r="T1026" s="81" t="str" cm="1">
        <f t="array" ref="T1026">IF(MIN(IF(CONCATENATE($D$776:$D$9955,$G$776:$G$9955)=CONCATENATE(D1026,G1026),$J$776:$J$9955))=J1026,"Age Leg Record","")</f>
        <v/>
      </c>
    </row>
    <row r="1027" spans="1:20" ht="12.75" customHeight="1" x14ac:dyDescent="0.25">
      <c r="A1027" s="4">
        <v>2003</v>
      </c>
      <c r="B1027" s="14" t="s">
        <v>472</v>
      </c>
      <c r="C1027" s="14" t="s">
        <v>605</v>
      </c>
      <c r="D1027" s="3" t="s">
        <v>756</v>
      </c>
      <c r="F1027" s="17">
        <v>1</v>
      </c>
      <c r="G1027" s="88">
        <v>5.54</v>
      </c>
      <c r="J1027" s="89">
        <v>3.138888888888889E-2</v>
      </c>
      <c r="K1027" s="54">
        <f t="shared" si="18"/>
        <v>5.6658644203770557E-3</v>
      </c>
      <c r="L1027" s="4" t="s">
        <v>583</v>
      </c>
      <c r="M1027" s="14" t="s">
        <v>193</v>
      </c>
      <c r="N1027" s="45" t="s">
        <v>4084</v>
      </c>
      <c r="O1027" s="45">
        <v>1</v>
      </c>
      <c r="P1027" s="45" t="s">
        <v>4085</v>
      </c>
      <c r="Q1027" s="45" t="s">
        <v>4085</v>
      </c>
      <c r="R1027" s="46">
        <v>1</v>
      </c>
      <c r="T1027" s="81" t="str" cm="1">
        <f t="array" ref="T1027">IF(MIN(IF(CONCATENATE($D$776:$D$9955,$G$776:$G$9955)=CONCATENATE(D1027,G1027),$J$776:$J$9955))=J1027,"Age Leg Record","")</f>
        <v/>
      </c>
    </row>
    <row r="1028" spans="1:20" ht="12.75" customHeight="1" x14ac:dyDescent="0.25">
      <c r="A1028" s="4">
        <v>2003</v>
      </c>
      <c r="B1028" s="14" t="s">
        <v>291</v>
      </c>
      <c r="C1028" s="1" t="s">
        <v>1130</v>
      </c>
      <c r="D1028" s="3" t="s">
        <v>757</v>
      </c>
      <c r="F1028" s="17">
        <v>2</v>
      </c>
      <c r="G1028" s="88">
        <v>4.0544470293486041</v>
      </c>
      <c r="J1028" s="89">
        <v>2.3055555555555558E-2</v>
      </c>
      <c r="K1028" s="54">
        <f t="shared" si="18"/>
        <v>5.6864858237547899E-3</v>
      </c>
      <c r="L1028" s="4" t="s">
        <v>583</v>
      </c>
      <c r="M1028" s="14" t="s">
        <v>193</v>
      </c>
      <c r="N1028" s="45" t="s">
        <v>4086</v>
      </c>
      <c r="O1028" s="45">
        <v>1</v>
      </c>
      <c r="P1028" s="45" t="s">
        <v>3328</v>
      </c>
      <c r="Q1028" s="45" t="s">
        <v>3328</v>
      </c>
      <c r="R1028" s="46">
        <v>7</v>
      </c>
      <c r="T1028" s="81" t="str" cm="1">
        <f t="array" ref="T1028">IF(MIN(IF(CONCATENATE($D$776:$D$9955,$G$776:$G$9955)=CONCATENATE(D1028,G1028),$J$776:$J$9955))=J1028,"Age Leg Record","")</f>
        <v/>
      </c>
    </row>
    <row r="1029" spans="1:20" ht="12.75" customHeight="1" x14ac:dyDescent="0.25">
      <c r="A1029" s="4">
        <v>2003</v>
      </c>
      <c r="B1029" s="14" t="s">
        <v>485</v>
      </c>
      <c r="C1029" s="14" t="s">
        <v>174</v>
      </c>
      <c r="D1029" s="3" t="s">
        <v>751</v>
      </c>
      <c r="F1029" s="17">
        <v>3</v>
      </c>
      <c r="G1029" s="88">
        <v>8.0778254990853409</v>
      </c>
      <c r="J1029" s="89">
        <v>4.1446759259259253E-2</v>
      </c>
      <c r="K1029" s="54">
        <f t="shared" si="18"/>
        <v>5.1309302564102564E-3</v>
      </c>
      <c r="L1029" s="4" t="s">
        <v>583</v>
      </c>
      <c r="M1029" s="14" t="s">
        <v>193</v>
      </c>
      <c r="N1029" s="45" t="s">
        <v>4087</v>
      </c>
      <c r="O1029" s="45">
        <v>1</v>
      </c>
      <c r="P1029" s="45" t="s">
        <v>3711</v>
      </c>
      <c r="Q1029" s="45" t="s">
        <v>3711</v>
      </c>
      <c r="R1029" s="46">
        <v>3</v>
      </c>
      <c r="T1029" s="81" t="str" cm="1">
        <f t="array" ref="T1029">IF(MIN(IF(CONCATENATE($D$776:$D$9955,$G$776:$G$9955)=CONCATENATE(D1029,G1029),$J$776:$J$9955))=J1029,"Age Leg Record","")</f>
        <v/>
      </c>
    </row>
    <row r="1030" spans="1:20" ht="12.75" customHeight="1" x14ac:dyDescent="0.25">
      <c r="A1030" s="4">
        <v>2003</v>
      </c>
      <c r="B1030" s="14" t="s">
        <v>478</v>
      </c>
      <c r="C1030" s="14" t="s">
        <v>329</v>
      </c>
      <c r="D1030" s="3" t="s">
        <v>753</v>
      </c>
      <c r="F1030" s="17">
        <v>4</v>
      </c>
      <c r="G1030" s="88">
        <v>5.8408892070309388</v>
      </c>
      <c r="J1030" s="89">
        <v>3.6516203703703703E-2</v>
      </c>
      <c r="K1030" s="54">
        <f t="shared" si="18"/>
        <v>6.2518226950354612E-3</v>
      </c>
      <c r="L1030" s="4" t="s">
        <v>583</v>
      </c>
      <c r="M1030" s="14" t="s">
        <v>193</v>
      </c>
      <c r="N1030" s="45" t="s">
        <v>4088</v>
      </c>
      <c r="O1030" s="45">
        <v>1</v>
      </c>
      <c r="P1030" s="45" t="s">
        <v>4089</v>
      </c>
      <c r="Q1030" s="45" t="s">
        <v>4089</v>
      </c>
      <c r="R1030" s="46">
        <v>1</v>
      </c>
      <c r="T1030" s="81" t="str" cm="1">
        <f t="array" ref="T1030">IF(MIN(IF(CONCATENATE($D$776:$D$9955,$G$776:$G$9955)=CONCATENATE(D1030,G1030),$J$776:$J$9955))=J1030,"Age Leg Record","")</f>
        <v/>
      </c>
    </row>
    <row r="1031" spans="1:20" ht="12.75" customHeight="1" x14ac:dyDescent="0.25">
      <c r="A1031" s="4">
        <v>2003</v>
      </c>
      <c r="B1031" s="14" t="s">
        <v>518</v>
      </c>
      <c r="C1031" s="14" t="s">
        <v>519</v>
      </c>
      <c r="D1031" s="3" t="s">
        <v>757</v>
      </c>
      <c r="F1031" s="17">
        <v>5</v>
      </c>
      <c r="G1031" s="51">
        <v>5.63</v>
      </c>
      <c r="J1031" s="89">
        <v>3.2442129629629633E-2</v>
      </c>
      <c r="K1031" s="54">
        <f t="shared" si="18"/>
        <v>5.7623676073942512E-3</v>
      </c>
      <c r="L1031" s="4" t="s">
        <v>583</v>
      </c>
      <c r="M1031" s="14" t="s">
        <v>193</v>
      </c>
      <c r="N1031" s="45" t="s">
        <v>4090</v>
      </c>
      <c r="O1031" s="45">
        <v>1</v>
      </c>
      <c r="P1031" s="45" t="s">
        <v>3863</v>
      </c>
      <c r="Q1031" s="45" t="s">
        <v>3863</v>
      </c>
      <c r="R1031" s="46">
        <v>3</v>
      </c>
      <c r="T1031" s="81" t="str" cm="1">
        <f t="array" ref="T1031">IF(MIN(IF(CONCATENATE($D$776:$D$9955,$G$776:$G$9955)=CONCATENATE(D1031,G1031),$J$776:$J$9955))=J1031,"Age Leg Record","")</f>
        <v/>
      </c>
    </row>
    <row r="1032" spans="1:20" ht="12.75" customHeight="1" x14ac:dyDescent="0.25">
      <c r="A1032" s="4">
        <v>2003</v>
      </c>
      <c r="B1032" s="14" t="s">
        <v>332</v>
      </c>
      <c r="C1032" s="14" t="s">
        <v>563</v>
      </c>
      <c r="D1032" s="3" t="s">
        <v>753</v>
      </c>
      <c r="F1032" s="17">
        <v>6</v>
      </c>
      <c r="G1032" s="88">
        <v>4.6758182215859376</v>
      </c>
      <c r="J1032" s="89">
        <v>2.8148148148148148E-2</v>
      </c>
      <c r="K1032" s="54">
        <f t="shared" si="18"/>
        <v>6.0199406423034332E-3</v>
      </c>
      <c r="L1032" s="4" t="s">
        <v>583</v>
      </c>
      <c r="M1032" s="14" t="s">
        <v>193</v>
      </c>
      <c r="N1032" s="45" t="s">
        <v>4091</v>
      </c>
      <c r="O1032" s="45">
        <v>1</v>
      </c>
      <c r="P1032" s="45" t="s">
        <v>3492</v>
      </c>
      <c r="Q1032" s="45" t="s">
        <v>3492</v>
      </c>
      <c r="R1032" s="46">
        <v>6</v>
      </c>
      <c r="T1032" s="81" t="str" cm="1">
        <f t="array" ref="T1032">IF(MIN(IF(CONCATENATE($D$776:$D$9955,$G$776:$G$9955)=CONCATENATE(D1032,G1032),$J$776:$J$9955))=J1032,"Age Leg Record","")</f>
        <v/>
      </c>
    </row>
    <row r="1033" spans="1:20" ht="12.75" customHeight="1" x14ac:dyDescent="0.25">
      <c r="A1033" s="4">
        <v>2003</v>
      </c>
      <c r="B1033" s="14" t="s">
        <v>39</v>
      </c>
      <c r="C1033" s="14" t="s">
        <v>460</v>
      </c>
      <c r="D1033" s="3" t="s">
        <v>56</v>
      </c>
      <c r="F1033" s="17">
        <v>1</v>
      </c>
      <c r="G1033" s="88">
        <v>5.54</v>
      </c>
      <c r="J1033" s="89">
        <v>2.914351851851852E-2</v>
      </c>
      <c r="K1033" s="54">
        <f t="shared" si="18"/>
        <v>5.2605629094798776E-3</v>
      </c>
      <c r="L1033" s="4" t="s">
        <v>582</v>
      </c>
      <c r="M1033" s="14" t="s">
        <v>193</v>
      </c>
      <c r="N1033" s="45" t="s">
        <v>4092</v>
      </c>
      <c r="O1033" s="45">
        <v>1</v>
      </c>
      <c r="P1033" s="45" t="s">
        <v>3627</v>
      </c>
      <c r="Q1033" s="45" t="s">
        <v>3627</v>
      </c>
      <c r="R1033" s="46">
        <v>4</v>
      </c>
      <c r="T1033" s="81" t="str" cm="1">
        <f t="array" ref="T1033">IF(MIN(IF(CONCATENATE($D$776:$D$9955,$G$776:$G$9955)=CONCATENATE(D1033,G1033),$J$776:$J$9955))=J1033,"Age Leg Record","")</f>
        <v/>
      </c>
    </row>
    <row r="1034" spans="1:20" ht="12.75" customHeight="1" x14ac:dyDescent="0.25">
      <c r="A1034" s="4">
        <v>2003</v>
      </c>
      <c r="B1034" s="14" t="s">
        <v>424</v>
      </c>
      <c r="C1034" s="14" t="s">
        <v>425</v>
      </c>
      <c r="D1034" s="3" t="s">
        <v>26</v>
      </c>
      <c r="F1034" s="17">
        <v>2</v>
      </c>
      <c r="G1034" s="88">
        <v>4.0544470293486041</v>
      </c>
      <c r="J1034" s="89">
        <v>2.2303240740740742E-2</v>
      </c>
      <c r="K1034" s="54">
        <f t="shared" si="18"/>
        <v>5.5009328224776503E-3</v>
      </c>
      <c r="L1034" s="4" t="s">
        <v>582</v>
      </c>
      <c r="M1034" s="14" t="s">
        <v>193</v>
      </c>
      <c r="N1034" s="45" t="s">
        <v>4093</v>
      </c>
      <c r="O1034" s="45">
        <v>1</v>
      </c>
      <c r="P1034" s="45" t="s">
        <v>3565</v>
      </c>
      <c r="Q1034" s="45" t="s">
        <v>3565</v>
      </c>
      <c r="R1034" s="46">
        <v>3</v>
      </c>
      <c r="T1034" s="81" t="str" cm="1">
        <f t="array" ref="T1034">IF(MIN(IF(CONCATENATE($D$776:$D$9955,$G$776:$G$9955)=CONCATENATE(D1034,G1034),$J$776:$J$9955))=J1034,"Age Leg Record","")</f>
        <v/>
      </c>
    </row>
    <row r="1035" spans="1:20" ht="12.75" customHeight="1" x14ac:dyDescent="0.25">
      <c r="A1035" s="4">
        <v>2003</v>
      </c>
      <c r="B1035" s="14" t="s">
        <v>92</v>
      </c>
      <c r="C1035" s="1" t="s">
        <v>1130</v>
      </c>
      <c r="D1035" s="3" t="s">
        <v>210</v>
      </c>
      <c r="F1035" s="17">
        <v>3</v>
      </c>
      <c r="G1035" s="88">
        <v>8.0778254990853409</v>
      </c>
      <c r="J1035" s="89">
        <v>4.2997685185185187E-2</v>
      </c>
      <c r="K1035" s="54">
        <f t="shared" si="18"/>
        <v>5.3229282051282063E-3</v>
      </c>
      <c r="L1035" s="4" t="s">
        <v>582</v>
      </c>
      <c r="M1035" s="14" t="s">
        <v>193</v>
      </c>
      <c r="N1035" s="45" t="s">
        <v>4094</v>
      </c>
      <c r="O1035" s="45">
        <v>1</v>
      </c>
      <c r="P1035" s="45" t="s">
        <v>3352</v>
      </c>
      <c r="Q1035" s="45" t="s">
        <v>3352</v>
      </c>
      <c r="R1035" s="46">
        <v>6</v>
      </c>
      <c r="T1035" s="81" t="str" cm="1">
        <f t="array" ref="T1035">IF(MIN(IF(CONCATENATE($D$776:$D$9955,$G$776:$G$9955)=CONCATENATE(D1035,G1035),$J$776:$J$9955))=J1035,"Age Leg Record","")</f>
        <v/>
      </c>
    </row>
    <row r="1036" spans="1:20" ht="12.75" customHeight="1" x14ac:dyDescent="0.25">
      <c r="A1036" s="4">
        <v>2003</v>
      </c>
      <c r="B1036" s="14" t="s">
        <v>198</v>
      </c>
      <c r="C1036" s="14" t="s">
        <v>610</v>
      </c>
      <c r="D1036" s="3" t="s">
        <v>26</v>
      </c>
      <c r="F1036" s="17">
        <v>4</v>
      </c>
      <c r="G1036" s="88">
        <v>5.8408892070309388</v>
      </c>
      <c r="J1036" s="89">
        <v>2.7268518518518518E-2</v>
      </c>
      <c r="K1036" s="54">
        <f t="shared" si="18"/>
        <v>4.6685560283687951E-3</v>
      </c>
      <c r="L1036" s="4" t="s">
        <v>582</v>
      </c>
      <c r="M1036" s="14" t="s">
        <v>193</v>
      </c>
      <c r="N1036" s="45" t="s">
        <v>4095</v>
      </c>
      <c r="O1036" s="45">
        <v>1</v>
      </c>
      <c r="P1036" s="45" t="s">
        <v>4096</v>
      </c>
      <c r="Q1036" s="45" t="s">
        <v>4096</v>
      </c>
      <c r="R1036" s="46">
        <v>1</v>
      </c>
      <c r="T1036" s="81" t="str" cm="1">
        <f t="array" ref="T1036">IF(MIN(IF(CONCATENATE($D$776:$D$9955,$G$776:$G$9955)=CONCATENATE(D1036,G1036),$J$776:$J$9955))=J1036,"Age Leg Record","")</f>
        <v/>
      </c>
    </row>
    <row r="1037" spans="1:20" ht="12.75" customHeight="1" x14ac:dyDescent="0.25">
      <c r="A1037" s="4">
        <v>2003</v>
      </c>
      <c r="B1037" s="14" t="s">
        <v>20</v>
      </c>
      <c r="C1037" s="14" t="s">
        <v>359</v>
      </c>
      <c r="D1037" s="3" t="s">
        <v>56</v>
      </c>
      <c r="F1037" s="17">
        <v>5</v>
      </c>
      <c r="G1037" s="51">
        <v>5.63</v>
      </c>
      <c r="J1037" s="89">
        <v>3.3553240740740745E-2</v>
      </c>
      <c r="K1037" s="54">
        <f t="shared" si="18"/>
        <v>5.9597230445365447E-3</v>
      </c>
      <c r="L1037" s="4" t="s">
        <v>582</v>
      </c>
      <c r="M1037" s="14" t="s">
        <v>193</v>
      </c>
      <c r="N1037" s="45" t="s">
        <v>4097</v>
      </c>
      <c r="O1037" s="45">
        <v>1</v>
      </c>
      <c r="P1037" s="45" t="s">
        <v>3341</v>
      </c>
      <c r="Q1037" s="45" t="s">
        <v>3341</v>
      </c>
      <c r="R1037" s="46">
        <v>7</v>
      </c>
      <c r="T1037" s="81" t="str" cm="1">
        <f t="array" ref="T1037">IF(MIN(IF(CONCATENATE($D$776:$D$9955,$G$776:$G$9955)=CONCATENATE(D1037,G1037),$J$776:$J$9955))=J1037,"Age Leg Record","")</f>
        <v/>
      </c>
    </row>
    <row r="1038" spans="1:20" ht="12.75" customHeight="1" x14ac:dyDescent="0.25">
      <c r="A1038" s="4">
        <v>2003</v>
      </c>
      <c r="B1038" s="14" t="s">
        <v>148</v>
      </c>
      <c r="C1038" s="14" t="s">
        <v>613</v>
      </c>
      <c r="D1038" s="3" t="s">
        <v>210</v>
      </c>
      <c r="F1038" s="17">
        <v>6</v>
      </c>
      <c r="G1038" s="88">
        <v>4.6758182215859376</v>
      </c>
      <c r="J1038" s="89">
        <v>3.0335648148148146E-2</v>
      </c>
      <c r="K1038" s="54">
        <f t="shared" si="18"/>
        <v>6.4877732004429683E-3</v>
      </c>
      <c r="L1038" s="4" t="s">
        <v>582</v>
      </c>
      <c r="M1038" s="14" t="s">
        <v>193</v>
      </c>
      <c r="N1038" s="45" t="s">
        <v>4098</v>
      </c>
      <c r="O1038" s="45">
        <v>1</v>
      </c>
      <c r="P1038" s="45" t="s">
        <v>3078</v>
      </c>
      <c r="Q1038" s="45" t="s">
        <v>3078</v>
      </c>
      <c r="R1038" s="46">
        <v>8</v>
      </c>
      <c r="T1038" s="81" t="str" cm="1">
        <f t="array" ref="T1038">IF(MIN(IF(CONCATENATE($D$776:$D$9955,$G$776:$G$9955)=CONCATENATE(D1038,G1038),$J$776:$J$9955))=J1038,"Age Leg Record","")</f>
        <v/>
      </c>
    </row>
    <row r="1039" spans="1:20" ht="12.75" customHeight="1" x14ac:dyDescent="0.25">
      <c r="A1039" s="4">
        <v>2003</v>
      </c>
      <c r="B1039" s="14" t="s">
        <v>58</v>
      </c>
      <c r="C1039" s="14" t="s">
        <v>59</v>
      </c>
      <c r="D1039" s="3" t="s">
        <v>26</v>
      </c>
      <c r="F1039" s="17">
        <v>1</v>
      </c>
      <c r="G1039" s="88">
        <v>5.54</v>
      </c>
      <c r="J1039" s="89">
        <v>3.0497685185185183E-2</v>
      </c>
      <c r="K1039" s="54">
        <f t="shared" si="18"/>
        <v>5.5049973258457013E-3</v>
      </c>
      <c r="L1039" s="4" t="s">
        <v>586</v>
      </c>
      <c r="M1039" s="14" t="s">
        <v>34</v>
      </c>
      <c r="N1039" s="45" t="s">
        <v>4099</v>
      </c>
      <c r="O1039" s="45">
        <v>1</v>
      </c>
      <c r="P1039" s="45" t="s">
        <v>2713</v>
      </c>
      <c r="Q1039" s="45" t="s">
        <v>2713</v>
      </c>
      <c r="R1039" s="46">
        <v>14</v>
      </c>
      <c r="T1039" s="81" t="str" cm="1">
        <f t="array" ref="T1039">IF(MIN(IF(CONCATENATE($D$776:$D$9955,$G$776:$G$9955)=CONCATENATE(D1039,G1039),$J$776:$J$9955))=J1039,"Age Leg Record","")</f>
        <v/>
      </c>
    </row>
    <row r="1040" spans="1:20" ht="12.75" customHeight="1" x14ac:dyDescent="0.25">
      <c r="A1040" s="4">
        <v>2003</v>
      </c>
      <c r="B1040" s="14" t="s">
        <v>159</v>
      </c>
      <c r="C1040" s="14" t="s">
        <v>90</v>
      </c>
      <c r="D1040" s="3" t="s">
        <v>753</v>
      </c>
      <c r="F1040" s="17">
        <v>2</v>
      </c>
      <c r="G1040" s="88">
        <v>4.0544470293486041</v>
      </c>
      <c r="J1040" s="89">
        <v>3.9166666666666669E-2</v>
      </c>
      <c r="K1040" s="54">
        <f t="shared" si="18"/>
        <v>9.660174712643679E-3</v>
      </c>
      <c r="L1040" s="4" t="s">
        <v>586</v>
      </c>
      <c r="M1040" s="14" t="s">
        <v>34</v>
      </c>
      <c r="N1040" s="45" t="s">
        <v>4100</v>
      </c>
      <c r="O1040" s="45">
        <v>1</v>
      </c>
      <c r="P1040" s="45" t="s">
        <v>2848</v>
      </c>
      <c r="Q1040" s="45" t="s">
        <v>2848</v>
      </c>
      <c r="R1040" s="46">
        <v>4</v>
      </c>
      <c r="T1040" s="81" t="str" cm="1">
        <f t="array" ref="T1040">IF(MIN(IF(CONCATENATE($D$776:$D$9955,$G$776:$G$9955)=CONCATENATE(D1040,G1040),$J$776:$J$9955))=J1040,"Age Leg Record","")</f>
        <v/>
      </c>
    </row>
    <row r="1041" spans="1:20" ht="12.75" customHeight="1" x14ac:dyDescent="0.25">
      <c r="A1041" s="4">
        <v>2003</v>
      </c>
      <c r="B1041" s="14" t="s">
        <v>232</v>
      </c>
      <c r="C1041" s="14" t="s">
        <v>355</v>
      </c>
      <c r="D1041" s="3" t="s">
        <v>22</v>
      </c>
      <c r="F1041" s="17">
        <v>3</v>
      </c>
      <c r="G1041" s="88">
        <v>8.0778254990853409</v>
      </c>
      <c r="J1041" s="89">
        <v>4.0462962962962958E-2</v>
      </c>
      <c r="K1041" s="54">
        <f t="shared" si="18"/>
        <v>5.0091405128205122E-3</v>
      </c>
      <c r="L1041" s="4" t="s">
        <v>586</v>
      </c>
      <c r="M1041" s="14" t="s">
        <v>34</v>
      </c>
      <c r="N1041" s="45" t="s">
        <v>4101</v>
      </c>
      <c r="O1041" s="45">
        <v>1</v>
      </c>
      <c r="P1041" s="45" t="s">
        <v>3404</v>
      </c>
      <c r="Q1041" s="45" t="s">
        <v>3404</v>
      </c>
      <c r="R1041" s="46">
        <v>6</v>
      </c>
      <c r="T1041" s="81" t="str" cm="1">
        <f t="array" ref="T1041">IF(MIN(IF(CONCATENATE($D$776:$D$9955,$G$776:$G$9955)=CONCATENATE(D1041,G1041),$J$776:$J$9955))=J1041,"Age Leg Record","")</f>
        <v/>
      </c>
    </row>
    <row r="1042" spans="1:20" ht="12.75" customHeight="1" x14ac:dyDescent="0.25">
      <c r="A1042" s="4">
        <v>2003</v>
      </c>
      <c r="B1042" s="14" t="s">
        <v>138</v>
      </c>
      <c r="C1042" s="14" t="s">
        <v>139</v>
      </c>
      <c r="D1042" s="3" t="s">
        <v>56</v>
      </c>
      <c r="F1042" s="17">
        <v>4</v>
      </c>
      <c r="G1042" s="88">
        <v>5.8408892070309388</v>
      </c>
      <c r="J1042" s="89">
        <v>3.695601851851852E-2</v>
      </c>
      <c r="K1042" s="54">
        <f t="shared" si="18"/>
        <v>6.3271219858156034E-3</v>
      </c>
      <c r="L1042" s="4" t="s">
        <v>586</v>
      </c>
      <c r="M1042" s="14" t="s">
        <v>34</v>
      </c>
      <c r="N1042" s="45" t="s">
        <v>4102</v>
      </c>
      <c r="O1042" s="45">
        <v>1</v>
      </c>
      <c r="P1042" s="45" t="s">
        <v>2844</v>
      </c>
      <c r="Q1042" s="45" t="s">
        <v>2844</v>
      </c>
      <c r="R1042" s="46">
        <v>13</v>
      </c>
      <c r="T1042" s="81" t="str" cm="1">
        <f t="array" ref="T1042">IF(MIN(IF(CONCATENATE($D$776:$D$9955,$G$776:$G$9955)=CONCATENATE(D1042,G1042),$J$776:$J$9955))=J1042,"Age Leg Record","")</f>
        <v/>
      </c>
    </row>
    <row r="1043" spans="1:20" ht="12.75" customHeight="1" x14ac:dyDescent="0.25">
      <c r="A1043" s="4">
        <v>2003</v>
      </c>
      <c r="B1043" s="14" t="s">
        <v>614</v>
      </c>
      <c r="C1043" s="14" t="s">
        <v>615</v>
      </c>
      <c r="D1043" s="3" t="s">
        <v>753</v>
      </c>
      <c r="F1043" s="17">
        <v>5</v>
      </c>
      <c r="G1043" s="51">
        <v>5.63</v>
      </c>
      <c r="J1043" s="89">
        <v>4.6215277777777779E-2</v>
      </c>
      <c r="K1043" s="54">
        <f t="shared" si="18"/>
        <v>8.2087527136372618E-3</v>
      </c>
      <c r="L1043" s="4" t="s">
        <v>586</v>
      </c>
      <c r="M1043" s="14" t="s">
        <v>34</v>
      </c>
      <c r="N1043" s="45" t="s">
        <v>4103</v>
      </c>
      <c r="O1043" s="45">
        <v>1</v>
      </c>
      <c r="P1043" s="45" t="s">
        <v>3957</v>
      </c>
      <c r="Q1043" s="45" t="s">
        <v>3957</v>
      </c>
      <c r="R1043" s="46">
        <v>2</v>
      </c>
      <c r="T1043" s="81" t="str" cm="1">
        <f t="array" ref="T1043">IF(MIN(IF(CONCATENATE($D$776:$D$9955,$G$776:$G$9955)=CONCATENATE(D1043,G1043),$J$776:$J$9955))=J1043,"Age Leg Record","")</f>
        <v/>
      </c>
    </row>
    <row r="1044" spans="1:20" ht="12.75" customHeight="1" x14ac:dyDescent="0.25">
      <c r="A1044" s="4">
        <v>2003</v>
      </c>
      <c r="B1044" s="14" t="s">
        <v>223</v>
      </c>
      <c r="C1044" s="14" t="s">
        <v>257</v>
      </c>
      <c r="D1044" s="3" t="s">
        <v>756</v>
      </c>
      <c r="F1044" s="17">
        <v>6</v>
      </c>
      <c r="G1044" s="88">
        <v>4.6758182215859376</v>
      </c>
      <c r="J1044" s="89">
        <v>2.4745370370370372E-2</v>
      </c>
      <c r="K1044" s="54">
        <f t="shared" si="18"/>
        <v>5.2922011074197127E-3</v>
      </c>
      <c r="L1044" s="4" t="s">
        <v>586</v>
      </c>
      <c r="M1044" s="14" t="s">
        <v>34</v>
      </c>
      <c r="N1044" s="45" t="s">
        <v>4104</v>
      </c>
      <c r="O1044" s="45">
        <v>1</v>
      </c>
      <c r="P1044" s="45" t="s">
        <v>3125</v>
      </c>
      <c r="Q1044" s="45" t="s">
        <v>3125</v>
      </c>
      <c r="R1044" s="46">
        <v>10</v>
      </c>
      <c r="T1044" s="81" t="str" cm="1">
        <f t="array" ref="T1044">IF(MIN(IF(CONCATENATE($D$776:$D$9955,$G$776:$G$9955)=CONCATENATE(D1044,G1044),$J$776:$J$9955))=J1044,"Age Leg Record","")</f>
        <v/>
      </c>
    </row>
    <row r="1045" spans="1:20" ht="12.75" customHeight="1" x14ac:dyDescent="0.25">
      <c r="A1045" s="4">
        <v>2003</v>
      </c>
      <c r="B1045" s="14" t="s">
        <v>148</v>
      </c>
      <c r="C1045" s="14" t="s">
        <v>388</v>
      </c>
      <c r="D1045" s="3" t="s">
        <v>56</v>
      </c>
      <c r="F1045" s="17">
        <v>1</v>
      </c>
      <c r="G1045" s="88">
        <v>5.54</v>
      </c>
      <c r="J1045" s="89">
        <v>3.0254629629629635E-2</v>
      </c>
      <c r="K1045" s="54">
        <f t="shared" si="18"/>
        <v>5.4611244818826054E-3</v>
      </c>
      <c r="L1045" s="4" t="s">
        <v>330</v>
      </c>
      <c r="M1045" s="14" t="s">
        <v>193</v>
      </c>
      <c r="N1045" s="45" t="s">
        <v>4105</v>
      </c>
      <c r="O1045" s="45">
        <v>1</v>
      </c>
      <c r="P1045" s="45" t="s">
        <v>3347</v>
      </c>
      <c r="Q1045" s="45" t="s">
        <v>3347</v>
      </c>
      <c r="R1045" s="46">
        <v>7</v>
      </c>
      <c r="T1045" s="81" t="str" cm="1">
        <f t="array" ref="T1045">IF(MIN(IF(CONCATENATE($D$776:$D$9955,$G$776:$G$9955)=CONCATENATE(D1045,G1045),$J$776:$J$9955))=J1045,"Age Leg Record","")</f>
        <v/>
      </c>
    </row>
    <row r="1046" spans="1:20" ht="12.75" customHeight="1" x14ac:dyDescent="0.25">
      <c r="A1046" s="4">
        <v>2003</v>
      </c>
      <c r="B1046" s="14" t="s">
        <v>29</v>
      </c>
      <c r="C1046" s="14" t="s">
        <v>501</v>
      </c>
      <c r="D1046" s="3" t="s">
        <v>56</v>
      </c>
      <c r="F1046" s="17">
        <v>2</v>
      </c>
      <c r="G1046" s="88">
        <v>4.0544470293486041</v>
      </c>
      <c r="J1046" s="89">
        <v>1.8194444444444444E-2</v>
      </c>
      <c r="K1046" s="54">
        <f t="shared" si="18"/>
        <v>4.4875279693486585E-3</v>
      </c>
      <c r="L1046" s="4" t="s">
        <v>330</v>
      </c>
      <c r="M1046" s="14" t="s">
        <v>193</v>
      </c>
      <c r="N1046" s="45" t="s">
        <v>4106</v>
      </c>
      <c r="O1046" s="45">
        <v>1</v>
      </c>
      <c r="P1046" s="45" t="s">
        <v>3761</v>
      </c>
      <c r="Q1046" s="45" t="s">
        <v>3761</v>
      </c>
      <c r="R1046" s="46">
        <v>4</v>
      </c>
      <c r="T1046" s="81" t="str" cm="1">
        <f t="array" ref="T1046">IF(MIN(IF(CONCATENATE($D$776:$D$9955,$G$776:$G$9955)=CONCATENATE(D1046,G1046),$J$776:$J$9955))=J1046,"Age Leg Record","")</f>
        <v/>
      </c>
    </row>
    <row r="1047" spans="1:20" ht="12.75" customHeight="1" x14ac:dyDescent="0.25">
      <c r="A1047" s="4">
        <v>2003</v>
      </c>
      <c r="B1047" s="14" t="s">
        <v>148</v>
      </c>
      <c r="C1047" s="14" t="s">
        <v>275</v>
      </c>
      <c r="D1047" s="3" t="s">
        <v>56</v>
      </c>
      <c r="F1047" s="17">
        <v>3</v>
      </c>
      <c r="G1047" s="88">
        <v>8.0778254990853409</v>
      </c>
      <c r="J1047" s="89">
        <v>4.3217592592592592E-2</v>
      </c>
      <c r="K1047" s="54">
        <f t="shared" si="18"/>
        <v>5.3501517948717952E-3</v>
      </c>
      <c r="L1047" s="4" t="s">
        <v>330</v>
      </c>
      <c r="M1047" s="14" t="s">
        <v>193</v>
      </c>
      <c r="N1047" s="45" t="s">
        <v>4107</v>
      </c>
      <c r="O1047" s="45">
        <v>1</v>
      </c>
      <c r="P1047" s="45" t="s">
        <v>3242</v>
      </c>
      <c r="Q1047" s="45" t="s">
        <v>3242</v>
      </c>
      <c r="R1047" s="46">
        <v>8</v>
      </c>
      <c r="T1047" s="81" t="str" cm="1">
        <f t="array" ref="T1047">IF(MIN(IF(CONCATENATE($D$776:$D$9955,$G$776:$G$9955)=CONCATENATE(D1047,G1047),$J$776:$J$9955))=J1047,"Age Leg Record","")</f>
        <v/>
      </c>
    </row>
    <row r="1048" spans="1:20" ht="12.75" customHeight="1" x14ac:dyDescent="0.25">
      <c r="A1048" s="4">
        <v>2003</v>
      </c>
      <c r="B1048" s="14" t="s">
        <v>424</v>
      </c>
      <c r="C1048" s="14" t="s">
        <v>477</v>
      </c>
      <c r="D1048" s="3" t="s">
        <v>56</v>
      </c>
      <c r="F1048" s="17">
        <v>4</v>
      </c>
      <c r="G1048" s="88">
        <v>5.8408892070309388</v>
      </c>
      <c r="J1048" s="89">
        <v>2.9583333333333333E-2</v>
      </c>
      <c r="K1048" s="54">
        <f t="shared" si="18"/>
        <v>5.064868085106383E-3</v>
      </c>
      <c r="L1048" s="4" t="s">
        <v>330</v>
      </c>
      <c r="M1048" s="14" t="s">
        <v>193</v>
      </c>
      <c r="N1048" s="45" t="s">
        <v>4108</v>
      </c>
      <c r="O1048" s="45">
        <v>1</v>
      </c>
      <c r="P1048" s="45" t="s">
        <v>3613</v>
      </c>
      <c r="Q1048" s="45" t="s">
        <v>3613</v>
      </c>
      <c r="R1048" s="46">
        <v>5</v>
      </c>
      <c r="T1048" s="81" t="str" cm="1">
        <f t="array" ref="T1048">IF(MIN(IF(CONCATENATE($D$776:$D$9955,$G$776:$G$9955)=CONCATENATE(D1048,G1048),$J$776:$J$9955))=J1048,"Age Leg Record","")</f>
        <v/>
      </c>
    </row>
    <row r="1049" spans="1:20" ht="12.75" customHeight="1" x14ac:dyDescent="0.25">
      <c r="A1049" s="4">
        <v>2003</v>
      </c>
      <c r="B1049" s="14" t="s">
        <v>49</v>
      </c>
      <c r="C1049" s="14" t="s">
        <v>329</v>
      </c>
      <c r="D1049" s="3" t="s">
        <v>56</v>
      </c>
      <c r="F1049" s="17">
        <v>5</v>
      </c>
      <c r="G1049" s="51">
        <v>5.63</v>
      </c>
      <c r="J1049" s="89">
        <v>3.201388888888889E-2</v>
      </c>
      <c r="K1049" s="54">
        <f t="shared" si="18"/>
        <v>5.686303532662325E-3</v>
      </c>
      <c r="L1049" s="4" t="s">
        <v>330</v>
      </c>
      <c r="M1049" s="14" t="s">
        <v>193</v>
      </c>
      <c r="N1049" s="45" t="s">
        <v>4109</v>
      </c>
      <c r="O1049" s="45">
        <v>1</v>
      </c>
      <c r="P1049" s="45" t="s">
        <v>3245</v>
      </c>
      <c r="Q1049" s="45" t="s">
        <v>3245</v>
      </c>
      <c r="R1049" s="46">
        <v>8</v>
      </c>
      <c r="T1049" s="81" t="str" cm="1">
        <f t="array" ref="T1049">IF(MIN(IF(CONCATENATE($D$776:$D$9955,$G$776:$G$9955)=CONCATENATE(D1049,G1049),$J$776:$J$9955))=J1049,"Age Leg Record","")</f>
        <v/>
      </c>
    </row>
    <row r="1050" spans="1:20" ht="12.75" customHeight="1" x14ac:dyDescent="0.25">
      <c r="A1050" s="4">
        <v>2003</v>
      </c>
      <c r="B1050" s="14" t="s">
        <v>191</v>
      </c>
      <c r="C1050" s="14" t="s">
        <v>192</v>
      </c>
      <c r="D1050" s="3" t="s">
        <v>210</v>
      </c>
      <c r="F1050" s="17">
        <v>6</v>
      </c>
      <c r="G1050" s="88">
        <v>4.6758182215859376</v>
      </c>
      <c r="J1050" s="89">
        <v>2.8356481481481486E-2</v>
      </c>
      <c r="K1050" s="54">
        <f t="shared" si="18"/>
        <v>6.0644961240310094E-3</v>
      </c>
      <c r="L1050" s="4" t="s">
        <v>330</v>
      </c>
      <c r="M1050" s="14" t="s">
        <v>193</v>
      </c>
      <c r="N1050" s="45" t="s">
        <v>4110</v>
      </c>
      <c r="O1050" s="45">
        <v>1</v>
      </c>
      <c r="P1050" s="45" t="s">
        <v>2978</v>
      </c>
      <c r="Q1050" s="45" t="s">
        <v>2978</v>
      </c>
      <c r="R1050" s="46">
        <v>11</v>
      </c>
      <c r="T1050" s="81" t="str" cm="1">
        <f t="array" ref="T1050">IF(MIN(IF(CONCATENATE($D$776:$D$9955,$G$776:$G$9955)=CONCATENATE(D1050,G1050),$J$776:$J$9955))=J1050,"Age Leg Record","")</f>
        <v/>
      </c>
    </row>
    <row r="1051" spans="1:20" ht="12.75" customHeight="1" x14ac:dyDescent="0.25">
      <c r="A1051" s="4">
        <v>2003</v>
      </c>
      <c r="B1051" s="14" t="s">
        <v>232</v>
      </c>
      <c r="C1051" s="14" t="s">
        <v>355</v>
      </c>
      <c r="D1051" s="3" t="s">
        <v>22</v>
      </c>
      <c r="F1051" s="17">
        <v>1</v>
      </c>
      <c r="G1051" s="88">
        <v>5.54</v>
      </c>
      <c r="J1051" s="89">
        <v>2.613425925925926E-2</v>
      </c>
      <c r="K1051" s="54">
        <f t="shared" si="18"/>
        <v>4.717375317555823E-3</v>
      </c>
      <c r="L1051" s="4" t="s">
        <v>585</v>
      </c>
      <c r="M1051" s="14" t="s">
        <v>34</v>
      </c>
      <c r="N1051" s="45" t="s">
        <v>4101</v>
      </c>
      <c r="O1051" s="45">
        <v>0</v>
      </c>
      <c r="P1051" s="45" t="s">
        <v>3404</v>
      </c>
      <c r="Q1051" s="45" t="s">
        <v>3404</v>
      </c>
      <c r="R1051" s="46">
        <v>6</v>
      </c>
      <c r="T1051" s="81" t="str" cm="1">
        <f t="array" ref="T1051">IF(MIN(IF(CONCATENATE($D$776:$D$9955,$G$776:$G$9955)=CONCATENATE(D1051,G1051),$J$776:$J$9955))=J1051,"Age Leg Record","")</f>
        <v/>
      </c>
    </row>
    <row r="1052" spans="1:20" ht="12.75" customHeight="1" x14ac:dyDescent="0.25">
      <c r="A1052" s="4">
        <v>2003</v>
      </c>
      <c r="B1052" s="14" t="s">
        <v>556</v>
      </c>
      <c r="C1052" s="14" t="s">
        <v>139</v>
      </c>
      <c r="D1052" s="3" t="s">
        <v>685</v>
      </c>
      <c r="F1052" s="17">
        <v>2</v>
      </c>
      <c r="G1052" s="88">
        <v>4.0544470293486041</v>
      </c>
      <c r="J1052" s="89">
        <v>2.8321759259259258E-2</v>
      </c>
      <c r="K1052" s="54">
        <f t="shared" si="18"/>
        <v>6.9853568326947637E-3</v>
      </c>
      <c r="L1052" s="4" t="s">
        <v>585</v>
      </c>
      <c r="M1052" s="14" t="s">
        <v>34</v>
      </c>
      <c r="N1052" s="45" t="s">
        <v>4111</v>
      </c>
      <c r="O1052" s="45">
        <v>1</v>
      </c>
      <c r="P1052" s="45" t="s">
        <v>4023</v>
      </c>
      <c r="Q1052" s="45" t="s">
        <v>4023</v>
      </c>
      <c r="R1052" s="46">
        <v>2</v>
      </c>
      <c r="T1052" s="81" t="str" cm="1">
        <f t="array" ref="T1052">IF(MIN(IF(CONCATENATE($D$776:$D$9955,$G$776:$G$9955)=CONCATENATE(D1052,G1052),$J$776:$J$9955))=J1052,"Age Leg Record","")</f>
        <v/>
      </c>
    </row>
    <row r="1053" spans="1:20" ht="12.75" customHeight="1" x14ac:dyDescent="0.25">
      <c r="A1053" s="4">
        <v>2003</v>
      </c>
      <c r="B1053" s="14" t="s">
        <v>49</v>
      </c>
      <c r="C1053" s="14" t="s">
        <v>307</v>
      </c>
      <c r="D1053" s="3" t="s">
        <v>26</v>
      </c>
      <c r="F1053" s="17">
        <v>3</v>
      </c>
      <c r="G1053" s="88">
        <v>8.0778254990853409</v>
      </c>
      <c r="J1053" s="89">
        <v>3.7141203703703704E-2</v>
      </c>
      <c r="K1053" s="54">
        <f t="shared" si="18"/>
        <v>4.5979210256410262E-3</v>
      </c>
      <c r="L1053" s="4" t="s">
        <v>585</v>
      </c>
      <c r="M1053" s="14" t="s">
        <v>34</v>
      </c>
      <c r="N1053" s="45" t="s">
        <v>4112</v>
      </c>
      <c r="O1053" s="45">
        <v>1</v>
      </c>
      <c r="P1053" s="45" t="s">
        <v>3249</v>
      </c>
      <c r="Q1053" s="45" t="s">
        <v>3249</v>
      </c>
      <c r="R1053" s="46">
        <v>6</v>
      </c>
      <c r="T1053" s="81" t="str" cm="1">
        <f t="array" ref="T1053">IF(MIN(IF(CONCATENATE($D$776:$D$9955,$G$776:$G$9955)=CONCATENATE(D1053,G1053),$J$776:$J$9955))=J1053,"Age Leg Record","")</f>
        <v/>
      </c>
    </row>
    <row r="1054" spans="1:20" ht="12.75" customHeight="1" x14ac:dyDescent="0.25">
      <c r="A1054" s="4">
        <v>2003</v>
      </c>
      <c r="B1054" s="14" t="s">
        <v>92</v>
      </c>
      <c r="C1054" s="14" t="s">
        <v>261</v>
      </c>
      <c r="D1054" s="3" t="s">
        <v>56</v>
      </c>
      <c r="F1054" s="17">
        <v>4</v>
      </c>
      <c r="G1054" s="88">
        <v>5.8408892070309388</v>
      </c>
      <c r="J1054" s="89">
        <v>3.142361111111111E-2</v>
      </c>
      <c r="K1054" s="54">
        <f t="shared" si="18"/>
        <v>5.3799361702127667E-3</v>
      </c>
      <c r="L1054" s="4" t="s">
        <v>585</v>
      </c>
      <c r="M1054" s="14" t="s">
        <v>34</v>
      </c>
      <c r="N1054" s="45" t="s">
        <v>4113</v>
      </c>
      <c r="O1054" s="45">
        <v>1</v>
      </c>
      <c r="P1054" s="45" t="s">
        <v>3117</v>
      </c>
      <c r="Q1054" s="45" t="s">
        <v>3117</v>
      </c>
      <c r="R1054" s="46">
        <v>7</v>
      </c>
      <c r="T1054" s="81" t="str" cm="1">
        <f t="array" ref="T1054">IF(MIN(IF(CONCATENATE($D$776:$D$9955,$G$776:$G$9955)=CONCATENATE(D1054,G1054),$J$776:$J$9955))=J1054,"Age Leg Record","")</f>
        <v/>
      </c>
    </row>
    <row r="1055" spans="1:20" ht="12.75" customHeight="1" x14ac:dyDescent="0.25">
      <c r="A1055" s="4">
        <v>2003</v>
      </c>
      <c r="B1055" s="14" t="s">
        <v>71</v>
      </c>
      <c r="C1055" s="14" t="s">
        <v>90</v>
      </c>
      <c r="D1055" s="3" t="s">
        <v>26</v>
      </c>
      <c r="F1055" s="17">
        <v>5</v>
      </c>
      <c r="G1055" s="51">
        <v>5.63</v>
      </c>
      <c r="J1055" s="89">
        <v>2.5601851851851855E-2</v>
      </c>
      <c r="K1055" s="54">
        <f t="shared" si="18"/>
        <v>4.5473981974870079E-3</v>
      </c>
      <c r="L1055" s="4" t="s">
        <v>585</v>
      </c>
      <c r="M1055" s="14" t="s">
        <v>34</v>
      </c>
      <c r="N1055" s="45" t="s">
        <v>4114</v>
      </c>
      <c r="O1055" s="45">
        <v>1</v>
      </c>
      <c r="P1055" s="45" t="s">
        <v>2774</v>
      </c>
      <c r="Q1055" s="45" t="s">
        <v>2774</v>
      </c>
      <c r="R1055" s="46">
        <v>14</v>
      </c>
      <c r="T1055" s="81" t="str" cm="1">
        <f t="array" ref="T1055">IF(MIN(IF(CONCATENATE($D$776:$D$9955,$G$776:$G$9955)=CONCATENATE(D1055,G1055),$J$776:$J$9955))=J1055,"Age Leg Record","")</f>
        <v/>
      </c>
    </row>
    <row r="1056" spans="1:20" ht="12.75" customHeight="1" x14ac:dyDescent="0.25">
      <c r="A1056" s="4">
        <v>2003</v>
      </c>
      <c r="B1056" s="14" t="s">
        <v>76</v>
      </c>
      <c r="C1056" s="14" t="s">
        <v>77</v>
      </c>
      <c r="D1056" s="3" t="s">
        <v>56</v>
      </c>
      <c r="F1056" s="17">
        <v>6</v>
      </c>
      <c r="G1056" s="88">
        <v>4.6758182215859376</v>
      </c>
      <c r="J1056" s="89">
        <v>2.4803240740740744E-2</v>
      </c>
      <c r="K1056" s="54">
        <f t="shared" si="18"/>
        <v>5.3045776301218171E-3</v>
      </c>
      <c r="L1056" s="4" t="s">
        <v>585</v>
      </c>
      <c r="M1056" s="14" t="s">
        <v>34</v>
      </c>
      <c r="N1056" s="45" t="s">
        <v>4115</v>
      </c>
      <c r="O1056" s="45">
        <v>1</v>
      </c>
      <c r="P1056" s="45" t="s">
        <v>2717</v>
      </c>
      <c r="Q1056" s="45" t="s">
        <v>2717</v>
      </c>
      <c r="R1056" s="46">
        <v>15</v>
      </c>
      <c r="T1056" s="81" t="str" cm="1">
        <f t="array" ref="T1056">IF(MIN(IF(CONCATENATE($D$776:$D$9955,$G$776:$G$9955)=CONCATENATE(D1056,G1056),$J$776:$J$9955))=J1056,"Age Leg Record","")</f>
        <v/>
      </c>
    </row>
    <row r="1057" spans="1:20" ht="12.75" customHeight="1" x14ac:dyDescent="0.25">
      <c r="A1057" s="4">
        <v>2003</v>
      </c>
      <c r="B1057" s="14" t="s">
        <v>303</v>
      </c>
      <c r="C1057" s="14" t="s">
        <v>361</v>
      </c>
      <c r="D1057" s="3" t="s">
        <v>751</v>
      </c>
      <c r="F1057" s="17">
        <v>1</v>
      </c>
      <c r="G1057" s="88">
        <v>5.54</v>
      </c>
      <c r="J1057" s="89">
        <v>3.0763888888888886E-2</v>
      </c>
      <c r="K1057" s="54">
        <f t="shared" si="18"/>
        <v>5.5530485359005207E-3</v>
      </c>
      <c r="L1057" s="4" t="s">
        <v>579</v>
      </c>
      <c r="M1057" s="14" t="s">
        <v>798</v>
      </c>
      <c r="N1057" s="45" t="s">
        <v>4116</v>
      </c>
      <c r="O1057" s="45">
        <v>1</v>
      </c>
      <c r="P1057" s="45" t="s">
        <v>4117</v>
      </c>
      <c r="Q1057" s="45" t="s">
        <v>4117</v>
      </c>
      <c r="R1057" s="46">
        <v>1</v>
      </c>
      <c r="T1057" s="81" t="str" cm="1">
        <f t="array" ref="T1057">IF(MIN(IF(CONCATENATE($D$776:$D$9955,$G$776:$G$9955)=CONCATENATE(D1057,G1057),$J$776:$J$9955))=J1057,"Age Leg Record","")</f>
        <v/>
      </c>
    </row>
    <row r="1058" spans="1:20" ht="12.75" customHeight="1" x14ac:dyDescent="0.25">
      <c r="A1058" s="4">
        <v>2003</v>
      </c>
      <c r="B1058" s="14" t="s">
        <v>554</v>
      </c>
      <c r="C1058" s="14" t="s">
        <v>555</v>
      </c>
      <c r="D1058" s="3" t="s">
        <v>756</v>
      </c>
      <c r="F1058" s="17">
        <v>2</v>
      </c>
      <c r="G1058" s="88">
        <v>4.0544470293486041</v>
      </c>
      <c r="J1058" s="89">
        <v>2.1400462962962961E-2</v>
      </c>
      <c r="K1058" s="54">
        <f t="shared" si="18"/>
        <v>5.2782692209450829E-3</v>
      </c>
      <c r="L1058" s="4" t="s">
        <v>579</v>
      </c>
      <c r="M1058" s="14" t="s">
        <v>798</v>
      </c>
      <c r="N1058" s="45" t="s">
        <v>4118</v>
      </c>
      <c r="O1058" s="45">
        <v>1</v>
      </c>
      <c r="P1058" s="45" t="s">
        <v>3888</v>
      </c>
      <c r="Q1058" s="45" t="s">
        <v>3888</v>
      </c>
      <c r="R1058" s="46">
        <v>3</v>
      </c>
      <c r="T1058" s="81" t="str" cm="1">
        <f t="array" ref="T1058">IF(MIN(IF(CONCATENATE($D$776:$D$9955,$G$776:$G$9955)=CONCATENATE(D1058,G1058),$J$776:$J$9955))=J1058,"Age Leg Record","")</f>
        <v/>
      </c>
    </row>
    <row r="1059" spans="1:20" ht="12.75" customHeight="1" x14ac:dyDescent="0.25">
      <c r="A1059" s="4">
        <v>2003</v>
      </c>
      <c r="B1059" s="14" t="s">
        <v>589</v>
      </c>
      <c r="C1059" s="14" t="s">
        <v>590</v>
      </c>
      <c r="D1059" s="3" t="s">
        <v>751</v>
      </c>
      <c r="F1059" s="17">
        <v>3</v>
      </c>
      <c r="G1059" s="88">
        <v>8.0778254990853409</v>
      </c>
      <c r="J1059" s="89">
        <v>3.9988425925925927E-2</v>
      </c>
      <c r="K1059" s="54">
        <f t="shared" si="18"/>
        <v>4.9503948717948727E-3</v>
      </c>
      <c r="L1059" s="4" t="s">
        <v>579</v>
      </c>
      <c r="M1059" s="14" t="s">
        <v>798</v>
      </c>
      <c r="N1059" s="45" t="s">
        <v>4119</v>
      </c>
      <c r="O1059" s="45">
        <v>1</v>
      </c>
      <c r="P1059" s="45" t="s">
        <v>4120</v>
      </c>
      <c r="Q1059" s="45" t="s">
        <v>4120</v>
      </c>
      <c r="R1059" s="46">
        <v>1</v>
      </c>
      <c r="T1059" s="81" t="str" cm="1">
        <f t="array" ref="T1059">IF(MIN(IF(CONCATENATE($D$776:$D$9955,$G$776:$G$9955)=CONCATENATE(D1059,G1059),$J$776:$J$9955))=J1059,"Age Leg Record","")</f>
        <v/>
      </c>
    </row>
    <row r="1060" spans="1:20" ht="12.75" customHeight="1" x14ac:dyDescent="0.25">
      <c r="A1060" s="4">
        <v>2003</v>
      </c>
      <c r="B1060" s="14" t="s">
        <v>591</v>
      </c>
      <c r="C1060" s="14" t="s">
        <v>592</v>
      </c>
      <c r="D1060" s="3" t="s">
        <v>753</v>
      </c>
      <c r="F1060" s="17">
        <v>4</v>
      </c>
      <c r="G1060" s="88">
        <v>5.8408892070309388</v>
      </c>
      <c r="J1060" s="89">
        <v>3.0613425925925926E-2</v>
      </c>
      <c r="K1060" s="54">
        <f t="shared" si="18"/>
        <v>5.24122695035461E-3</v>
      </c>
      <c r="L1060" s="4" t="s">
        <v>579</v>
      </c>
      <c r="M1060" s="14" t="s">
        <v>798</v>
      </c>
      <c r="N1060" s="45" t="s">
        <v>4121</v>
      </c>
      <c r="O1060" s="45">
        <v>1</v>
      </c>
      <c r="P1060" s="45" t="s">
        <v>4122</v>
      </c>
      <c r="Q1060" s="45" t="s">
        <v>4122</v>
      </c>
      <c r="R1060" s="46">
        <v>1</v>
      </c>
      <c r="T1060" s="81" t="str" cm="1">
        <f t="array" ref="T1060">IF(MIN(IF(CONCATENATE($D$776:$D$9955,$G$776:$G$9955)=CONCATENATE(D1060,G1060),$J$776:$J$9955))=J1060,"Age Leg Record","")</f>
        <v/>
      </c>
    </row>
    <row r="1061" spans="1:20" ht="12.75" customHeight="1" x14ac:dyDescent="0.25">
      <c r="A1061" s="4">
        <v>2003</v>
      </c>
      <c r="B1061" s="14" t="s">
        <v>570</v>
      </c>
      <c r="C1061" s="14" t="s">
        <v>571</v>
      </c>
      <c r="D1061" s="3" t="s">
        <v>767</v>
      </c>
      <c r="F1061" s="17">
        <v>5</v>
      </c>
      <c r="G1061" s="51">
        <v>5.63</v>
      </c>
      <c r="J1061" s="89">
        <v>3.3819444444444444E-2</v>
      </c>
      <c r="K1061" s="54">
        <f t="shared" ref="K1061:K1124" si="19">J1061/G1061</f>
        <v>6.0070061180185512E-3</v>
      </c>
      <c r="L1061" s="4" t="s">
        <v>579</v>
      </c>
      <c r="M1061" s="14" t="s">
        <v>798</v>
      </c>
      <c r="N1061" s="45" t="s">
        <v>4123</v>
      </c>
      <c r="O1061" s="45">
        <v>1</v>
      </c>
      <c r="P1061" s="45" t="s">
        <v>1560</v>
      </c>
      <c r="Q1061" s="45" t="s">
        <v>1560</v>
      </c>
      <c r="R1061" s="46">
        <v>2</v>
      </c>
      <c r="T1061" s="81" t="str" cm="1">
        <f t="array" ref="T1061">IF(MIN(IF(CONCATENATE($D$776:$D$9955,$G$776:$G$9955)=CONCATENATE(D1061,G1061),$J$776:$J$9955))=J1061,"Age Leg Record","")</f>
        <v/>
      </c>
    </row>
    <row r="1062" spans="1:20" ht="12.75" customHeight="1" x14ac:dyDescent="0.25">
      <c r="A1062" s="4">
        <v>2003</v>
      </c>
      <c r="B1062" s="14" t="s">
        <v>633</v>
      </c>
      <c r="C1062" s="14" t="s">
        <v>598</v>
      </c>
      <c r="D1062" s="3" t="s">
        <v>751</v>
      </c>
      <c r="F1062" s="17">
        <v>6</v>
      </c>
      <c r="G1062" s="88">
        <v>4.6758182215859376</v>
      </c>
      <c r="J1062" s="89">
        <v>2.7719907407407408E-2</v>
      </c>
      <c r="K1062" s="54">
        <f t="shared" si="19"/>
        <v>5.9283543743078636E-3</v>
      </c>
      <c r="L1062" s="4" t="s">
        <v>579</v>
      </c>
      <c r="M1062" s="14" t="s">
        <v>798</v>
      </c>
      <c r="N1062" s="45" t="s">
        <v>4124</v>
      </c>
      <c r="O1062" s="45">
        <v>1</v>
      </c>
      <c r="P1062" s="45" t="s">
        <v>4125</v>
      </c>
      <c r="Q1062" s="45" t="s">
        <v>4125</v>
      </c>
      <c r="R1062" s="46">
        <v>1</v>
      </c>
      <c r="T1062" s="81" t="str" cm="1">
        <f t="array" ref="T1062">IF(MIN(IF(CONCATENATE($D$776:$D$9955,$G$776:$G$9955)=CONCATENATE(D1062,G1062),$J$776:$J$9955))=J1062,"Age Leg Record","")</f>
        <v/>
      </c>
    </row>
    <row r="1063" spans="1:20" ht="12.75" customHeight="1" x14ac:dyDescent="0.25">
      <c r="A1063" s="4">
        <v>2003</v>
      </c>
      <c r="B1063" s="14" t="s">
        <v>232</v>
      </c>
      <c r="C1063" s="14" t="s">
        <v>253</v>
      </c>
      <c r="D1063" s="3" t="s">
        <v>26</v>
      </c>
      <c r="F1063" s="17">
        <v>1</v>
      </c>
      <c r="G1063" s="88">
        <v>5.54</v>
      </c>
      <c r="J1063" s="89">
        <v>2.6747685185185183E-2</v>
      </c>
      <c r="K1063" s="54">
        <f t="shared" si="19"/>
        <v>4.8281020189864955E-3</v>
      </c>
      <c r="L1063" s="4" t="s">
        <v>581</v>
      </c>
      <c r="M1063" s="14" t="s">
        <v>193</v>
      </c>
      <c r="N1063" s="45" t="s">
        <v>4126</v>
      </c>
      <c r="O1063" s="45">
        <v>1</v>
      </c>
      <c r="P1063" s="45" t="s">
        <v>3058</v>
      </c>
      <c r="Q1063" s="45" t="s">
        <v>3058</v>
      </c>
      <c r="R1063" s="46">
        <v>6</v>
      </c>
      <c r="T1063" s="81" t="str" cm="1">
        <f t="array" ref="T1063">IF(MIN(IF(CONCATENATE($D$776:$D$9955,$G$776:$G$9955)=CONCATENATE(D1063,G1063),$J$776:$J$9955))=J1063,"Age Leg Record","")</f>
        <v/>
      </c>
    </row>
    <row r="1064" spans="1:20" ht="12.75" customHeight="1" x14ac:dyDescent="0.25">
      <c r="A1064" s="4">
        <v>2003</v>
      </c>
      <c r="B1064" s="14" t="s">
        <v>526</v>
      </c>
      <c r="C1064" s="14" t="s">
        <v>527</v>
      </c>
      <c r="D1064" s="3" t="s">
        <v>56</v>
      </c>
      <c r="F1064" s="17">
        <v>2</v>
      </c>
      <c r="G1064" s="88">
        <v>4.0544470293486041</v>
      </c>
      <c r="J1064" s="89">
        <v>1.9780092592592596E-2</v>
      </c>
      <c r="K1064" s="54">
        <f t="shared" si="19"/>
        <v>4.8786166028097072E-3</v>
      </c>
      <c r="L1064" s="4" t="s">
        <v>581</v>
      </c>
      <c r="M1064" s="14" t="s">
        <v>193</v>
      </c>
      <c r="N1064" s="45" t="s">
        <v>4127</v>
      </c>
      <c r="O1064" s="45">
        <v>1</v>
      </c>
      <c r="P1064" s="45" t="s">
        <v>3835</v>
      </c>
      <c r="Q1064" s="45" t="s">
        <v>3835</v>
      </c>
      <c r="R1064" s="46">
        <v>4</v>
      </c>
      <c r="T1064" s="81" t="str" cm="1">
        <f t="array" ref="T1064">IF(MIN(IF(CONCATENATE($D$776:$D$9955,$G$776:$G$9955)=CONCATENATE(D1064,G1064),$J$776:$J$9955))=J1064,"Age Leg Record","")</f>
        <v/>
      </c>
    </row>
    <row r="1065" spans="1:20" ht="12.75" customHeight="1" x14ac:dyDescent="0.25">
      <c r="A1065" s="4">
        <v>2003</v>
      </c>
      <c r="B1065" s="14" t="s">
        <v>271</v>
      </c>
      <c r="C1065" s="14" t="s">
        <v>528</v>
      </c>
      <c r="D1065" s="3" t="s">
        <v>56</v>
      </c>
      <c r="F1065" s="17">
        <v>3</v>
      </c>
      <c r="G1065" s="88">
        <v>8.0778254990853409</v>
      </c>
      <c r="J1065" s="89">
        <v>4.3379629629629629E-2</v>
      </c>
      <c r="K1065" s="54">
        <f t="shared" si="19"/>
        <v>5.3702112820512822E-3</v>
      </c>
      <c r="L1065" s="4" t="s">
        <v>581</v>
      </c>
      <c r="M1065" s="14" t="s">
        <v>193</v>
      </c>
      <c r="N1065" s="45" t="s">
        <v>4128</v>
      </c>
      <c r="O1065" s="45">
        <v>1</v>
      </c>
      <c r="P1065" s="45" t="s">
        <v>3837</v>
      </c>
      <c r="Q1065" s="45" t="s">
        <v>3837</v>
      </c>
      <c r="R1065" s="46">
        <v>4</v>
      </c>
      <c r="T1065" s="81" t="str" cm="1">
        <f t="array" ref="T1065">IF(MIN(IF(CONCATENATE($D$776:$D$9955,$G$776:$G$9955)=CONCATENATE(D1065,G1065),$J$776:$J$9955))=J1065,"Age Leg Record","")</f>
        <v/>
      </c>
    </row>
    <row r="1066" spans="1:20" ht="12.75" customHeight="1" x14ac:dyDescent="0.25">
      <c r="A1066" s="4">
        <v>2003</v>
      </c>
      <c r="B1066" s="14" t="s">
        <v>52</v>
      </c>
      <c r="C1066" s="14" t="s">
        <v>563</v>
      </c>
      <c r="D1066" s="3" t="s">
        <v>26</v>
      </c>
      <c r="F1066" s="17">
        <v>4</v>
      </c>
      <c r="G1066" s="88">
        <v>5.8408892070309388</v>
      </c>
      <c r="J1066" s="89">
        <v>2.6956018518518522E-2</v>
      </c>
      <c r="K1066" s="54">
        <f t="shared" si="19"/>
        <v>4.6150539007092208E-3</v>
      </c>
      <c r="L1066" s="4" t="s">
        <v>581</v>
      </c>
      <c r="M1066" s="14" t="s">
        <v>193</v>
      </c>
      <c r="N1066" s="45" t="s">
        <v>4129</v>
      </c>
      <c r="O1066" s="45">
        <v>1</v>
      </c>
      <c r="P1066" s="45" t="s">
        <v>3615</v>
      </c>
      <c r="Q1066" s="45" t="s">
        <v>3615</v>
      </c>
      <c r="R1066" s="46">
        <v>6</v>
      </c>
      <c r="T1066" s="81" t="str" cm="1">
        <f t="array" ref="T1066">IF(MIN(IF(CONCATENATE($D$776:$D$9955,$G$776:$G$9955)=CONCATENATE(D1066,G1066),$J$776:$J$9955))=J1066,"Age Leg Record","")</f>
        <v/>
      </c>
    </row>
    <row r="1067" spans="1:20" ht="12.75" customHeight="1" x14ac:dyDescent="0.25">
      <c r="A1067" s="4">
        <v>2003</v>
      </c>
      <c r="B1067" s="14" t="s">
        <v>232</v>
      </c>
      <c r="C1067" s="14" t="s">
        <v>568</v>
      </c>
      <c r="D1067" s="3" t="s">
        <v>22</v>
      </c>
      <c r="F1067" s="17">
        <v>5</v>
      </c>
      <c r="G1067" s="51">
        <v>5.63</v>
      </c>
      <c r="J1067" s="89">
        <v>2.6041666666666668E-2</v>
      </c>
      <c r="K1067" s="54">
        <f t="shared" si="19"/>
        <v>4.6255180580224986E-3</v>
      </c>
      <c r="L1067" s="4" t="s">
        <v>581</v>
      </c>
      <c r="M1067" s="14" t="s">
        <v>193</v>
      </c>
      <c r="N1067" s="45" t="s">
        <v>4130</v>
      </c>
      <c r="O1067" s="45">
        <v>1</v>
      </c>
      <c r="P1067" s="45" t="s">
        <v>3912</v>
      </c>
      <c r="Q1067" s="45" t="s">
        <v>3912</v>
      </c>
      <c r="R1067" s="46">
        <v>3</v>
      </c>
      <c r="T1067" s="81" t="str" cm="1">
        <f t="array" ref="T1067">IF(MIN(IF(CONCATENATE($D$776:$D$9955,$G$776:$G$9955)=CONCATENATE(D1067,G1067),$J$776:$J$9955))=J1067,"Age Leg Record","")</f>
        <v/>
      </c>
    </row>
    <row r="1068" spans="1:20" ht="12.75" customHeight="1" x14ac:dyDescent="0.25">
      <c r="A1068" s="90">
        <v>2003</v>
      </c>
      <c r="B1068" s="16" t="s">
        <v>611</v>
      </c>
      <c r="C1068" s="16" t="s">
        <v>612</v>
      </c>
      <c r="D1068" s="8" t="s">
        <v>26</v>
      </c>
      <c r="E1068" s="25"/>
      <c r="F1068" s="9">
        <v>6</v>
      </c>
      <c r="G1068" s="91">
        <v>4.6758182215859376</v>
      </c>
      <c r="H1068" s="25"/>
      <c r="I1068" s="25"/>
      <c r="J1068" s="92">
        <v>2.041666666666667E-2</v>
      </c>
      <c r="K1068" s="64">
        <f t="shared" si="19"/>
        <v>4.3664372093023271E-3</v>
      </c>
      <c r="L1068" s="90" t="s">
        <v>581</v>
      </c>
      <c r="M1068" s="16" t="s">
        <v>193</v>
      </c>
      <c r="N1068" s="66" t="s">
        <v>4131</v>
      </c>
      <c r="O1068" s="66">
        <v>1</v>
      </c>
      <c r="P1068" s="66" t="s">
        <v>4132</v>
      </c>
      <c r="Q1068" s="66" t="s">
        <v>4132</v>
      </c>
      <c r="R1068" s="67">
        <v>1</v>
      </c>
      <c r="T1068" s="81" t="str" cm="1">
        <f t="array" ref="T1068">IF(MIN(IF(CONCATENATE($D$776:$D$9955,$G$776:$G$9955)=CONCATENATE(D1068,G1068),$J$776:$J$9955))=J1068,"Age Leg Record","")</f>
        <v/>
      </c>
    </row>
    <row r="1069" spans="1:20" ht="12.75" customHeight="1" x14ac:dyDescent="0.25">
      <c r="A1069" s="85">
        <v>2004</v>
      </c>
      <c r="B1069" s="84" t="s">
        <v>424</v>
      </c>
      <c r="C1069" s="84" t="s">
        <v>425</v>
      </c>
      <c r="D1069" s="82" t="s">
        <v>26</v>
      </c>
      <c r="E1069" s="83"/>
      <c r="F1069" s="82">
        <v>1</v>
      </c>
      <c r="G1069" s="86">
        <v>5.54</v>
      </c>
      <c r="H1069" s="83"/>
      <c r="I1069" s="83"/>
      <c r="J1069" s="87">
        <v>2.9988425925925925E-2</v>
      </c>
      <c r="K1069" s="75">
        <f t="shared" si="19"/>
        <v>5.4130732718277843E-3</v>
      </c>
      <c r="L1069" s="85" t="s">
        <v>621</v>
      </c>
      <c r="M1069" s="84" t="s">
        <v>193</v>
      </c>
      <c r="N1069" s="45" t="s">
        <v>4133</v>
      </c>
      <c r="O1069" s="45">
        <v>1</v>
      </c>
      <c r="P1069" s="45" t="s">
        <v>3565</v>
      </c>
      <c r="Q1069" s="45" t="s">
        <v>3565</v>
      </c>
      <c r="R1069" s="46">
        <v>4</v>
      </c>
      <c r="T1069" s="81" t="str" cm="1">
        <f t="array" ref="T1069">IF(MIN(IF(CONCATENATE($D$776:$D$9955,$G$776:$G$9955)=CONCATENATE(D1069,G1069),$J$776:$J$9955))=J1069,"Age Leg Record","")</f>
        <v/>
      </c>
    </row>
    <row r="1070" spans="1:20" ht="12.75" customHeight="1" x14ac:dyDescent="0.25">
      <c r="A1070" s="4">
        <v>2004</v>
      </c>
      <c r="B1070" s="14" t="s">
        <v>868</v>
      </c>
      <c r="C1070" s="14" t="s">
        <v>323</v>
      </c>
      <c r="D1070" s="3" t="s">
        <v>753</v>
      </c>
      <c r="F1070" s="3">
        <v>2</v>
      </c>
      <c r="G1070" s="88">
        <v>4.0544470293486041</v>
      </c>
      <c r="J1070" s="89">
        <v>2.4699074074074075E-2</v>
      </c>
      <c r="K1070" s="54">
        <f t="shared" si="19"/>
        <v>6.0918477650063856E-3</v>
      </c>
      <c r="L1070" s="4" t="s">
        <v>621</v>
      </c>
      <c r="M1070" s="14" t="s">
        <v>193</v>
      </c>
      <c r="N1070" s="45" t="s">
        <v>4134</v>
      </c>
      <c r="O1070" s="45">
        <v>1</v>
      </c>
      <c r="P1070" s="45" t="s">
        <v>4135</v>
      </c>
      <c r="Q1070" s="45" t="s">
        <v>4135</v>
      </c>
      <c r="R1070" s="46">
        <v>1</v>
      </c>
      <c r="T1070" s="81" t="str" cm="1">
        <f t="array" ref="T1070">IF(MIN(IF(CONCATENATE($D$776:$D$9955,$G$776:$G$9955)=CONCATENATE(D1070,G1070),$J$776:$J$9955))=J1070,"Age Leg Record","")</f>
        <v/>
      </c>
    </row>
    <row r="1071" spans="1:20" ht="12.75" customHeight="1" x14ac:dyDescent="0.25">
      <c r="A1071" s="4">
        <v>2004</v>
      </c>
      <c r="B1071" s="14" t="s">
        <v>472</v>
      </c>
      <c r="C1071" s="14" t="s">
        <v>378</v>
      </c>
      <c r="D1071" s="3" t="s">
        <v>756</v>
      </c>
      <c r="F1071" s="3">
        <v>3</v>
      </c>
      <c r="G1071" s="88">
        <v>8.0778254990853409</v>
      </c>
      <c r="J1071" s="89">
        <v>4.3206018518518526E-2</v>
      </c>
      <c r="K1071" s="54">
        <f t="shared" si="19"/>
        <v>5.348718974358976E-3</v>
      </c>
      <c r="L1071" s="4" t="s">
        <v>621</v>
      </c>
      <c r="M1071" s="14" t="s">
        <v>193</v>
      </c>
      <c r="N1071" s="45" t="s">
        <v>4136</v>
      </c>
      <c r="O1071" s="45">
        <v>1</v>
      </c>
      <c r="P1071" s="45" t="s">
        <v>3332</v>
      </c>
      <c r="Q1071" s="45" t="s">
        <v>3332</v>
      </c>
      <c r="R1071" s="46">
        <v>4</v>
      </c>
      <c r="T1071" s="81" t="str" cm="1">
        <f t="array" ref="T1071">IF(MIN(IF(CONCATENATE($D$776:$D$9955,$G$776:$G$9955)=CONCATENATE(D1071,G1071),$J$776:$J$9955))=J1071,"Age Leg Record","")</f>
        <v/>
      </c>
    </row>
    <row r="1072" spans="1:20" ht="12.75" customHeight="1" x14ac:dyDescent="0.25">
      <c r="A1072" s="4">
        <v>2004</v>
      </c>
      <c r="B1072" s="14" t="s">
        <v>57</v>
      </c>
      <c r="C1072" s="14" t="s">
        <v>378</v>
      </c>
      <c r="D1072" s="3" t="s">
        <v>56</v>
      </c>
      <c r="F1072" s="3">
        <v>4</v>
      </c>
      <c r="G1072" s="88">
        <v>5.8408892070309388</v>
      </c>
      <c r="J1072" s="89">
        <v>3.1238425925925926E-2</v>
      </c>
      <c r="K1072" s="54">
        <f t="shared" si="19"/>
        <v>5.3482312056737594E-3</v>
      </c>
      <c r="L1072" s="4" t="s">
        <v>621</v>
      </c>
      <c r="M1072" s="14" t="s">
        <v>193</v>
      </c>
      <c r="N1072" s="45" t="s">
        <v>4137</v>
      </c>
      <c r="O1072" s="45">
        <v>1</v>
      </c>
      <c r="P1072" s="45" t="s">
        <v>3569</v>
      </c>
      <c r="Q1072" s="45" t="s">
        <v>3569</v>
      </c>
      <c r="R1072" s="46">
        <v>2</v>
      </c>
      <c r="T1072" s="81" t="str" cm="1">
        <f t="array" ref="T1072">IF(MIN(IF(CONCATENATE($D$776:$D$9955,$G$776:$G$9955)=CONCATENATE(D1072,G1072),$J$776:$J$9955))=J1072,"Age Leg Record","")</f>
        <v/>
      </c>
    </row>
    <row r="1073" spans="1:20" ht="12.75" customHeight="1" x14ac:dyDescent="0.25">
      <c r="A1073" s="4">
        <v>2004</v>
      </c>
      <c r="B1073" s="14" t="s">
        <v>49</v>
      </c>
      <c r="C1073" s="14" t="s">
        <v>21</v>
      </c>
      <c r="D1073" s="3" t="s">
        <v>26</v>
      </c>
      <c r="F1073" s="3">
        <v>5</v>
      </c>
      <c r="G1073" s="51">
        <v>5.63</v>
      </c>
      <c r="J1073" s="89">
        <v>3.2557870370370369E-2</v>
      </c>
      <c r="K1073" s="54">
        <f t="shared" si="19"/>
        <v>5.7829254654299059E-3</v>
      </c>
      <c r="L1073" s="4" t="s">
        <v>621</v>
      </c>
      <c r="M1073" s="14" t="s">
        <v>193</v>
      </c>
      <c r="N1073" s="45" t="s">
        <v>4138</v>
      </c>
      <c r="O1073" s="45">
        <v>1</v>
      </c>
      <c r="P1073" s="45" t="s">
        <v>4139</v>
      </c>
      <c r="Q1073" s="45" t="s">
        <v>4139</v>
      </c>
      <c r="R1073" s="46">
        <v>1</v>
      </c>
      <c r="T1073" s="81" t="str" cm="1">
        <f t="array" ref="T1073">IF(MIN(IF(CONCATENATE($D$776:$D$9955,$G$776:$G$9955)=CONCATENATE(D1073,G1073),$J$776:$J$9955))=J1073,"Age Leg Record","")</f>
        <v/>
      </c>
    </row>
    <row r="1074" spans="1:20" ht="12.75" customHeight="1" x14ac:dyDescent="0.25">
      <c r="A1074" s="4">
        <v>2004</v>
      </c>
      <c r="B1074" s="14" t="s">
        <v>785</v>
      </c>
      <c r="C1074" s="14" t="s">
        <v>688</v>
      </c>
      <c r="D1074" s="3" t="s">
        <v>753</v>
      </c>
      <c r="F1074" s="3">
        <v>6</v>
      </c>
      <c r="G1074" s="88">
        <v>4.6758182215859376</v>
      </c>
      <c r="J1074" s="89">
        <v>2.5578703703703704E-2</v>
      </c>
      <c r="K1074" s="54">
        <f t="shared" si="19"/>
        <v>5.4704230343300114E-3</v>
      </c>
      <c r="L1074" s="4" t="s">
        <v>621</v>
      </c>
      <c r="M1074" s="14" t="s">
        <v>193</v>
      </c>
      <c r="N1074" s="45" t="s">
        <v>4140</v>
      </c>
      <c r="O1074" s="45">
        <v>1</v>
      </c>
      <c r="P1074" s="45" t="s">
        <v>3901</v>
      </c>
      <c r="Q1074" s="45" t="s">
        <v>3901</v>
      </c>
      <c r="R1074" s="46">
        <v>2</v>
      </c>
      <c r="T1074" s="81" t="str" cm="1">
        <f t="array" ref="T1074">IF(MIN(IF(CONCATENATE($D$776:$D$9955,$G$776:$G$9955)=CONCATENATE(D1074,G1074),$J$776:$J$9955))=J1074,"Age Leg Record","")</f>
        <v/>
      </c>
    </row>
    <row r="1075" spans="1:20" ht="12.75" customHeight="1" x14ac:dyDescent="0.25">
      <c r="A1075" s="4">
        <v>2004</v>
      </c>
      <c r="B1075" s="14" t="s">
        <v>597</v>
      </c>
      <c r="C1075" s="14" t="s">
        <v>588</v>
      </c>
      <c r="D1075" s="3" t="s">
        <v>751</v>
      </c>
      <c r="F1075" s="3">
        <v>1</v>
      </c>
      <c r="G1075" s="88">
        <v>5.54</v>
      </c>
      <c r="J1075" s="89">
        <v>3.5393518518518526E-2</v>
      </c>
      <c r="K1075" s="54">
        <f t="shared" si="19"/>
        <v>6.388721754245221E-3</v>
      </c>
      <c r="L1075" s="4" t="s">
        <v>625</v>
      </c>
      <c r="M1075" s="14" t="s">
        <v>798</v>
      </c>
      <c r="N1075" s="45" t="s">
        <v>4141</v>
      </c>
      <c r="O1075" s="45">
        <v>1</v>
      </c>
      <c r="P1075" s="45" t="s">
        <v>4066</v>
      </c>
      <c r="Q1075" s="45" t="s">
        <v>4066</v>
      </c>
      <c r="R1075" s="46">
        <v>2</v>
      </c>
      <c r="T1075" s="81" t="str" cm="1">
        <f t="array" ref="T1075">IF(MIN(IF(CONCATENATE($D$776:$D$9955,$G$776:$G$9955)=CONCATENATE(D1075,G1075),$J$776:$J$9955))=J1075,"Age Leg Record","")</f>
        <v/>
      </c>
    </row>
    <row r="1076" spans="1:20" ht="12.75" customHeight="1" x14ac:dyDescent="0.25">
      <c r="A1076" s="4">
        <v>2004</v>
      </c>
      <c r="B1076" s="14" t="s">
        <v>89</v>
      </c>
      <c r="C1076" s="14" t="s">
        <v>162</v>
      </c>
      <c r="D1076" s="3" t="s">
        <v>56</v>
      </c>
      <c r="F1076" s="3">
        <v>2</v>
      </c>
      <c r="G1076" s="88">
        <v>4.0544470293486041</v>
      </c>
      <c r="J1076" s="89">
        <v>2.630787037037037E-2</v>
      </c>
      <c r="K1076" s="54">
        <f t="shared" si="19"/>
        <v>6.4886457215836526E-3</v>
      </c>
      <c r="L1076" s="4" t="s">
        <v>625</v>
      </c>
      <c r="M1076" s="14" t="s">
        <v>798</v>
      </c>
      <c r="N1076" s="45" t="s">
        <v>4142</v>
      </c>
      <c r="O1076" s="45">
        <v>1</v>
      </c>
      <c r="P1076" s="45" t="s">
        <v>4143</v>
      </c>
      <c r="Q1076" s="45" t="s">
        <v>4143</v>
      </c>
      <c r="R1076" s="46">
        <v>1</v>
      </c>
      <c r="T1076" s="81" t="str" cm="1">
        <f t="array" ref="T1076">IF(MIN(IF(CONCATENATE($D$776:$D$9955,$G$776:$G$9955)=CONCATENATE(D1076,G1076),$J$776:$J$9955))=J1076,"Age Leg Record","")</f>
        <v/>
      </c>
    </row>
    <row r="1077" spans="1:20" ht="12.75" customHeight="1" x14ac:dyDescent="0.25">
      <c r="A1077" s="4">
        <v>2004</v>
      </c>
      <c r="B1077" s="14" t="s">
        <v>157</v>
      </c>
      <c r="C1077" s="14" t="s">
        <v>162</v>
      </c>
      <c r="D1077" s="3" t="s">
        <v>56</v>
      </c>
      <c r="F1077" s="3">
        <v>3</v>
      </c>
      <c r="G1077" s="88">
        <v>8.0778254990853409</v>
      </c>
      <c r="J1077" s="89">
        <v>3.9733796296296295E-2</v>
      </c>
      <c r="K1077" s="54">
        <f t="shared" si="19"/>
        <v>4.9188728205128204E-3</v>
      </c>
      <c r="L1077" s="4" t="s">
        <v>625</v>
      </c>
      <c r="M1077" s="14" t="s">
        <v>798</v>
      </c>
      <c r="N1077" s="45" t="s">
        <v>4144</v>
      </c>
      <c r="O1077" s="45">
        <v>1</v>
      </c>
      <c r="P1077" s="45" t="s">
        <v>2876</v>
      </c>
      <c r="Q1077" s="45" t="s">
        <v>2876</v>
      </c>
      <c r="R1077" s="46">
        <v>5</v>
      </c>
      <c r="T1077" s="81" t="str" cm="1">
        <f t="array" ref="T1077">IF(MIN(IF(CONCATENATE($D$776:$D$9955,$G$776:$G$9955)=CONCATENATE(D1077,G1077),$J$776:$J$9955))=J1077,"Age Leg Record","")</f>
        <v/>
      </c>
    </row>
    <row r="1078" spans="1:20" ht="12.75" customHeight="1" x14ac:dyDescent="0.25">
      <c r="A1078" s="4">
        <v>2004</v>
      </c>
      <c r="B1078" s="14" t="s">
        <v>635</v>
      </c>
      <c r="C1078" s="14" t="s">
        <v>636</v>
      </c>
      <c r="D1078" s="3" t="s">
        <v>753</v>
      </c>
      <c r="F1078" s="3">
        <v>4</v>
      </c>
      <c r="G1078" s="88">
        <v>5.8408892070309388</v>
      </c>
      <c r="J1078" s="89">
        <v>3.8506944444444448E-2</v>
      </c>
      <c r="K1078" s="54">
        <f t="shared" si="19"/>
        <v>6.5926510638297884E-3</v>
      </c>
      <c r="L1078" s="4" t="s">
        <v>625</v>
      </c>
      <c r="M1078" s="14" t="s">
        <v>798</v>
      </c>
      <c r="N1078" s="45" t="s">
        <v>4145</v>
      </c>
      <c r="O1078" s="45">
        <v>1</v>
      </c>
      <c r="P1078" s="45" t="s">
        <v>4146</v>
      </c>
      <c r="Q1078" s="45" t="s">
        <v>4146</v>
      </c>
      <c r="R1078" s="46">
        <v>1</v>
      </c>
      <c r="T1078" s="81" t="str" cm="1">
        <f t="array" ref="T1078">IF(MIN(IF(CONCATENATE($D$776:$D$9955,$G$776:$G$9955)=CONCATENATE(D1078,G1078),$J$776:$J$9955))=J1078,"Age Leg Record","")</f>
        <v/>
      </c>
    </row>
    <row r="1079" spans="1:20" ht="12.75" customHeight="1" x14ac:dyDescent="0.25">
      <c r="A1079" s="4">
        <v>2004</v>
      </c>
      <c r="B1079" s="14" t="s">
        <v>566</v>
      </c>
      <c r="C1079" s="14" t="s">
        <v>609</v>
      </c>
      <c r="D1079" s="3" t="s">
        <v>26</v>
      </c>
      <c r="F1079" s="3">
        <v>5</v>
      </c>
      <c r="G1079" s="51">
        <v>5.63</v>
      </c>
      <c r="J1079" s="89">
        <v>2.8483796296296295E-2</v>
      </c>
      <c r="K1079" s="54">
        <f t="shared" si="19"/>
        <v>5.0592888625748305E-3</v>
      </c>
      <c r="L1079" s="4" t="s">
        <v>625</v>
      </c>
      <c r="M1079" s="14" t="s">
        <v>798</v>
      </c>
      <c r="N1079" s="45" t="s">
        <v>4147</v>
      </c>
      <c r="O1079" s="45">
        <v>1</v>
      </c>
      <c r="P1079" s="45" t="s">
        <v>4060</v>
      </c>
      <c r="Q1079" s="45" t="s">
        <v>4060</v>
      </c>
      <c r="R1079" s="46">
        <v>2</v>
      </c>
      <c r="T1079" s="81" t="str" cm="1">
        <f t="array" ref="T1079">IF(MIN(IF(CONCATENATE($D$776:$D$9955,$G$776:$G$9955)=CONCATENATE(D1079,G1079),$J$776:$J$9955))=J1079,"Age Leg Record","")</f>
        <v/>
      </c>
    </row>
    <row r="1080" spans="1:20" ht="12.75" customHeight="1" x14ac:dyDescent="0.25">
      <c r="A1080" s="4">
        <v>2004</v>
      </c>
      <c r="B1080" s="14" t="s">
        <v>642</v>
      </c>
      <c r="C1080" s="14" t="s">
        <v>643</v>
      </c>
      <c r="D1080" s="3" t="s">
        <v>753</v>
      </c>
      <c r="F1080" s="3">
        <v>6</v>
      </c>
      <c r="G1080" s="88">
        <v>4.6758182215859376</v>
      </c>
      <c r="J1080" s="89">
        <v>2.6145833333333333E-2</v>
      </c>
      <c r="K1080" s="54">
        <f t="shared" si="19"/>
        <v>5.591712956810632E-3</v>
      </c>
      <c r="L1080" s="4" t="s">
        <v>625</v>
      </c>
      <c r="M1080" s="14" t="s">
        <v>798</v>
      </c>
      <c r="N1080" s="45" t="s">
        <v>4148</v>
      </c>
      <c r="O1080" s="45">
        <v>1</v>
      </c>
      <c r="P1080" s="45" t="s">
        <v>4149</v>
      </c>
      <c r="Q1080" s="45" t="s">
        <v>4149</v>
      </c>
      <c r="R1080" s="46">
        <v>1</v>
      </c>
      <c r="T1080" s="81" t="str" cm="1">
        <f t="array" ref="T1080">IF(MIN(IF(CONCATENATE($D$776:$D$9955,$G$776:$G$9955)=CONCATENATE(D1080,G1080),$J$776:$J$9955))=J1080,"Age Leg Record","")</f>
        <v/>
      </c>
    </row>
    <row r="1081" spans="1:20" ht="12.75" customHeight="1" x14ac:dyDescent="0.25">
      <c r="A1081" s="4">
        <v>2004</v>
      </c>
      <c r="B1081" s="14" t="s">
        <v>232</v>
      </c>
      <c r="C1081" s="14" t="s">
        <v>627</v>
      </c>
      <c r="D1081" s="3" t="s">
        <v>22</v>
      </c>
      <c r="F1081" s="3">
        <v>1</v>
      </c>
      <c r="G1081" s="88">
        <v>5.54</v>
      </c>
      <c r="J1081" s="89">
        <v>2.4120370370370368E-2</v>
      </c>
      <c r="K1081" s="54">
        <f t="shared" si="19"/>
        <v>4.3538574675758791E-3</v>
      </c>
      <c r="L1081" s="4" t="s">
        <v>618</v>
      </c>
      <c r="M1081" s="14" t="s">
        <v>617</v>
      </c>
      <c r="N1081" s="45" t="s">
        <v>4150</v>
      </c>
      <c r="O1081" s="45">
        <v>1</v>
      </c>
      <c r="P1081" s="45" t="s">
        <v>4151</v>
      </c>
      <c r="Q1081" s="45" t="s">
        <v>4151</v>
      </c>
      <c r="R1081" s="46">
        <v>1</v>
      </c>
      <c r="T1081" s="81" t="str" cm="1">
        <f t="array" ref="T1081">IF(MIN(IF(CONCATENATE($D$776:$D$9955,$G$776:$G$9955)=CONCATENATE(D1081,G1081),$J$776:$J$9955))=J1081,"Age Leg Record","")</f>
        <v/>
      </c>
    </row>
    <row r="1082" spans="1:20" ht="12.75" customHeight="1" x14ac:dyDescent="0.25">
      <c r="A1082" s="4">
        <v>2004</v>
      </c>
      <c r="B1082" s="14" t="s">
        <v>552</v>
      </c>
      <c r="C1082" s="14" t="s">
        <v>628</v>
      </c>
      <c r="D1082" s="3" t="s">
        <v>26</v>
      </c>
      <c r="F1082" s="3">
        <v>2</v>
      </c>
      <c r="G1082" s="88">
        <v>4.0544470293486041</v>
      </c>
      <c r="J1082" s="89">
        <v>2.0011574074074074E-2</v>
      </c>
      <c r="K1082" s="54">
        <f t="shared" si="19"/>
        <v>4.9357098339719028E-3</v>
      </c>
      <c r="L1082" s="4" t="s">
        <v>618</v>
      </c>
      <c r="M1082" s="14" t="s">
        <v>617</v>
      </c>
      <c r="N1082" s="45" t="s">
        <v>4152</v>
      </c>
      <c r="O1082" s="45">
        <v>1</v>
      </c>
      <c r="P1082" s="45" t="s">
        <v>4153</v>
      </c>
      <c r="Q1082" s="45" t="s">
        <v>4153</v>
      </c>
      <c r="R1082" s="46">
        <v>1</v>
      </c>
      <c r="T1082" s="81" t="str" cm="1">
        <f t="array" ref="T1082">IF(MIN(IF(CONCATENATE($D$776:$D$9955,$G$776:$G$9955)=CONCATENATE(D1082,G1082),$J$776:$J$9955))=J1082,"Age Leg Record","")</f>
        <v/>
      </c>
    </row>
    <row r="1083" spans="1:20" ht="12.75" customHeight="1" x14ac:dyDescent="0.25">
      <c r="A1083" s="4">
        <v>2004</v>
      </c>
      <c r="B1083" s="14" t="s">
        <v>202</v>
      </c>
      <c r="C1083" s="14" t="s">
        <v>631</v>
      </c>
      <c r="D1083" s="3" t="s">
        <v>22</v>
      </c>
      <c r="F1083" s="3">
        <v>3</v>
      </c>
      <c r="G1083" s="88">
        <v>8.0778254990853409</v>
      </c>
      <c r="J1083" s="89">
        <v>3.4768518518518518E-2</v>
      </c>
      <c r="K1083" s="54">
        <f t="shared" si="19"/>
        <v>4.304192820512821E-3</v>
      </c>
      <c r="L1083" s="4" t="s">
        <v>618</v>
      </c>
      <c r="M1083" s="14" t="s">
        <v>617</v>
      </c>
      <c r="N1083" s="45" t="s">
        <v>4154</v>
      </c>
      <c r="O1083" s="45">
        <v>1</v>
      </c>
      <c r="P1083" s="45" t="s">
        <v>4155</v>
      </c>
      <c r="Q1083" s="45" t="s">
        <v>4155</v>
      </c>
      <c r="R1083" s="46">
        <v>1</v>
      </c>
      <c r="T1083" s="81" t="str" cm="1">
        <f t="array" ref="T1083">IF(MIN(IF(CONCATENATE($D$776:$D$9955,$G$776:$G$9955)=CONCATENATE(D1083,G1083),$J$776:$J$9955))=J1083,"Age Leg Record","")</f>
        <v/>
      </c>
    </row>
    <row r="1084" spans="1:20" ht="12.75" customHeight="1" x14ac:dyDescent="0.25">
      <c r="A1084" s="4">
        <v>2004</v>
      </c>
      <c r="B1084" s="14" t="s">
        <v>566</v>
      </c>
      <c r="C1084" s="14" t="s">
        <v>627</v>
      </c>
      <c r="D1084" s="3" t="s">
        <v>22</v>
      </c>
      <c r="F1084" s="3">
        <v>4</v>
      </c>
      <c r="G1084" s="88">
        <v>5.8408892070309388</v>
      </c>
      <c r="J1084" s="89">
        <v>2.8807870370370369E-2</v>
      </c>
      <c r="K1084" s="54">
        <f t="shared" si="19"/>
        <v>4.932103546099291E-3</v>
      </c>
      <c r="L1084" s="4" t="s">
        <v>618</v>
      </c>
      <c r="M1084" s="14" t="s">
        <v>617</v>
      </c>
      <c r="N1084" s="45" t="s">
        <v>4156</v>
      </c>
      <c r="O1084" s="45">
        <v>1</v>
      </c>
      <c r="P1084" s="45" t="s">
        <v>4157</v>
      </c>
      <c r="Q1084" s="45" t="s">
        <v>4157</v>
      </c>
      <c r="R1084" s="46">
        <v>1</v>
      </c>
      <c r="T1084" s="81" t="str" cm="1">
        <f t="array" ref="T1084">IF(MIN(IF(CONCATENATE($D$776:$D$9955,$G$776:$G$9955)=CONCATENATE(D1084,G1084),$J$776:$J$9955))=J1084,"Age Leg Record","")</f>
        <v/>
      </c>
    </row>
    <row r="1085" spans="1:20" ht="12.75" customHeight="1" x14ac:dyDescent="0.25">
      <c r="A1085" s="4">
        <v>2004</v>
      </c>
      <c r="B1085" s="14" t="s">
        <v>20</v>
      </c>
      <c r="C1085" s="14" t="s">
        <v>351</v>
      </c>
      <c r="D1085" s="3" t="s">
        <v>56</v>
      </c>
      <c r="F1085" s="3">
        <v>5</v>
      </c>
      <c r="G1085" s="51">
        <v>5.63</v>
      </c>
      <c r="J1085" s="89">
        <v>2.6979166666666665E-2</v>
      </c>
      <c r="K1085" s="54">
        <f t="shared" si="19"/>
        <v>4.7920367081113087E-3</v>
      </c>
      <c r="L1085" s="4" t="s">
        <v>618</v>
      </c>
      <c r="M1085" s="14" t="s">
        <v>617</v>
      </c>
      <c r="N1085" s="45" t="s">
        <v>4158</v>
      </c>
      <c r="O1085" s="45">
        <v>1</v>
      </c>
      <c r="P1085" s="45" t="s">
        <v>4159</v>
      </c>
      <c r="Q1085" s="45" t="s">
        <v>4159</v>
      </c>
      <c r="R1085" s="46">
        <v>1</v>
      </c>
      <c r="T1085" s="81" t="str" cm="1">
        <f t="array" ref="T1085">IF(MIN(IF(CONCATENATE($D$776:$D$9955,$G$776:$G$9955)=CONCATENATE(D1085,G1085),$J$776:$J$9955))=J1085,"Age Leg Record","")</f>
        <v/>
      </c>
    </row>
    <row r="1086" spans="1:20" ht="12.75" customHeight="1" x14ac:dyDescent="0.25">
      <c r="A1086" s="4">
        <v>2004</v>
      </c>
      <c r="B1086" s="14" t="s">
        <v>71</v>
      </c>
      <c r="C1086" s="14" t="s">
        <v>627</v>
      </c>
      <c r="D1086" s="3" t="s">
        <v>56</v>
      </c>
      <c r="F1086" s="3">
        <v>6</v>
      </c>
      <c r="G1086" s="88">
        <v>4.6758182215859376</v>
      </c>
      <c r="J1086" s="89">
        <v>2.2824074074074073E-2</v>
      </c>
      <c r="K1086" s="54">
        <f t="shared" si="19"/>
        <v>4.8813005537098565E-3</v>
      </c>
      <c r="L1086" s="4" t="s">
        <v>618</v>
      </c>
      <c r="M1086" s="14" t="s">
        <v>617</v>
      </c>
      <c r="N1086" s="45" t="s">
        <v>4160</v>
      </c>
      <c r="O1086" s="45">
        <v>1</v>
      </c>
      <c r="P1086" s="45" t="s">
        <v>4161</v>
      </c>
      <c r="Q1086" s="45" t="s">
        <v>4161</v>
      </c>
      <c r="R1086" s="46">
        <v>1</v>
      </c>
      <c r="T1086" s="81" t="str" cm="1">
        <f t="array" ref="T1086">IF(MIN(IF(CONCATENATE($D$776:$D$9955,$G$776:$G$9955)=CONCATENATE(D1086,G1086),$J$776:$J$9955))=J1086,"Age Leg Record","")</f>
        <v/>
      </c>
    </row>
    <row r="1087" spans="1:20" ht="12.75" customHeight="1" x14ac:dyDescent="0.25">
      <c r="A1087" s="4">
        <v>2004</v>
      </c>
      <c r="B1087" s="14" t="s">
        <v>184</v>
      </c>
      <c r="C1087" s="14" t="s">
        <v>491</v>
      </c>
      <c r="D1087" s="3" t="s">
        <v>56</v>
      </c>
      <c r="F1087" s="3">
        <v>1</v>
      </c>
      <c r="G1087" s="88">
        <v>5.54</v>
      </c>
      <c r="J1087" s="89">
        <v>3.0173611111111113E-2</v>
      </c>
      <c r="K1087" s="54">
        <f t="shared" si="19"/>
        <v>5.4465002005615725E-3</v>
      </c>
      <c r="L1087" s="4" t="s">
        <v>623</v>
      </c>
      <c r="M1087" s="14" t="s">
        <v>193</v>
      </c>
      <c r="N1087" s="45" t="s">
        <v>4162</v>
      </c>
      <c r="O1087" s="45">
        <v>1</v>
      </c>
      <c r="P1087" s="45" t="s">
        <v>3571</v>
      </c>
      <c r="Q1087" s="45" t="s">
        <v>3571</v>
      </c>
      <c r="R1087" s="46">
        <v>6</v>
      </c>
      <c r="T1087" s="81" t="str" cm="1">
        <f t="array" ref="T1087">IF(MIN(IF(CONCATENATE($D$776:$D$9955,$G$776:$G$9955)=CONCATENATE(D1087,G1087),$J$776:$J$9955))=J1087,"Age Leg Record","")</f>
        <v/>
      </c>
    </row>
    <row r="1088" spans="1:20" ht="12.75" customHeight="1" x14ac:dyDescent="0.25">
      <c r="A1088" s="4">
        <v>2004</v>
      </c>
      <c r="B1088" s="14" t="s">
        <v>472</v>
      </c>
      <c r="C1088" s="14" t="s">
        <v>478</v>
      </c>
      <c r="D1088" s="3" t="s">
        <v>753</v>
      </c>
      <c r="F1088" s="3">
        <v>2</v>
      </c>
      <c r="G1088" s="88">
        <v>4.0544470293486041</v>
      </c>
      <c r="J1088" s="89">
        <v>2.224537037037037E-2</v>
      </c>
      <c r="K1088" s="54">
        <f t="shared" si="19"/>
        <v>5.4866595146871007E-3</v>
      </c>
      <c r="L1088" s="4" t="s">
        <v>623</v>
      </c>
      <c r="M1088" s="14" t="s">
        <v>193</v>
      </c>
      <c r="N1088" s="45" t="s">
        <v>4163</v>
      </c>
      <c r="O1088" s="45">
        <v>1</v>
      </c>
      <c r="P1088" s="45" t="s">
        <v>4164</v>
      </c>
      <c r="Q1088" s="45" t="s">
        <v>4164</v>
      </c>
      <c r="R1088" s="46">
        <v>1</v>
      </c>
      <c r="T1088" s="81" t="str" cm="1">
        <f t="array" ref="T1088">IF(MIN(IF(CONCATENATE($D$776:$D$9955,$G$776:$G$9955)=CONCATENATE(D1088,G1088),$J$776:$J$9955))=J1088,"Age Leg Record","")</f>
        <v/>
      </c>
    </row>
    <row r="1089" spans="1:20" ht="12.75" customHeight="1" x14ac:dyDescent="0.25">
      <c r="A1089" s="4">
        <v>2004</v>
      </c>
      <c r="B1089" s="14" t="s">
        <v>202</v>
      </c>
      <c r="C1089" s="14" t="s">
        <v>632</v>
      </c>
      <c r="D1089" s="3" t="s">
        <v>26</v>
      </c>
      <c r="F1089" s="3">
        <v>3</v>
      </c>
      <c r="G1089" s="88">
        <v>8.0778254990853409</v>
      </c>
      <c r="J1089" s="89">
        <v>3.8460648148148154E-2</v>
      </c>
      <c r="K1089" s="54">
        <f t="shared" si="19"/>
        <v>4.7612625641025655E-3</v>
      </c>
      <c r="L1089" s="4" t="s">
        <v>623</v>
      </c>
      <c r="M1089" s="14" t="s">
        <v>193</v>
      </c>
      <c r="N1089" s="45" t="s">
        <v>4165</v>
      </c>
      <c r="O1089" s="45">
        <v>1</v>
      </c>
      <c r="P1089" s="45" t="s">
        <v>4166</v>
      </c>
      <c r="Q1089" s="45" t="s">
        <v>4166</v>
      </c>
      <c r="R1089" s="46">
        <v>1</v>
      </c>
      <c r="T1089" s="81" t="str" cm="1">
        <f t="array" ref="T1089">IF(MIN(IF(CONCATENATE($D$776:$D$9955,$G$776:$G$9955)=CONCATENATE(D1089,G1089),$J$776:$J$9955))=J1089,"Age Leg Record","")</f>
        <v/>
      </c>
    </row>
    <row r="1090" spans="1:20" ht="12.75" customHeight="1" x14ac:dyDescent="0.25">
      <c r="A1090" s="4">
        <v>2004</v>
      </c>
      <c r="B1090" s="14" t="s">
        <v>102</v>
      </c>
      <c r="C1090" s="14" t="s">
        <v>548</v>
      </c>
      <c r="D1090" s="3" t="s">
        <v>26</v>
      </c>
      <c r="F1090" s="3">
        <v>4</v>
      </c>
      <c r="G1090" s="88">
        <v>5.8408892070309388</v>
      </c>
      <c r="J1090" s="89">
        <v>2.8101851851851854E-2</v>
      </c>
      <c r="K1090" s="54">
        <f t="shared" si="19"/>
        <v>4.8112283687943265E-3</v>
      </c>
      <c r="L1090" s="4" t="s">
        <v>623</v>
      </c>
      <c r="M1090" s="14" t="s">
        <v>193</v>
      </c>
      <c r="N1090" s="45" t="s">
        <v>4167</v>
      </c>
      <c r="O1090" s="45">
        <v>1</v>
      </c>
      <c r="P1090" s="45" t="s">
        <v>4003</v>
      </c>
      <c r="Q1090" s="45" t="s">
        <v>4003</v>
      </c>
      <c r="R1090" s="46">
        <v>3</v>
      </c>
      <c r="T1090" s="81" t="str" cm="1">
        <f t="array" ref="T1090">IF(MIN(IF(CONCATENATE($D$776:$D$9955,$G$776:$G$9955)=CONCATENATE(D1090,G1090),$J$776:$J$9955))=J1090,"Age Leg Record","")</f>
        <v/>
      </c>
    </row>
    <row r="1091" spans="1:20" ht="12.75" customHeight="1" x14ac:dyDescent="0.25">
      <c r="A1091" s="4">
        <v>2004</v>
      </c>
      <c r="B1091" s="14" t="s">
        <v>322</v>
      </c>
      <c r="C1091" s="14" t="s">
        <v>496</v>
      </c>
      <c r="D1091" s="3" t="s">
        <v>757</v>
      </c>
      <c r="F1091" s="3">
        <v>5</v>
      </c>
      <c r="G1091" s="51">
        <v>5.63</v>
      </c>
      <c r="J1091" s="89">
        <v>3.3564814814814811E-2</v>
      </c>
      <c r="K1091" s="54">
        <f t="shared" si="19"/>
        <v>5.9617788303401083E-3</v>
      </c>
      <c r="L1091" s="4" t="s">
        <v>623</v>
      </c>
      <c r="M1091" s="14" t="s">
        <v>193</v>
      </c>
      <c r="N1091" s="45" t="s">
        <v>4168</v>
      </c>
      <c r="O1091" s="45">
        <v>1</v>
      </c>
      <c r="P1091" s="45" t="s">
        <v>3715</v>
      </c>
      <c r="Q1091" s="45" t="s">
        <v>3715</v>
      </c>
      <c r="R1091" s="46">
        <v>5</v>
      </c>
      <c r="T1091" s="81" t="str" cm="1">
        <f t="array" ref="T1091">IF(MIN(IF(CONCATENATE($D$776:$D$9955,$G$776:$G$9955)=CONCATENATE(D1091,G1091),$J$776:$J$9955))=J1091,"Age Leg Record","")</f>
        <v/>
      </c>
    </row>
    <row r="1092" spans="1:20" ht="12.75" customHeight="1" x14ac:dyDescent="0.25">
      <c r="A1092" s="4">
        <v>2004</v>
      </c>
      <c r="B1092" s="14" t="s">
        <v>640</v>
      </c>
      <c r="C1092" s="14" t="s">
        <v>641</v>
      </c>
      <c r="D1092" s="3" t="s">
        <v>751</v>
      </c>
      <c r="F1092" s="3">
        <v>6</v>
      </c>
      <c r="G1092" s="88">
        <v>4.6758182215859376</v>
      </c>
      <c r="J1092" s="89">
        <v>2.4351851851851854E-2</v>
      </c>
      <c r="K1092" s="54">
        <f t="shared" si="19"/>
        <v>5.2080407530454053E-3</v>
      </c>
      <c r="L1092" s="4" t="s">
        <v>623</v>
      </c>
      <c r="M1092" s="14" t="s">
        <v>193</v>
      </c>
      <c r="N1092" s="45" t="s">
        <v>4169</v>
      </c>
      <c r="O1092" s="45">
        <v>1</v>
      </c>
      <c r="P1092" s="45" t="s">
        <v>4170</v>
      </c>
      <c r="Q1092" s="45" t="s">
        <v>4170</v>
      </c>
      <c r="R1092" s="46">
        <v>1</v>
      </c>
      <c r="T1092" s="81" t="str" cm="1">
        <f t="array" ref="T1092">IF(MIN(IF(CONCATENATE($D$776:$D$9955,$G$776:$G$9955)=CONCATENATE(D1092,G1092),$J$776:$J$9955))=J1092,"Age Leg Record","")</f>
        <v/>
      </c>
    </row>
    <row r="1093" spans="1:20" ht="12.75" customHeight="1" x14ac:dyDescent="0.25">
      <c r="A1093" s="4">
        <v>2004</v>
      </c>
      <c r="B1093" s="14" t="s">
        <v>566</v>
      </c>
      <c r="C1093" s="14" t="s">
        <v>72</v>
      </c>
      <c r="D1093" s="3" t="s">
        <v>22</v>
      </c>
      <c r="F1093" s="3">
        <v>1</v>
      </c>
      <c r="G1093" s="88">
        <v>5.54</v>
      </c>
      <c r="J1093" s="89">
        <v>2.4050925925925927E-2</v>
      </c>
      <c r="K1093" s="54">
        <f t="shared" si="19"/>
        <v>4.3413223693007088E-3</v>
      </c>
      <c r="L1093" s="4" t="s">
        <v>616</v>
      </c>
      <c r="M1093" s="14" t="s">
        <v>798</v>
      </c>
      <c r="N1093" s="45" t="s">
        <v>4171</v>
      </c>
      <c r="O1093" s="45">
        <v>1</v>
      </c>
      <c r="P1093" s="45" t="s">
        <v>4172</v>
      </c>
      <c r="Q1093" s="45" t="s">
        <v>4172</v>
      </c>
      <c r="R1093" s="46">
        <v>1</v>
      </c>
      <c r="T1093" s="81" t="str" cm="1">
        <f t="array" ref="T1093">IF(MIN(IF(CONCATENATE($D$776:$D$9955,$G$776:$G$9955)=CONCATENATE(D1093,G1093),$J$776:$J$9955))=J1093,"Age Leg Record","")</f>
        <v/>
      </c>
    </row>
    <row r="1094" spans="1:20" ht="12.75" customHeight="1" x14ac:dyDescent="0.25">
      <c r="A1094" s="4">
        <v>2004</v>
      </c>
      <c r="B1094" s="14" t="s">
        <v>89</v>
      </c>
      <c r="C1094" s="14" t="s">
        <v>182</v>
      </c>
      <c r="D1094" s="3" t="s">
        <v>22</v>
      </c>
      <c r="F1094" s="3">
        <v>2</v>
      </c>
      <c r="G1094" s="88">
        <v>4.0544470293486041</v>
      </c>
      <c r="J1094" s="89">
        <v>1.8287037037037036E-2</v>
      </c>
      <c r="K1094" s="54">
        <f t="shared" si="19"/>
        <v>4.5103652618135376E-3</v>
      </c>
      <c r="L1094" s="4" t="s">
        <v>616</v>
      </c>
      <c r="M1094" s="14" t="s">
        <v>798</v>
      </c>
      <c r="N1094" s="45" t="s">
        <v>4173</v>
      </c>
      <c r="O1094" s="45">
        <v>1</v>
      </c>
      <c r="P1094" s="45" t="s">
        <v>3870</v>
      </c>
      <c r="Q1094" s="45" t="s">
        <v>3870</v>
      </c>
      <c r="R1094" s="46">
        <v>3</v>
      </c>
      <c r="T1094" s="81" t="str" cm="1">
        <f t="array" ref="T1094">IF(MIN(IF(CONCATENATE($D$776:$D$9955,$G$776:$G$9955)=CONCATENATE(D1094,G1094),$J$776:$J$9955))=J1094,"Age Leg Record","")</f>
        <v/>
      </c>
    </row>
    <row r="1095" spans="1:20" ht="12.75" customHeight="1" x14ac:dyDescent="0.25">
      <c r="A1095" s="4">
        <v>2004</v>
      </c>
      <c r="B1095" s="14" t="s">
        <v>587</v>
      </c>
      <c r="C1095" s="14" t="s">
        <v>588</v>
      </c>
      <c r="D1095" s="3" t="s">
        <v>22</v>
      </c>
      <c r="F1095" s="3">
        <v>3</v>
      </c>
      <c r="G1095" s="88">
        <v>8.0778254990853409</v>
      </c>
      <c r="J1095" s="89">
        <v>3.484953703703704E-2</v>
      </c>
      <c r="K1095" s="54">
        <f t="shared" si="19"/>
        <v>4.3142225641025645E-3</v>
      </c>
      <c r="L1095" s="4" t="s">
        <v>616</v>
      </c>
      <c r="M1095" s="14" t="s">
        <v>798</v>
      </c>
      <c r="N1095" s="45" t="s">
        <v>4174</v>
      </c>
      <c r="O1095" s="45">
        <v>1</v>
      </c>
      <c r="P1095" s="45" t="s">
        <v>4044</v>
      </c>
      <c r="Q1095" s="45" t="s">
        <v>4044</v>
      </c>
      <c r="R1095" s="46">
        <v>2</v>
      </c>
      <c r="T1095" s="81" t="str" cm="1">
        <f t="array" ref="T1095">IF(MIN(IF(CONCATENATE($D$776:$D$9955,$G$776:$G$9955)=CONCATENATE(D1095,G1095),$J$776:$J$9955))=J1095,"Age Leg Record","")</f>
        <v/>
      </c>
    </row>
    <row r="1096" spans="1:20" ht="12.75" customHeight="1" x14ac:dyDescent="0.25">
      <c r="A1096" s="4">
        <v>2004</v>
      </c>
      <c r="B1096" s="14" t="s">
        <v>232</v>
      </c>
      <c r="C1096" s="14" t="s">
        <v>233</v>
      </c>
      <c r="D1096" s="3" t="s">
        <v>22</v>
      </c>
      <c r="F1096" s="3">
        <v>4</v>
      </c>
      <c r="G1096" s="88">
        <v>5.8408892070309388</v>
      </c>
      <c r="J1096" s="89">
        <v>2.5208333333333333E-2</v>
      </c>
      <c r="K1096" s="54">
        <f t="shared" si="19"/>
        <v>4.3158382978723403E-3</v>
      </c>
      <c r="L1096" s="4" t="s">
        <v>616</v>
      </c>
      <c r="M1096" s="14" t="s">
        <v>798</v>
      </c>
      <c r="N1096" s="45" t="s">
        <v>4175</v>
      </c>
      <c r="O1096" s="45">
        <v>1</v>
      </c>
      <c r="P1096" s="45" t="s">
        <v>3034</v>
      </c>
      <c r="Q1096" s="45" t="s">
        <v>3034</v>
      </c>
      <c r="R1096" s="46">
        <v>4</v>
      </c>
      <c r="T1096" s="81" t="str" cm="1">
        <f t="array" ref="T1096">IF(MIN(IF(CONCATENATE($D$776:$D$9955,$G$776:$G$9955)=CONCATENATE(D1096,G1096),$J$776:$J$9955))=J1096,"Age Leg Record","")</f>
        <v/>
      </c>
    </row>
    <row r="1097" spans="1:20" ht="12.75" customHeight="1" x14ac:dyDescent="0.25">
      <c r="A1097" s="4">
        <v>2004</v>
      </c>
      <c r="B1097" s="14" t="s">
        <v>594</v>
      </c>
      <c r="C1097" s="14" t="s">
        <v>595</v>
      </c>
      <c r="D1097" s="3" t="s">
        <v>22</v>
      </c>
      <c r="F1097" s="3">
        <v>5</v>
      </c>
      <c r="G1097" s="51">
        <v>5.63</v>
      </c>
      <c r="J1097" s="89">
        <v>2.5648148148148146E-2</v>
      </c>
      <c r="K1097" s="54">
        <f t="shared" si="19"/>
        <v>4.5556213407012694E-3</v>
      </c>
      <c r="L1097" s="4" t="s">
        <v>616</v>
      </c>
      <c r="M1097" s="14" t="s">
        <v>798</v>
      </c>
      <c r="N1097" s="45" t="s">
        <v>4176</v>
      </c>
      <c r="O1097" s="45">
        <v>1</v>
      </c>
      <c r="P1097" s="45" t="s">
        <v>4047</v>
      </c>
      <c r="Q1097" s="45" t="s">
        <v>4047</v>
      </c>
      <c r="R1097" s="46">
        <v>2</v>
      </c>
      <c r="T1097" s="81" t="str" cm="1">
        <f t="array" ref="T1097">IF(MIN(IF(CONCATENATE($D$776:$D$9955,$G$776:$G$9955)=CONCATENATE(D1097,G1097),$J$776:$J$9955))=J1097,"Age Leg Record","")</f>
        <v/>
      </c>
    </row>
    <row r="1098" spans="1:20" ht="12.75" customHeight="1" x14ac:dyDescent="0.25">
      <c r="A1098" s="4">
        <v>2004</v>
      </c>
      <c r="B1098" s="1" t="s">
        <v>791</v>
      </c>
      <c r="C1098" s="14" t="s">
        <v>63</v>
      </c>
      <c r="D1098" s="3" t="s">
        <v>22</v>
      </c>
      <c r="F1098" s="3">
        <v>6</v>
      </c>
      <c r="G1098" s="88">
        <v>4.6758182215859376</v>
      </c>
      <c r="J1098" s="89">
        <v>1.9409722222222221E-2</v>
      </c>
      <c r="K1098" s="54">
        <f t="shared" si="19"/>
        <v>4.1510857142857144E-3</v>
      </c>
      <c r="L1098" s="4" t="s">
        <v>616</v>
      </c>
      <c r="M1098" s="14" t="s">
        <v>798</v>
      </c>
      <c r="N1098" s="45" t="s">
        <v>4177</v>
      </c>
      <c r="O1098" s="45">
        <v>1</v>
      </c>
      <c r="P1098" s="45" t="s">
        <v>3798</v>
      </c>
      <c r="Q1098" s="45" t="s">
        <v>3798</v>
      </c>
      <c r="R1098" s="46">
        <v>4</v>
      </c>
      <c r="T1098" s="81" t="str" cm="1">
        <f t="array" ref="T1098">IF(MIN(IF(CONCATENATE($D$776:$D$9955,$G$776:$G$9955)=CONCATENATE(D1098,G1098),$J$776:$J$9955))=J1098,"Age Leg Record","")</f>
        <v/>
      </c>
    </row>
    <row r="1099" spans="1:20" ht="12.75" customHeight="1" x14ac:dyDescent="0.25">
      <c r="A1099" s="4">
        <v>2004</v>
      </c>
      <c r="B1099" s="14" t="s">
        <v>596</v>
      </c>
      <c r="C1099" s="14" t="s">
        <v>452</v>
      </c>
      <c r="D1099" s="3" t="s">
        <v>767</v>
      </c>
      <c r="F1099" s="3">
        <v>1</v>
      </c>
      <c r="G1099" s="88">
        <v>5.54</v>
      </c>
      <c r="J1099" s="89">
        <v>3.5567129629629629E-2</v>
      </c>
      <c r="K1099" s="54">
        <f t="shared" si="19"/>
        <v>6.4200594999331458E-3</v>
      </c>
      <c r="L1099" s="4" t="s">
        <v>626</v>
      </c>
      <c r="M1099" s="14" t="s">
        <v>798</v>
      </c>
      <c r="N1099" s="45" t="s">
        <v>4178</v>
      </c>
      <c r="O1099" s="45">
        <v>1</v>
      </c>
      <c r="P1099" s="45" t="s">
        <v>4064</v>
      </c>
      <c r="Q1099" s="45" t="s">
        <v>4064</v>
      </c>
      <c r="R1099" s="46">
        <v>2</v>
      </c>
      <c r="T1099" s="81" t="str" cm="1">
        <f t="array" ref="T1099">IF(MIN(IF(CONCATENATE($D$776:$D$9955,$G$776:$G$9955)=CONCATENATE(D1099,G1099),$J$776:$J$9955))=J1099,"Age Leg Record","")</f>
        <v/>
      </c>
    </row>
    <row r="1100" spans="1:20" ht="12.75" customHeight="1" x14ac:dyDescent="0.25">
      <c r="A1100" s="4">
        <v>2004</v>
      </c>
      <c r="B1100" s="14" t="s">
        <v>554</v>
      </c>
      <c r="C1100" s="14" t="s">
        <v>555</v>
      </c>
      <c r="D1100" s="3" t="s">
        <v>756</v>
      </c>
      <c r="F1100" s="3">
        <v>2</v>
      </c>
      <c r="G1100" s="88">
        <v>4.0544470293486041</v>
      </c>
      <c r="J1100" s="89">
        <v>2.1979166666666668E-2</v>
      </c>
      <c r="K1100" s="54">
        <f t="shared" si="19"/>
        <v>5.4210022988505748E-3</v>
      </c>
      <c r="L1100" s="4" t="s">
        <v>626</v>
      </c>
      <c r="M1100" s="14" t="s">
        <v>798</v>
      </c>
      <c r="N1100" s="45" t="s">
        <v>4179</v>
      </c>
      <c r="O1100" s="45">
        <v>1</v>
      </c>
      <c r="P1100" s="45" t="s">
        <v>3888</v>
      </c>
      <c r="Q1100" s="45" t="s">
        <v>3888</v>
      </c>
      <c r="R1100" s="46">
        <v>4</v>
      </c>
      <c r="T1100" s="81" t="str" cm="1">
        <f t="array" ref="T1100">IF(MIN(IF(CONCATENATE($D$776:$D$9955,$G$776:$G$9955)=CONCATENATE(D1100,G1100),$J$776:$J$9955))=J1100,"Age Leg Record","")</f>
        <v/>
      </c>
    </row>
    <row r="1101" spans="1:20" ht="12.75" customHeight="1" x14ac:dyDescent="0.25">
      <c r="A1101" s="4">
        <v>2004</v>
      </c>
      <c r="B1101" s="14" t="s">
        <v>633</v>
      </c>
      <c r="C1101" s="14" t="s">
        <v>598</v>
      </c>
      <c r="D1101" s="3" t="s">
        <v>751</v>
      </c>
      <c r="F1101" s="3">
        <v>3</v>
      </c>
      <c r="G1101" s="88">
        <v>8.0778254990853409</v>
      </c>
      <c r="J1101" s="89">
        <v>4.5335648148148146E-2</v>
      </c>
      <c r="K1101" s="54">
        <f t="shared" si="19"/>
        <v>5.6123579487179489E-3</v>
      </c>
      <c r="L1101" s="4" t="s">
        <v>626</v>
      </c>
      <c r="M1101" s="14" t="s">
        <v>798</v>
      </c>
      <c r="N1101" s="45" t="s">
        <v>4180</v>
      </c>
      <c r="O1101" s="45">
        <v>1</v>
      </c>
      <c r="P1101" s="45" t="s">
        <v>4125</v>
      </c>
      <c r="Q1101" s="45" t="s">
        <v>4125</v>
      </c>
      <c r="R1101" s="46">
        <v>2</v>
      </c>
      <c r="T1101" s="81" t="str" cm="1">
        <f t="array" ref="T1101">IF(MIN(IF(CONCATENATE($D$776:$D$9955,$G$776:$G$9955)=CONCATENATE(D1101,G1101),$J$776:$J$9955))=J1101,"Age Leg Record","")</f>
        <v/>
      </c>
    </row>
    <row r="1102" spans="1:20" ht="12.75" customHeight="1" x14ac:dyDescent="0.25">
      <c r="A1102" s="4">
        <v>2004</v>
      </c>
      <c r="B1102" s="14" t="s">
        <v>562</v>
      </c>
      <c r="C1102" s="14" t="s">
        <v>634</v>
      </c>
      <c r="D1102" s="3" t="s">
        <v>751</v>
      </c>
      <c r="F1102" s="3">
        <v>4</v>
      </c>
      <c r="G1102" s="88">
        <v>5.8408892070309388</v>
      </c>
      <c r="J1102" s="89">
        <v>2.8206018518518519E-2</v>
      </c>
      <c r="K1102" s="54">
        <f t="shared" si="19"/>
        <v>4.829062411347518E-3</v>
      </c>
      <c r="L1102" s="4" t="s">
        <v>626</v>
      </c>
      <c r="M1102" s="14" t="s">
        <v>798</v>
      </c>
      <c r="N1102" s="45" t="s">
        <v>4181</v>
      </c>
      <c r="O1102" s="45">
        <v>1</v>
      </c>
      <c r="P1102" s="45" t="s">
        <v>3989</v>
      </c>
      <c r="Q1102" s="45" t="s">
        <v>3989</v>
      </c>
      <c r="R1102" s="46">
        <v>2</v>
      </c>
      <c r="T1102" s="81" t="str" cm="1">
        <f t="array" ref="T1102">IF(MIN(IF(CONCATENATE($D$776:$D$9955,$G$776:$G$9955)=CONCATENATE(D1102,G1102),$J$776:$J$9955))=J1102,"Age Leg Record","")</f>
        <v>Age Leg Record</v>
      </c>
    </row>
    <row r="1103" spans="1:20" ht="12.75" customHeight="1" x14ac:dyDescent="0.25">
      <c r="A1103" s="4">
        <v>2004</v>
      </c>
      <c r="B1103" s="14" t="s">
        <v>570</v>
      </c>
      <c r="C1103" s="14" t="s">
        <v>571</v>
      </c>
      <c r="D1103" s="3" t="s">
        <v>751</v>
      </c>
      <c r="F1103" s="3">
        <v>5</v>
      </c>
      <c r="G1103" s="51">
        <v>5.63</v>
      </c>
      <c r="J1103" s="89">
        <v>2.778935185185185E-2</v>
      </c>
      <c r="K1103" s="54">
        <f t="shared" si="19"/>
        <v>4.9359417143608969E-3</v>
      </c>
      <c r="L1103" s="4" t="s">
        <v>626</v>
      </c>
      <c r="M1103" s="14" t="s">
        <v>798</v>
      </c>
      <c r="N1103" s="45" t="s">
        <v>4182</v>
      </c>
      <c r="O1103" s="45">
        <v>1</v>
      </c>
      <c r="P1103" s="45" t="s">
        <v>1560</v>
      </c>
      <c r="Q1103" s="45" t="s">
        <v>1560</v>
      </c>
      <c r="R1103" s="46">
        <v>3</v>
      </c>
      <c r="T1103" s="81" t="str" cm="1">
        <f t="array" ref="T1103">IF(MIN(IF(CONCATENATE($D$776:$D$9955,$G$776:$G$9955)=CONCATENATE(D1103,G1103),$J$776:$J$9955))=J1103,"Age Leg Record","")</f>
        <v>Age Leg Record</v>
      </c>
    </row>
    <row r="1104" spans="1:20" ht="12.75" customHeight="1" x14ac:dyDescent="0.25">
      <c r="A1104" s="4">
        <v>2004</v>
      </c>
      <c r="B1104" s="14" t="s">
        <v>303</v>
      </c>
      <c r="C1104" s="14" t="s">
        <v>361</v>
      </c>
      <c r="D1104" s="3" t="s">
        <v>751</v>
      </c>
      <c r="F1104" s="3">
        <v>6</v>
      </c>
      <c r="G1104" s="88">
        <v>4.6758182215859376</v>
      </c>
      <c r="J1104" s="89">
        <v>2.1759259259259259E-2</v>
      </c>
      <c r="K1104" s="54">
        <f t="shared" si="19"/>
        <v>4.6535725359911411E-3</v>
      </c>
      <c r="L1104" s="4" t="s">
        <v>626</v>
      </c>
      <c r="M1104" s="14" t="s">
        <v>798</v>
      </c>
      <c r="N1104" s="45" t="s">
        <v>4183</v>
      </c>
      <c r="O1104" s="45">
        <v>1</v>
      </c>
      <c r="P1104" s="45" t="s">
        <v>4117</v>
      </c>
      <c r="Q1104" s="45" t="s">
        <v>4117</v>
      </c>
      <c r="R1104" s="46">
        <v>2</v>
      </c>
      <c r="T1104" s="81" t="str" cm="1">
        <f t="array" ref="T1104">IF(MIN(IF(CONCATENATE($D$776:$D$9955,$G$776:$G$9955)=CONCATENATE(D1104,G1104),$J$776:$J$9955))=J1104,"Age Leg Record","")</f>
        <v>Age Leg Record</v>
      </c>
    </row>
    <row r="1105" spans="1:20" ht="12.75" customHeight="1" x14ac:dyDescent="0.25">
      <c r="A1105" s="4">
        <v>2004</v>
      </c>
      <c r="B1105" s="14" t="s">
        <v>39</v>
      </c>
      <c r="C1105" s="14" t="s">
        <v>508</v>
      </c>
      <c r="D1105" s="3" t="s">
        <v>56</v>
      </c>
      <c r="F1105" s="3">
        <v>1</v>
      </c>
      <c r="G1105" s="88">
        <v>5.54</v>
      </c>
      <c r="J1105" s="89">
        <v>3.0833333333333334E-2</v>
      </c>
      <c r="K1105" s="54">
        <f t="shared" si="19"/>
        <v>5.5655836341756918E-3</v>
      </c>
      <c r="L1105" s="4" t="s">
        <v>624</v>
      </c>
      <c r="M1105" s="14" t="s">
        <v>808</v>
      </c>
      <c r="N1105" s="45" t="s">
        <v>4184</v>
      </c>
      <c r="O1105" s="45">
        <v>1</v>
      </c>
      <c r="P1105" s="45" t="s">
        <v>3202</v>
      </c>
      <c r="Q1105" s="45" t="s">
        <v>3202</v>
      </c>
      <c r="R1105" s="46">
        <v>7</v>
      </c>
      <c r="T1105" s="81" t="str" cm="1">
        <f t="array" ref="T1105">IF(MIN(IF(CONCATENATE($D$776:$D$9955,$G$776:$G$9955)=CONCATENATE(D1105,G1105),$J$776:$J$9955))=J1105,"Age Leg Record","")</f>
        <v/>
      </c>
    </row>
    <row r="1106" spans="1:20" ht="12.75" customHeight="1" x14ac:dyDescent="0.25">
      <c r="A1106" s="4">
        <v>2004</v>
      </c>
      <c r="B1106" s="14" t="s">
        <v>494</v>
      </c>
      <c r="C1106" s="14" t="s">
        <v>495</v>
      </c>
      <c r="D1106" s="3" t="s">
        <v>26</v>
      </c>
      <c r="F1106" s="3">
        <v>2</v>
      </c>
      <c r="G1106" s="88">
        <v>4.0544470293486041</v>
      </c>
      <c r="J1106" s="89">
        <v>2.165509259259259E-2</v>
      </c>
      <c r="K1106" s="54">
        <f t="shared" si="19"/>
        <v>5.3410717752234984E-3</v>
      </c>
      <c r="L1106" s="4" t="s">
        <v>624</v>
      </c>
      <c r="M1106" s="14" t="s">
        <v>808</v>
      </c>
      <c r="N1106" s="45" t="s">
        <v>4185</v>
      </c>
      <c r="O1106" s="45">
        <v>1</v>
      </c>
      <c r="P1106" s="45" t="s">
        <v>3696</v>
      </c>
      <c r="Q1106" s="45" t="s">
        <v>3696</v>
      </c>
      <c r="R1106" s="46">
        <v>4</v>
      </c>
      <c r="T1106" s="81" t="str" cm="1">
        <f t="array" ref="T1106">IF(MIN(IF(CONCATENATE($D$776:$D$9955,$G$776:$G$9955)=CONCATENATE(D1106,G1106),$J$776:$J$9955))=J1106,"Age Leg Record","")</f>
        <v/>
      </c>
    </row>
    <row r="1107" spans="1:20" ht="12.75" customHeight="1" x14ac:dyDescent="0.25">
      <c r="A1107" s="4">
        <v>2004</v>
      </c>
      <c r="B1107" s="14" t="s">
        <v>232</v>
      </c>
      <c r="C1107" s="14" t="s">
        <v>450</v>
      </c>
      <c r="D1107" s="3" t="s">
        <v>26</v>
      </c>
      <c r="F1107" s="3">
        <v>3</v>
      </c>
      <c r="G1107" s="88">
        <v>8.0778254990853409</v>
      </c>
      <c r="J1107" s="89">
        <v>4.0567129629629627E-2</v>
      </c>
      <c r="K1107" s="54">
        <f t="shared" si="19"/>
        <v>5.0220358974358975E-3</v>
      </c>
      <c r="L1107" s="4" t="s">
        <v>624</v>
      </c>
      <c r="M1107" s="14" t="s">
        <v>808</v>
      </c>
      <c r="N1107" s="45" t="s">
        <v>4186</v>
      </c>
      <c r="O1107" s="45">
        <v>1</v>
      </c>
      <c r="P1107" s="45" t="s">
        <v>3594</v>
      </c>
      <c r="Q1107" s="45" t="s">
        <v>3594</v>
      </c>
      <c r="R1107" s="46">
        <v>6</v>
      </c>
      <c r="T1107" s="81" t="str" cm="1">
        <f t="array" ref="T1107">IF(MIN(IF(CONCATENATE($D$776:$D$9955,$G$776:$G$9955)=CONCATENATE(D1107,G1107),$J$776:$J$9955))=J1107,"Age Leg Record","")</f>
        <v/>
      </c>
    </row>
    <row r="1108" spans="1:20" ht="12.75" customHeight="1" x14ac:dyDescent="0.25">
      <c r="A1108" s="4">
        <v>2004</v>
      </c>
      <c r="B1108" s="14" t="s">
        <v>325</v>
      </c>
      <c r="C1108" s="14" t="s">
        <v>326</v>
      </c>
      <c r="D1108" s="3" t="s">
        <v>22</v>
      </c>
      <c r="F1108" s="3">
        <v>4</v>
      </c>
      <c r="G1108" s="88">
        <v>5.8408892070309388</v>
      </c>
      <c r="J1108" s="89">
        <v>2.9120370370370366E-2</v>
      </c>
      <c r="K1108" s="54">
        <f t="shared" si="19"/>
        <v>4.9856056737588653E-3</v>
      </c>
      <c r="L1108" s="4" t="s">
        <v>624</v>
      </c>
      <c r="M1108" s="14" t="s">
        <v>808</v>
      </c>
      <c r="N1108" s="45" t="s">
        <v>4187</v>
      </c>
      <c r="O1108" s="45">
        <v>1</v>
      </c>
      <c r="P1108" s="45" t="s">
        <v>3200</v>
      </c>
      <c r="Q1108" s="45" t="s">
        <v>3200</v>
      </c>
      <c r="R1108" s="46">
        <v>8</v>
      </c>
      <c r="T1108" s="81" t="str" cm="1">
        <f t="array" ref="T1108">IF(MIN(IF(CONCATENATE($D$776:$D$9955,$G$776:$G$9955)=CONCATENATE(D1108,G1108),$J$776:$J$9955))=J1108,"Age Leg Record","")</f>
        <v/>
      </c>
    </row>
    <row r="1109" spans="1:20" ht="12.75" customHeight="1" x14ac:dyDescent="0.25">
      <c r="A1109" s="4">
        <v>2004</v>
      </c>
      <c r="B1109" s="14" t="s">
        <v>29</v>
      </c>
      <c r="C1109" s="14" t="s">
        <v>411</v>
      </c>
      <c r="D1109" s="3" t="s">
        <v>26</v>
      </c>
      <c r="F1109" s="3">
        <v>5</v>
      </c>
      <c r="G1109" s="51">
        <v>5.63</v>
      </c>
      <c r="J1109" s="89">
        <v>2.7719907407407408E-2</v>
      </c>
      <c r="K1109" s="54">
        <f t="shared" si="19"/>
        <v>4.9236069995395046E-3</v>
      </c>
      <c r="L1109" s="4" t="s">
        <v>624</v>
      </c>
      <c r="M1109" s="14" t="s">
        <v>808</v>
      </c>
      <c r="N1109" s="45" t="s">
        <v>4188</v>
      </c>
      <c r="O1109" s="45">
        <v>1</v>
      </c>
      <c r="P1109" s="45" t="s">
        <v>3455</v>
      </c>
      <c r="Q1109" s="45" t="s">
        <v>3455</v>
      </c>
      <c r="R1109" s="46">
        <v>6</v>
      </c>
      <c r="T1109" s="81" t="str" cm="1">
        <f t="array" ref="T1109">IF(MIN(IF(CONCATENATE($D$776:$D$9955,$G$776:$G$9955)=CONCATENATE(D1109,G1109),$J$776:$J$9955))=J1109,"Age Leg Record","")</f>
        <v/>
      </c>
    </row>
    <row r="1110" spans="1:20" ht="12.75" customHeight="1" x14ac:dyDescent="0.25">
      <c r="A1110" s="4">
        <v>2004</v>
      </c>
      <c r="B1110" s="14" t="s">
        <v>639</v>
      </c>
      <c r="C1110" s="14" t="s">
        <v>346</v>
      </c>
      <c r="D1110" s="3" t="s">
        <v>22</v>
      </c>
      <c r="F1110" s="3">
        <v>6</v>
      </c>
      <c r="G1110" s="88">
        <v>4.6758182215859376</v>
      </c>
      <c r="J1110" s="89">
        <v>1.9432870370370371E-2</v>
      </c>
      <c r="K1110" s="54">
        <f t="shared" si="19"/>
        <v>4.1560363233665567E-3</v>
      </c>
      <c r="L1110" s="4" t="s">
        <v>624</v>
      </c>
      <c r="M1110" s="14" t="s">
        <v>808</v>
      </c>
      <c r="N1110" s="45" t="s">
        <v>4189</v>
      </c>
      <c r="O1110" s="45">
        <v>1</v>
      </c>
      <c r="P1110" s="45" t="s">
        <v>4190</v>
      </c>
      <c r="Q1110" s="45" t="s">
        <v>4190</v>
      </c>
      <c r="R1110" s="46">
        <v>1</v>
      </c>
      <c r="T1110" s="81" t="str" cm="1">
        <f t="array" ref="T1110">IF(MIN(IF(CONCATENATE($D$776:$D$9955,$G$776:$G$9955)=CONCATENATE(D1110,G1110),$J$776:$J$9955))=J1110,"Age Leg Record","")</f>
        <v/>
      </c>
    </row>
    <row r="1111" spans="1:20" ht="12.75" customHeight="1" x14ac:dyDescent="0.25">
      <c r="A1111" s="4">
        <v>2004</v>
      </c>
      <c r="B1111" s="14" t="s">
        <v>39</v>
      </c>
      <c r="C1111" s="14" t="s">
        <v>460</v>
      </c>
      <c r="D1111" s="3" t="s">
        <v>56</v>
      </c>
      <c r="F1111" s="3">
        <v>1</v>
      </c>
      <c r="G1111" s="88">
        <v>5.54</v>
      </c>
      <c r="J1111" s="89">
        <v>2.9456018518518517E-2</v>
      </c>
      <c r="K1111" s="54">
        <f t="shared" si="19"/>
        <v>5.3169708517181438E-3</v>
      </c>
      <c r="L1111" s="4" t="s">
        <v>620</v>
      </c>
      <c r="M1111" s="14" t="s">
        <v>193</v>
      </c>
      <c r="N1111" s="45" t="s">
        <v>4191</v>
      </c>
      <c r="O1111" s="45">
        <v>1</v>
      </c>
      <c r="P1111" s="45" t="s">
        <v>3627</v>
      </c>
      <c r="Q1111" s="45" t="s">
        <v>3627</v>
      </c>
      <c r="R1111" s="46">
        <v>5</v>
      </c>
      <c r="T1111" s="81" t="str" cm="1">
        <f t="array" ref="T1111">IF(MIN(IF(CONCATENATE($D$776:$D$9955,$G$776:$G$9955)=CONCATENATE(D1111,G1111),$J$776:$J$9955))=J1111,"Age Leg Record","")</f>
        <v/>
      </c>
    </row>
    <row r="1112" spans="1:20" ht="12.75" customHeight="1" x14ac:dyDescent="0.25">
      <c r="A1112" s="4">
        <v>2004</v>
      </c>
      <c r="B1112" s="14" t="s">
        <v>526</v>
      </c>
      <c r="C1112" s="14" t="s">
        <v>527</v>
      </c>
      <c r="D1112" s="3" t="s">
        <v>56</v>
      </c>
      <c r="F1112" s="3">
        <v>2</v>
      </c>
      <c r="G1112" s="88">
        <v>4.0544470293486041</v>
      </c>
      <c r="J1112" s="89">
        <v>1.9884259259259258E-2</v>
      </c>
      <c r="K1112" s="54">
        <f t="shared" si="19"/>
        <v>4.9043085568326941E-3</v>
      </c>
      <c r="L1112" s="4" t="s">
        <v>620</v>
      </c>
      <c r="M1112" s="14" t="s">
        <v>193</v>
      </c>
      <c r="N1112" s="45" t="s">
        <v>4192</v>
      </c>
      <c r="O1112" s="45">
        <v>1</v>
      </c>
      <c r="P1112" s="45" t="s">
        <v>3835</v>
      </c>
      <c r="Q1112" s="45" t="s">
        <v>3835</v>
      </c>
      <c r="R1112" s="46">
        <v>5</v>
      </c>
      <c r="T1112" s="81" t="str" cm="1">
        <f t="array" ref="T1112">IF(MIN(IF(CONCATENATE($D$776:$D$9955,$G$776:$G$9955)=CONCATENATE(D1112,G1112),$J$776:$J$9955))=J1112,"Age Leg Record","")</f>
        <v/>
      </c>
    </row>
    <row r="1113" spans="1:20" ht="12.75" customHeight="1" x14ac:dyDescent="0.25">
      <c r="A1113" s="4">
        <v>2004</v>
      </c>
      <c r="B1113" s="14" t="s">
        <v>271</v>
      </c>
      <c r="C1113" s="14" t="s">
        <v>528</v>
      </c>
      <c r="D1113" s="3" t="s">
        <v>56</v>
      </c>
      <c r="F1113" s="3">
        <v>3</v>
      </c>
      <c r="G1113" s="88">
        <v>8.0778254990853409</v>
      </c>
      <c r="J1113" s="89">
        <v>4.254629629629629E-2</v>
      </c>
      <c r="K1113" s="54">
        <f t="shared" si="19"/>
        <v>5.2670482051282051E-3</v>
      </c>
      <c r="L1113" s="4" t="s">
        <v>620</v>
      </c>
      <c r="M1113" s="14" t="s">
        <v>193</v>
      </c>
      <c r="N1113" s="45" t="s">
        <v>4193</v>
      </c>
      <c r="O1113" s="45">
        <v>1</v>
      </c>
      <c r="P1113" s="45" t="s">
        <v>3837</v>
      </c>
      <c r="Q1113" s="45" t="s">
        <v>3837</v>
      </c>
      <c r="R1113" s="46">
        <v>5</v>
      </c>
      <c r="T1113" s="81" t="str" cm="1">
        <f t="array" ref="T1113">IF(MIN(IF(CONCATENATE($D$776:$D$9955,$G$776:$G$9955)=CONCATENATE(D1113,G1113),$J$776:$J$9955))=J1113,"Age Leg Record","")</f>
        <v/>
      </c>
    </row>
    <row r="1114" spans="1:20" ht="12.75" customHeight="1" x14ac:dyDescent="0.25">
      <c r="A1114" s="4">
        <v>2004</v>
      </c>
      <c r="B1114" s="14" t="s">
        <v>52</v>
      </c>
      <c r="C1114" s="14" t="s">
        <v>563</v>
      </c>
      <c r="D1114" s="3" t="s">
        <v>26</v>
      </c>
      <c r="F1114" s="3">
        <v>4</v>
      </c>
      <c r="G1114" s="88">
        <v>5.8408892070309388</v>
      </c>
      <c r="J1114" s="89">
        <v>2.5439814814814814E-2</v>
      </c>
      <c r="K1114" s="54">
        <f t="shared" si="19"/>
        <v>4.3554695035460996E-3</v>
      </c>
      <c r="L1114" s="4" t="s">
        <v>620</v>
      </c>
      <c r="M1114" s="14" t="s">
        <v>193</v>
      </c>
      <c r="N1114" s="45" t="s">
        <v>4194</v>
      </c>
      <c r="O1114" s="45">
        <v>1</v>
      </c>
      <c r="P1114" s="45" t="s">
        <v>3615</v>
      </c>
      <c r="Q1114" s="45" t="s">
        <v>3615</v>
      </c>
      <c r="R1114" s="46">
        <v>7</v>
      </c>
      <c r="T1114" s="81" t="str" cm="1">
        <f t="array" ref="T1114">IF(MIN(IF(CONCATENATE($D$776:$D$9955,$G$776:$G$9955)=CONCATENATE(D1114,G1114),$J$776:$J$9955))=J1114,"Age Leg Record","")</f>
        <v/>
      </c>
    </row>
    <row r="1115" spans="1:20" ht="12.75" customHeight="1" x14ac:dyDescent="0.25">
      <c r="A1115" s="4">
        <v>2004</v>
      </c>
      <c r="B1115" s="14" t="s">
        <v>232</v>
      </c>
      <c r="C1115" s="14" t="s">
        <v>568</v>
      </c>
      <c r="D1115" s="3" t="s">
        <v>26</v>
      </c>
      <c r="F1115" s="3">
        <v>5</v>
      </c>
      <c r="G1115" s="51">
        <v>5.63</v>
      </c>
      <c r="J1115" s="89">
        <v>2.4988425925925928E-2</v>
      </c>
      <c r="K1115" s="54">
        <f t="shared" si="19"/>
        <v>4.4384415498980338E-3</v>
      </c>
      <c r="L1115" s="4" t="s">
        <v>620</v>
      </c>
      <c r="M1115" s="14" t="s">
        <v>193</v>
      </c>
      <c r="N1115" s="45" t="s">
        <v>4195</v>
      </c>
      <c r="O1115" s="45">
        <v>1</v>
      </c>
      <c r="P1115" s="45" t="s">
        <v>3912</v>
      </c>
      <c r="Q1115" s="45" t="s">
        <v>3912</v>
      </c>
      <c r="R1115" s="46">
        <v>4</v>
      </c>
      <c r="T1115" s="81" t="str" cm="1">
        <f t="array" ref="T1115">IF(MIN(IF(CONCATENATE($D$776:$D$9955,$G$776:$G$9955)=CONCATENATE(D1115,G1115),$J$776:$J$9955))=J1115,"Age Leg Record","")</f>
        <v/>
      </c>
    </row>
    <row r="1116" spans="1:20" ht="12.75" customHeight="1" x14ac:dyDescent="0.25">
      <c r="A1116" s="4">
        <v>2004</v>
      </c>
      <c r="B1116" s="14" t="s">
        <v>232</v>
      </c>
      <c r="C1116" s="14" t="s">
        <v>253</v>
      </c>
      <c r="D1116" s="3" t="s">
        <v>26</v>
      </c>
      <c r="F1116" s="3">
        <v>6</v>
      </c>
      <c r="G1116" s="88">
        <v>4.6758182215859376</v>
      </c>
      <c r="J1116" s="89">
        <v>2.0231481481481479E-2</v>
      </c>
      <c r="K1116" s="54">
        <f t="shared" si="19"/>
        <v>4.3268323366555924E-3</v>
      </c>
      <c r="L1116" s="4" t="s">
        <v>620</v>
      </c>
      <c r="M1116" s="14" t="s">
        <v>193</v>
      </c>
      <c r="N1116" s="45" t="s">
        <v>4196</v>
      </c>
      <c r="O1116" s="45">
        <v>1</v>
      </c>
      <c r="P1116" s="45" t="s">
        <v>3058</v>
      </c>
      <c r="Q1116" s="45" t="s">
        <v>3058</v>
      </c>
      <c r="R1116" s="46">
        <v>7</v>
      </c>
      <c r="T1116" s="81" t="str" cm="1">
        <f t="array" ref="T1116">IF(MIN(IF(CONCATENATE($D$776:$D$9955,$G$776:$G$9955)=CONCATENATE(D1116,G1116),$J$776:$J$9955))=J1116,"Age Leg Record","")</f>
        <v/>
      </c>
    </row>
    <row r="1117" spans="1:20" ht="12.75" customHeight="1" x14ac:dyDescent="0.25">
      <c r="A1117" s="4">
        <v>2004</v>
      </c>
      <c r="B1117" s="14" t="s">
        <v>148</v>
      </c>
      <c r="C1117" s="14" t="s">
        <v>388</v>
      </c>
      <c r="D1117" s="3" t="s">
        <v>210</v>
      </c>
      <c r="F1117" s="3">
        <v>1</v>
      </c>
      <c r="G1117" s="88">
        <v>5.54</v>
      </c>
      <c r="J1117" s="89">
        <v>3.1770833333333331E-2</v>
      </c>
      <c r="K1117" s="54">
        <f t="shared" si="19"/>
        <v>5.7348074608904931E-3</v>
      </c>
      <c r="L1117" s="4" t="s">
        <v>330</v>
      </c>
      <c r="M1117" s="14" t="s">
        <v>193</v>
      </c>
      <c r="N1117" s="45" t="s">
        <v>4197</v>
      </c>
      <c r="O1117" s="45">
        <v>1</v>
      </c>
      <c r="P1117" s="45" t="s">
        <v>3347</v>
      </c>
      <c r="Q1117" s="45" t="s">
        <v>3347</v>
      </c>
      <c r="R1117" s="46">
        <v>8</v>
      </c>
      <c r="T1117" s="81" t="str" cm="1">
        <f t="array" ref="T1117">IF(MIN(IF(CONCATENATE($D$776:$D$9955,$G$776:$G$9955)=CONCATENATE(D1117,G1117),$J$776:$J$9955))=J1117,"Age Leg Record","")</f>
        <v/>
      </c>
    </row>
    <row r="1118" spans="1:20" ht="12.75" customHeight="1" x14ac:dyDescent="0.25">
      <c r="A1118" s="4">
        <v>2004</v>
      </c>
      <c r="B1118" s="14" t="s">
        <v>92</v>
      </c>
      <c r="C1118" s="14" t="s">
        <v>204</v>
      </c>
      <c r="D1118" s="3" t="s">
        <v>210</v>
      </c>
      <c r="F1118" s="3">
        <v>2</v>
      </c>
      <c r="G1118" s="88">
        <v>4.0544470293486041</v>
      </c>
      <c r="J1118" s="89">
        <v>2.4826388888888887E-2</v>
      </c>
      <c r="K1118" s="54">
        <f t="shared" si="19"/>
        <v>6.1232490421455933E-3</v>
      </c>
      <c r="L1118" s="4" t="s">
        <v>330</v>
      </c>
      <c r="M1118" s="14" t="s">
        <v>193</v>
      </c>
      <c r="N1118" s="45" t="s">
        <v>4198</v>
      </c>
      <c r="O1118" s="45">
        <v>1</v>
      </c>
      <c r="P1118" s="45" t="s">
        <v>2988</v>
      </c>
      <c r="Q1118" s="45" t="s">
        <v>2988</v>
      </c>
      <c r="R1118" s="46">
        <v>10</v>
      </c>
      <c r="T1118" s="81" t="str" cm="1">
        <f t="array" ref="T1118">IF(MIN(IF(CONCATENATE($D$776:$D$9955,$G$776:$G$9955)=CONCATENATE(D1118,G1118),$J$776:$J$9955))=J1118,"Age Leg Record","")</f>
        <v/>
      </c>
    </row>
    <row r="1119" spans="1:20" ht="12.75" customHeight="1" x14ac:dyDescent="0.25">
      <c r="A1119" s="4">
        <v>2004</v>
      </c>
      <c r="B1119" s="14" t="s">
        <v>29</v>
      </c>
      <c r="C1119" s="14" t="s">
        <v>501</v>
      </c>
      <c r="D1119" s="3" t="s">
        <v>56</v>
      </c>
      <c r="F1119" s="3">
        <v>3</v>
      </c>
      <c r="G1119" s="88">
        <v>8.0778254990853409</v>
      </c>
      <c r="J1119" s="89">
        <v>4.0011574074074074E-2</v>
      </c>
      <c r="K1119" s="54">
        <f t="shared" si="19"/>
        <v>4.9532605128205136E-3</v>
      </c>
      <c r="L1119" s="4" t="s">
        <v>330</v>
      </c>
      <c r="M1119" s="14" t="s">
        <v>193</v>
      </c>
      <c r="N1119" s="45" t="s">
        <v>4199</v>
      </c>
      <c r="O1119" s="45">
        <v>1</v>
      </c>
      <c r="P1119" s="45" t="s">
        <v>3761</v>
      </c>
      <c r="Q1119" s="45" t="s">
        <v>3761</v>
      </c>
      <c r="R1119" s="46">
        <v>5</v>
      </c>
      <c r="T1119" s="81" t="str" cm="1">
        <f t="array" ref="T1119">IF(MIN(IF(CONCATENATE($D$776:$D$9955,$G$776:$G$9955)=CONCATENATE(D1119,G1119),$J$776:$J$9955))=J1119,"Age Leg Record","")</f>
        <v/>
      </c>
    </row>
    <row r="1120" spans="1:20" ht="12.75" customHeight="1" x14ac:dyDescent="0.25">
      <c r="A1120" s="4">
        <v>2004</v>
      </c>
      <c r="B1120" s="14" t="s">
        <v>184</v>
      </c>
      <c r="C1120" s="14" t="s">
        <v>368</v>
      </c>
      <c r="D1120" s="3" t="s">
        <v>56</v>
      </c>
      <c r="F1120" s="3">
        <v>4</v>
      </c>
      <c r="G1120" s="88">
        <v>5.8408892070309388</v>
      </c>
      <c r="J1120" s="89">
        <v>3.1516203703703706E-2</v>
      </c>
      <c r="K1120" s="54">
        <f t="shared" si="19"/>
        <v>5.3957886524822699E-3</v>
      </c>
      <c r="L1120" s="4" t="s">
        <v>330</v>
      </c>
      <c r="M1120" s="14" t="s">
        <v>193</v>
      </c>
      <c r="N1120" s="45" t="s">
        <v>4200</v>
      </c>
      <c r="O1120" s="45">
        <v>1</v>
      </c>
      <c r="P1120" s="45" t="s">
        <v>3359</v>
      </c>
      <c r="Q1120" s="45" t="s">
        <v>3359</v>
      </c>
      <c r="R1120" s="46">
        <v>7</v>
      </c>
      <c r="T1120" s="81" t="str" cm="1">
        <f t="array" ref="T1120">IF(MIN(IF(CONCATENATE($D$776:$D$9955,$G$776:$G$9955)=CONCATENATE(D1120,G1120),$J$776:$J$9955))=J1120,"Age Leg Record","")</f>
        <v/>
      </c>
    </row>
    <row r="1121" spans="1:20" ht="12.75" customHeight="1" x14ac:dyDescent="0.25">
      <c r="A1121" s="4">
        <v>2004</v>
      </c>
      <c r="B1121" s="14" t="s">
        <v>191</v>
      </c>
      <c r="C1121" s="14" t="s">
        <v>192</v>
      </c>
      <c r="D1121" s="3" t="s">
        <v>210</v>
      </c>
      <c r="F1121" s="3">
        <v>5</v>
      </c>
      <c r="G1121" s="51">
        <v>5.63</v>
      </c>
      <c r="J1121" s="89">
        <v>3.5682870370370365E-2</v>
      </c>
      <c r="K1121" s="54">
        <f t="shared" si="19"/>
        <v>6.3379876323926051E-3</v>
      </c>
      <c r="L1121" s="4" t="s">
        <v>330</v>
      </c>
      <c r="M1121" s="14" t="s">
        <v>193</v>
      </c>
      <c r="N1121" s="45" t="s">
        <v>4201</v>
      </c>
      <c r="O1121" s="45">
        <v>1</v>
      </c>
      <c r="P1121" s="45" t="s">
        <v>2978</v>
      </c>
      <c r="Q1121" s="45" t="s">
        <v>2978</v>
      </c>
      <c r="R1121" s="46">
        <v>12</v>
      </c>
      <c r="T1121" s="81" t="str" cm="1">
        <f t="array" ref="T1121">IF(MIN(IF(CONCATENATE($D$776:$D$9955,$G$776:$G$9955)=CONCATENATE(D1121,G1121),$J$776:$J$9955))=J1121,"Age Leg Record","")</f>
        <v/>
      </c>
    </row>
    <row r="1122" spans="1:20" ht="12.75" customHeight="1" x14ac:dyDescent="0.25">
      <c r="A1122" s="4">
        <v>2004</v>
      </c>
      <c r="B1122" s="14" t="s">
        <v>148</v>
      </c>
      <c r="C1122" s="14" t="s">
        <v>275</v>
      </c>
      <c r="D1122" s="3" t="s">
        <v>56</v>
      </c>
      <c r="F1122" s="3">
        <v>6</v>
      </c>
      <c r="G1122" s="88">
        <v>4.6758182215859376</v>
      </c>
      <c r="J1122" s="89">
        <v>2.4606481481481479E-2</v>
      </c>
      <c r="K1122" s="54">
        <f t="shared" si="19"/>
        <v>5.2624974529346625E-3</v>
      </c>
      <c r="L1122" s="4" t="s">
        <v>330</v>
      </c>
      <c r="M1122" s="14" t="s">
        <v>193</v>
      </c>
      <c r="N1122" s="45" t="s">
        <v>4202</v>
      </c>
      <c r="O1122" s="45">
        <v>1</v>
      </c>
      <c r="P1122" s="45" t="s">
        <v>3242</v>
      </c>
      <c r="Q1122" s="45" t="s">
        <v>3242</v>
      </c>
      <c r="R1122" s="46">
        <v>9</v>
      </c>
      <c r="T1122" s="81" t="str" cm="1">
        <f t="array" ref="T1122">IF(MIN(IF(CONCATENATE($D$776:$D$9955,$G$776:$G$9955)=CONCATENATE(D1122,G1122),$J$776:$J$9955))=J1122,"Age Leg Record","")</f>
        <v/>
      </c>
    </row>
    <row r="1123" spans="1:20" ht="12.75" customHeight="1" x14ac:dyDescent="0.25">
      <c r="A1123" s="4">
        <v>2004</v>
      </c>
      <c r="B1123" s="14" t="s">
        <v>49</v>
      </c>
      <c r="C1123" s="14" t="s">
        <v>456</v>
      </c>
      <c r="D1123" s="3" t="s">
        <v>26</v>
      </c>
      <c r="F1123" s="3">
        <v>1</v>
      </c>
      <c r="G1123" s="88">
        <v>5.54</v>
      </c>
      <c r="J1123" s="89">
        <v>2.7997685185185188E-2</v>
      </c>
      <c r="K1123" s="54">
        <f t="shared" si="19"/>
        <v>5.0537337879395646E-3</v>
      </c>
      <c r="L1123" s="4" t="s">
        <v>619</v>
      </c>
      <c r="M1123" s="14" t="s">
        <v>193</v>
      </c>
      <c r="N1123" s="45" t="s">
        <v>4203</v>
      </c>
      <c r="O1123" s="45">
        <v>1</v>
      </c>
      <c r="P1123" s="45" t="s">
        <v>3617</v>
      </c>
      <c r="Q1123" s="45" t="s">
        <v>3617</v>
      </c>
      <c r="R1123" s="46">
        <v>5</v>
      </c>
      <c r="T1123" s="81" t="str" cm="1">
        <f t="array" ref="T1123">IF(MIN(IF(CONCATENATE($D$776:$D$9955,$G$776:$G$9955)=CONCATENATE(D1123,G1123),$J$776:$J$9955))=J1123,"Age Leg Record","")</f>
        <v/>
      </c>
    </row>
    <row r="1124" spans="1:20" ht="12.75" customHeight="1" x14ac:dyDescent="0.25">
      <c r="A1124" s="4">
        <v>2004</v>
      </c>
      <c r="B1124" s="14" t="s">
        <v>29</v>
      </c>
      <c r="C1124" s="14" t="s">
        <v>369</v>
      </c>
      <c r="D1124" s="3" t="s">
        <v>56</v>
      </c>
      <c r="F1124" s="3">
        <v>2</v>
      </c>
      <c r="G1124" s="88">
        <v>4.0544470293486041</v>
      </c>
      <c r="J1124" s="89">
        <v>2.0960648148148148E-2</v>
      </c>
      <c r="K1124" s="54">
        <f t="shared" si="19"/>
        <v>5.1697920817369092E-3</v>
      </c>
      <c r="L1124" s="4" t="s">
        <v>619</v>
      </c>
      <c r="M1124" s="14" t="s">
        <v>193</v>
      </c>
      <c r="N1124" s="45" t="s">
        <v>4204</v>
      </c>
      <c r="O1124" s="45">
        <v>1</v>
      </c>
      <c r="P1124" s="45" t="s">
        <v>3362</v>
      </c>
      <c r="Q1124" s="45" t="s">
        <v>3362</v>
      </c>
      <c r="R1124" s="46">
        <v>8</v>
      </c>
      <c r="T1124" s="81" t="str" cm="1">
        <f t="array" ref="T1124">IF(MIN(IF(CONCATENATE($D$776:$D$9955,$G$776:$G$9955)=CONCATENATE(D1124,G1124),$J$776:$J$9955))=J1124,"Age Leg Record","")</f>
        <v/>
      </c>
    </row>
    <row r="1125" spans="1:20" ht="12.75" customHeight="1" x14ac:dyDescent="0.25">
      <c r="A1125" s="4">
        <v>2004</v>
      </c>
      <c r="B1125" s="14" t="s">
        <v>92</v>
      </c>
      <c r="C1125" s="1" t="s">
        <v>1130</v>
      </c>
      <c r="D1125" s="3" t="s">
        <v>210</v>
      </c>
      <c r="F1125" s="3">
        <v>3</v>
      </c>
      <c r="G1125" s="88">
        <v>8.0778254990853409</v>
      </c>
      <c r="J1125" s="89">
        <v>4.1886574074074076E-2</v>
      </c>
      <c r="K1125" s="54">
        <f t="shared" ref="K1125:K1188" si="20">J1125/G1125</f>
        <v>5.1853774358974368E-3</v>
      </c>
      <c r="L1125" s="4" t="s">
        <v>619</v>
      </c>
      <c r="M1125" s="14" t="s">
        <v>193</v>
      </c>
      <c r="N1125" s="45" t="s">
        <v>4205</v>
      </c>
      <c r="O1125" s="45">
        <v>1</v>
      </c>
      <c r="P1125" s="45" t="s">
        <v>3352</v>
      </c>
      <c r="Q1125" s="45" t="s">
        <v>3352</v>
      </c>
      <c r="R1125" s="46">
        <v>7</v>
      </c>
      <c r="T1125" s="81" t="str" cm="1">
        <f t="array" ref="T1125">IF(MIN(IF(CONCATENATE($D$776:$D$9955,$G$776:$G$9955)=CONCATENATE(D1125,G1125),$J$776:$J$9955))=J1125,"Age Leg Record","")</f>
        <v>Age Leg Record</v>
      </c>
    </row>
    <row r="1126" spans="1:20" ht="12.75" customHeight="1" x14ac:dyDescent="0.25">
      <c r="A1126" s="4">
        <v>2004</v>
      </c>
      <c r="B1126" s="14" t="s">
        <v>291</v>
      </c>
      <c r="C1126" s="14" t="s">
        <v>530</v>
      </c>
      <c r="D1126" s="3" t="s">
        <v>22</v>
      </c>
      <c r="F1126" s="3">
        <v>4</v>
      </c>
      <c r="G1126" s="88">
        <v>5.8408892070309388</v>
      </c>
      <c r="J1126" s="89">
        <v>2.7233796296296298E-2</v>
      </c>
      <c r="K1126" s="54">
        <f t="shared" si="20"/>
        <v>4.6626113475177313E-3</v>
      </c>
      <c r="L1126" s="4" t="s">
        <v>619</v>
      </c>
      <c r="M1126" s="14" t="s">
        <v>193</v>
      </c>
      <c r="N1126" s="45" t="s">
        <v>4206</v>
      </c>
      <c r="O1126" s="45">
        <v>1</v>
      </c>
      <c r="P1126" s="45" t="s">
        <v>3821</v>
      </c>
      <c r="Q1126" s="45" t="s">
        <v>3821</v>
      </c>
      <c r="R1126" s="46">
        <v>3</v>
      </c>
      <c r="T1126" s="81" t="str" cm="1">
        <f t="array" ref="T1126">IF(MIN(IF(CONCATENATE($D$776:$D$9955,$G$776:$G$9955)=CONCATENATE(D1126,G1126),$J$776:$J$9955))=J1126,"Age Leg Record","")</f>
        <v/>
      </c>
    </row>
    <row r="1127" spans="1:20" ht="12.75" customHeight="1" x14ac:dyDescent="0.25">
      <c r="A1127" s="4">
        <v>2004</v>
      </c>
      <c r="B1127" s="14" t="s">
        <v>637</v>
      </c>
      <c r="C1127" s="14" t="s">
        <v>638</v>
      </c>
      <c r="D1127" s="3" t="s">
        <v>756</v>
      </c>
      <c r="F1127" s="3">
        <v>5</v>
      </c>
      <c r="G1127" s="51">
        <v>5.63</v>
      </c>
      <c r="J1127" s="89">
        <v>2.9039351851851854E-2</v>
      </c>
      <c r="K1127" s="54">
        <f t="shared" si="20"/>
        <v>5.1579665811459776E-3</v>
      </c>
      <c r="L1127" s="4" t="s">
        <v>619</v>
      </c>
      <c r="M1127" s="14" t="s">
        <v>193</v>
      </c>
      <c r="N1127" s="45" t="s">
        <v>4207</v>
      </c>
      <c r="O1127" s="45">
        <v>1</v>
      </c>
      <c r="P1127" s="45" t="s">
        <v>4208</v>
      </c>
      <c r="Q1127" s="45" t="s">
        <v>4208</v>
      </c>
      <c r="R1127" s="46">
        <v>1</v>
      </c>
      <c r="T1127" s="81" t="str" cm="1">
        <f t="array" ref="T1127">IF(MIN(IF(CONCATENATE($D$776:$D$9955,$G$776:$G$9955)=CONCATENATE(D1127,G1127),$J$776:$J$9955))=J1127,"Age Leg Record","")</f>
        <v/>
      </c>
    </row>
    <row r="1128" spans="1:20" ht="12.75" customHeight="1" x14ac:dyDescent="0.25">
      <c r="A1128" s="4">
        <v>2004</v>
      </c>
      <c r="B1128" s="14" t="s">
        <v>291</v>
      </c>
      <c r="C1128" s="14" t="s">
        <v>644</v>
      </c>
      <c r="D1128" s="3" t="s">
        <v>56</v>
      </c>
      <c r="F1128" s="3">
        <v>6</v>
      </c>
      <c r="G1128" s="88">
        <v>4.6758182215859376</v>
      </c>
      <c r="J1128" s="89">
        <v>3.6747685185185189E-2</v>
      </c>
      <c r="K1128" s="54">
        <f t="shared" si="20"/>
        <v>7.8590919158361035E-3</v>
      </c>
      <c r="L1128" s="4" t="s">
        <v>619</v>
      </c>
      <c r="M1128" s="14" t="s">
        <v>193</v>
      </c>
      <c r="N1128" s="45" t="s">
        <v>4209</v>
      </c>
      <c r="O1128" s="45">
        <v>1</v>
      </c>
      <c r="P1128" s="45" t="s">
        <v>4210</v>
      </c>
      <c r="Q1128" s="45" t="s">
        <v>4210</v>
      </c>
      <c r="R1128" s="46">
        <v>1</v>
      </c>
      <c r="T1128" s="81" t="str" cm="1">
        <f t="array" ref="T1128">IF(MIN(IF(CONCATENATE($D$776:$D$9955,$G$776:$G$9955)=CONCATENATE(D1128,G1128),$J$776:$J$9955))=J1128,"Age Leg Record","")</f>
        <v/>
      </c>
    </row>
    <row r="1129" spans="1:20" ht="12.75" customHeight="1" x14ac:dyDescent="0.25">
      <c r="A1129" s="4">
        <v>2004</v>
      </c>
      <c r="B1129" s="14" t="s">
        <v>58</v>
      </c>
      <c r="C1129" s="14" t="s">
        <v>59</v>
      </c>
      <c r="D1129" s="3" t="s">
        <v>26</v>
      </c>
      <c r="F1129" s="3">
        <v>1</v>
      </c>
      <c r="G1129" s="88">
        <v>5.54</v>
      </c>
      <c r="J1129" s="89">
        <v>3.0023148148148149E-2</v>
      </c>
      <c r="K1129" s="54">
        <f t="shared" si="20"/>
        <v>5.4193408209653703E-3</v>
      </c>
      <c r="L1129" s="4" t="s">
        <v>622</v>
      </c>
      <c r="M1129" s="14" t="s">
        <v>34</v>
      </c>
      <c r="N1129" s="45" t="s">
        <v>4211</v>
      </c>
      <c r="O1129" s="45">
        <v>1</v>
      </c>
      <c r="P1129" s="45" t="s">
        <v>2713</v>
      </c>
      <c r="Q1129" s="45" t="s">
        <v>2713</v>
      </c>
      <c r="R1129" s="46">
        <v>15</v>
      </c>
      <c r="T1129" s="81" t="str" cm="1">
        <f t="array" ref="T1129">IF(MIN(IF(CONCATENATE($D$776:$D$9955,$G$776:$G$9955)=CONCATENATE(D1129,G1129),$J$776:$J$9955))=J1129,"Age Leg Record","")</f>
        <v/>
      </c>
    </row>
    <row r="1130" spans="1:20" ht="12.75" customHeight="1" x14ac:dyDescent="0.25">
      <c r="A1130" s="4">
        <v>2004</v>
      </c>
      <c r="B1130" s="14" t="s">
        <v>630</v>
      </c>
      <c r="C1130" s="14" t="s">
        <v>686</v>
      </c>
      <c r="D1130" s="3" t="s">
        <v>751</v>
      </c>
      <c r="F1130" s="3">
        <v>2</v>
      </c>
      <c r="G1130" s="88">
        <v>4.0544470293486041</v>
      </c>
      <c r="J1130" s="89">
        <v>2.6678240740740742E-2</v>
      </c>
      <c r="K1130" s="54">
        <f t="shared" si="20"/>
        <v>6.579994891443168E-3</v>
      </c>
      <c r="L1130" s="4" t="s">
        <v>622</v>
      </c>
      <c r="M1130" s="14" t="s">
        <v>34</v>
      </c>
      <c r="N1130" s="45" t="s">
        <v>4212</v>
      </c>
      <c r="O1130" s="45">
        <v>1</v>
      </c>
      <c r="P1130" s="45" t="s">
        <v>4213</v>
      </c>
      <c r="Q1130" s="45" t="s">
        <v>4213</v>
      </c>
      <c r="R1130" s="46">
        <v>1</v>
      </c>
      <c r="T1130" s="81" t="str" cm="1">
        <f t="array" ref="T1130">IF(MIN(IF(CONCATENATE($D$776:$D$9955,$G$776:$G$9955)=CONCATENATE(D1130,G1130),$J$776:$J$9955))=J1130,"Age Leg Record","")</f>
        <v/>
      </c>
    </row>
    <row r="1131" spans="1:20" ht="12.75" customHeight="1" x14ac:dyDescent="0.25">
      <c r="A1131" s="4">
        <v>2004</v>
      </c>
      <c r="B1131" s="14" t="s">
        <v>71</v>
      </c>
      <c r="C1131" s="14" t="s">
        <v>90</v>
      </c>
      <c r="D1131" s="3" t="s">
        <v>26</v>
      </c>
      <c r="F1131" s="3">
        <v>3</v>
      </c>
      <c r="G1131" s="88">
        <v>8.0778254990853409</v>
      </c>
      <c r="J1131" s="89">
        <v>3.9131944444444448E-2</v>
      </c>
      <c r="K1131" s="54">
        <f t="shared" si="20"/>
        <v>4.8443661538461547E-3</v>
      </c>
      <c r="L1131" s="4" t="s">
        <v>622</v>
      </c>
      <c r="M1131" s="14" t="s">
        <v>34</v>
      </c>
      <c r="N1131" s="45" t="s">
        <v>4214</v>
      </c>
      <c r="O1131" s="45">
        <v>1</v>
      </c>
      <c r="P1131" s="45" t="s">
        <v>2774</v>
      </c>
      <c r="Q1131" s="45" t="s">
        <v>2774</v>
      </c>
      <c r="R1131" s="46">
        <v>15</v>
      </c>
      <c r="T1131" s="81" t="str" cm="1">
        <f t="array" ref="T1131">IF(MIN(IF(CONCATENATE($D$776:$D$9955,$G$776:$G$9955)=CONCATENATE(D1131,G1131),$J$776:$J$9955))=J1131,"Age Leg Record","")</f>
        <v/>
      </c>
    </row>
    <row r="1132" spans="1:20" ht="12.75" customHeight="1" x14ac:dyDescent="0.25">
      <c r="A1132" s="4">
        <v>2004</v>
      </c>
      <c r="B1132" s="14" t="s">
        <v>556</v>
      </c>
      <c r="C1132" s="14" t="s">
        <v>139</v>
      </c>
      <c r="D1132" s="3" t="s">
        <v>685</v>
      </c>
      <c r="F1132" s="3">
        <v>4</v>
      </c>
      <c r="G1132" s="88">
        <v>5.8408892070309388</v>
      </c>
      <c r="J1132" s="89">
        <v>3.0555555555555555E-2</v>
      </c>
      <c r="K1132" s="54">
        <f t="shared" si="20"/>
        <v>5.2313191489361706E-3</v>
      </c>
      <c r="L1132" s="4" t="s">
        <v>622</v>
      </c>
      <c r="M1132" s="14" t="s">
        <v>34</v>
      </c>
      <c r="N1132" s="45" t="s">
        <v>4215</v>
      </c>
      <c r="O1132" s="45">
        <v>1</v>
      </c>
      <c r="P1132" s="45" t="s">
        <v>4023</v>
      </c>
      <c r="Q1132" s="45" t="s">
        <v>4023</v>
      </c>
      <c r="R1132" s="46">
        <v>3</v>
      </c>
      <c r="T1132" s="81" t="str" cm="1">
        <f t="array" ref="T1132">IF(MIN(IF(CONCATENATE($D$776:$D$9955,$G$776:$G$9955)=CONCATENATE(D1132,G1132),$J$776:$J$9955))=J1132,"Age Leg Record","")</f>
        <v/>
      </c>
    </row>
    <row r="1133" spans="1:20" ht="12.75" customHeight="1" x14ac:dyDescent="0.25">
      <c r="A1133" s="4">
        <v>2004</v>
      </c>
      <c r="B1133" s="14" t="s">
        <v>82</v>
      </c>
      <c r="C1133" s="14" t="s">
        <v>535</v>
      </c>
      <c r="D1133" s="3" t="s">
        <v>753</v>
      </c>
      <c r="F1133" s="3">
        <v>5</v>
      </c>
      <c r="G1133" s="51">
        <v>5.63</v>
      </c>
      <c r="J1133" s="89">
        <v>3.3148148148148149E-2</v>
      </c>
      <c r="K1133" s="54">
        <f t="shared" si="20"/>
        <v>5.8877705414117493E-3</v>
      </c>
      <c r="L1133" s="4" t="s">
        <v>622</v>
      </c>
      <c r="M1133" s="14" t="s">
        <v>34</v>
      </c>
      <c r="N1133" s="45" t="s">
        <v>4216</v>
      </c>
      <c r="O1133" s="45">
        <v>1</v>
      </c>
      <c r="P1133" s="45" t="s">
        <v>3843</v>
      </c>
      <c r="Q1133" s="45" t="s">
        <v>3843</v>
      </c>
      <c r="R1133" s="46">
        <v>2</v>
      </c>
      <c r="T1133" s="81" t="str" cm="1">
        <f t="array" ref="T1133">IF(MIN(IF(CONCATENATE($D$776:$D$9955,$G$776:$G$9955)=CONCATENATE(D1133,G1133),$J$776:$J$9955))=J1133,"Age Leg Record","")</f>
        <v/>
      </c>
    </row>
    <row r="1134" spans="1:20" ht="12.75" customHeight="1" x14ac:dyDescent="0.25">
      <c r="A1134" s="90">
        <v>2004</v>
      </c>
      <c r="B1134" s="16" t="s">
        <v>223</v>
      </c>
      <c r="C1134" s="16" t="s">
        <v>257</v>
      </c>
      <c r="D1134" s="8" t="s">
        <v>756</v>
      </c>
      <c r="E1134" s="25"/>
      <c r="F1134" s="8">
        <v>6</v>
      </c>
      <c r="G1134" s="91">
        <v>4.6758182215859376</v>
      </c>
      <c r="H1134" s="25"/>
      <c r="I1134" s="25"/>
      <c r="J1134" s="92">
        <v>2.4421296296296295E-2</v>
      </c>
      <c r="K1134" s="64">
        <f t="shared" si="20"/>
        <v>5.2228925802879295E-3</v>
      </c>
      <c r="L1134" s="90" t="s">
        <v>622</v>
      </c>
      <c r="M1134" s="16" t="s">
        <v>34</v>
      </c>
      <c r="N1134" s="66" t="s">
        <v>4217</v>
      </c>
      <c r="O1134" s="66">
        <v>1</v>
      </c>
      <c r="P1134" s="66" t="s">
        <v>3125</v>
      </c>
      <c r="Q1134" s="66" t="s">
        <v>3125</v>
      </c>
      <c r="R1134" s="67">
        <v>11</v>
      </c>
      <c r="T1134" s="81" t="str" cm="1">
        <f t="array" ref="T1134">IF(MIN(IF(CONCATENATE($D$776:$D$9955,$G$776:$G$9955)=CONCATENATE(D1134,G1134),$J$776:$J$9955))=J1134,"Age Leg Record","")</f>
        <v/>
      </c>
    </row>
    <row r="1135" spans="1:20" ht="12.75" customHeight="1" x14ac:dyDescent="0.25">
      <c r="A1135" s="85">
        <v>2005</v>
      </c>
      <c r="B1135" s="84" t="s">
        <v>148</v>
      </c>
      <c r="C1135" s="84" t="s">
        <v>388</v>
      </c>
      <c r="D1135" s="82" t="s">
        <v>210</v>
      </c>
      <c r="E1135" s="83"/>
      <c r="F1135" s="82">
        <v>1</v>
      </c>
      <c r="G1135" s="86">
        <v>5.54</v>
      </c>
      <c r="H1135" s="83"/>
      <c r="I1135" s="83"/>
      <c r="J1135" s="87">
        <v>3.2337962962962985E-2</v>
      </c>
      <c r="K1135" s="75">
        <f t="shared" si="20"/>
        <v>5.837177430137723E-3</v>
      </c>
      <c r="L1135" s="85" t="s">
        <v>330</v>
      </c>
      <c r="M1135" s="14" t="s">
        <v>193</v>
      </c>
      <c r="N1135" s="45" t="s">
        <v>4218</v>
      </c>
      <c r="O1135" s="45">
        <v>1</v>
      </c>
      <c r="P1135" s="45" t="s">
        <v>3347</v>
      </c>
      <c r="Q1135" s="45" t="s">
        <v>3347</v>
      </c>
      <c r="R1135" s="46">
        <v>9</v>
      </c>
      <c r="T1135" s="81" t="str" cm="1">
        <f t="array" ref="T1135">IF(MIN(IF(CONCATENATE($D$776:$D$9955,$G$776:$G$9955)=CONCATENATE(D1135,G1135),$J$776:$J$9955))=J1135,"Age Leg Record","")</f>
        <v/>
      </c>
    </row>
    <row r="1136" spans="1:20" ht="12.75" customHeight="1" x14ac:dyDescent="0.25">
      <c r="A1136" s="4">
        <v>2005</v>
      </c>
      <c r="B1136" s="14" t="s">
        <v>549</v>
      </c>
      <c r="C1136" s="14" t="s">
        <v>683</v>
      </c>
      <c r="D1136" s="3" t="s">
        <v>56</v>
      </c>
      <c r="F1136" s="3">
        <v>2</v>
      </c>
      <c r="G1136" s="88">
        <v>4.0544470293486041</v>
      </c>
      <c r="J1136" s="89">
        <v>2.0358796296296333E-2</v>
      </c>
      <c r="K1136" s="54">
        <f t="shared" si="20"/>
        <v>5.0213496807152069E-3</v>
      </c>
      <c r="L1136" s="4" t="s">
        <v>330</v>
      </c>
      <c r="M1136" s="14" t="s">
        <v>193</v>
      </c>
      <c r="N1136" s="45" t="s">
        <v>4219</v>
      </c>
      <c r="O1136" s="45">
        <v>1</v>
      </c>
      <c r="P1136" s="45" t="s">
        <v>3907</v>
      </c>
      <c r="Q1136" s="45" t="s">
        <v>3907</v>
      </c>
      <c r="R1136" s="46">
        <v>3</v>
      </c>
      <c r="T1136" s="81" t="str" cm="1">
        <f t="array" ref="T1136">IF(MIN(IF(CONCATENATE($D$776:$D$9955,$G$776:$G$9955)=CONCATENATE(D1136,G1136),$J$776:$J$9955))=J1136,"Age Leg Record","")</f>
        <v/>
      </c>
    </row>
    <row r="1137" spans="1:20" ht="12.75" customHeight="1" x14ac:dyDescent="0.25">
      <c r="A1137" s="4">
        <v>2005</v>
      </c>
      <c r="B1137" s="14" t="s">
        <v>647</v>
      </c>
      <c r="C1137" s="14" t="s">
        <v>648</v>
      </c>
      <c r="D1137" s="3" t="s">
        <v>56</v>
      </c>
      <c r="F1137" s="3">
        <v>3</v>
      </c>
      <c r="G1137" s="88">
        <v>8.0778254990853409</v>
      </c>
      <c r="J1137" s="89">
        <v>4.3194444444444424E-2</v>
      </c>
      <c r="K1137" s="54">
        <f t="shared" si="20"/>
        <v>5.3472861538461517E-3</v>
      </c>
      <c r="L1137" s="4" t="s">
        <v>330</v>
      </c>
      <c r="M1137" s="14" t="s">
        <v>193</v>
      </c>
      <c r="N1137" s="45" t="s">
        <v>4220</v>
      </c>
      <c r="O1137" s="45">
        <v>1</v>
      </c>
      <c r="P1137" s="45" t="s">
        <v>3937</v>
      </c>
      <c r="Q1137" s="45" t="s">
        <v>3937</v>
      </c>
      <c r="R1137" s="46">
        <v>2</v>
      </c>
      <c r="T1137" s="81" t="str" cm="1">
        <f t="array" ref="T1137">IF(MIN(IF(CONCATENATE($D$776:$D$9955,$G$776:$G$9955)=CONCATENATE(D1137,G1137),$J$776:$J$9955))=J1137,"Age Leg Record","")</f>
        <v/>
      </c>
    </row>
    <row r="1138" spans="1:20" ht="12.75" customHeight="1" x14ac:dyDescent="0.25">
      <c r="A1138" s="4">
        <v>2005</v>
      </c>
      <c r="B1138" s="14" t="s">
        <v>184</v>
      </c>
      <c r="C1138" s="14" t="s">
        <v>368</v>
      </c>
      <c r="D1138" s="3" t="s">
        <v>56</v>
      </c>
      <c r="F1138" s="3">
        <v>4</v>
      </c>
      <c r="G1138" s="88">
        <v>5.8408892070309388</v>
      </c>
      <c r="J1138" s="89">
        <v>3.2222222222222263E-2</v>
      </c>
      <c r="K1138" s="54">
        <f t="shared" si="20"/>
        <v>5.5166638297872413E-3</v>
      </c>
      <c r="L1138" s="4" t="s">
        <v>330</v>
      </c>
      <c r="M1138" s="14" t="s">
        <v>193</v>
      </c>
      <c r="N1138" s="45" t="s">
        <v>4221</v>
      </c>
      <c r="O1138" s="45">
        <v>1</v>
      </c>
      <c r="P1138" s="45" t="s">
        <v>3359</v>
      </c>
      <c r="Q1138" s="45" t="s">
        <v>3359</v>
      </c>
      <c r="R1138" s="46">
        <v>8</v>
      </c>
      <c r="T1138" s="81" t="str" cm="1">
        <f t="array" ref="T1138">IF(MIN(IF(CONCATENATE($D$776:$D$9955,$G$776:$G$9955)=CONCATENATE(D1138,G1138),$J$776:$J$9955))=J1138,"Age Leg Record","")</f>
        <v/>
      </c>
    </row>
    <row r="1139" spans="1:20" ht="12.75" customHeight="1" x14ac:dyDescent="0.25">
      <c r="A1139" s="4">
        <v>2005</v>
      </c>
      <c r="B1139" s="14" t="s">
        <v>148</v>
      </c>
      <c r="C1139" s="14" t="s">
        <v>275</v>
      </c>
      <c r="D1139" s="3" t="s">
        <v>56</v>
      </c>
      <c r="F1139" s="3">
        <v>5</v>
      </c>
      <c r="G1139" s="51">
        <v>5.63</v>
      </c>
      <c r="J1139" s="89">
        <v>2.8043981481481461E-2</v>
      </c>
      <c r="K1139" s="54">
        <f t="shared" si="20"/>
        <v>4.9811690020393363E-3</v>
      </c>
      <c r="L1139" s="4" t="s">
        <v>330</v>
      </c>
      <c r="M1139" s="14" t="s">
        <v>193</v>
      </c>
      <c r="N1139" s="45" t="s">
        <v>4222</v>
      </c>
      <c r="O1139" s="45">
        <v>1</v>
      </c>
      <c r="P1139" s="45" t="s">
        <v>3242</v>
      </c>
      <c r="Q1139" s="45" t="s">
        <v>3242</v>
      </c>
      <c r="R1139" s="46">
        <v>10</v>
      </c>
      <c r="T1139" s="81" t="str" cm="1">
        <f t="array" ref="T1139">IF(MIN(IF(CONCATENATE($D$776:$D$9955,$G$776:$G$9955)=CONCATENATE(D1139,G1139),$J$776:$J$9955))=J1139,"Age Leg Record","")</f>
        <v/>
      </c>
    </row>
    <row r="1140" spans="1:20" ht="12.75" customHeight="1" x14ac:dyDescent="0.25">
      <c r="A1140" s="4">
        <v>2005</v>
      </c>
      <c r="B1140" s="14" t="s">
        <v>191</v>
      </c>
      <c r="C1140" s="14" t="s">
        <v>192</v>
      </c>
      <c r="D1140" s="3" t="s">
        <v>684</v>
      </c>
      <c r="F1140" s="3">
        <v>6</v>
      </c>
      <c r="G1140" s="88">
        <v>4.6758182215859376</v>
      </c>
      <c r="J1140" s="89">
        <v>2.9004629629629575E-2</v>
      </c>
      <c r="K1140" s="54">
        <f t="shared" si="20"/>
        <v>6.2031131782945628E-3</v>
      </c>
      <c r="L1140" s="4" t="s">
        <v>330</v>
      </c>
      <c r="M1140" s="14" t="s">
        <v>193</v>
      </c>
      <c r="N1140" s="45" t="s">
        <v>4223</v>
      </c>
      <c r="O1140" s="45">
        <v>1</v>
      </c>
      <c r="P1140" s="45" t="s">
        <v>2978</v>
      </c>
      <c r="Q1140" s="45" t="s">
        <v>2978</v>
      </c>
      <c r="R1140" s="46">
        <v>13</v>
      </c>
      <c r="T1140" s="81" t="str" cm="1">
        <f t="array" ref="T1140">IF(MIN(IF(CONCATENATE($D$776:$D$9955,$G$776:$G$9955)=CONCATENATE(D1140,G1140),$J$776:$J$9955))=J1140,"Age Leg Record","")</f>
        <v/>
      </c>
    </row>
    <row r="1141" spans="1:20" ht="12.75" customHeight="1" x14ac:dyDescent="0.25">
      <c r="A1141" s="4">
        <v>2005</v>
      </c>
      <c r="B1141" s="14" t="s">
        <v>76</v>
      </c>
      <c r="C1141" s="14" t="s">
        <v>174</v>
      </c>
      <c r="D1141" s="3" t="s">
        <v>210</v>
      </c>
      <c r="F1141" s="3">
        <v>1</v>
      </c>
      <c r="G1141" s="88">
        <v>5.54</v>
      </c>
      <c r="J1141" s="89">
        <v>2.9224537037036979E-2</v>
      </c>
      <c r="K1141" s="54">
        <f t="shared" si="20"/>
        <v>5.2751871908008991E-3</v>
      </c>
      <c r="L1141" s="4" t="s">
        <v>581</v>
      </c>
      <c r="M1141" s="14" t="s">
        <v>193</v>
      </c>
      <c r="N1141" s="45" t="s">
        <v>4224</v>
      </c>
      <c r="O1141" s="45">
        <v>1</v>
      </c>
      <c r="P1141" s="45" t="s">
        <v>4225</v>
      </c>
      <c r="Q1141" s="45" t="s">
        <v>4225</v>
      </c>
      <c r="R1141" s="46">
        <v>1</v>
      </c>
      <c r="T1141" s="81" t="str" cm="1">
        <f t="array" ref="T1141">IF(MIN(IF(CONCATENATE($D$776:$D$9955,$G$776:$G$9955)=CONCATENATE(D1141,G1141),$J$776:$J$9955))=J1141,"Age Leg Record","")</f>
        <v/>
      </c>
    </row>
    <row r="1142" spans="1:20" ht="12.75" customHeight="1" x14ac:dyDescent="0.25">
      <c r="A1142" s="4">
        <v>2005</v>
      </c>
      <c r="B1142" s="14" t="s">
        <v>526</v>
      </c>
      <c r="C1142" s="14" t="s">
        <v>527</v>
      </c>
      <c r="D1142" s="3" t="s">
        <v>56</v>
      </c>
      <c r="F1142" s="3">
        <v>2</v>
      </c>
      <c r="G1142" s="88">
        <v>4.0544470293486041</v>
      </c>
      <c r="J1142" s="89">
        <v>2.1064814814814814E-2</v>
      </c>
      <c r="K1142" s="54">
        <f t="shared" si="20"/>
        <v>5.1954840357598979E-3</v>
      </c>
      <c r="L1142" s="4" t="s">
        <v>581</v>
      </c>
      <c r="M1142" s="14" t="s">
        <v>193</v>
      </c>
      <c r="N1142" s="45" t="s">
        <v>4226</v>
      </c>
      <c r="O1142" s="45">
        <v>1</v>
      </c>
      <c r="P1142" s="45" t="s">
        <v>3835</v>
      </c>
      <c r="Q1142" s="45" t="s">
        <v>3835</v>
      </c>
      <c r="R1142" s="46">
        <v>6</v>
      </c>
      <c r="T1142" s="81" t="str" cm="1">
        <f t="array" ref="T1142">IF(MIN(IF(CONCATENATE($D$776:$D$9955,$G$776:$G$9955)=CONCATENATE(D1142,G1142),$J$776:$J$9955))=J1142,"Age Leg Record","")</f>
        <v/>
      </c>
    </row>
    <row r="1143" spans="1:20" ht="12.75" customHeight="1" x14ac:dyDescent="0.25">
      <c r="A1143" s="4">
        <v>2005</v>
      </c>
      <c r="B1143" s="14" t="s">
        <v>271</v>
      </c>
      <c r="C1143" s="14" t="s">
        <v>528</v>
      </c>
      <c r="D1143" s="3" t="s">
        <v>56</v>
      </c>
      <c r="F1143" s="3">
        <v>3</v>
      </c>
      <c r="G1143" s="88">
        <v>8.0778254990853409</v>
      </c>
      <c r="J1143" s="89">
        <v>4.7557870370370403E-2</v>
      </c>
      <c r="K1143" s="54">
        <f t="shared" si="20"/>
        <v>5.8874594871794915E-3</v>
      </c>
      <c r="L1143" s="4" t="s">
        <v>581</v>
      </c>
      <c r="M1143" s="14" t="s">
        <v>193</v>
      </c>
      <c r="N1143" s="45" t="s">
        <v>4227</v>
      </c>
      <c r="O1143" s="45">
        <v>1</v>
      </c>
      <c r="P1143" s="45" t="s">
        <v>3837</v>
      </c>
      <c r="Q1143" s="45" t="s">
        <v>3837</v>
      </c>
      <c r="R1143" s="46">
        <v>6</v>
      </c>
      <c r="T1143" s="81" t="str" cm="1">
        <f t="array" ref="T1143">IF(MIN(IF(CONCATENATE($D$776:$D$9955,$G$776:$G$9955)=CONCATENATE(D1143,G1143),$J$776:$J$9955))=J1143,"Age Leg Record","")</f>
        <v/>
      </c>
    </row>
    <row r="1144" spans="1:20" ht="12.75" customHeight="1" x14ac:dyDescent="0.25">
      <c r="A1144" s="4">
        <v>2005</v>
      </c>
      <c r="B1144" s="14" t="s">
        <v>52</v>
      </c>
      <c r="C1144" s="14" t="s">
        <v>563</v>
      </c>
      <c r="D1144" s="3" t="s">
        <v>26</v>
      </c>
      <c r="F1144" s="3">
        <v>4</v>
      </c>
      <c r="G1144" s="88">
        <v>5.8408892070309388</v>
      </c>
      <c r="J1144" s="89">
        <v>2.7245370370370336E-2</v>
      </c>
      <c r="K1144" s="54">
        <f t="shared" si="20"/>
        <v>4.6645929078014134E-3</v>
      </c>
      <c r="L1144" s="4" t="s">
        <v>581</v>
      </c>
      <c r="M1144" s="14" t="s">
        <v>193</v>
      </c>
      <c r="N1144" s="45" t="s">
        <v>4228</v>
      </c>
      <c r="O1144" s="45">
        <v>1</v>
      </c>
      <c r="P1144" s="45" t="s">
        <v>3615</v>
      </c>
      <c r="Q1144" s="45" t="s">
        <v>3615</v>
      </c>
      <c r="R1144" s="46">
        <v>8</v>
      </c>
      <c r="T1144" s="81" t="str" cm="1">
        <f t="array" ref="T1144">IF(MIN(IF(CONCATENATE($D$776:$D$9955,$G$776:$G$9955)=CONCATENATE(D1144,G1144),$J$776:$J$9955))=J1144,"Age Leg Record","")</f>
        <v/>
      </c>
    </row>
    <row r="1145" spans="1:20" ht="12.75" customHeight="1" x14ac:dyDescent="0.25">
      <c r="A1145" s="4">
        <v>2005</v>
      </c>
      <c r="B1145" s="14" t="s">
        <v>232</v>
      </c>
      <c r="C1145" s="14" t="s">
        <v>253</v>
      </c>
      <c r="D1145" s="3" t="s">
        <v>26</v>
      </c>
      <c r="F1145" s="3">
        <v>5</v>
      </c>
      <c r="G1145" s="51">
        <v>5.63</v>
      </c>
      <c r="J1145" s="89">
        <v>3.3032407407407316E-2</v>
      </c>
      <c r="K1145" s="54">
        <f t="shared" si="20"/>
        <v>5.8672126833760772E-3</v>
      </c>
      <c r="L1145" s="4" t="s">
        <v>581</v>
      </c>
      <c r="M1145" s="14" t="s">
        <v>193</v>
      </c>
      <c r="N1145" s="45" t="s">
        <v>4229</v>
      </c>
      <c r="O1145" s="45">
        <v>1</v>
      </c>
      <c r="P1145" s="45" t="s">
        <v>3058</v>
      </c>
      <c r="Q1145" s="45" t="s">
        <v>3058</v>
      </c>
      <c r="R1145" s="46">
        <v>8</v>
      </c>
      <c r="T1145" s="81" t="str" cm="1">
        <f t="array" ref="T1145">IF(MIN(IF(CONCATENATE($D$776:$D$9955,$G$776:$G$9955)=CONCATENATE(D1145,G1145),$J$776:$J$9955))=J1145,"Age Leg Record","")</f>
        <v/>
      </c>
    </row>
    <row r="1146" spans="1:20" ht="12.75" customHeight="1" x14ac:dyDescent="0.25">
      <c r="A1146" s="4">
        <v>2005</v>
      </c>
      <c r="B1146" s="14" t="s">
        <v>108</v>
      </c>
      <c r="C1146" s="14" t="s">
        <v>512</v>
      </c>
      <c r="D1146" s="3" t="s">
        <v>56</v>
      </c>
      <c r="F1146" s="3">
        <v>6</v>
      </c>
      <c r="G1146" s="88">
        <v>4.6758182215859376</v>
      </c>
      <c r="J1146" s="89">
        <v>2.4849537037037073E-2</v>
      </c>
      <c r="K1146" s="54">
        <f t="shared" si="20"/>
        <v>5.3144788482835078E-3</v>
      </c>
      <c r="L1146" s="4" t="s">
        <v>581</v>
      </c>
      <c r="M1146" s="14" t="s">
        <v>193</v>
      </c>
      <c r="N1146" s="45" t="s">
        <v>4230</v>
      </c>
      <c r="O1146" s="45">
        <v>1</v>
      </c>
      <c r="P1146" s="45" t="s">
        <v>3832</v>
      </c>
      <c r="Q1146" s="45" t="s">
        <v>3832</v>
      </c>
      <c r="R1146" s="46">
        <v>5</v>
      </c>
      <c r="T1146" s="81" t="str" cm="1">
        <f t="array" ref="T1146">IF(MIN(IF(CONCATENATE($D$776:$D$9955,$G$776:$G$9955)=CONCATENATE(D1146,G1146),$J$776:$J$9955))=J1146,"Age Leg Record","")</f>
        <v/>
      </c>
    </row>
    <row r="1147" spans="1:20" ht="12.75" customHeight="1" x14ac:dyDescent="0.25">
      <c r="A1147" s="4">
        <v>2005</v>
      </c>
      <c r="B1147" s="14" t="s">
        <v>184</v>
      </c>
      <c r="C1147" s="14" t="s">
        <v>491</v>
      </c>
      <c r="D1147" s="3" t="s">
        <v>56</v>
      </c>
      <c r="F1147" s="3">
        <v>1</v>
      </c>
      <c r="G1147" s="88">
        <v>5.54</v>
      </c>
      <c r="J1147" s="89">
        <v>3.2569444444444429E-2</v>
      </c>
      <c r="K1147" s="54">
        <f t="shared" si="20"/>
        <v>5.8789610910549512E-3</v>
      </c>
      <c r="L1147" s="4" t="s">
        <v>678</v>
      </c>
      <c r="M1147" s="14" t="s">
        <v>193</v>
      </c>
      <c r="N1147" s="45" t="s">
        <v>4231</v>
      </c>
      <c r="O1147" s="45">
        <v>1</v>
      </c>
      <c r="P1147" s="45" t="s">
        <v>3571</v>
      </c>
      <c r="Q1147" s="45" t="s">
        <v>3571</v>
      </c>
      <c r="R1147" s="46">
        <v>7</v>
      </c>
      <c r="T1147" s="81" t="str" cm="1">
        <f t="array" ref="T1147">IF(MIN(IF(CONCATENATE($D$776:$D$9955,$G$776:$G$9955)=CONCATENATE(D1147,G1147),$J$776:$J$9955))=J1147,"Age Leg Record","")</f>
        <v/>
      </c>
    </row>
    <row r="1148" spans="1:20" ht="12.75" customHeight="1" x14ac:dyDescent="0.25">
      <c r="A1148" s="4">
        <v>2005</v>
      </c>
      <c r="B1148" s="14" t="s">
        <v>472</v>
      </c>
      <c r="C1148" s="14" t="s">
        <v>478</v>
      </c>
      <c r="D1148" s="3" t="s">
        <v>753</v>
      </c>
      <c r="F1148" s="3">
        <v>2</v>
      </c>
      <c r="G1148" s="88">
        <v>4.0544470293486041</v>
      </c>
      <c r="J1148" s="89">
        <v>2.3078703703703685E-2</v>
      </c>
      <c r="K1148" s="54">
        <f t="shared" si="20"/>
        <v>5.6921951468710047E-3</v>
      </c>
      <c r="L1148" s="4" t="s">
        <v>678</v>
      </c>
      <c r="M1148" s="14" t="s">
        <v>193</v>
      </c>
      <c r="N1148" s="45" t="s">
        <v>4232</v>
      </c>
      <c r="O1148" s="45">
        <v>1</v>
      </c>
      <c r="P1148" s="45" t="s">
        <v>4164</v>
      </c>
      <c r="Q1148" s="45" t="s">
        <v>4164</v>
      </c>
      <c r="R1148" s="46">
        <v>2</v>
      </c>
      <c r="T1148" s="81" t="str" cm="1">
        <f t="array" ref="T1148">IF(MIN(IF(CONCATENATE($D$776:$D$9955,$G$776:$G$9955)=CONCATENATE(D1148,G1148),$J$776:$J$9955))=J1148,"Age Leg Record","")</f>
        <v/>
      </c>
    </row>
    <row r="1149" spans="1:20" ht="12.75" customHeight="1" x14ac:dyDescent="0.25">
      <c r="A1149" s="4">
        <v>2005</v>
      </c>
      <c r="B1149" s="14" t="s">
        <v>202</v>
      </c>
      <c r="C1149" s="14" t="s">
        <v>632</v>
      </c>
      <c r="D1149" s="3" t="s">
        <v>26</v>
      </c>
      <c r="F1149" s="3">
        <v>3</v>
      </c>
      <c r="G1149" s="88">
        <v>8.0778254990853409</v>
      </c>
      <c r="J1149" s="89">
        <v>4.1446759259259225E-2</v>
      </c>
      <c r="K1149" s="54">
        <f t="shared" si="20"/>
        <v>5.130930256410253E-3</v>
      </c>
      <c r="L1149" s="4" t="s">
        <v>678</v>
      </c>
      <c r="M1149" s="14" t="s">
        <v>193</v>
      </c>
      <c r="N1149" s="45" t="s">
        <v>4233</v>
      </c>
      <c r="O1149" s="45">
        <v>1</v>
      </c>
      <c r="P1149" s="45" t="s">
        <v>4166</v>
      </c>
      <c r="Q1149" s="45" t="s">
        <v>4166</v>
      </c>
      <c r="R1149" s="46">
        <v>2</v>
      </c>
      <c r="T1149" s="81" t="str" cm="1">
        <f t="array" ref="T1149">IF(MIN(IF(CONCATENATE($D$776:$D$9955,$G$776:$G$9955)=CONCATENATE(D1149,G1149),$J$776:$J$9955))=J1149,"Age Leg Record","")</f>
        <v/>
      </c>
    </row>
    <row r="1150" spans="1:20" ht="12.75" customHeight="1" x14ac:dyDescent="0.25">
      <c r="A1150" s="4">
        <v>2005</v>
      </c>
      <c r="B1150" s="14" t="s">
        <v>102</v>
      </c>
      <c r="C1150" s="14" t="s">
        <v>548</v>
      </c>
      <c r="D1150" s="3" t="s">
        <v>26</v>
      </c>
      <c r="F1150" s="3">
        <v>4</v>
      </c>
      <c r="G1150" s="88">
        <v>5.8408892070309388</v>
      </c>
      <c r="J1150" s="89">
        <v>3.199074074074082E-2</v>
      </c>
      <c r="K1150" s="54">
        <f t="shared" si="20"/>
        <v>5.4770326241134889E-3</v>
      </c>
      <c r="L1150" s="4" t="s">
        <v>678</v>
      </c>
      <c r="M1150" s="14" t="s">
        <v>193</v>
      </c>
      <c r="N1150" s="45" t="s">
        <v>4234</v>
      </c>
      <c r="O1150" s="45">
        <v>1</v>
      </c>
      <c r="P1150" s="45" t="s">
        <v>4003</v>
      </c>
      <c r="Q1150" s="45" t="s">
        <v>4003</v>
      </c>
      <c r="R1150" s="46">
        <v>4</v>
      </c>
      <c r="T1150" s="81" t="str" cm="1">
        <f t="array" ref="T1150">IF(MIN(IF(CONCATENATE($D$776:$D$9955,$G$776:$G$9955)=CONCATENATE(D1150,G1150),$J$776:$J$9955))=J1150,"Age Leg Record","")</f>
        <v/>
      </c>
    </row>
    <row r="1151" spans="1:20" ht="12.75" customHeight="1" x14ac:dyDescent="0.25">
      <c r="A1151" s="4">
        <v>2005</v>
      </c>
      <c r="B1151" s="14" t="s">
        <v>649</v>
      </c>
      <c r="C1151" s="14" t="s">
        <v>650</v>
      </c>
      <c r="D1151" s="3" t="s">
        <v>753</v>
      </c>
      <c r="F1151" s="3">
        <v>5</v>
      </c>
      <c r="G1151" s="51">
        <v>5.63</v>
      </c>
      <c r="J1151" s="89">
        <v>3.3206018518518343E-2</v>
      </c>
      <c r="K1151" s="54">
        <f t="shared" si="20"/>
        <v>5.8980494704295458E-3</v>
      </c>
      <c r="L1151" s="4" t="s">
        <v>678</v>
      </c>
      <c r="M1151" s="14" t="s">
        <v>193</v>
      </c>
      <c r="N1151" s="45" t="s">
        <v>4235</v>
      </c>
      <c r="O1151" s="45">
        <v>1</v>
      </c>
      <c r="P1151" s="45" t="s">
        <v>1570</v>
      </c>
      <c r="Q1151" s="45" t="s">
        <v>1571</v>
      </c>
      <c r="R1151" s="46">
        <v>1</v>
      </c>
      <c r="T1151" s="81" t="str" cm="1">
        <f t="array" ref="T1151">IF(MIN(IF(CONCATENATE($D$776:$D$9955,$G$776:$G$9955)=CONCATENATE(D1151,G1151),$J$776:$J$9955))=J1151,"Age Leg Record","")</f>
        <v/>
      </c>
    </row>
    <row r="1152" spans="1:20" ht="12.75" customHeight="1" x14ac:dyDescent="0.25">
      <c r="A1152" s="4">
        <v>2005</v>
      </c>
      <c r="B1152" s="14" t="s">
        <v>710</v>
      </c>
      <c r="C1152" s="1" t="s">
        <v>1132</v>
      </c>
      <c r="D1152" s="3" t="s">
        <v>756</v>
      </c>
      <c r="F1152" s="3">
        <v>6</v>
      </c>
      <c r="G1152" s="88">
        <v>4.6758182215859376</v>
      </c>
      <c r="J1152" s="89">
        <v>2.7557870370370496E-2</v>
      </c>
      <c r="K1152" s="54">
        <f t="shared" si="20"/>
        <v>5.8937001107419989E-3</v>
      </c>
      <c r="L1152" s="4" t="s">
        <v>678</v>
      </c>
      <c r="M1152" s="14" t="s">
        <v>193</v>
      </c>
      <c r="N1152" s="45" t="s">
        <v>4236</v>
      </c>
      <c r="O1152" s="45">
        <v>1</v>
      </c>
      <c r="P1152" s="45" t="s">
        <v>4237</v>
      </c>
      <c r="Q1152" s="45" t="s">
        <v>4237</v>
      </c>
      <c r="R1152" s="46">
        <v>1</v>
      </c>
      <c r="T1152" s="81" t="str" cm="1">
        <f t="array" ref="T1152">IF(MIN(IF(CONCATENATE($D$776:$D$9955,$G$776:$G$9955)=CONCATENATE(D1152,G1152),$J$776:$J$9955))=J1152,"Age Leg Record","")</f>
        <v/>
      </c>
    </row>
    <row r="1153" spans="1:20" ht="12.75" customHeight="1" x14ac:dyDescent="0.25">
      <c r="A1153" s="4">
        <v>2005</v>
      </c>
      <c r="B1153" s="14" t="s">
        <v>20</v>
      </c>
      <c r="C1153" s="14" t="s">
        <v>651</v>
      </c>
      <c r="D1153" s="3" t="s">
        <v>26</v>
      </c>
      <c r="F1153" s="3">
        <v>1</v>
      </c>
      <c r="G1153" s="88">
        <v>5.54</v>
      </c>
      <c r="J1153" s="89">
        <v>2.8553240740740837E-2</v>
      </c>
      <c r="K1153" s="54">
        <f t="shared" si="20"/>
        <v>5.154014574140945E-3</v>
      </c>
      <c r="L1153" s="4" t="s">
        <v>680</v>
      </c>
      <c r="M1153" s="14" t="s">
        <v>617</v>
      </c>
      <c r="N1153" s="45" t="s">
        <v>4238</v>
      </c>
      <c r="O1153" s="45">
        <v>1</v>
      </c>
      <c r="P1153" s="45" t="s">
        <v>4239</v>
      </c>
      <c r="Q1153" s="45" t="s">
        <v>4239</v>
      </c>
      <c r="R1153" s="46">
        <v>1</v>
      </c>
      <c r="T1153" s="81" t="str" cm="1">
        <f t="array" ref="T1153">IF(MIN(IF(CONCATENATE($D$776:$D$9955,$G$776:$G$9955)=CONCATENATE(D1153,G1153),$J$776:$J$9955))=J1153,"Age Leg Record","")</f>
        <v/>
      </c>
    </row>
    <row r="1154" spans="1:20" ht="12.75" customHeight="1" x14ac:dyDescent="0.25">
      <c r="A1154" s="4">
        <v>2005</v>
      </c>
      <c r="B1154" s="14" t="s">
        <v>552</v>
      </c>
      <c r="C1154" s="14" t="s">
        <v>628</v>
      </c>
      <c r="D1154" s="3" t="s">
        <v>26</v>
      </c>
      <c r="F1154" s="3">
        <v>2</v>
      </c>
      <c r="G1154" s="88">
        <v>4.0544470293486041</v>
      </c>
      <c r="J1154" s="89">
        <v>1.8819444444444389E-2</v>
      </c>
      <c r="K1154" s="54">
        <f t="shared" si="20"/>
        <v>4.6416796934865764E-3</v>
      </c>
      <c r="L1154" s="4" t="s">
        <v>680</v>
      </c>
      <c r="M1154" s="14" t="s">
        <v>617</v>
      </c>
      <c r="N1154" s="45" t="s">
        <v>4240</v>
      </c>
      <c r="O1154" s="45">
        <v>1</v>
      </c>
      <c r="P1154" s="45" t="s">
        <v>4153</v>
      </c>
      <c r="Q1154" s="45" t="s">
        <v>4153</v>
      </c>
      <c r="R1154" s="46">
        <v>2</v>
      </c>
      <c r="T1154" s="81" t="str" cm="1">
        <f t="array" ref="T1154">IF(MIN(IF(CONCATENATE($D$776:$D$9955,$G$776:$G$9955)=CONCATENATE(D1154,G1154),$J$776:$J$9955))=J1154,"Age Leg Record","")</f>
        <v/>
      </c>
    </row>
    <row r="1155" spans="1:20" ht="12.75" customHeight="1" x14ac:dyDescent="0.25">
      <c r="A1155" s="4">
        <v>2005</v>
      </c>
      <c r="B1155" s="14" t="s">
        <v>436</v>
      </c>
      <c r="C1155" s="14" t="s">
        <v>652</v>
      </c>
      <c r="D1155" s="3" t="s">
        <v>22</v>
      </c>
      <c r="F1155" s="3">
        <v>3</v>
      </c>
      <c r="G1155" s="88">
        <v>8.0778254990853409</v>
      </c>
      <c r="J1155" s="89">
        <v>3.5324074074074008E-2</v>
      </c>
      <c r="K1155" s="54">
        <f t="shared" si="20"/>
        <v>4.3729682051281971E-3</v>
      </c>
      <c r="L1155" s="4" t="s">
        <v>680</v>
      </c>
      <c r="M1155" s="14" t="s">
        <v>617</v>
      </c>
      <c r="N1155" s="45" t="s">
        <v>4241</v>
      </c>
      <c r="O1155" s="45">
        <v>1</v>
      </c>
      <c r="P1155" s="45" t="s">
        <v>4242</v>
      </c>
      <c r="Q1155" s="45" t="s">
        <v>4242</v>
      </c>
      <c r="R1155" s="46">
        <v>1</v>
      </c>
      <c r="T1155" s="81" t="str" cm="1">
        <f t="array" ref="T1155">IF(MIN(IF(CONCATENATE($D$776:$D$9955,$G$776:$G$9955)=CONCATENATE(D1155,G1155),$J$776:$J$9955))=J1155,"Age Leg Record","")</f>
        <v/>
      </c>
    </row>
    <row r="1156" spans="1:20" ht="12.75" customHeight="1" x14ac:dyDescent="0.25">
      <c r="A1156" s="4">
        <v>2005</v>
      </c>
      <c r="B1156" s="14" t="s">
        <v>202</v>
      </c>
      <c r="C1156" s="14" t="s">
        <v>631</v>
      </c>
      <c r="D1156" s="3" t="s">
        <v>22</v>
      </c>
      <c r="F1156" s="3">
        <v>4</v>
      </c>
      <c r="G1156" s="88">
        <v>5.8408892070309388</v>
      </c>
      <c r="J1156" s="89">
        <v>5.0150462962962994E-2</v>
      </c>
      <c r="K1156" s="54">
        <f t="shared" si="20"/>
        <v>8.5861007092198644E-3</v>
      </c>
      <c r="L1156" s="4" t="s">
        <v>680</v>
      </c>
      <c r="M1156" s="14" t="s">
        <v>617</v>
      </c>
      <c r="N1156" s="45" t="s">
        <v>4243</v>
      </c>
      <c r="O1156" s="45">
        <v>1</v>
      </c>
      <c r="P1156" s="45" t="s">
        <v>4155</v>
      </c>
      <c r="Q1156" s="45" t="s">
        <v>4155</v>
      </c>
      <c r="R1156" s="46">
        <v>2</v>
      </c>
      <c r="T1156" s="81" t="str" cm="1">
        <f t="array" ref="T1156">IF(MIN(IF(CONCATENATE($D$776:$D$9955,$G$776:$G$9955)=CONCATENATE(D1156,G1156),$J$776:$J$9955))=J1156,"Age Leg Record","")</f>
        <v/>
      </c>
    </row>
    <row r="1157" spans="1:20" ht="12.75" customHeight="1" x14ac:dyDescent="0.25">
      <c r="A1157" s="4">
        <v>2005</v>
      </c>
      <c r="B1157" s="14" t="s">
        <v>202</v>
      </c>
      <c r="C1157" s="14" t="s">
        <v>627</v>
      </c>
      <c r="D1157" s="3" t="s">
        <v>22</v>
      </c>
      <c r="F1157" s="3">
        <v>5</v>
      </c>
      <c r="G1157" s="51">
        <v>5.63</v>
      </c>
      <c r="J1157" s="89">
        <v>2.6620370370370461E-2</v>
      </c>
      <c r="K1157" s="54">
        <f t="shared" si="20"/>
        <v>4.7283073482007922E-3</v>
      </c>
      <c r="L1157" s="4" t="s">
        <v>680</v>
      </c>
      <c r="M1157" s="14" t="s">
        <v>617</v>
      </c>
      <c r="N1157" s="45" t="s">
        <v>4244</v>
      </c>
      <c r="O1157" s="45">
        <v>1</v>
      </c>
      <c r="P1157" s="45" t="s">
        <v>4245</v>
      </c>
      <c r="Q1157" s="45" t="s">
        <v>4245</v>
      </c>
      <c r="R1157" s="46">
        <v>1</v>
      </c>
      <c r="T1157" s="81" t="str" cm="1">
        <f t="array" ref="T1157">IF(MIN(IF(CONCATENATE($D$776:$D$9955,$G$776:$G$9955)=CONCATENATE(D1157,G1157),$J$776:$J$9955))=J1157,"Age Leg Record","")</f>
        <v/>
      </c>
    </row>
    <row r="1158" spans="1:20" ht="12.75" customHeight="1" x14ac:dyDescent="0.25">
      <c r="A1158" s="4">
        <v>2005</v>
      </c>
      <c r="B1158" s="14" t="s">
        <v>89</v>
      </c>
      <c r="C1158" s="14" t="s">
        <v>653</v>
      </c>
      <c r="D1158" s="3" t="s">
        <v>26</v>
      </c>
      <c r="F1158" s="3">
        <v>6</v>
      </c>
      <c r="G1158" s="88">
        <v>4.6758182215859376</v>
      </c>
      <c r="J1158" s="89">
        <v>2.342592592592585E-2</v>
      </c>
      <c r="K1158" s="54">
        <f t="shared" si="20"/>
        <v>5.0100163898117228E-3</v>
      </c>
      <c r="L1158" s="4" t="s">
        <v>680</v>
      </c>
      <c r="M1158" s="14" t="s">
        <v>617</v>
      </c>
      <c r="N1158" s="45" t="s">
        <v>4246</v>
      </c>
      <c r="O1158" s="45">
        <v>1</v>
      </c>
      <c r="P1158" s="45" t="s">
        <v>4247</v>
      </c>
      <c r="Q1158" s="45" t="s">
        <v>4247</v>
      </c>
      <c r="R1158" s="46">
        <v>1</v>
      </c>
      <c r="T1158" s="81" t="str" cm="1">
        <f t="array" ref="T1158">IF(MIN(IF(CONCATENATE($D$776:$D$9955,$G$776:$G$9955)=CONCATENATE(D1158,G1158),$J$776:$J$9955))=J1158,"Age Leg Record","")</f>
        <v/>
      </c>
    </row>
    <row r="1159" spans="1:20" ht="12.75" customHeight="1" x14ac:dyDescent="0.25">
      <c r="A1159" s="4">
        <v>2005</v>
      </c>
      <c r="B1159" s="14" t="s">
        <v>205</v>
      </c>
      <c r="C1159" s="14" t="s">
        <v>654</v>
      </c>
      <c r="D1159" s="3" t="s">
        <v>56</v>
      </c>
      <c r="F1159" s="3">
        <v>1</v>
      </c>
      <c r="G1159" s="88">
        <v>5.54</v>
      </c>
      <c r="J1159" s="89">
        <v>2.8842592592592586E-2</v>
      </c>
      <c r="K1159" s="54">
        <f t="shared" si="20"/>
        <v>5.2062441502874705E-3</v>
      </c>
      <c r="L1159" s="4" t="s">
        <v>681</v>
      </c>
      <c r="M1159" s="14" t="s">
        <v>617</v>
      </c>
      <c r="N1159" s="45" t="s">
        <v>4248</v>
      </c>
      <c r="O1159" s="45">
        <v>1</v>
      </c>
      <c r="P1159" s="45" t="s">
        <v>4249</v>
      </c>
      <c r="Q1159" s="45" t="s">
        <v>4249</v>
      </c>
      <c r="R1159" s="46">
        <v>1</v>
      </c>
      <c r="T1159" s="81" t="str" cm="1">
        <f t="array" ref="T1159">IF(MIN(IF(CONCATENATE($D$776:$D$9955,$G$776:$G$9955)=CONCATENATE(D1159,G1159),$J$776:$J$9955))=J1159,"Age Leg Record","")</f>
        <v/>
      </c>
    </row>
    <row r="1160" spans="1:20" ht="12.75" customHeight="1" x14ac:dyDescent="0.25">
      <c r="A1160" s="4">
        <v>2005</v>
      </c>
      <c r="B1160" s="14" t="s">
        <v>655</v>
      </c>
      <c r="C1160" s="14" t="s">
        <v>656</v>
      </c>
      <c r="D1160" s="3" t="s">
        <v>56</v>
      </c>
      <c r="F1160" s="3">
        <v>2</v>
      </c>
      <c r="G1160" s="88">
        <v>4.0544470293486041</v>
      </c>
      <c r="J1160" s="89">
        <v>2.1469907407407507E-2</v>
      </c>
      <c r="K1160" s="54">
        <f t="shared" si="20"/>
        <v>5.2953971902937663E-3</v>
      </c>
      <c r="L1160" s="4" t="s">
        <v>681</v>
      </c>
      <c r="M1160" s="14" t="s">
        <v>617</v>
      </c>
      <c r="N1160" s="45" t="s">
        <v>4250</v>
      </c>
      <c r="O1160" s="45">
        <v>1</v>
      </c>
      <c r="P1160" s="45" t="s">
        <v>4251</v>
      </c>
      <c r="Q1160" s="45" t="s">
        <v>4251</v>
      </c>
      <c r="R1160" s="46">
        <v>1</v>
      </c>
      <c r="T1160" s="81" t="str" cm="1">
        <f t="array" ref="T1160">IF(MIN(IF(CONCATENATE($D$776:$D$9955,$G$776:$G$9955)=CONCATENATE(D1160,G1160),$J$776:$J$9955))=J1160,"Age Leg Record","")</f>
        <v/>
      </c>
    </row>
    <row r="1161" spans="1:20" ht="12.75" customHeight="1" x14ac:dyDescent="0.25">
      <c r="A1161" s="4">
        <v>2005</v>
      </c>
      <c r="B1161" s="14" t="s">
        <v>71</v>
      </c>
      <c r="C1161" s="14" t="s">
        <v>627</v>
      </c>
      <c r="D1161" s="3" t="s">
        <v>56</v>
      </c>
      <c r="F1161" s="3">
        <v>3</v>
      </c>
      <c r="G1161" s="88">
        <v>8.0778254990853409</v>
      </c>
      <c r="J1161" s="89">
        <v>4.6805555555555545E-2</v>
      </c>
      <c r="K1161" s="54">
        <f t="shared" si="20"/>
        <v>5.7943261538461526E-3</v>
      </c>
      <c r="L1161" s="4" t="s">
        <v>681</v>
      </c>
      <c r="M1161" s="14" t="s">
        <v>617</v>
      </c>
      <c r="N1161" s="45" t="s">
        <v>4252</v>
      </c>
      <c r="O1161" s="45">
        <v>1</v>
      </c>
      <c r="P1161" s="45" t="s">
        <v>4161</v>
      </c>
      <c r="Q1161" s="45" t="s">
        <v>4161</v>
      </c>
      <c r="R1161" s="46">
        <v>2</v>
      </c>
      <c r="T1161" s="81" t="str" cm="1">
        <f t="array" ref="T1161">IF(MIN(IF(CONCATENATE($D$776:$D$9955,$G$776:$G$9955)=CONCATENATE(D1161,G1161),$J$776:$J$9955))=J1161,"Age Leg Record","")</f>
        <v/>
      </c>
    </row>
    <row r="1162" spans="1:20" ht="12.75" customHeight="1" x14ac:dyDescent="0.25">
      <c r="A1162" s="4">
        <v>2005</v>
      </c>
      <c r="B1162" s="14" t="s">
        <v>20</v>
      </c>
      <c r="C1162" s="14" t="s">
        <v>351</v>
      </c>
      <c r="D1162" s="3" t="s">
        <v>56</v>
      </c>
      <c r="F1162" s="3">
        <v>4</v>
      </c>
      <c r="G1162" s="88">
        <v>5.8408892070309388</v>
      </c>
      <c r="J1162" s="89">
        <v>3.1018518518518445E-2</v>
      </c>
      <c r="K1162" s="54">
        <f t="shared" si="20"/>
        <v>5.3105815602836762E-3</v>
      </c>
      <c r="L1162" s="4" t="s">
        <v>681</v>
      </c>
      <c r="M1162" s="14" t="s">
        <v>617</v>
      </c>
      <c r="N1162" s="45" t="s">
        <v>4253</v>
      </c>
      <c r="O1162" s="45">
        <v>1</v>
      </c>
      <c r="P1162" s="45" t="s">
        <v>4159</v>
      </c>
      <c r="Q1162" s="45" t="s">
        <v>4159</v>
      </c>
      <c r="R1162" s="46">
        <v>2</v>
      </c>
      <c r="T1162" s="81" t="str" cm="1">
        <f t="array" ref="T1162">IF(MIN(IF(CONCATENATE($D$776:$D$9955,$G$776:$G$9955)=CONCATENATE(D1162,G1162),$J$776:$J$9955))=J1162,"Age Leg Record","")</f>
        <v/>
      </c>
    </row>
    <row r="1163" spans="1:20" ht="12.75" customHeight="1" x14ac:dyDescent="0.25">
      <c r="A1163" s="4">
        <v>2005</v>
      </c>
      <c r="B1163" s="14" t="s">
        <v>29</v>
      </c>
      <c r="C1163" s="14" t="s">
        <v>657</v>
      </c>
      <c r="D1163" s="3" t="s">
        <v>26</v>
      </c>
      <c r="F1163" s="3">
        <v>5</v>
      </c>
      <c r="G1163" s="51">
        <v>5.63</v>
      </c>
      <c r="J1163" s="89">
        <v>5.3576388888888937E-2</v>
      </c>
      <c r="K1163" s="54">
        <f t="shared" si="20"/>
        <v>9.5162324847049631E-3</v>
      </c>
      <c r="L1163" s="4" t="s">
        <v>681</v>
      </c>
      <c r="M1163" s="14" t="s">
        <v>617</v>
      </c>
      <c r="N1163" s="45" t="s">
        <v>4254</v>
      </c>
      <c r="O1163" s="45">
        <v>1</v>
      </c>
      <c r="P1163" s="45" t="s">
        <v>4255</v>
      </c>
      <c r="Q1163" s="45" t="s">
        <v>4255</v>
      </c>
      <c r="R1163" s="46">
        <v>1</v>
      </c>
      <c r="T1163" s="81" t="str" cm="1">
        <f t="array" ref="T1163">IF(MIN(IF(CONCATENATE($D$776:$D$9955,$G$776:$G$9955)=CONCATENATE(D1163,G1163),$J$776:$J$9955))=J1163,"Age Leg Record","")</f>
        <v/>
      </c>
    </row>
    <row r="1164" spans="1:20" ht="12.75" customHeight="1" x14ac:dyDescent="0.25">
      <c r="A1164" s="4">
        <v>2005</v>
      </c>
      <c r="B1164" s="14" t="s">
        <v>39</v>
      </c>
      <c r="C1164" s="14" t="s">
        <v>658</v>
      </c>
      <c r="D1164" s="3" t="s">
        <v>210</v>
      </c>
      <c r="F1164" s="3">
        <v>6</v>
      </c>
      <c r="G1164" s="88">
        <v>4.6758182215859376</v>
      </c>
      <c r="J1164" s="89">
        <v>2.7199074074074181E-2</v>
      </c>
      <c r="K1164" s="54">
        <f t="shared" si="20"/>
        <v>5.8169656699889492E-3</v>
      </c>
      <c r="L1164" s="4" t="s">
        <v>681</v>
      </c>
      <c r="M1164" s="14" t="s">
        <v>617</v>
      </c>
      <c r="N1164" s="45" t="s">
        <v>4256</v>
      </c>
      <c r="O1164" s="45">
        <v>1</v>
      </c>
      <c r="P1164" s="45" t="s">
        <v>4257</v>
      </c>
      <c r="Q1164" s="45" t="s">
        <v>4257</v>
      </c>
      <c r="R1164" s="46">
        <v>1</v>
      </c>
      <c r="T1164" s="81" t="str" cm="1">
        <f t="array" ref="T1164">IF(MIN(IF(CONCATENATE($D$776:$D$9955,$G$776:$G$9955)=CONCATENATE(D1164,G1164),$J$776:$J$9955))=J1164,"Age Leg Record","")</f>
        <v/>
      </c>
    </row>
    <row r="1165" spans="1:20" ht="12.75" customHeight="1" x14ac:dyDescent="0.25">
      <c r="A1165" s="4">
        <v>2005</v>
      </c>
      <c r="B1165" s="14" t="s">
        <v>71</v>
      </c>
      <c r="C1165" s="14" t="s">
        <v>90</v>
      </c>
      <c r="D1165" s="3" t="s">
        <v>26</v>
      </c>
      <c r="F1165" s="3">
        <v>1</v>
      </c>
      <c r="G1165" s="88">
        <v>5.54</v>
      </c>
      <c r="J1165" s="89">
        <v>2.7974537037037117E-2</v>
      </c>
      <c r="K1165" s="54">
        <f t="shared" si="20"/>
        <v>5.0495554218478551E-3</v>
      </c>
      <c r="L1165" s="4" t="s">
        <v>34</v>
      </c>
      <c r="M1165" s="14" t="s">
        <v>34</v>
      </c>
      <c r="N1165" s="45" t="s">
        <v>4258</v>
      </c>
      <c r="O1165" s="45">
        <v>1</v>
      </c>
      <c r="P1165" s="45" t="s">
        <v>2774</v>
      </c>
      <c r="Q1165" s="45" t="s">
        <v>2774</v>
      </c>
      <c r="R1165" s="46">
        <v>16</v>
      </c>
      <c r="T1165" s="81" t="str" cm="1">
        <f t="array" ref="T1165">IF(MIN(IF(CONCATENATE($D$776:$D$9955,$G$776:$G$9955)=CONCATENATE(D1165,G1165),$J$776:$J$9955))=J1165,"Age Leg Record","")</f>
        <v/>
      </c>
    </row>
    <row r="1166" spans="1:20" ht="12.75" customHeight="1" x14ac:dyDescent="0.25">
      <c r="A1166" s="4">
        <v>2005</v>
      </c>
      <c r="B1166" s="14" t="s">
        <v>514</v>
      </c>
      <c r="C1166" s="14" t="s">
        <v>380</v>
      </c>
      <c r="D1166" s="3" t="s">
        <v>757</v>
      </c>
      <c r="F1166" s="3">
        <v>2</v>
      </c>
      <c r="G1166" s="88">
        <v>4.0544470293486041</v>
      </c>
      <c r="J1166" s="89">
        <v>3.0486111111111103E-2</v>
      </c>
      <c r="K1166" s="54">
        <f t="shared" si="20"/>
        <v>7.5191785440613008E-3</v>
      </c>
      <c r="L1166" s="4" t="s">
        <v>34</v>
      </c>
      <c r="M1166" s="14" t="s">
        <v>34</v>
      </c>
      <c r="N1166" s="45" t="s">
        <v>4259</v>
      </c>
      <c r="O1166" s="45">
        <v>1</v>
      </c>
      <c r="P1166" s="45" t="s">
        <v>3336</v>
      </c>
      <c r="Q1166" s="45" t="s">
        <v>3336</v>
      </c>
      <c r="R1166" s="46">
        <v>3</v>
      </c>
      <c r="T1166" s="81" t="str" cm="1">
        <f t="array" ref="T1166">IF(MIN(IF(CONCATENATE($D$776:$D$9955,$G$776:$G$9955)=CONCATENATE(D1166,G1166),$J$776:$J$9955))=J1166,"Age Leg Record","")</f>
        <v/>
      </c>
    </row>
    <row r="1167" spans="1:20" ht="12.75" customHeight="1" x14ac:dyDescent="0.25">
      <c r="A1167" s="4">
        <v>2005</v>
      </c>
      <c r="B1167" s="14" t="s">
        <v>58</v>
      </c>
      <c r="C1167" s="14" t="s">
        <v>59</v>
      </c>
      <c r="D1167" s="3" t="s">
        <v>26</v>
      </c>
      <c r="F1167" s="3">
        <v>3</v>
      </c>
      <c r="G1167" s="88">
        <v>8.0778254990853409</v>
      </c>
      <c r="J1167" s="89">
        <v>5.1284722222222134E-2</v>
      </c>
      <c r="K1167" s="54">
        <f t="shared" si="20"/>
        <v>6.3488276923076821E-3</v>
      </c>
      <c r="L1167" s="4" t="s">
        <v>34</v>
      </c>
      <c r="M1167" s="14" t="s">
        <v>34</v>
      </c>
      <c r="N1167" s="45" t="s">
        <v>4260</v>
      </c>
      <c r="O1167" s="45">
        <v>1</v>
      </c>
      <c r="P1167" s="45" t="s">
        <v>2713</v>
      </c>
      <c r="Q1167" s="45" t="s">
        <v>2713</v>
      </c>
      <c r="R1167" s="46">
        <v>16</v>
      </c>
      <c r="T1167" s="81" t="str" cm="1">
        <f t="array" ref="T1167">IF(MIN(IF(CONCATENATE($D$776:$D$9955,$G$776:$G$9955)=CONCATENATE(D1167,G1167),$J$776:$J$9955))=J1167,"Age Leg Record","")</f>
        <v/>
      </c>
    </row>
    <row r="1168" spans="1:20" ht="12.75" customHeight="1" x14ac:dyDescent="0.25">
      <c r="A1168" s="4">
        <v>2005</v>
      </c>
      <c r="B1168" s="14" t="s">
        <v>556</v>
      </c>
      <c r="C1168" s="14" t="s">
        <v>139</v>
      </c>
      <c r="D1168" s="3" t="s">
        <v>685</v>
      </c>
      <c r="F1168" s="3">
        <v>4</v>
      </c>
      <c r="G1168" s="88">
        <v>5.8408892070309388</v>
      </c>
      <c r="J1168" s="89">
        <v>3.645833333333337E-2</v>
      </c>
      <c r="K1168" s="54">
        <f t="shared" si="20"/>
        <v>6.2419148936170279E-3</v>
      </c>
      <c r="L1168" s="4" t="s">
        <v>34</v>
      </c>
      <c r="M1168" s="14" t="s">
        <v>34</v>
      </c>
      <c r="N1168" s="45" t="s">
        <v>4261</v>
      </c>
      <c r="O1168" s="45">
        <v>1</v>
      </c>
      <c r="P1168" s="45" t="s">
        <v>4023</v>
      </c>
      <c r="Q1168" s="45" t="s">
        <v>4023</v>
      </c>
      <c r="R1168" s="46">
        <v>4</v>
      </c>
      <c r="T1168" s="81" t="str" cm="1">
        <f t="array" ref="T1168">IF(MIN(IF(CONCATENATE($D$776:$D$9955,$G$776:$G$9955)=CONCATENATE(D1168,G1168),$J$776:$J$9955))=J1168,"Age Leg Record","")</f>
        <v/>
      </c>
    </row>
    <row r="1169" spans="1:20" ht="12.75" customHeight="1" x14ac:dyDescent="0.25">
      <c r="A1169" s="4">
        <v>2005</v>
      </c>
      <c r="B1169" s="14" t="s">
        <v>76</v>
      </c>
      <c r="C1169" s="14" t="s">
        <v>77</v>
      </c>
      <c r="D1169" s="3" t="s">
        <v>56</v>
      </c>
      <c r="F1169" s="3">
        <v>5</v>
      </c>
      <c r="G1169" s="51">
        <v>5.63</v>
      </c>
      <c r="J1169" s="89">
        <v>3.7708333333333344E-2</v>
      </c>
      <c r="K1169" s="54">
        <f t="shared" si="20"/>
        <v>6.6977501480165796E-3</v>
      </c>
      <c r="L1169" s="4" t="s">
        <v>34</v>
      </c>
      <c r="M1169" s="14" t="s">
        <v>34</v>
      </c>
      <c r="N1169" s="45" t="s">
        <v>4262</v>
      </c>
      <c r="O1169" s="45">
        <v>1</v>
      </c>
      <c r="P1169" s="45" t="s">
        <v>2717</v>
      </c>
      <c r="Q1169" s="45" t="s">
        <v>2717</v>
      </c>
      <c r="R1169" s="46">
        <v>16</v>
      </c>
      <c r="T1169" s="81" t="str" cm="1">
        <f t="array" ref="T1169">IF(MIN(IF(CONCATENATE($D$776:$D$9955,$G$776:$G$9955)=CONCATENATE(D1169,G1169),$J$776:$J$9955))=J1169,"Age Leg Record","")</f>
        <v/>
      </c>
    </row>
    <row r="1170" spans="1:20" ht="12.75" customHeight="1" x14ac:dyDescent="0.25">
      <c r="A1170" s="4">
        <v>2005</v>
      </c>
      <c r="B1170" s="14" t="s">
        <v>223</v>
      </c>
      <c r="C1170" s="14" t="s">
        <v>257</v>
      </c>
      <c r="D1170" s="3" t="s">
        <v>756</v>
      </c>
      <c r="F1170" s="3">
        <v>6</v>
      </c>
      <c r="G1170" s="88">
        <v>4.6758182215859376</v>
      </c>
      <c r="J1170" s="89">
        <v>2.7314814814814792E-2</v>
      </c>
      <c r="K1170" s="54">
        <f t="shared" si="20"/>
        <v>5.8417187153931294E-3</v>
      </c>
      <c r="L1170" s="4" t="s">
        <v>34</v>
      </c>
      <c r="M1170" s="14" t="s">
        <v>34</v>
      </c>
      <c r="N1170" s="45" t="s">
        <v>4263</v>
      </c>
      <c r="O1170" s="45">
        <v>1</v>
      </c>
      <c r="P1170" s="45" t="s">
        <v>3125</v>
      </c>
      <c r="Q1170" s="45" t="s">
        <v>3125</v>
      </c>
      <c r="R1170" s="46">
        <v>12</v>
      </c>
      <c r="T1170" s="81" t="str" cm="1">
        <f t="array" ref="T1170">IF(MIN(IF(CONCATENATE($D$776:$D$9955,$G$776:$G$9955)=CONCATENATE(D1170,G1170),$J$776:$J$9955))=J1170,"Age Leg Record","")</f>
        <v/>
      </c>
    </row>
    <row r="1171" spans="1:20" ht="12.75" customHeight="1" x14ac:dyDescent="0.25">
      <c r="A1171" s="4">
        <v>2005</v>
      </c>
      <c r="B1171" s="14" t="s">
        <v>472</v>
      </c>
      <c r="C1171" s="14" t="s">
        <v>605</v>
      </c>
      <c r="D1171" s="3" t="s">
        <v>756</v>
      </c>
      <c r="F1171" s="3">
        <v>1</v>
      </c>
      <c r="G1171" s="88">
        <v>5.54</v>
      </c>
      <c r="J1171" s="89">
        <v>3.2974537037037011E-2</v>
      </c>
      <c r="K1171" s="54">
        <f t="shared" si="20"/>
        <v>5.9520824976601102E-3</v>
      </c>
      <c r="L1171" s="4" t="s">
        <v>679</v>
      </c>
      <c r="M1171" s="14" t="s">
        <v>193</v>
      </c>
      <c r="N1171" s="45" t="s">
        <v>4264</v>
      </c>
      <c r="O1171" s="45">
        <v>1</v>
      </c>
      <c r="P1171" s="45" t="s">
        <v>4085</v>
      </c>
      <c r="Q1171" s="45" t="s">
        <v>4085</v>
      </c>
      <c r="R1171" s="46">
        <v>2</v>
      </c>
      <c r="T1171" s="81" t="str" cm="1">
        <f t="array" ref="T1171">IF(MIN(IF(CONCATENATE($D$776:$D$9955,$G$776:$G$9955)=CONCATENATE(D1171,G1171),$J$776:$J$9955))=J1171,"Age Leg Record","")</f>
        <v/>
      </c>
    </row>
    <row r="1172" spans="1:20" ht="12.75" customHeight="1" x14ac:dyDescent="0.25">
      <c r="A1172" s="4">
        <v>2005</v>
      </c>
      <c r="B1172" s="14" t="s">
        <v>659</v>
      </c>
      <c r="C1172" s="14" t="s">
        <v>660</v>
      </c>
      <c r="D1172" s="3" t="s">
        <v>751</v>
      </c>
      <c r="F1172" s="3">
        <v>2</v>
      </c>
      <c r="G1172" s="88">
        <v>4.0544470293486041</v>
      </c>
      <c r="J1172" s="89">
        <v>2.2719907407407369E-2</v>
      </c>
      <c r="K1172" s="54">
        <f t="shared" si="20"/>
        <v>5.6037006385695944E-3</v>
      </c>
      <c r="L1172" s="4" t="s">
        <v>679</v>
      </c>
      <c r="M1172" s="14" t="s">
        <v>193</v>
      </c>
      <c r="N1172" s="45" t="s">
        <v>4265</v>
      </c>
      <c r="O1172" s="45">
        <v>1</v>
      </c>
      <c r="P1172" s="45" t="s">
        <v>4266</v>
      </c>
      <c r="Q1172" s="45" t="s">
        <v>4266</v>
      </c>
      <c r="R1172" s="46">
        <v>1</v>
      </c>
      <c r="T1172" s="81" t="str" cm="1">
        <f t="array" ref="T1172">IF(MIN(IF(CONCATENATE($D$776:$D$9955,$G$776:$G$9955)=CONCATENATE(D1172,G1172),$J$776:$J$9955))=J1172,"Age Leg Record","")</f>
        <v/>
      </c>
    </row>
    <row r="1173" spans="1:20" ht="12.75" customHeight="1" x14ac:dyDescent="0.25">
      <c r="A1173" s="4">
        <v>2005</v>
      </c>
      <c r="B1173" s="14" t="s">
        <v>868</v>
      </c>
      <c r="C1173" s="14" t="s">
        <v>323</v>
      </c>
      <c r="D1173" s="3" t="s">
        <v>753</v>
      </c>
      <c r="F1173" s="3">
        <v>3</v>
      </c>
      <c r="G1173" s="88">
        <v>8.0778254990853409</v>
      </c>
      <c r="J1173" s="89">
        <v>6.6875000000000004E-2</v>
      </c>
      <c r="K1173" s="54">
        <f t="shared" si="20"/>
        <v>8.2788369230769251E-3</v>
      </c>
      <c r="L1173" s="4" t="s">
        <v>679</v>
      </c>
      <c r="M1173" s="14" t="s">
        <v>193</v>
      </c>
      <c r="N1173" s="45" t="s">
        <v>4267</v>
      </c>
      <c r="O1173" s="45">
        <v>1</v>
      </c>
      <c r="P1173" s="45" t="s">
        <v>4135</v>
      </c>
      <c r="Q1173" s="45" t="s">
        <v>4135</v>
      </c>
      <c r="R1173" s="46">
        <v>2</v>
      </c>
      <c r="T1173" s="81" t="str" cm="1">
        <f t="array" ref="T1173">IF(MIN(IF(CONCATENATE($D$776:$D$9955,$G$776:$G$9955)=CONCATENATE(D1173,G1173),$J$776:$J$9955))=J1173,"Age Leg Record","")</f>
        <v/>
      </c>
    </row>
    <row r="1174" spans="1:20" ht="12.75" customHeight="1" x14ac:dyDescent="0.25">
      <c r="A1174" s="4">
        <v>2005</v>
      </c>
      <c r="B1174" s="14" t="s">
        <v>661</v>
      </c>
      <c r="C1174" s="14" t="s">
        <v>662</v>
      </c>
      <c r="D1174" s="3" t="s">
        <v>751</v>
      </c>
      <c r="F1174" s="3">
        <v>4</v>
      </c>
      <c r="G1174" s="88">
        <v>5.8408892070309388</v>
      </c>
      <c r="J1174" s="89">
        <v>3.7708333333333455E-2</v>
      </c>
      <c r="K1174" s="54">
        <f t="shared" si="20"/>
        <v>6.4559234042553407E-3</v>
      </c>
      <c r="L1174" s="4" t="s">
        <v>679</v>
      </c>
      <c r="M1174" s="14" t="s">
        <v>193</v>
      </c>
      <c r="N1174" s="45" t="s">
        <v>4268</v>
      </c>
      <c r="O1174" s="45">
        <v>1</v>
      </c>
      <c r="P1174" s="45" t="s">
        <v>4269</v>
      </c>
      <c r="Q1174" s="45" t="s">
        <v>4269</v>
      </c>
      <c r="R1174" s="46">
        <v>1</v>
      </c>
      <c r="T1174" s="81" t="str" cm="1">
        <f t="array" ref="T1174">IF(MIN(IF(CONCATENATE($D$776:$D$9955,$G$776:$G$9955)=CONCATENATE(D1174,G1174),$J$776:$J$9955))=J1174,"Age Leg Record","")</f>
        <v/>
      </c>
    </row>
    <row r="1175" spans="1:20" ht="12.75" customHeight="1" x14ac:dyDescent="0.25">
      <c r="A1175" s="4">
        <v>2005</v>
      </c>
      <c r="B1175" s="14" t="s">
        <v>663</v>
      </c>
      <c r="C1175" s="14" t="s">
        <v>59</v>
      </c>
      <c r="D1175" s="3" t="s">
        <v>751</v>
      </c>
      <c r="F1175" s="3">
        <v>5</v>
      </c>
      <c r="G1175" s="51">
        <v>5.63</v>
      </c>
      <c r="J1175" s="89">
        <v>3.7361111111110956E-2</v>
      </c>
      <c r="K1175" s="54">
        <f t="shared" si="20"/>
        <v>6.6360765739095842E-3</v>
      </c>
      <c r="L1175" s="4" t="s">
        <v>679</v>
      </c>
      <c r="M1175" s="14" t="s">
        <v>193</v>
      </c>
      <c r="N1175" s="45" t="s">
        <v>4270</v>
      </c>
      <c r="O1175" s="45">
        <v>1</v>
      </c>
      <c r="P1175" s="45" t="s">
        <v>1568</v>
      </c>
      <c r="Q1175" s="45" t="s">
        <v>1569</v>
      </c>
      <c r="R1175" s="46">
        <v>1</v>
      </c>
      <c r="T1175" s="81" t="str" cm="1">
        <f t="array" ref="T1175">IF(MIN(IF(CONCATENATE($D$776:$D$9955,$G$776:$G$9955)=CONCATENATE(D1175,G1175),$J$776:$J$9955))=J1175,"Age Leg Record","")</f>
        <v/>
      </c>
    </row>
    <row r="1176" spans="1:20" ht="12.75" customHeight="1" x14ac:dyDescent="0.25">
      <c r="A1176" s="4">
        <v>2005</v>
      </c>
      <c r="B1176" s="14" t="s">
        <v>332</v>
      </c>
      <c r="C1176" s="14" t="s">
        <v>563</v>
      </c>
      <c r="D1176" s="3" t="s">
        <v>753</v>
      </c>
      <c r="F1176" s="3">
        <v>6</v>
      </c>
      <c r="G1176" s="88">
        <v>4.6758182215859376</v>
      </c>
      <c r="J1176" s="89">
        <v>3.0659722222222352E-2</v>
      </c>
      <c r="K1176" s="54">
        <f t="shared" si="20"/>
        <v>6.5570817275747793E-3</v>
      </c>
      <c r="L1176" s="4" t="s">
        <v>679</v>
      </c>
      <c r="M1176" s="14" t="s">
        <v>193</v>
      </c>
      <c r="N1176" s="45" t="s">
        <v>4271</v>
      </c>
      <c r="O1176" s="45">
        <v>1</v>
      </c>
      <c r="P1176" s="45" t="s">
        <v>3492</v>
      </c>
      <c r="Q1176" s="45" t="s">
        <v>3492</v>
      </c>
      <c r="R1176" s="46">
        <v>7</v>
      </c>
      <c r="T1176" s="81" t="str" cm="1">
        <f t="array" ref="T1176">IF(MIN(IF(CONCATENATE($D$776:$D$9955,$G$776:$G$9955)=CONCATENATE(D1176,G1176),$J$776:$J$9955))=J1176,"Age Leg Record","")</f>
        <v/>
      </c>
    </row>
    <row r="1177" spans="1:20" ht="12.75" customHeight="1" x14ac:dyDescent="0.25">
      <c r="A1177" s="4">
        <v>2005</v>
      </c>
      <c r="B1177" s="14" t="s">
        <v>291</v>
      </c>
      <c r="C1177" s="14" t="s">
        <v>664</v>
      </c>
      <c r="D1177" s="3" t="s">
        <v>210</v>
      </c>
      <c r="F1177" s="3">
        <v>1</v>
      </c>
      <c r="G1177" s="88">
        <v>5.54</v>
      </c>
      <c r="J1177" s="89">
        <v>3.5798611111111156E-2</v>
      </c>
      <c r="K1177" s="54">
        <f t="shared" si="20"/>
        <v>6.4618431608503895E-3</v>
      </c>
      <c r="L1177" s="4" t="s">
        <v>645</v>
      </c>
      <c r="M1177" s="14" t="s">
        <v>16</v>
      </c>
      <c r="N1177" s="45" t="s">
        <v>4272</v>
      </c>
      <c r="O1177" s="45">
        <v>1</v>
      </c>
      <c r="P1177" s="45" t="s">
        <v>4273</v>
      </c>
      <c r="Q1177" s="45" t="s">
        <v>4273</v>
      </c>
      <c r="R1177" s="46">
        <v>1</v>
      </c>
      <c r="T1177" s="81" t="str" cm="1">
        <f t="array" ref="T1177">IF(MIN(IF(CONCATENATE($D$776:$D$9955,$G$776:$G$9955)=CONCATENATE(D1177,G1177),$J$776:$J$9955))=J1177,"Age Leg Record","")</f>
        <v/>
      </c>
    </row>
    <row r="1178" spans="1:20" ht="12.75" customHeight="1" x14ac:dyDescent="0.25">
      <c r="A1178" s="4">
        <v>2005</v>
      </c>
      <c r="B1178" s="14" t="s">
        <v>665</v>
      </c>
      <c r="C1178" s="14" t="s">
        <v>666</v>
      </c>
      <c r="D1178" s="3" t="s">
        <v>22</v>
      </c>
      <c r="F1178" s="3">
        <v>2</v>
      </c>
      <c r="G1178" s="88">
        <v>4.0544470293486041</v>
      </c>
      <c r="J1178" s="89">
        <v>2.7604166666666652E-2</v>
      </c>
      <c r="K1178" s="54">
        <f t="shared" si="20"/>
        <v>6.8083678160919502E-3</v>
      </c>
      <c r="L1178" s="4" t="s">
        <v>645</v>
      </c>
      <c r="M1178" s="14" t="s">
        <v>16</v>
      </c>
      <c r="N1178" s="45" t="s">
        <v>4274</v>
      </c>
      <c r="O1178" s="45">
        <v>1</v>
      </c>
      <c r="P1178" s="45" t="s">
        <v>4275</v>
      </c>
      <c r="Q1178" s="45" t="s">
        <v>4275</v>
      </c>
      <c r="R1178" s="46">
        <v>1</v>
      </c>
      <c r="T1178" s="81" t="str" cm="1">
        <f t="array" ref="T1178">IF(MIN(IF(CONCATENATE($D$776:$D$9955,$G$776:$G$9955)=CONCATENATE(D1178,G1178),$J$776:$J$9955))=J1178,"Age Leg Record","")</f>
        <v/>
      </c>
    </row>
    <row r="1179" spans="1:20" ht="12.75" customHeight="1" x14ac:dyDescent="0.25">
      <c r="A1179" s="4">
        <v>2005</v>
      </c>
      <c r="B1179" s="14" t="s">
        <v>667</v>
      </c>
      <c r="C1179" s="14" t="s">
        <v>668</v>
      </c>
      <c r="D1179" s="3" t="s">
        <v>22</v>
      </c>
      <c r="F1179" s="3">
        <v>3</v>
      </c>
      <c r="G1179" s="88">
        <v>8.0778254990853409</v>
      </c>
      <c r="J1179" s="89">
        <v>4.1944444444444451E-2</v>
      </c>
      <c r="K1179" s="54">
        <f t="shared" si="20"/>
        <v>5.1925415384615394E-3</v>
      </c>
      <c r="L1179" s="4" t="s">
        <v>645</v>
      </c>
      <c r="M1179" s="14" t="s">
        <v>16</v>
      </c>
      <c r="N1179" s="45" t="s">
        <v>4276</v>
      </c>
      <c r="O1179" s="45">
        <v>1</v>
      </c>
      <c r="P1179" s="45" t="s">
        <v>4277</v>
      </c>
      <c r="Q1179" s="45" t="s">
        <v>4277</v>
      </c>
      <c r="R1179" s="46">
        <v>1</v>
      </c>
      <c r="T1179" s="81" t="str" cm="1">
        <f t="array" ref="T1179">IF(MIN(IF(CONCATENATE($D$776:$D$9955,$G$776:$G$9955)=CONCATENATE(D1179,G1179),$J$776:$J$9955))=J1179,"Age Leg Record","")</f>
        <v/>
      </c>
    </row>
    <row r="1180" spans="1:20" ht="12.75" customHeight="1" x14ac:dyDescent="0.25">
      <c r="A1180" s="4">
        <v>2005</v>
      </c>
      <c r="B1180" s="14" t="s">
        <v>96</v>
      </c>
      <c r="C1180" s="14" t="s">
        <v>97</v>
      </c>
      <c r="D1180" s="3" t="s">
        <v>210</v>
      </c>
      <c r="F1180" s="3">
        <v>4</v>
      </c>
      <c r="G1180" s="88">
        <v>5.8408892070309388</v>
      </c>
      <c r="J1180" s="89">
        <v>4.1064814814814832E-2</v>
      </c>
      <c r="K1180" s="54">
        <f t="shared" si="20"/>
        <v>7.0305758865248265E-3</v>
      </c>
      <c r="L1180" s="4" t="s">
        <v>645</v>
      </c>
      <c r="M1180" s="14" t="s">
        <v>16</v>
      </c>
      <c r="N1180" s="45" t="s">
        <v>4278</v>
      </c>
      <c r="O1180" s="45">
        <v>1</v>
      </c>
      <c r="P1180" s="45" t="s">
        <v>2804</v>
      </c>
      <c r="Q1180" s="45" t="s">
        <v>2804</v>
      </c>
      <c r="R1180" s="46">
        <v>6</v>
      </c>
      <c r="T1180" s="81" t="str" cm="1">
        <f t="array" ref="T1180">IF(MIN(IF(CONCATENATE($D$776:$D$9955,$G$776:$G$9955)=CONCATENATE(D1180,G1180),$J$776:$J$9955))=J1180,"Age Leg Record","")</f>
        <v/>
      </c>
    </row>
    <row r="1181" spans="1:20" ht="12.75" customHeight="1" x14ac:dyDescent="0.25">
      <c r="A1181" s="4">
        <v>2005</v>
      </c>
      <c r="B1181" s="14" t="s">
        <v>157</v>
      </c>
      <c r="C1181" s="14" t="s">
        <v>669</v>
      </c>
      <c r="D1181" s="3" t="s">
        <v>210</v>
      </c>
      <c r="F1181" s="3">
        <v>5</v>
      </c>
      <c r="G1181" s="51">
        <v>5.63</v>
      </c>
      <c r="J1181" s="89">
        <v>5.5208333333333304E-2</v>
      </c>
      <c r="K1181" s="54">
        <f t="shared" si="20"/>
        <v>9.8060982830076911E-3</v>
      </c>
      <c r="L1181" s="4" t="s">
        <v>645</v>
      </c>
      <c r="M1181" s="14" t="s">
        <v>16</v>
      </c>
      <c r="N1181" s="45" t="s">
        <v>4279</v>
      </c>
      <c r="O1181" s="45">
        <v>1</v>
      </c>
      <c r="P1181" s="45" t="s">
        <v>4280</v>
      </c>
      <c r="Q1181" s="45" t="s">
        <v>4280</v>
      </c>
      <c r="R1181" s="46">
        <v>1</v>
      </c>
      <c r="T1181" s="81" t="str" cm="1">
        <f t="array" ref="T1181">IF(MIN(IF(CONCATENATE($D$776:$D$9955,$G$776:$G$9955)=CONCATENATE(D1181,G1181),$J$776:$J$9955))=J1181,"Age Leg Record","")</f>
        <v/>
      </c>
    </row>
    <row r="1182" spans="1:20" ht="12.75" customHeight="1" x14ac:dyDescent="0.25">
      <c r="A1182" s="4">
        <v>2005</v>
      </c>
      <c r="B1182" s="14" t="s">
        <v>670</v>
      </c>
      <c r="C1182" s="14" t="s">
        <v>668</v>
      </c>
      <c r="D1182" s="3" t="s">
        <v>753</v>
      </c>
      <c r="F1182" s="3">
        <v>6</v>
      </c>
      <c r="G1182" s="88">
        <v>4.6758182215859376</v>
      </c>
      <c r="J1182" s="89">
        <v>3.0509259259259291E-2</v>
      </c>
      <c r="K1182" s="54">
        <f t="shared" si="20"/>
        <v>6.5249027685492875E-3</v>
      </c>
      <c r="L1182" s="4" t="s">
        <v>645</v>
      </c>
      <c r="M1182" s="14" t="s">
        <v>16</v>
      </c>
      <c r="N1182" s="45" t="s">
        <v>4281</v>
      </c>
      <c r="O1182" s="45">
        <v>1</v>
      </c>
      <c r="P1182" s="45" t="s">
        <v>4282</v>
      </c>
      <c r="Q1182" s="45" t="s">
        <v>4282</v>
      </c>
      <c r="R1182" s="46">
        <v>1</v>
      </c>
      <c r="T1182" s="81" t="str" cm="1">
        <f t="array" ref="T1182">IF(MIN(IF(CONCATENATE($D$776:$D$9955,$G$776:$G$9955)=CONCATENATE(D1182,G1182),$J$776:$J$9955))=J1182,"Age Leg Record","")</f>
        <v/>
      </c>
    </row>
    <row r="1183" spans="1:20" ht="12.75" customHeight="1" x14ac:dyDescent="0.25">
      <c r="A1183" s="4">
        <v>2005</v>
      </c>
      <c r="B1183" s="14" t="s">
        <v>39</v>
      </c>
      <c r="C1183" s="14" t="s">
        <v>460</v>
      </c>
      <c r="D1183" s="3" t="s">
        <v>56</v>
      </c>
      <c r="F1183" s="3">
        <v>1</v>
      </c>
      <c r="G1183" s="88">
        <v>5.54</v>
      </c>
      <c r="J1183" s="89">
        <v>3.1006944444444406E-2</v>
      </c>
      <c r="K1183" s="54">
        <f t="shared" si="20"/>
        <v>5.5969213798636114E-3</v>
      </c>
      <c r="L1183" s="4" t="s">
        <v>646</v>
      </c>
      <c r="M1183" s="14" t="s">
        <v>682</v>
      </c>
      <c r="N1183" s="45" t="s">
        <v>4283</v>
      </c>
      <c r="O1183" s="45">
        <v>1</v>
      </c>
      <c r="P1183" s="45" t="s">
        <v>3627</v>
      </c>
      <c r="Q1183" s="45" t="s">
        <v>3627</v>
      </c>
      <c r="R1183" s="46">
        <v>6</v>
      </c>
      <c r="T1183" s="81" t="str" cm="1">
        <f t="array" ref="T1183">IF(MIN(IF(CONCATENATE($D$776:$D$9955,$G$776:$G$9955)=CONCATENATE(D1183,G1183),$J$776:$J$9955))=J1183,"Age Leg Record","")</f>
        <v/>
      </c>
    </row>
    <row r="1184" spans="1:20" ht="12.75" customHeight="1" x14ac:dyDescent="0.25">
      <c r="A1184" s="4">
        <v>2005</v>
      </c>
      <c r="B1184" s="14" t="s">
        <v>564</v>
      </c>
      <c r="C1184" s="14" t="s">
        <v>63</v>
      </c>
      <c r="D1184" s="3" t="s">
        <v>56</v>
      </c>
      <c r="F1184" s="3">
        <v>2</v>
      </c>
      <c r="G1184" s="88">
        <v>4.0544470293486041</v>
      </c>
      <c r="J1184" s="89">
        <v>2.344907407407415E-2</v>
      </c>
      <c r="K1184" s="54">
        <f t="shared" si="20"/>
        <v>5.7835443167305427E-3</v>
      </c>
      <c r="L1184" s="4" t="s">
        <v>646</v>
      </c>
      <c r="M1184" s="14" t="s">
        <v>682</v>
      </c>
      <c r="N1184" s="45" t="s">
        <v>4284</v>
      </c>
      <c r="O1184" s="45">
        <v>1</v>
      </c>
      <c r="P1184" s="45" t="s">
        <v>4285</v>
      </c>
      <c r="Q1184" s="45" t="s">
        <v>4285</v>
      </c>
      <c r="R1184" s="46">
        <v>1</v>
      </c>
      <c r="T1184" s="81" t="str" cm="1">
        <f t="array" ref="T1184">IF(MIN(IF(CONCATENATE($D$776:$D$9955,$G$776:$G$9955)=CONCATENATE(D1184,G1184),$J$776:$J$9955))=J1184,"Age Leg Record","")</f>
        <v/>
      </c>
    </row>
    <row r="1185" spans="1:20" ht="12.75" customHeight="1" x14ac:dyDescent="0.25">
      <c r="A1185" s="4">
        <v>2005</v>
      </c>
      <c r="B1185" s="14" t="s">
        <v>379</v>
      </c>
      <c r="C1185" s="14" t="s">
        <v>671</v>
      </c>
      <c r="D1185" s="3" t="s">
        <v>751</v>
      </c>
      <c r="F1185" s="3">
        <v>3</v>
      </c>
      <c r="G1185" s="88">
        <v>8.0778254990853409</v>
      </c>
      <c r="J1185" s="89">
        <v>9.3101851851851825E-2</v>
      </c>
      <c r="K1185" s="54">
        <f t="shared" si="20"/>
        <v>1.1525608205128202E-2</v>
      </c>
      <c r="L1185" s="4" t="s">
        <v>646</v>
      </c>
      <c r="M1185" s="14" t="s">
        <v>682</v>
      </c>
      <c r="N1185" s="45" t="s">
        <v>4286</v>
      </c>
      <c r="O1185" s="45">
        <v>1</v>
      </c>
      <c r="P1185" s="45" t="s">
        <v>4287</v>
      </c>
      <c r="Q1185" s="45" t="s">
        <v>4287</v>
      </c>
      <c r="R1185" s="46">
        <v>1</v>
      </c>
      <c r="T1185" s="81" t="str" cm="1">
        <f t="array" ref="T1185">IF(MIN(IF(CONCATENATE($D$776:$D$9955,$G$776:$G$9955)=CONCATENATE(D1185,G1185),$J$776:$J$9955))=J1185,"Age Leg Record","")</f>
        <v/>
      </c>
    </row>
    <row r="1186" spans="1:20" ht="12.75" customHeight="1" x14ac:dyDescent="0.25">
      <c r="A1186" s="4">
        <v>2005</v>
      </c>
      <c r="B1186" s="14" t="s">
        <v>672</v>
      </c>
      <c r="C1186" s="14" t="s">
        <v>673</v>
      </c>
      <c r="D1186" s="3" t="s">
        <v>56</v>
      </c>
      <c r="F1186" s="3">
        <v>4</v>
      </c>
      <c r="G1186" s="88">
        <v>5.8408892070309388</v>
      </c>
      <c r="J1186" s="89">
        <v>3.1354166666666683E-2</v>
      </c>
      <c r="K1186" s="54">
        <f t="shared" si="20"/>
        <v>5.3680468085106417E-3</v>
      </c>
      <c r="L1186" s="4" t="s">
        <v>646</v>
      </c>
      <c r="M1186" s="14" t="s">
        <v>682</v>
      </c>
      <c r="N1186" s="45" t="s">
        <v>4288</v>
      </c>
      <c r="O1186" s="45">
        <v>1</v>
      </c>
      <c r="P1186" s="45" t="s">
        <v>4289</v>
      </c>
      <c r="Q1186" s="45" t="s">
        <v>4289</v>
      </c>
      <c r="R1186" s="46">
        <v>1</v>
      </c>
      <c r="T1186" s="81" t="str" cm="1">
        <f t="array" ref="T1186">IF(MIN(IF(CONCATENATE($D$776:$D$9955,$G$776:$G$9955)=CONCATENATE(D1186,G1186),$J$776:$J$9955))=J1186,"Age Leg Record","")</f>
        <v/>
      </c>
    </row>
    <row r="1187" spans="1:20" ht="12.75" customHeight="1" x14ac:dyDescent="0.25">
      <c r="A1187" s="4">
        <v>2005</v>
      </c>
      <c r="B1187" s="14" t="s">
        <v>51</v>
      </c>
      <c r="C1187" s="14" t="s">
        <v>674</v>
      </c>
      <c r="D1187" s="3" t="s">
        <v>753</v>
      </c>
      <c r="F1187" s="3">
        <v>5</v>
      </c>
      <c r="G1187" s="51">
        <v>5.63</v>
      </c>
      <c r="J1187" s="89">
        <v>5.1666666666666639E-2</v>
      </c>
      <c r="K1187" s="54">
        <f t="shared" si="20"/>
        <v>9.1770278271166329E-3</v>
      </c>
      <c r="L1187" s="4" t="s">
        <v>646</v>
      </c>
      <c r="M1187" s="14" t="s">
        <v>682</v>
      </c>
      <c r="N1187" s="45" t="s">
        <v>4290</v>
      </c>
      <c r="O1187" s="45">
        <v>1</v>
      </c>
      <c r="P1187" s="45" t="s">
        <v>4291</v>
      </c>
      <c r="Q1187" s="45" t="s">
        <v>4291</v>
      </c>
      <c r="R1187" s="46">
        <v>1</v>
      </c>
      <c r="T1187" s="81" t="str" cm="1">
        <f t="array" ref="T1187">IF(MIN(IF(CONCATENATE($D$776:$D$9955,$G$776:$G$9955)=CONCATENATE(D1187,G1187),$J$776:$J$9955))=J1187,"Age Leg Record","")</f>
        <v/>
      </c>
    </row>
    <row r="1188" spans="1:20" ht="12.75" customHeight="1" x14ac:dyDescent="0.25">
      <c r="A1188" s="4">
        <v>2005</v>
      </c>
      <c r="B1188" s="14" t="s">
        <v>159</v>
      </c>
      <c r="C1188" s="14" t="s">
        <v>90</v>
      </c>
      <c r="D1188" s="3" t="s">
        <v>756</v>
      </c>
      <c r="F1188" s="3">
        <v>6</v>
      </c>
      <c r="G1188" s="88">
        <v>4.6758182215859376</v>
      </c>
      <c r="J1188" s="89">
        <v>3.126157407407415E-2</v>
      </c>
      <c r="K1188" s="54">
        <f t="shared" si="20"/>
        <v>6.6857975636766508E-3</v>
      </c>
      <c r="L1188" s="4" t="s">
        <v>646</v>
      </c>
      <c r="M1188" s="14" t="s">
        <v>682</v>
      </c>
      <c r="N1188" s="45" t="s">
        <v>4292</v>
      </c>
      <c r="O1188" s="45">
        <v>1</v>
      </c>
      <c r="P1188" s="45" t="s">
        <v>2848</v>
      </c>
      <c r="Q1188" s="45" t="s">
        <v>2848</v>
      </c>
      <c r="R1188" s="46">
        <v>5</v>
      </c>
      <c r="T1188" s="81" t="str" cm="1">
        <f t="array" ref="T1188">IF(MIN(IF(CONCATENATE($D$776:$D$9955,$G$776:$G$9955)=CONCATENATE(D1188,G1188),$J$776:$J$9955))=J1188,"Age Leg Record","")</f>
        <v/>
      </c>
    </row>
    <row r="1189" spans="1:20" ht="12.75" customHeight="1" x14ac:dyDescent="0.25">
      <c r="A1189" s="4">
        <v>2005</v>
      </c>
      <c r="B1189" s="14" t="s">
        <v>291</v>
      </c>
      <c r="C1189" s="14" t="s">
        <v>530</v>
      </c>
      <c r="D1189" s="3" t="s">
        <v>26</v>
      </c>
      <c r="F1189" s="3">
        <v>1</v>
      </c>
      <c r="G1189" s="88">
        <v>5.54</v>
      </c>
      <c r="J1189" s="89">
        <v>2.7581018518518574E-2</v>
      </c>
      <c r="K1189" s="54">
        <f t="shared" ref="K1189:K1252" si="21">J1189/G1189</f>
        <v>4.9785231982885508E-3</v>
      </c>
      <c r="L1189" s="4" t="s">
        <v>619</v>
      </c>
      <c r="M1189" s="14" t="s">
        <v>193</v>
      </c>
      <c r="N1189" s="45" t="s">
        <v>4293</v>
      </c>
      <c r="O1189" s="45">
        <v>1</v>
      </c>
      <c r="P1189" s="45" t="s">
        <v>3821</v>
      </c>
      <c r="Q1189" s="45" t="s">
        <v>3821</v>
      </c>
      <c r="R1189" s="46">
        <v>4</v>
      </c>
      <c r="T1189" s="81" t="str" cm="1">
        <f t="array" ref="T1189">IF(MIN(IF(CONCATENATE($D$776:$D$9955,$G$776:$G$9955)=CONCATENATE(D1189,G1189),$J$776:$J$9955))=J1189,"Age Leg Record","")</f>
        <v/>
      </c>
    </row>
    <row r="1190" spans="1:20" ht="12.75" customHeight="1" x14ac:dyDescent="0.25">
      <c r="A1190" s="4">
        <v>2005</v>
      </c>
      <c r="B1190" s="14" t="s">
        <v>29</v>
      </c>
      <c r="C1190" s="14" t="s">
        <v>369</v>
      </c>
      <c r="D1190" s="3" t="s">
        <v>56</v>
      </c>
      <c r="F1190" s="3">
        <v>2</v>
      </c>
      <c r="G1190" s="88">
        <v>4.0544470293486041</v>
      </c>
      <c r="J1190" s="89">
        <v>2.1643518518518534E-2</v>
      </c>
      <c r="K1190" s="54">
        <f t="shared" si="21"/>
        <v>5.3382171136653932E-3</v>
      </c>
      <c r="L1190" s="4" t="s">
        <v>619</v>
      </c>
      <c r="M1190" s="14" t="s">
        <v>193</v>
      </c>
      <c r="N1190" s="45" t="s">
        <v>4294</v>
      </c>
      <c r="O1190" s="45">
        <v>1</v>
      </c>
      <c r="P1190" s="45" t="s">
        <v>3362</v>
      </c>
      <c r="Q1190" s="45" t="s">
        <v>3362</v>
      </c>
      <c r="R1190" s="46">
        <v>9</v>
      </c>
      <c r="T1190" s="81" t="str" cm="1">
        <f t="array" ref="T1190">IF(MIN(IF(CONCATENATE($D$776:$D$9955,$G$776:$G$9955)=CONCATENATE(D1190,G1190),$J$776:$J$9955))=J1190,"Age Leg Record","")</f>
        <v/>
      </c>
    </row>
    <row r="1191" spans="1:20" ht="12.75" customHeight="1" x14ac:dyDescent="0.25">
      <c r="A1191" s="4">
        <v>2005</v>
      </c>
      <c r="B1191" s="14" t="s">
        <v>92</v>
      </c>
      <c r="C1191" s="1" t="s">
        <v>1130</v>
      </c>
      <c r="D1191" s="3" t="s">
        <v>210</v>
      </c>
      <c r="F1191" s="3">
        <v>3</v>
      </c>
      <c r="G1191" s="88">
        <v>8.0778254990853409</v>
      </c>
      <c r="J1191" s="89">
        <v>4.6226851851851825E-2</v>
      </c>
      <c r="K1191" s="54">
        <f t="shared" si="21"/>
        <v>5.7226851282051253E-3</v>
      </c>
      <c r="L1191" s="4" t="s">
        <v>619</v>
      </c>
      <c r="M1191" s="14" t="s">
        <v>193</v>
      </c>
      <c r="N1191" s="45" t="s">
        <v>4295</v>
      </c>
      <c r="O1191" s="45">
        <v>1</v>
      </c>
      <c r="P1191" s="45" t="s">
        <v>3352</v>
      </c>
      <c r="Q1191" s="45" t="s">
        <v>3352</v>
      </c>
      <c r="R1191" s="46">
        <v>8</v>
      </c>
      <c r="T1191" s="81" t="str" cm="1">
        <f t="array" ref="T1191">IF(MIN(IF(CONCATENATE($D$776:$D$9955,$G$776:$G$9955)=CONCATENATE(D1191,G1191),$J$776:$J$9955))=J1191,"Age Leg Record","")</f>
        <v/>
      </c>
    </row>
    <row r="1192" spans="1:20" ht="12.75" customHeight="1" x14ac:dyDescent="0.25">
      <c r="A1192" s="4">
        <v>2005</v>
      </c>
      <c r="B1192" s="14" t="s">
        <v>49</v>
      </c>
      <c r="C1192" s="14" t="s">
        <v>456</v>
      </c>
      <c r="D1192" s="3" t="s">
        <v>26</v>
      </c>
      <c r="F1192" s="3">
        <v>4</v>
      </c>
      <c r="G1192" s="88">
        <v>5.8408892070309388</v>
      </c>
      <c r="J1192" s="89">
        <v>3.068287037037043E-2</v>
      </c>
      <c r="K1192" s="54">
        <f t="shared" si="21"/>
        <v>5.253116312056748E-3</v>
      </c>
      <c r="L1192" s="4" t="s">
        <v>619</v>
      </c>
      <c r="M1192" s="14" t="s">
        <v>193</v>
      </c>
      <c r="N1192" s="45" t="s">
        <v>4296</v>
      </c>
      <c r="O1192" s="45">
        <v>1</v>
      </c>
      <c r="P1192" s="45" t="s">
        <v>3617</v>
      </c>
      <c r="Q1192" s="45" t="s">
        <v>3617</v>
      </c>
      <c r="R1192" s="46">
        <v>6</v>
      </c>
      <c r="T1192" s="81" t="str" cm="1">
        <f t="array" ref="T1192">IF(MIN(IF(CONCATENATE($D$776:$D$9955,$G$776:$G$9955)=CONCATENATE(D1192,G1192),$J$776:$J$9955))=J1192,"Age Leg Record","")</f>
        <v/>
      </c>
    </row>
    <row r="1193" spans="1:20" ht="12.75" customHeight="1" x14ac:dyDescent="0.25">
      <c r="A1193" s="4">
        <v>2005</v>
      </c>
      <c r="B1193" s="14" t="s">
        <v>117</v>
      </c>
      <c r="C1193" s="14" t="s">
        <v>363</v>
      </c>
      <c r="D1193" s="3" t="s">
        <v>56</v>
      </c>
      <c r="F1193" s="3">
        <v>2</v>
      </c>
      <c r="G1193" s="88">
        <v>4.0544470293486041</v>
      </c>
      <c r="J1193" s="89">
        <v>2.1666666666666612E-2</v>
      </c>
      <c r="K1193" s="54">
        <f t="shared" si="21"/>
        <v>5.3439264367815958E-3</v>
      </c>
      <c r="L1193" s="4" t="s">
        <v>521</v>
      </c>
      <c r="M1193" s="14" t="s">
        <v>808</v>
      </c>
      <c r="N1193" s="45" t="s">
        <v>4297</v>
      </c>
      <c r="O1193" s="45">
        <v>1</v>
      </c>
      <c r="P1193" s="45" t="s">
        <v>3514</v>
      </c>
      <c r="Q1193" s="45" t="s">
        <v>3514</v>
      </c>
      <c r="R1193" s="46">
        <v>4</v>
      </c>
      <c r="T1193" s="81" t="str" cm="1">
        <f t="array" ref="T1193">IF(MIN(IF(CONCATENATE($D$776:$D$9955,$G$776:$G$9955)=CONCATENATE(D1193,G1193),$J$776:$J$9955))=J1193,"Age Leg Record","")</f>
        <v/>
      </c>
    </row>
    <row r="1194" spans="1:20" ht="12.75" customHeight="1" x14ac:dyDescent="0.25">
      <c r="A1194" s="4">
        <v>2005</v>
      </c>
      <c r="B1194" s="14" t="s">
        <v>173</v>
      </c>
      <c r="C1194" s="14" t="s">
        <v>289</v>
      </c>
      <c r="D1194" s="3" t="s">
        <v>56</v>
      </c>
      <c r="F1194" s="3">
        <v>3</v>
      </c>
      <c r="G1194" s="88">
        <v>8.0778254990853409</v>
      </c>
      <c r="J1194" s="89">
        <v>3.9305555555555559E-2</v>
      </c>
      <c r="K1194" s="54">
        <f t="shared" si="21"/>
        <v>4.8658584615384626E-3</v>
      </c>
      <c r="L1194" s="4" t="s">
        <v>521</v>
      </c>
      <c r="M1194" s="14" t="s">
        <v>808</v>
      </c>
      <c r="N1194" s="45" t="s">
        <v>4298</v>
      </c>
      <c r="O1194" s="45">
        <v>1</v>
      </c>
      <c r="P1194" s="45" t="s">
        <v>3198</v>
      </c>
      <c r="Q1194" s="45" t="s">
        <v>3198</v>
      </c>
      <c r="R1194" s="46">
        <v>8</v>
      </c>
      <c r="T1194" s="81" t="str" cm="1">
        <f t="array" ref="T1194">IF(MIN(IF(CONCATENATE($D$776:$D$9955,$G$776:$G$9955)=CONCATENATE(D1194,G1194),$J$776:$J$9955))=J1194,"Age Leg Record","")</f>
        <v/>
      </c>
    </row>
    <row r="1195" spans="1:20" ht="12.75" customHeight="1" x14ac:dyDescent="0.25">
      <c r="A1195" s="4">
        <v>2005</v>
      </c>
      <c r="B1195" s="14" t="s">
        <v>39</v>
      </c>
      <c r="C1195" s="14" t="s">
        <v>602</v>
      </c>
      <c r="D1195" s="3" t="s">
        <v>56</v>
      </c>
      <c r="F1195" s="3">
        <v>5</v>
      </c>
      <c r="G1195" s="51">
        <v>5.63</v>
      </c>
      <c r="J1195" s="89">
        <v>4.7187500000000049E-2</v>
      </c>
      <c r="K1195" s="54">
        <f t="shared" si="21"/>
        <v>8.3814387211367768E-3</v>
      </c>
      <c r="L1195" s="4" t="s">
        <v>521</v>
      </c>
      <c r="M1195" s="14" t="s">
        <v>808</v>
      </c>
      <c r="N1195" s="45" t="s">
        <v>4299</v>
      </c>
      <c r="O1195" s="45">
        <v>1</v>
      </c>
      <c r="P1195" s="45" t="s">
        <v>4073</v>
      </c>
      <c r="Q1195" s="45" t="s">
        <v>4073</v>
      </c>
      <c r="R1195" s="46">
        <v>2</v>
      </c>
      <c r="T1195" s="81" t="str" cm="1">
        <f t="array" ref="T1195">IF(MIN(IF(CONCATENATE($D$776:$D$9955,$G$776:$G$9955)=CONCATENATE(D1195,G1195),$J$776:$J$9955))=J1195,"Age Leg Record","")</f>
        <v/>
      </c>
    </row>
    <row r="1196" spans="1:20" ht="12.75" customHeight="1" x14ac:dyDescent="0.25">
      <c r="A1196" s="90">
        <v>2005</v>
      </c>
      <c r="B1196" s="6" t="s">
        <v>29</v>
      </c>
      <c r="C1196" s="16" t="s">
        <v>411</v>
      </c>
      <c r="D1196" s="8" t="s">
        <v>26</v>
      </c>
      <c r="E1196" s="25"/>
      <c r="F1196" s="8">
        <v>6</v>
      </c>
      <c r="G1196" s="91">
        <v>4.6758182215859376</v>
      </c>
      <c r="H1196" s="25"/>
      <c r="I1196" s="25"/>
      <c r="J1196" s="92">
        <v>2.314814814814814E-2</v>
      </c>
      <c r="K1196" s="64">
        <f t="shared" si="21"/>
        <v>4.950609080841638E-3</v>
      </c>
      <c r="L1196" s="90" t="s">
        <v>521</v>
      </c>
      <c r="M1196" s="16" t="s">
        <v>808</v>
      </c>
      <c r="N1196" s="66" t="s">
        <v>4300</v>
      </c>
      <c r="O1196" s="66">
        <v>1</v>
      </c>
      <c r="P1196" s="66" t="s">
        <v>3455</v>
      </c>
      <c r="Q1196" s="66" t="s">
        <v>3455</v>
      </c>
      <c r="R1196" s="67">
        <v>7</v>
      </c>
      <c r="T1196" s="81" t="str" cm="1">
        <f t="array" ref="T1196">IF(MIN(IF(CONCATENATE($D$776:$D$9955,$G$776:$G$9955)=CONCATENATE(D1196,G1196),$J$776:$J$9955))=J1196,"Age Leg Record","")</f>
        <v/>
      </c>
    </row>
    <row r="1197" spans="1:20" ht="12.75" customHeight="1" x14ac:dyDescent="0.25">
      <c r="A1197" s="85">
        <v>2006</v>
      </c>
      <c r="B1197" s="84" t="s">
        <v>566</v>
      </c>
      <c r="C1197" s="84" t="s">
        <v>72</v>
      </c>
      <c r="D1197" s="82" t="s">
        <v>22</v>
      </c>
      <c r="E1197" s="83"/>
      <c r="F1197" s="82">
        <v>1</v>
      </c>
      <c r="G1197" s="86">
        <v>5.54</v>
      </c>
      <c r="H1197" s="83"/>
      <c r="I1197" s="83"/>
      <c r="J1197" s="87">
        <v>2.4212962962963047E-2</v>
      </c>
      <c r="K1197" s="75">
        <f t="shared" si="21"/>
        <v>4.3705709319427884E-3</v>
      </c>
      <c r="L1197" s="85" t="s">
        <v>739</v>
      </c>
      <c r="M1197" s="14" t="s">
        <v>798</v>
      </c>
      <c r="N1197" s="45" t="s">
        <v>4301</v>
      </c>
      <c r="O1197" s="45">
        <v>1</v>
      </c>
      <c r="P1197" s="45" t="s">
        <v>4172</v>
      </c>
      <c r="Q1197" s="45" t="s">
        <v>4172</v>
      </c>
      <c r="R1197" s="46">
        <v>2</v>
      </c>
      <c r="T1197" s="81" t="str" cm="1">
        <f t="array" ref="T1197">IF(MIN(IF(CONCATENATE($D$776:$D$9955,$G$776:$G$9955)=CONCATENATE(D1197,G1197),$J$776:$J$9955))=J1197,"Age Leg Record","")</f>
        <v/>
      </c>
    </row>
    <row r="1198" spans="1:20" ht="12.75" customHeight="1" x14ac:dyDescent="0.25">
      <c r="A1198" s="4">
        <v>2006</v>
      </c>
      <c r="B1198" s="14" t="s">
        <v>587</v>
      </c>
      <c r="C1198" s="14" t="s">
        <v>588</v>
      </c>
      <c r="D1198" s="3" t="s">
        <v>22</v>
      </c>
      <c r="F1198" s="3">
        <v>2</v>
      </c>
      <c r="G1198" s="88">
        <v>4.0544470293486041</v>
      </c>
      <c r="J1198" s="89">
        <v>1.7719907407407365E-2</v>
      </c>
      <c r="K1198" s="54">
        <f t="shared" si="21"/>
        <v>4.3704868454661457E-3</v>
      </c>
      <c r="L1198" s="4" t="s">
        <v>739</v>
      </c>
      <c r="M1198" s="14" t="s">
        <v>798</v>
      </c>
      <c r="N1198" s="45" t="s">
        <v>4302</v>
      </c>
      <c r="O1198" s="45">
        <v>1</v>
      </c>
      <c r="P1198" s="45" t="s">
        <v>4044</v>
      </c>
      <c r="Q1198" s="45" t="s">
        <v>4044</v>
      </c>
      <c r="R1198" s="46">
        <v>3</v>
      </c>
      <c r="T1198" s="81" t="str" cm="1">
        <f t="array" ref="T1198">IF(MIN(IF(CONCATENATE($D$776:$D$9955,$G$776:$G$9955)=CONCATENATE(D1198,G1198),$J$776:$J$9955))=J1198,"Age Leg Record","")</f>
        <v/>
      </c>
    </row>
    <row r="1199" spans="1:20" ht="12.75" customHeight="1" x14ac:dyDescent="0.25">
      <c r="A1199" s="4">
        <v>2006</v>
      </c>
      <c r="B1199" s="14" t="s">
        <v>494</v>
      </c>
      <c r="C1199" s="14" t="s">
        <v>693</v>
      </c>
      <c r="D1199" s="3" t="s">
        <v>22</v>
      </c>
      <c r="F1199" s="3">
        <v>3</v>
      </c>
      <c r="G1199" s="88">
        <v>8.0778254990853409</v>
      </c>
      <c r="J1199" s="89">
        <v>3.4004629629629579E-2</v>
      </c>
      <c r="K1199" s="54">
        <f t="shared" si="21"/>
        <v>4.2096266666666604E-3</v>
      </c>
      <c r="L1199" s="4" t="s">
        <v>739</v>
      </c>
      <c r="M1199" s="14" t="s">
        <v>798</v>
      </c>
      <c r="N1199" s="45" t="s">
        <v>4303</v>
      </c>
      <c r="O1199" s="45">
        <v>1</v>
      </c>
      <c r="P1199" s="45" t="s">
        <v>4304</v>
      </c>
      <c r="Q1199" s="45" t="s">
        <v>4304</v>
      </c>
      <c r="R1199" s="46">
        <v>1</v>
      </c>
      <c r="T1199" s="81" t="str" cm="1">
        <f t="array" ref="T1199">IF(MIN(IF(CONCATENATE($D$776:$D$9955,$G$776:$G$9955)=CONCATENATE(D1199,G1199),$J$776:$J$9955))=J1199,"Age Leg Record","")</f>
        <v/>
      </c>
    </row>
    <row r="1200" spans="1:20" ht="12.75" customHeight="1" x14ac:dyDescent="0.25">
      <c r="A1200" s="4">
        <v>2006</v>
      </c>
      <c r="B1200" s="14" t="s">
        <v>20</v>
      </c>
      <c r="C1200" s="14" t="s">
        <v>694</v>
      </c>
      <c r="D1200" s="3" t="s">
        <v>22</v>
      </c>
      <c r="F1200" s="3">
        <v>4</v>
      </c>
      <c r="G1200" s="88">
        <v>5.8408892070309388</v>
      </c>
      <c r="J1200" s="89">
        <v>2.532407407407411E-2</v>
      </c>
      <c r="K1200" s="54">
        <f t="shared" si="21"/>
        <v>4.335653900709226E-3</v>
      </c>
      <c r="L1200" s="4" t="s">
        <v>739</v>
      </c>
      <c r="M1200" s="14" t="s">
        <v>798</v>
      </c>
      <c r="N1200" s="45" t="s">
        <v>4305</v>
      </c>
      <c r="O1200" s="45">
        <v>1</v>
      </c>
      <c r="P1200" s="45" t="s">
        <v>4306</v>
      </c>
      <c r="Q1200" s="45" t="s">
        <v>4306</v>
      </c>
      <c r="R1200" s="46">
        <v>1</v>
      </c>
      <c r="T1200" s="81" t="str" cm="1">
        <f t="array" ref="T1200">IF(MIN(IF(CONCATENATE($D$776:$D$9955,$G$776:$G$9955)=CONCATENATE(D1200,G1200),$J$776:$J$9955))=J1200,"Age Leg Record","")</f>
        <v/>
      </c>
    </row>
    <row r="1201" spans="1:20" ht="12.75" customHeight="1" x14ac:dyDescent="0.25">
      <c r="A1201" s="4">
        <v>2006</v>
      </c>
      <c r="B1201" s="14" t="s">
        <v>594</v>
      </c>
      <c r="C1201" s="14" t="s">
        <v>595</v>
      </c>
      <c r="D1201" s="3" t="s">
        <v>22</v>
      </c>
      <c r="F1201" s="3">
        <v>5</v>
      </c>
      <c r="G1201" s="51">
        <v>5.63</v>
      </c>
      <c r="J1201" s="89">
        <v>2.459490740740744E-2</v>
      </c>
      <c r="K1201" s="54">
        <f t="shared" si="21"/>
        <v>4.3685448325768098E-3</v>
      </c>
      <c r="L1201" s="4" t="s">
        <v>739</v>
      </c>
      <c r="M1201" s="14" t="s">
        <v>798</v>
      </c>
      <c r="N1201" s="45" t="s">
        <v>4307</v>
      </c>
      <c r="O1201" s="45">
        <v>1</v>
      </c>
      <c r="P1201" s="45" t="s">
        <v>4047</v>
      </c>
      <c r="Q1201" s="45" t="s">
        <v>4047</v>
      </c>
      <c r="R1201" s="46">
        <v>3</v>
      </c>
      <c r="T1201" s="81" t="str" cm="1">
        <f t="array" ref="T1201">IF(MIN(IF(CONCATENATE($D$776:$D$9955,$G$776:$G$9955)=CONCATENATE(D1201,G1201),$J$776:$J$9955))=J1201,"Age Leg Record","")</f>
        <v/>
      </c>
    </row>
    <row r="1202" spans="1:20" ht="12.75" customHeight="1" x14ac:dyDescent="0.25">
      <c r="A1202" s="4">
        <v>2006</v>
      </c>
      <c r="B1202" s="14" t="s">
        <v>29</v>
      </c>
      <c r="C1202" s="14" t="s">
        <v>99</v>
      </c>
      <c r="D1202" s="3" t="s">
        <v>22</v>
      </c>
      <c r="F1202" s="3">
        <v>6</v>
      </c>
      <c r="G1202" s="88">
        <v>4.6758182215859376</v>
      </c>
      <c r="J1202" s="89">
        <v>1.9074074074074021E-2</v>
      </c>
      <c r="K1202" s="54">
        <f t="shared" si="21"/>
        <v>4.0793018826134992E-3</v>
      </c>
      <c r="L1202" s="4" t="s">
        <v>739</v>
      </c>
      <c r="M1202" s="14" t="s">
        <v>798</v>
      </c>
      <c r="N1202" s="45" t="s">
        <v>4308</v>
      </c>
      <c r="O1202" s="45">
        <v>1</v>
      </c>
      <c r="P1202" s="45" t="s">
        <v>4309</v>
      </c>
      <c r="Q1202" s="45" t="s">
        <v>4309</v>
      </c>
      <c r="R1202" s="46">
        <v>1</v>
      </c>
      <c r="T1202" s="81" t="str" cm="1">
        <f t="array" ref="T1202">IF(MIN(IF(CONCATENATE($D$776:$D$9955,$G$776:$G$9955)=CONCATENATE(D1202,G1202),$J$776:$J$9955))=J1202,"Age Leg Record","")</f>
        <v/>
      </c>
    </row>
    <row r="1203" spans="1:20" ht="12.75" customHeight="1" x14ac:dyDescent="0.25">
      <c r="A1203" s="4">
        <v>2006</v>
      </c>
      <c r="B1203" s="14" t="s">
        <v>454</v>
      </c>
      <c r="C1203" s="14" t="s">
        <v>695</v>
      </c>
      <c r="D1203" s="3" t="s">
        <v>22</v>
      </c>
      <c r="F1203" s="3">
        <v>1</v>
      </c>
      <c r="G1203" s="88">
        <v>5.54</v>
      </c>
      <c r="J1203" s="89">
        <v>2.8877314814814925E-2</v>
      </c>
      <c r="K1203" s="54">
        <f t="shared" si="21"/>
        <v>5.2125116994250764E-3</v>
      </c>
      <c r="L1203" s="4" t="s">
        <v>740</v>
      </c>
      <c r="M1203" s="14" t="s">
        <v>193</v>
      </c>
      <c r="N1203" s="45" t="s">
        <v>4310</v>
      </c>
      <c r="O1203" s="45">
        <v>1</v>
      </c>
      <c r="P1203" s="45" t="s">
        <v>4311</v>
      </c>
      <c r="Q1203" s="45" t="s">
        <v>4311</v>
      </c>
      <c r="R1203" s="46">
        <v>1</v>
      </c>
      <c r="T1203" s="81" t="str" cm="1">
        <f t="array" ref="T1203">IF(MIN(IF(CONCATENATE($D$776:$D$9955,$G$776:$G$9955)=CONCATENATE(D1203,G1203),$J$776:$J$9955))=J1203,"Age Leg Record","")</f>
        <v/>
      </c>
    </row>
    <row r="1204" spans="1:20" ht="12.75" customHeight="1" x14ac:dyDescent="0.25">
      <c r="A1204" s="4">
        <v>2006</v>
      </c>
      <c r="B1204" s="14" t="s">
        <v>696</v>
      </c>
      <c r="C1204" s="14" t="s">
        <v>697</v>
      </c>
      <c r="D1204" s="3" t="s">
        <v>751</v>
      </c>
      <c r="F1204" s="3">
        <v>2</v>
      </c>
      <c r="G1204" s="88">
        <v>4.0544470293486041</v>
      </c>
      <c r="J1204" s="89">
        <v>2.0949074074073981E-2</v>
      </c>
      <c r="K1204" s="54">
        <f t="shared" si="21"/>
        <v>5.1669374201787762E-3</v>
      </c>
      <c r="L1204" s="4" t="s">
        <v>740</v>
      </c>
      <c r="M1204" s="14" t="s">
        <v>193</v>
      </c>
      <c r="N1204" s="45" t="s">
        <v>4312</v>
      </c>
      <c r="O1204" s="45">
        <v>1</v>
      </c>
      <c r="P1204" s="45" t="s">
        <v>4313</v>
      </c>
      <c r="Q1204" s="45" t="s">
        <v>4313</v>
      </c>
      <c r="R1204" s="46">
        <v>1</v>
      </c>
      <c r="T1204" s="81" t="str" cm="1">
        <f t="array" ref="T1204">IF(MIN(IF(CONCATENATE($D$776:$D$9955,$G$776:$G$9955)=CONCATENATE(D1204,G1204),$J$776:$J$9955))=J1204,"Age Leg Record","")</f>
        <v/>
      </c>
    </row>
    <row r="1205" spans="1:20" ht="12.75" customHeight="1" x14ac:dyDescent="0.25">
      <c r="A1205" s="4">
        <v>2006</v>
      </c>
      <c r="B1205" s="14" t="s">
        <v>301</v>
      </c>
      <c r="C1205" s="14" t="s">
        <v>442</v>
      </c>
      <c r="D1205" s="3" t="s">
        <v>756</v>
      </c>
      <c r="F1205" s="3">
        <v>3</v>
      </c>
      <c r="G1205" s="88">
        <v>8.0778254990853409</v>
      </c>
      <c r="J1205" s="89">
        <v>3.9432870370370465E-2</v>
      </c>
      <c r="K1205" s="54">
        <f t="shared" si="21"/>
        <v>4.8816194871794992E-3</v>
      </c>
      <c r="L1205" s="4" t="s">
        <v>740</v>
      </c>
      <c r="M1205" s="14" t="s">
        <v>193</v>
      </c>
      <c r="N1205" s="45" t="s">
        <v>4314</v>
      </c>
      <c r="O1205" s="45">
        <v>1</v>
      </c>
      <c r="P1205" s="45" t="s">
        <v>3490</v>
      </c>
      <c r="Q1205" s="45" t="s">
        <v>3490</v>
      </c>
      <c r="R1205" s="46">
        <v>4</v>
      </c>
      <c r="T1205" s="81" t="str" cm="1">
        <f t="array" ref="T1205">IF(MIN(IF(CONCATENATE($D$776:$D$9955,$G$776:$G$9955)=CONCATENATE(D1205,G1205),$J$776:$J$9955))=J1205,"Age Leg Record","")</f>
        <v>Age Leg Record</v>
      </c>
    </row>
    <row r="1206" spans="1:20" ht="12.75" customHeight="1" x14ac:dyDescent="0.25">
      <c r="A1206" s="4">
        <v>2006</v>
      </c>
      <c r="B1206" s="14" t="s">
        <v>291</v>
      </c>
      <c r="C1206" s="14" t="s">
        <v>530</v>
      </c>
      <c r="D1206" s="3" t="s">
        <v>26</v>
      </c>
      <c r="F1206" s="3">
        <v>4</v>
      </c>
      <c r="G1206" s="88">
        <v>5.8408892070309388</v>
      </c>
      <c r="J1206" s="89">
        <v>2.8125000000000001E-2</v>
      </c>
      <c r="K1206" s="54">
        <f t="shared" si="21"/>
        <v>4.815191489361703E-3</v>
      </c>
      <c r="L1206" s="4" t="s">
        <v>740</v>
      </c>
      <c r="M1206" s="14" t="s">
        <v>193</v>
      </c>
      <c r="N1206" s="45" t="s">
        <v>4315</v>
      </c>
      <c r="O1206" s="45">
        <v>1</v>
      </c>
      <c r="P1206" s="45" t="s">
        <v>3821</v>
      </c>
      <c r="Q1206" s="45" t="s">
        <v>3821</v>
      </c>
      <c r="R1206" s="46">
        <v>5</v>
      </c>
      <c r="T1206" s="81" t="str" cm="1">
        <f t="array" ref="T1206">IF(MIN(IF(CONCATENATE($D$776:$D$9955,$G$776:$G$9955)=CONCATENATE(D1206,G1206),$J$776:$J$9955))=J1206,"Age Leg Record","")</f>
        <v/>
      </c>
    </row>
    <row r="1207" spans="1:20" ht="12.75" customHeight="1" x14ac:dyDescent="0.25">
      <c r="A1207" s="4">
        <v>2006</v>
      </c>
      <c r="B1207" s="14" t="s">
        <v>663</v>
      </c>
      <c r="C1207" s="14" t="s">
        <v>59</v>
      </c>
      <c r="D1207" s="3" t="s">
        <v>751</v>
      </c>
      <c r="F1207" s="3">
        <v>5</v>
      </c>
      <c r="G1207" s="51">
        <v>5.63</v>
      </c>
      <c r="J1207" s="89">
        <v>3.5509259259259296E-2</v>
      </c>
      <c r="K1207" s="54">
        <f t="shared" si="21"/>
        <v>6.3071508453391286E-3</v>
      </c>
      <c r="L1207" s="4" t="s">
        <v>740</v>
      </c>
      <c r="M1207" s="14" t="s">
        <v>193</v>
      </c>
      <c r="N1207" s="45" t="s">
        <v>4316</v>
      </c>
      <c r="O1207" s="45">
        <v>1</v>
      </c>
      <c r="P1207" s="45" t="s">
        <v>1568</v>
      </c>
      <c r="Q1207" s="45" t="s">
        <v>1569</v>
      </c>
      <c r="R1207" s="46">
        <v>2</v>
      </c>
      <c r="T1207" s="81" t="str" cm="1">
        <f t="array" ref="T1207">IF(MIN(IF(CONCATENATE($D$776:$D$9955,$G$776:$G$9955)=CONCATENATE(D1207,G1207),$J$776:$J$9955))=J1207,"Age Leg Record","")</f>
        <v/>
      </c>
    </row>
    <row r="1208" spans="1:20" ht="12.75" customHeight="1" x14ac:dyDescent="0.25">
      <c r="A1208" s="4">
        <v>2006</v>
      </c>
      <c r="B1208" s="14" t="s">
        <v>511</v>
      </c>
      <c r="C1208" s="14" t="s">
        <v>569</v>
      </c>
      <c r="D1208" s="3" t="s">
        <v>56</v>
      </c>
      <c r="F1208" s="3">
        <v>6</v>
      </c>
      <c r="G1208" s="88">
        <v>4.6758182215859376</v>
      </c>
      <c r="J1208" s="89">
        <v>2.3518518518518494E-2</v>
      </c>
      <c r="K1208" s="54">
        <f t="shared" si="21"/>
        <v>5.0298188261351006E-3</v>
      </c>
      <c r="L1208" s="4" t="s">
        <v>740</v>
      </c>
      <c r="M1208" s="14" t="s">
        <v>193</v>
      </c>
      <c r="N1208" s="45" t="s">
        <v>4317</v>
      </c>
      <c r="O1208" s="45">
        <v>1</v>
      </c>
      <c r="P1208" s="45" t="s">
        <v>3947</v>
      </c>
      <c r="Q1208" s="45" t="s">
        <v>3947</v>
      </c>
      <c r="R1208" s="46">
        <v>3</v>
      </c>
      <c r="T1208" s="81" t="str" cm="1">
        <f t="array" ref="T1208">IF(MIN(IF(CONCATENATE($D$776:$D$9955,$G$776:$G$9955)=CONCATENATE(D1208,G1208),$J$776:$J$9955))=J1208,"Age Leg Record","")</f>
        <v/>
      </c>
    </row>
    <row r="1209" spans="1:20" ht="12.75" customHeight="1" x14ac:dyDescent="0.25">
      <c r="A1209" s="4">
        <v>2006</v>
      </c>
      <c r="B1209" s="14" t="s">
        <v>232</v>
      </c>
      <c r="C1209" s="14" t="s">
        <v>627</v>
      </c>
      <c r="D1209" s="3" t="s">
        <v>22</v>
      </c>
      <c r="F1209" s="3">
        <v>1</v>
      </c>
      <c r="G1209" s="88">
        <v>5.54</v>
      </c>
      <c r="J1209" s="89">
        <v>2.5810185185185297E-2</v>
      </c>
      <c r="K1209" s="54">
        <f t="shared" si="21"/>
        <v>4.6588781922717142E-3</v>
      </c>
      <c r="L1209" s="4" t="s">
        <v>680</v>
      </c>
      <c r="M1209" s="14" t="s">
        <v>617</v>
      </c>
      <c r="N1209" s="45" t="s">
        <v>4318</v>
      </c>
      <c r="O1209" s="45">
        <v>1</v>
      </c>
      <c r="P1209" s="45" t="s">
        <v>4151</v>
      </c>
      <c r="Q1209" s="45" t="s">
        <v>4151</v>
      </c>
      <c r="R1209" s="46">
        <v>2</v>
      </c>
      <c r="T1209" s="81" t="str" cm="1">
        <f t="array" ref="T1209">IF(MIN(IF(CONCATENATE($D$776:$D$9955,$G$776:$G$9955)=CONCATENATE(D1209,G1209),$J$776:$J$9955))=J1209,"Age Leg Record","")</f>
        <v/>
      </c>
    </row>
    <row r="1210" spans="1:20" ht="12.75" customHeight="1" x14ac:dyDescent="0.25">
      <c r="A1210" s="4">
        <v>2006</v>
      </c>
      <c r="B1210" s="14" t="s">
        <v>202</v>
      </c>
      <c r="C1210" s="14" t="s">
        <v>627</v>
      </c>
      <c r="D1210" s="3" t="s">
        <v>22</v>
      </c>
      <c r="F1210" s="3">
        <v>2</v>
      </c>
      <c r="G1210" s="88">
        <v>4.0544470293486041</v>
      </c>
      <c r="J1210" s="89">
        <v>1.8668981481481439E-2</v>
      </c>
      <c r="K1210" s="54">
        <f t="shared" si="21"/>
        <v>4.6045690932311522E-3</v>
      </c>
      <c r="L1210" s="4" t="s">
        <v>680</v>
      </c>
      <c r="M1210" s="14" t="s">
        <v>617</v>
      </c>
      <c r="N1210" s="45" t="s">
        <v>4319</v>
      </c>
      <c r="O1210" s="45">
        <v>1</v>
      </c>
      <c r="P1210" s="45" t="s">
        <v>4245</v>
      </c>
      <c r="Q1210" s="45" t="s">
        <v>4245</v>
      </c>
      <c r="R1210" s="46">
        <v>2</v>
      </c>
      <c r="T1210" s="81" t="str" cm="1">
        <f t="array" ref="T1210">IF(MIN(IF(CONCATENATE($D$776:$D$9955,$G$776:$G$9955)=CONCATENATE(D1210,G1210),$J$776:$J$9955))=J1210,"Age Leg Record","")</f>
        <v/>
      </c>
    </row>
    <row r="1211" spans="1:20" ht="12.75" customHeight="1" x14ac:dyDescent="0.25">
      <c r="A1211" s="4">
        <v>2006</v>
      </c>
      <c r="B1211" s="14" t="s">
        <v>436</v>
      </c>
      <c r="C1211" s="14" t="s">
        <v>652</v>
      </c>
      <c r="D1211" s="3" t="s">
        <v>22</v>
      </c>
      <c r="F1211" s="3">
        <v>3</v>
      </c>
      <c r="G1211" s="88">
        <v>8.0778254990853409</v>
      </c>
      <c r="J1211" s="89">
        <v>3.3032407407407427E-2</v>
      </c>
      <c r="K1211" s="54">
        <f t="shared" si="21"/>
        <v>4.0892697435897466E-3</v>
      </c>
      <c r="L1211" s="4" t="s">
        <v>680</v>
      </c>
      <c r="M1211" s="14" t="s">
        <v>617</v>
      </c>
      <c r="N1211" s="45" t="s">
        <v>4320</v>
      </c>
      <c r="O1211" s="45">
        <v>1</v>
      </c>
      <c r="P1211" s="45" t="s">
        <v>4242</v>
      </c>
      <c r="Q1211" s="45" t="s">
        <v>4242</v>
      </c>
      <c r="R1211" s="46">
        <v>2</v>
      </c>
      <c r="T1211" s="81" t="str" cm="1">
        <f t="array" ref="T1211">IF(MIN(IF(CONCATENATE($D$776:$D$9955,$G$776:$G$9955)=CONCATENATE(D1211,G1211),$J$776:$J$9955))=J1211,"Age Leg Record","")</f>
        <v/>
      </c>
    </row>
    <row r="1212" spans="1:20" ht="12.75" customHeight="1" x14ac:dyDescent="0.25">
      <c r="A1212" s="4">
        <v>2006</v>
      </c>
      <c r="B1212" s="14" t="s">
        <v>698</v>
      </c>
      <c r="C1212" s="14" t="s">
        <v>411</v>
      </c>
      <c r="D1212" s="3" t="s">
        <v>22</v>
      </c>
      <c r="F1212" s="3">
        <v>4</v>
      </c>
      <c r="G1212" s="88">
        <v>5.8408892070309388</v>
      </c>
      <c r="J1212" s="89">
        <v>2.6446759259259212E-2</v>
      </c>
      <c r="K1212" s="54">
        <f t="shared" si="21"/>
        <v>4.5278652482269423E-3</v>
      </c>
      <c r="L1212" s="4" t="s">
        <v>680</v>
      </c>
      <c r="M1212" s="14" t="s">
        <v>617</v>
      </c>
      <c r="N1212" s="45" t="s">
        <v>4321</v>
      </c>
      <c r="O1212" s="45">
        <v>1</v>
      </c>
      <c r="P1212" s="45" t="s">
        <v>4322</v>
      </c>
      <c r="Q1212" s="45" t="s">
        <v>4322</v>
      </c>
      <c r="R1212" s="46">
        <v>1</v>
      </c>
      <c r="T1212" s="81" t="str" cm="1">
        <f t="array" ref="T1212">IF(MIN(IF(CONCATENATE($D$776:$D$9955,$G$776:$G$9955)=CONCATENATE(D1212,G1212),$J$776:$J$9955))=J1212,"Age Leg Record","")</f>
        <v/>
      </c>
    </row>
    <row r="1213" spans="1:20" ht="12.75" customHeight="1" x14ac:dyDescent="0.25">
      <c r="A1213" s="4">
        <v>2006</v>
      </c>
      <c r="B1213" s="14" t="s">
        <v>49</v>
      </c>
      <c r="C1213" s="14" t="s">
        <v>699</v>
      </c>
      <c r="D1213" s="3" t="s">
        <v>22</v>
      </c>
      <c r="F1213" s="3">
        <v>5</v>
      </c>
      <c r="G1213" s="51">
        <v>5.63</v>
      </c>
      <c r="J1213" s="89">
        <v>2.3796296296296315E-2</v>
      </c>
      <c r="K1213" s="54">
        <f t="shared" si="21"/>
        <v>4.2266956121307844E-3</v>
      </c>
      <c r="L1213" s="4" t="s">
        <v>680</v>
      </c>
      <c r="M1213" s="14" t="s">
        <v>617</v>
      </c>
      <c r="N1213" s="45" t="s">
        <v>4323</v>
      </c>
      <c r="O1213" s="45">
        <v>1</v>
      </c>
      <c r="P1213" s="45" t="s">
        <v>4324</v>
      </c>
      <c r="Q1213" s="45" t="s">
        <v>4324</v>
      </c>
      <c r="R1213" s="46">
        <v>1</v>
      </c>
      <c r="T1213" s="81" t="str" cm="1">
        <f t="array" ref="T1213">IF(MIN(IF(CONCATENATE($D$776:$D$9955,$G$776:$G$9955)=CONCATENATE(D1213,G1213),$J$776:$J$9955))=J1213,"Age Leg Record","")</f>
        <v/>
      </c>
    </row>
    <row r="1214" spans="1:20" ht="12.75" customHeight="1" x14ac:dyDescent="0.25">
      <c r="A1214" s="4">
        <v>2006</v>
      </c>
      <c r="B1214" s="14" t="s">
        <v>111</v>
      </c>
      <c r="C1214" s="14" t="s">
        <v>700</v>
      </c>
      <c r="D1214" s="3" t="s">
        <v>22</v>
      </c>
      <c r="F1214" s="3">
        <v>6</v>
      </c>
      <c r="G1214" s="88">
        <v>4.6758182215859376</v>
      </c>
      <c r="J1214" s="89">
        <v>2.2523148148148153E-2</v>
      </c>
      <c r="K1214" s="54">
        <f t="shared" si="21"/>
        <v>4.8169426356589164E-3</v>
      </c>
      <c r="L1214" s="4" t="s">
        <v>680</v>
      </c>
      <c r="M1214" s="14" t="s">
        <v>617</v>
      </c>
      <c r="N1214" s="45" t="s">
        <v>4325</v>
      </c>
      <c r="O1214" s="45">
        <v>1</v>
      </c>
      <c r="P1214" s="45" t="s">
        <v>4326</v>
      </c>
      <c r="Q1214" s="45" t="s">
        <v>4326</v>
      </c>
      <c r="R1214" s="46">
        <v>1</v>
      </c>
      <c r="T1214" s="81" t="str" cm="1">
        <f t="array" ref="T1214">IF(MIN(IF(CONCATENATE($D$776:$D$9955,$G$776:$G$9955)=CONCATENATE(D1214,G1214),$J$776:$J$9955))=J1214,"Age Leg Record","")</f>
        <v/>
      </c>
    </row>
    <row r="1215" spans="1:20" ht="12.75" customHeight="1" x14ac:dyDescent="0.25">
      <c r="A1215" s="4">
        <v>2006</v>
      </c>
      <c r="B1215" s="14" t="s">
        <v>39</v>
      </c>
      <c r="C1215" s="14" t="s">
        <v>508</v>
      </c>
      <c r="D1215" s="3" t="s">
        <v>56</v>
      </c>
      <c r="F1215" s="3">
        <v>1</v>
      </c>
      <c r="G1215" s="88">
        <v>5.54</v>
      </c>
      <c r="J1215" s="89">
        <v>3.3298611111111098E-2</v>
      </c>
      <c r="K1215" s="54">
        <f t="shared" si="21"/>
        <v>6.0105796229442416E-3</v>
      </c>
      <c r="L1215" s="4" t="s">
        <v>690</v>
      </c>
      <c r="M1215" s="14" t="s">
        <v>808</v>
      </c>
      <c r="N1215" s="45" t="s">
        <v>4327</v>
      </c>
      <c r="O1215" s="45">
        <v>1</v>
      </c>
      <c r="P1215" s="45" t="s">
        <v>3202</v>
      </c>
      <c r="Q1215" s="45" t="s">
        <v>3202</v>
      </c>
      <c r="R1215" s="46">
        <v>8</v>
      </c>
      <c r="T1215" s="81" t="str" cm="1">
        <f t="array" ref="T1215">IF(MIN(IF(CONCATENATE($D$776:$D$9955,$G$776:$G$9955)=CONCATENATE(D1215,G1215),$J$776:$J$9955))=J1215,"Age Leg Record","")</f>
        <v/>
      </c>
    </row>
    <row r="1216" spans="1:20" ht="12.75" customHeight="1" x14ac:dyDescent="0.25">
      <c r="A1216" s="4">
        <v>2006</v>
      </c>
      <c r="B1216" s="14" t="s">
        <v>173</v>
      </c>
      <c r="C1216" s="14" t="s">
        <v>677</v>
      </c>
      <c r="D1216" s="3" t="s">
        <v>56</v>
      </c>
      <c r="F1216" s="3">
        <v>2</v>
      </c>
      <c r="G1216" s="88">
        <v>4.0544470293486041</v>
      </c>
      <c r="J1216" s="89">
        <v>2.1747685185185217E-2</v>
      </c>
      <c r="K1216" s="54">
        <f t="shared" si="21"/>
        <v>5.3639090676883862E-3</v>
      </c>
      <c r="L1216" s="4" t="s">
        <v>690</v>
      </c>
      <c r="M1216" s="14" t="s">
        <v>808</v>
      </c>
      <c r="N1216" s="45" t="s">
        <v>4328</v>
      </c>
      <c r="O1216" s="45">
        <v>1</v>
      </c>
      <c r="P1216" s="45" t="s">
        <v>4329</v>
      </c>
      <c r="Q1216" s="45" t="s">
        <v>4329</v>
      </c>
      <c r="R1216" s="46">
        <v>1</v>
      </c>
      <c r="T1216" s="81" t="str" cm="1">
        <f t="array" ref="T1216">IF(MIN(IF(CONCATENATE($D$776:$D$9955,$G$776:$G$9955)=CONCATENATE(D1216,G1216),$J$776:$J$9955))=J1216,"Age Leg Record","")</f>
        <v/>
      </c>
    </row>
    <row r="1217" spans="1:20" ht="12.75" customHeight="1" x14ac:dyDescent="0.25">
      <c r="A1217" s="4">
        <v>2006</v>
      </c>
      <c r="B1217" s="14" t="s">
        <v>232</v>
      </c>
      <c r="C1217" s="14" t="s">
        <v>450</v>
      </c>
      <c r="D1217" s="3" t="s">
        <v>26</v>
      </c>
      <c r="F1217" s="3">
        <v>3</v>
      </c>
      <c r="G1217" s="88">
        <v>8.0778254990853409</v>
      </c>
      <c r="J1217" s="89">
        <v>4.035879629629624E-2</v>
      </c>
      <c r="K1217" s="54">
        <f t="shared" si="21"/>
        <v>4.9962451282051217E-3</v>
      </c>
      <c r="L1217" s="4" t="s">
        <v>690</v>
      </c>
      <c r="M1217" s="14" t="s">
        <v>808</v>
      </c>
      <c r="N1217" s="45" t="s">
        <v>4330</v>
      </c>
      <c r="O1217" s="45">
        <v>1</v>
      </c>
      <c r="P1217" s="45" t="s">
        <v>3594</v>
      </c>
      <c r="Q1217" s="45" t="s">
        <v>3594</v>
      </c>
      <c r="R1217" s="46">
        <v>7</v>
      </c>
      <c r="T1217" s="81" t="str" cm="1">
        <f t="array" ref="T1217">IF(MIN(IF(CONCATENATE($D$776:$D$9955,$G$776:$G$9955)=CONCATENATE(D1217,G1217),$J$776:$J$9955))=J1217,"Age Leg Record","")</f>
        <v/>
      </c>
    </row>
    <row r="1218" spans="1:20" ht="12.75" customHeight="1" x14ac:dyDescent="0.25">
      <c r="A1218" s="4">
        <v>2006</v>
      </c>
      <c r="B1218" s="14" t="s">
        <v>604</v>
      </c>
      <c r="C1218" s="14" t="s">
        <v>495</v>
      </c>
      <c r="D1218" s="3" t="s">
        <v>756</v>
      </c>
      <c r="F1218" s="3">
        <v>4</v>
      </c>
      <c r="G1218" s="88">
        <v>5.8408892070309388</v>
      </c>
      <c r="J1218" s="89">
        <v>3.8275462962963025E-2</v>
      </c>
      <c r="K1218" s="54">
        <f t="shared" si="21"/>
        <v>6.5530198581560395E-3</v>
      </c>
      <c r="L1218" s="4" t="s">
        <v>690</v>
      </c>
      <c r="M1218" s="14" t="s">
        <v>808</v>
      </c>
      <c r="N1218" s="45" t="s">
        <v>4331</v>
      </c>
      <c r="O1218" s="45">
        <v>1</v>
      </c>
      <c r="P1218" s="45" t="s">
        <v>4083</v>
      </c>
      <c r="Q1218" s="45" t="s">
        <v>4083</v>
      </c>
      <c r="R1218" s="46">
        <v>2</v>
      </c>
      <c r="T1218" s="81" t="str" cm="1">
        <f t="array" ref="T1218">IF(MIN(IF(CONCATENATE($D$776:$D$9955,$G$776:$G$9955)=CONCATENATE(D1218,G1218),$J$776:$J$9955))=J1218,"Age Leg Record","")</f>
        <v/>
      </c>
    </row>
    <row r="1219" spans="1:20" ht="12.75" customHeight="1" x14ac:dyDescent="0.25">
      <c r="A1219" s="4">
        <v>2006</v>
      </c>
      <c r="B1219" s="14" t="s">
        <v>603</v>
      </c>
      <c r="C1219" s="14" t="s">
        <v>364</v>
      </c>
      <c r="D1219" s="3" t="s">
        <v>766</v>
      </c>
      <c r="F1219" s="3">
        <v>5</v>
      </c>
      <c r="G1219" s="51">
        <v>5.63</v>
      </c>
      <c r="J1219" s="89">
        <v>3.6909722222222219E-2</v>
      </c>
      <c r="K1219" s="54">
        <f t="shared" si="21"/>
        <v>6.5559009275705541E-3</v>
      </c>
      <c r="L1219" s="4" t="s">
        <v>690</v>
      </c>
      <c r="M1219" s="14" t="s">
        <v>808</v>
      </c>
      <c r="N1219" s="45" t="s">
        <v>4332</v>
      </c>
      <c r="O1219" s="45">
        <v>1</v>
      </c>
      <c r="P1219" s="45" t="s">
        <v>3310</v>
      </c>
      <c r="Q1219" s="45" t="s">
        <v>3310</v>
      </c>
      <c r="R1219" s="46">
        <v>5</v>
      </c>
      <c r="T1219" s="81" t="str" cm="1">
        <f t="array" ref="T1219">IF(MIN(IF(CONCATENATE($D$776:$D$9955,$G$776:$G$9955)=CONCATENATE(D1219,G1219),$J$776:$J$9955))=J1219,"Age Leg Record","")</f>
        <v/>
      </c>
    </row>
    <row r="1220" spans="1:20" ht="12.75" customHeight="1" x14ac:dyDescent="0.25">
      <c r="A1220" s="4">
        <v>2006</v>
      </c>
      <c r="B1220" s="14" t="s">
        <v>494</v>
      </c>
      <c r="C1220" s="14" t="s">
        <v>495</v>
      </c>
      <c r="D1220" s="3" t="s">
        <v>56</v>
      </c>
      <c r="F1220" s="3">
        <v>6</v>
      </c>
      <c r="G1220" s="88">
        <v>4.6758182215859376</v>
      </c>
      <c r="J1220" s="89">
        <v>2.5428240740740682E-2</v>
      </c>
      <c r="K1220" s="54">
        <f t="shared" si="21"/>
        <v>5.4382440753045283E-3</v>
      </c>
      <c r="L1220" s="4" t="s">
        <v>690</v>
      </c>
      <c r="M1220" s="14" t="s">
        <v>808</v>
      </c>
      <c r="N1220" s="45" t="s">
        <v>4333</v>
      </c>
      <c r="O1220" s="45">
        <v>1</v>
      </c>
      <c r="P1220" s="45" t="s">
        <v>3696</v>
      </c>
      <c r="Q1220" s="45" t="s">
        <v>3696</v>
      </c>
      <c r="R1220" s="46">
        <v>5</v>
      </c>
      <c r="T1220" s="81" t="str" cm="1">
        <f t="array" ref="T1220">IF(MIN(IF(CONCATENATE($D$776:$D$9955,$G$776:$G$9955)=CONCATENATE(D1220,G1220),$J$776:$J$9955))=J1220,"Age Leg Record","")</f>
        <v/>
      </c>
    </row>
    <row r="1221" spans="1:20" ht="12.75" customHeight="1" x14ac:dyDescent="0.25">
      <c r="A1221" s="4">
        <v>2006</v>
      </c>
      <c r="B1221" s="14" t="s">
        <v>250</v>
      </c>
      <c r="C1221" s="14" t="s">
        <v>701</v>
      </c>
      <c r="D1221" s="3" t="s">
        <v>22</v>
      </c>
      <c r="F1221" s="3">
        <v>1</v>
      </c>
      <c r="G1221" s="88">
        <v>5.54</v>
      </c>
      <c r="J1221" s="89">
        <v>2.7569444444444424E-2</v>
      </c>
      <c r="K1221" s="54">
        <f t="shared" si="21"/>
        <v>4.9764340152426761E-3</v>
      </c>
      <c r="L1221" s="4" t="s">
        <v>741</v>
      </c>
      <c r="M1221" s="14" t="s">
        <v>747</v>
      </c>
      <c r="N1221" s="45" t="s">
        <v>4334</v>
      </c>
      <c r="O1221" s="45">
        <v>1</v>
      </c>
      <c r="P1221" s="45" t="s">
        <v>4335</v>
      </c>
      <c r="Q1221" s="45" t="s">
        <v>4335</v>
      </c>
      <c r="R1221" s="46">
        <v>1</v>
      </c>
      <c r="T1221" s="81" t="str" cm="1">
        <f t="array" ref="T1221">IF(MIN(IF(CONCATENATE($D$776:$D$9955,$G$776:$G$9955)=CONCATENATE(D1221,G1221),$J$776:$J$9955))=J1221,"Age Leg Record","")</f>
        <v/>
      </c>
    </row>
    <row r="1222" spans="1:20" ht="12.75" customHeight="1" x14ac:dyDescent="0.25">
      <c r="A1222" s="4">
        <v>2006</v>
      </c>
      <c r="B1222" s="14" t="s">
        <v>205</v>
      </c>
      <c r="C1222" s="14" t="s">
        <v>702</v>
      </c>
      <c r="D1222" s="3" t="s">
        <v>56</v>
      </c>
      <c r="F1222" s="3">
        <v>2</v>
      </c>
      <c r="G1222" s="88">
        <v>4.0544470293486041</v>
      </c>
      <c r="J1222" s="89">
        <v>2.0057870370370434E-2</v>
      </c>
      <c r="K1222" s="54">
        <f t="shared" si="21"/>
        <v>4.9471284802043583E-3</v>
      </c>
      <c r="L1222" s="4" t="s">
        <v>741</v>
      </c>
      <c r="M1222" s="14" t="s">
        <v>747</v>
      </c>
      <c r="N1222" s="45" t="s">
        <v>4336</v>
      </c>
      <c r="O1222" s="45">
        <v>1</v>
      </c>
      <c r="P1222" s="45" t="s">
        <v>4337</v>
      </c>
      <c r="Q1222" s="45" t="s">
        <v>4337</v>
      </c>
      <c r="R1222" s="46">
        <v>1</v>
      </c>
      <c r="T1222" s="81" t="str" cm="1">
        <f t="array" ref="T1222">IF(MIN(IF(CONCATENATE($D$776:$D$9955,$G$776:$G$9955)=CONCATENATE(D1222,G1222),$J$776:$J$9955))=J1222,"Age Leg Record","")</f>
        <v/>
      </c>
    </row>
    <row r="1223" spans="1:20" ht="12.75" customHeight="1" x14ac:dyDescent="0.25">
      <c r="A1223" s="4">
        <v>2006</v>
      </c>
      <c r="B1223" s="14" t="s">
        <v>73</v>
      </c>
      <c r="C1223" s="14" t="s">
        <v>150</v>
      </c>
      <c r="D1223" s="3" t="s">
        <v>22</v>
      </c>
      <c r="F1223" s="3">
        <v>3</v>
      </c>
      <c r="G1223" s="88">
        <v>8.0778254990853409</v>
      </c>
      <c r="J1223" s="89">
        <v>3.8831018518518556E-2</v>
      </c>
      <c r="K1223" s="54">
        <f t="shared" si="21"/>
        <v>4.8071128205128258E-3</v>
      </c>
      <c r="L1223" s="4" t="s">
        <v>741</v>
      </c>
      <c r="M1223" s="14" t="s">
        <v>747</v>
      </c>
      <c r="N1223" s="45" t="s">
        <v>4338</v>
      </c>
      <c r="O1223" s="45">
        <v>1</v>
      </c>
      <c r="P1223" s="45" t="s">
        <v>4339</v>
      </c>
      <c r="Q1223" s="45" t="s">
        <v>4339</v>
      </c>
      <c r="R1223" s="46">
        <v>1</v>
      </c>
      <c r="T1223" s="81" t="str" cm="1">
        <f t="array" ref="T1223">IF(MIN(IF(CONCATENATE($D$776:$D$9955,$G$776:$G$9955)=CONCATENATE(D1223,G1223),$J$776:$J$9955))=J1223,"Age Leg Record","")</f>
        <v/>
      </c>
    </row>
    <row r="1224" spans="1:20" ht="12.75" customHeight="1" x14ac:dyDescent="0.25">
      <c r="A1224" s="4">
        <v>2006</v>
      </c>
      <c r="B1224" s="14" t="s">
        <v>703</v>
      </c>
      <c r="C1224" s="14" t="s">
        <v>704</v>
      </c>
      <c r="D1224" s="3" t="s">
        <v>26</v>
      </c>
      <c r="F1224" s="3">
        <v>4</v>
      </c>
      <c r="G1224" s="88">
        <v>5.8408892070309388</v>
      </c>
      <c r="J1224" s="89">
        <v>2.8645833333333259E-2</v>
      </c>
      <c r="K1224" s="54">
        <f t="shared" si="21"/>
        <v>4.9043617021276471E-3</v>
      </c>
      <c r="L1224" s="4" t="s">
        <v>741</v>
      </c>
      <c r="M1224" s="14" t="s">
        <v>747</v>
      </c>
      <c r="N1224" s="45" t="s">
        <v>4340</v>
      </c>
      <c r="O1224" s="45">
        <v>1</v>
      </c>
      <c r="P1224" s="45" t="s">
        <v>4341</v>
      </c>
      <c r="Q1224" s="45" t="s">
        <v>4341</v>
      </c>
      <c r="R1224" s="46">
        <v>1</v>
      </c>
      <c r="T1224" s="81" t="str" cm="1">
        <f t="array" ref="T1224">IF(MIN(IF(CONCATENATE($D$776:$D$9955,$G$776:$G$9955)=CONCATENATE(D1224,G1224),$J$776:$J$9955))=J1224,"Age Leg Record","")</f>
        <v/>
      </c>
    </row>
    <row r="1225" spans="1:20" ht="12.75" customHeight="1" x14ac:dyDescent="0.25">
      <c r="A1225" s="4">
        <v>2006</v>
      </c>
      <c r="B1225" s="14" t="s">
        <v>232</v>
      </c>
      <c r="C1225" s="14" t="s">
        <v>705</v>
      </c>
      <c r="D1225" s="3" t="s">
        <v>26</v>
      </c>
      <c r="F1225" s="3">
        <v>5</v>
      </c>
      <c r="G1225" s="51">
        <v>5.63</v>
      </c>
      <c r="J1225" s="89">
        <v>2.6284722222222223E-2</v>
      </c>
      <c r="K1225" s="54">
        <f t="shared" si="21"/>
        <v>4.6686895598973752E-3</v>
      </c>
      <c r="L1225" s="4" t="s">
        <v>741</v>
      </c>
      <c r="M1225" s="14" t="s">
        <v>747</v>
      </c>
      <c r="N1225" s="45" t="s">
        <v>4342</v>
      </c>
      <c r="O1225" s="45">
        <v>1</v>
      </c>
      <c r="P1225" s="45" t="s">
        <v>4343</v>
      </c>
      <c r="Q1225" s="45" t="s">
        <v>4343</v>
      </c>
      <c r="R1225" s="46">
        <v>1</v>
      </c>
      <c r="T1225" s="81" t="str" cm="1">
        <f t="array" ref="T1225">IF(MIN(IF(CONCATENATE($D$776:$D$9955,$G$776:$G$9955)=CONCATENATE(D1225,G1225),$J$776:$J$9955))=J1225,"Age Leg Record","")</f>
        <v/>
      </c>
    </row>
    <row r="1226" spans="1:20" ht="12.75" customHeight="1" x14ac:dyDescent="0.25">
      <c r="A1226" s="4">
        <v>2006</v>
      </c>
      <c r="B1226" s="14" t="s">
        <v>173</v>
      </c>
      <c r="C1226" s="14" t="s">
        <v>706</v>
      </c>
      <c r="D1226" s="3" t="s">
        <v>26</v>
      </c>
      <c r="F1226" s="3">
        <v>6</v>
      </c>
      <c r="G1226" s="88">
        <v>4.6758182215859376</v>
      </c>
      <c r="J1226" s="89">
        <v>2.0624999999999893E-2</v>
      </c>
      <c r="K1226" s="54">
        <f t="shared" si="21"/>
        <v>4.4109926910298781E-3</v>
      </c>
      <c r="L1226" s="4" t="s">
        <v>741</v>
      </c>
      <c r="M1226" s="14" t="s">
        <v>747</v>
      </c>
      <c r="N1226" s="45" t="s">
        <v>4344</v>
      </c>
      <c r="O1226" s="45">
        <v>1</v>
      </c>
      <c r="P1226" s="45" t="s">
        <v>4345</v>
      </c>
      <c r="Q1226" s="45" t="s">
        <v>4345</v>
      </c>
      <c r="R1226" s="46">
        <v>1</v>
      </c>
      <c r="T1226" s="81" t="str" cm="1">
        <f t="array" ref="T1226">IF(MIN(IF(CONCATENATE($D$776:$D$9955,$G$776:$G$9955)=CONCATENATE(D1226,G1226),$J$776:$J$9955))=J1226,"Age Leg Record","")</f>
        <v/>
      </c>
    </row>
    <row r="1227" spans="1:20" ht="12.75" customHeight="1" x14ac:dyDescent="0.25">
      <c r="A1227" s="4">
        <v>2006</v>
      </c>
      <c r="B1227" s="14" t="s">
        <v>205</v>
      </c>
      <c r="C1227" s="14" t="s">
        <v>654</v>
      </c>
      <c r="D1227" s="3" t="s">
        <v>56</v>
      </c>
      <c r="F1227" s="3">
        <v>1</v>
      </c>
      <c r="G1227" s="88">
        <v>5.54</v>
      </c>
      <c r="J1227" s="89">
        <v>2.9629629629629561E-2</v>
      </c>
      <c r="K1227" s="54">
        <f t="shared" si="21"/>
        <v>5.3483085974060582E-3</v>
      </c>
      <c r="L1227" s="4" t="s">
        <v>681</v>
      </c>
      <c r="M1227" s="14" t="s">
        <v>617</v>
      </c>
      <c r="N1227" s="45" t="s">
        <v>4346</v>
      </c>
      <c r="O1227" s="45">
        <v>1</v>
      </c>
      <c r="P1227" s="45" t="s">
        <v>4249</v>
      </c>
      <c r="Q1227" s="45" t="s">
        <v>4249</v>
      </c>
      <c r="R1227" s="46">
        <v>2</v>
      </c>
      <c r="T1227" s="81" t="str" cm="1">
        <f t="array" ref="T1227">IF(MIN(IF(CONCATENATE($D$776:$D$9955,$G$776:$G$9955)=CONCATENATE(D1227,G1227),$J$776:$J$9955))=J1227,"Age Leg Record","")</f>
        <v/>
      </c>
    </row>
    <row r="1228" spans="1:20" ht="12.75" customHeight="1" x14ac:dyDescent="0.25">
      <c r="A1228" s="4">
        <v>2006</v>
      </c>
      <c r="B1228" s="14" t="s">
        <v>71</v>
      </c>
      <c r="C1228" s="14" t="s">
        <v>627</v>
      </c>
      <c r="D1228" s="3" t="s">
        <v>210</v>
      </c>
      <c r="F1228" s="3">
        <v>2</v>
      </c>
      <c r="G1228" s="88">
        <v>4.0544470293486041</v>
      </c>
      <c r="J1228" s="89">
        <v>2.0995370370370359E-2</v>
      </c>
      <c r="K1228" s="54">
        <f t="shared" si="21"/>
        <v>5.1783560664112362E-3</v>
      </c>
      <c r="L1228" s="4" t="s">
        <v>681</v>
      </c>
      <c r="M1228" s="14" t="s">
        <v>617</v>
      </c>
      <c r="N1228" s="45" t="s">
        <v>4347</v>
      </c>
      <c r="O1228" s="45">
        <v>1</v>
      </c>
      <c r="P1228" s="45" t="s">
        <v>4161</v>
      </c>
      <c r="Q1228" s="45" t="s">
        <v>4161</v>
      </c>
      <c r="R1228" s="46">
        <v>3</v>
      </c>
      <c r="T1228" s="81" t="str" cm="1">
        <f t="array" ref="T1228">IF(MIN(IF(CONCATENATE($D$776:$D$9955,$G$776:$G$9955)=CONCATENATE(D1228,G1228),$J$776:$J$9955))=J1228,"Age Leg Record","")</f>
        <v/>
      </c>
    </row>
    <row r="1229" spans="1:20" ht="12.75" customHeight="1" x14ac:dyDescent="0.25">
      <c r="A1229" s="4">
        <v>2006</v>
      </c>
      <c r="B1229" s="14" t="s">
        <v>655</v>
      </c>
      <c r="C1229" s="14" t="s">
        <v>656</v>
      </c>
      <c r="D1229" s="3" t="s">
        <v>56</v>
      </c>
      <c r="F1229" s="3">
        <v>3</v>
      </c>
      <c r="G1229" s="88">
        <v>8.0778254990853409</v>
      </c>
      <c r="J1229" s="89">
        <v>4.572916666666671E-2</v>
      </c>
      <c r="K1229" s="54">
        <f t="shared" si="21"/>
        <v>5.6610738461538518E-3</v>
      </c>
      <c r="L1229" s="4" t="s">
        <v>681</v>
      </c>
      <c r="M1229" s="14" t="s">
        <v>617</v>
      </c>
      <c r="N1229" s="45" t="s">
        <v>4348</v>
      </c>
      <c r="O1229" s="45">
        <v>1</v>
      </c>
      <c r="P1229" s="45" t="s">
        <v>4251</v>
      </c>
      <c r="Q1229" s="45" t="s">
        <v>4251</v>
      </c>
      <c r="R1229" s="46">
        <v>2</v>
      </c>
      <c r="T1229" s="81" t="str" cm="1">
        <f t="array" ref="T1229">IF(MIN(IF(CONCATENATE($D$776:$D$9955,$G$776:$G$9955)=CONCATENATE(D1229,G1229),$J$776:$J$9955))=J1229,"Age Leg Record","")</f>
        <v/>
      </c>
    </row>
    <row r="1230" spans="1:20" ht="12.75" customHeight="1" x14ac:dyDescent="0.25">
      <c r="A1230" s="4">
        <v>2006</v>
      </c>
      <c r="B1230" s="14" t="s">
        <v>20</v>
      </c>
      <c r="C1230" s="14" t="s">
        <v>351</v>
      </c>
      <c r="D1230" s="3" t="s">
        <v>56</v>
      </c>
      <c r="F1230" s="3">
        <v>4</v>
      </c>
      <c r="G1230" s="88">
        <v>5.8408892070309388</v>
      </c>
      <c r="J1230" s="89">
        <v>2.9756944444444433E-2</v>
      </c>
      <c r="K1230" s="54">
        <f t="shared" si="21"/>
        <v>5.0945914893617003E-3</v>
      </c>
      <c r="L1230" s="4" t="s">
        <v>681</v>
      </c>
      <c r="M1230" s="14" t="s">
        <v>617</v>
      </c>
      <c r="N1230" s="45" t="s">
        <v>4349</v>
      </c>
      <c r="O1230" s="45">
        <v>1</v>
      </c>
      <c r="P1230" s="45" t="s">
        <v>4159</v>
      </c>
      <c r="Q1230" s="45" t="s">
        <v>4159</v>
      </c>
      <c r="R1230" s="46">
        <v>3</v>
      </c>
      <c r="T1230" s="81" t="str" cm="1">
        <f t="array" ref="T1230">IF(MIN(IF(CONCATENATE($D$776:$D$9955,$G$776:$G$9955)=CONCATENATE(D1230,G1230),$J$776:$J$9955))=J1230,"Age Leg Record","")</f>
        <v/>
      </c>
    </row>
    <row r="1231" spans="1:20" ht="12.75" customHeight="1" x14ac:dyDescent="0.25">
      <c r="A1231" s="4">
        <v>2006</v>
      </c>
      <c r="B1231" s="14" t="s">
        <v>29</v>
      </c>
      <c r="C1231" s="14" t="s">
        <v>657</v>
      </c>
      <c r="D1231" s="3" t="s">
        <v>26</v>
      </c>
      <c r="F1231" s="3">
        <v>5</v>
      </c>
      <c r="G1231" s="51">
        <v>5.63</v>
      </c>
      <c r="J1231" s="89">
        <v>3.4305555555555589E-2</v>
      </c>
      <c r="K1231" s="54">
        <f t="shared" si="21"/>
        <v>6.0933491217683112E-3</v>
      </c>
      <c r="L1231" s="4" t="s">
        <v>681</v>
      </c>
      <c r="M1231" s="14" t="s">
        <v>617</v>
      </c>
      <c r="N1231" s="45" t="s">
        <v>4350</v>
      </c>
      <c r="O1231" s="45">
        <v>1</v>
      </c>
      <c r="P1231" s="45" t="s">
        <v>4255</v>
      </c>
      <c r="Q1231" s="45" t="s">
        <v>4255</v>
      </c>
      <c r="R1231" s="46">
        <v>2</v>
      </c>
      <c r="T1231" s="81" t="str" cm="1">
        <f t="array" ref="T1231">IF(MIN(IF(CONCATENATE($D$776:$D$9955,$G$776:$G$9955)=CONCATENATE(D1231,G1231),$J$776:$J$9955))=J1231,"Age Leg Record","")</f>
        <v/>
      </c>
    </row>
    <row r="1232" spans="1:20" ht="12.75" customHeight="1" x14ac:dyDescent="0.25">
      <c r="A1232" s="4">
        <v>2006</v>
      </c>
      <c r="B1232" s="14" t="s">
        <v>39</v>
      </c>
      <c r="C1232" s="14" t="s">
        <v>658</v>
      </c>
      <c r="D1232" s="3" t="s">
        <v>210</v>
      </c>
      <c r="F1232" s="3">
        <v>6</v>
      </c>
      <c r="G1232" s="88">
        <v>4.6758182215859376</v>
      </c>
      <c r="J1232" s="89">
        <v>2.763888888888888E-2</v>
      </c>
      <c r="K1232" s="54">
        <f t="shared" si="21"/>
        <v>5.9110272425249152E-3</v>
      </c>
      <c r="L1232" s="4" t="s">
        <v>681</v>
      </c>
      <c r="M1232" s="14" t="s">
        <v>617</v>
      </c>
      <c r="N1232" s="45" t="s">
        <v>4351</v>
      </c>
      <c r="O1232" s="45">
        <v>1</v>
      </c>
      <c r="P1232" s="45" t="s">
        <v>4257</v>
      </c>
      <c r="Q1232" s="45" t="s">
        <v>4257</v>
      </c>
      <c r="R1232" s="46">
        <v>2</v>
      </c>
      <c r="T1232" s="81" t="str" cm="1">
        <f t="array" ref="T1232">IF(MIN(IF(CONCATENATE($D$776:$D$9955,$G$776:$G$9955)=CONCATENATE(D1232,G1232),$J$776:$J$9955))=J1232,"Age Leg Record","")</f>
        <v/>
      </c>
    </row>
    <row r="1233" spans="1:20" ht="12.75" customHeight="1" x14ac:dyDescent="0.25">
      <c r="A1233" s="4">
        <v>2006</v>
      </c>
      <c r="B1233" s="14" t="s">
        <v>549</v>
      </c>
      <c r="C1233" s="14" t="s">
        <v>683</v>
      </c>
      <c r="D1233" s="3" t="s">
        <v>56</v>
      </c>
      <c r="F1233" s="3">
        <v>1</v>
      </c>
      <c r="G1233" s="88">
        <v>5.54</v>
      </c>
      <c r="J1233" s="89">
        <v>3.052083333333333E-2</v>
      </c>
      <c r="K1233" s="54">
        <f t="shared" si="21"/>
        <v>5.5091756919374239E-3</v>
      </c>
      <c r="L1233" s="4" t="s">
        <v>330</v>
      </c>
      <c r="M1233" s="14" t="s">
        <v>193</v>
      </c>
      <c r="N1233" s="45" t="s">
        <v>4352</v>
      </c>
      <c r="O1233" s="45">
        <v>1</v>
      </c>
      <c r="P1233" s="45" t="s">
        <v>3907</v>
      </c>
      <c r="Q1233" s="45" t="s">
        <v>3907</v>
      </c>
      <c r="R1233" s="46">
        <v>4</v>
      </c>
      <c r="T1233" s="81" t="str" cm="1">
        <f t="array" ref="T1233">IF(MIN(IF(CONCATENATE($D$776:$D$9955,$G$776:$G$9955)=CONCATENATE(D1233,G1233),$J$776:$J$9955))=J1233,"Age Leg Record","")</f>
        <v/>
      </c>
    </row>
    <row r="1234" spans="1:20" ht="12.75" customHeight="1" x14ac:dyDescent="0.25">
      <c r="A1234" s="4">
        <v>2006</v>
      </c>
      <c r="B1234" s="14" t="s">
        <v>92</v>
      </c>
      <c r="C1234" s="14" t="s">
        <v>204</v>
      </c>
      <c r="D1234" s="3" t="s">
        <v>210</v>
      </c>
      <c r="F1234" s="3">
        <v>2</v>
      </c>
      <c r="G1234" s="88">
        <v>4.0544470293486041</v>
      </c>
      <c r="J1234" s="89">
        <v>2.8263888888888866E-2</v>
      </c>
      <c r="K1234" s="54">
        <f t="shared" si="21"/>
        <v>6.971083524904209E-3</v>
      </c>
      <c r="L1234" s="4" t="s">
        <v>330</v>
      </c>
      <c r="M1234" s="14" t="s">
        <v>193</v>
      </c>
      <c r="N1234" s="45" t="s">
        <v>4353</v>
      </c>
      <c r="O1234" s="45">
        <v>1</v>
      </c>
      <c r="P1234" s="45" t="s">
        <v>2988</v>
      </c>
      <c r="Q1234" s="45" t="s">
        <v>2988</v>
      </c>
      <c r="R1234" s="46">
        <v>11</v>
      </c>
      <c r="T1234" s="81" t="str" cm="1">
        <f t="array" ref="T1234">IF(MIN(IF(CONCATENATE($D$776:$D$9955,$G$776:$G$9955)=CONCATENATE(D1234,G1234),$J$776:$J$9955))=J1234,"Age Leg Record","")</f>
        <v/>
      </c>
    </row>
    <row r="1235" spans="1:20" ht="12.75" customHeight="1" x14ac:dyDescent="0.25">
      <c r="A1235" s="4">
        <v>2006</v>
      </c>
      <c r="B1235" s="14" t="s">
        <v>92</v>
      </c>
      <c r="C1235" s="1" t="s">
        <v>1130</v>
      </c>
      <c r="D1235" s="3" t="s">
        <v>210</v>
      </c>
      <c r="F1235" s="3">
        <v>3</v>
      </c>
      <c r="G1235" s="88">
        <v>8.0778254990853409</v>
      </c>
      <c r="J1235" s="89">
        <v>4.8252314814814845E-2</v>
      </c>
      <c r="K1235" s="54">
        <f t="shared" si="21"/>
        <v>5.9734287179487224E-3</v>
      </c>
      <c r="L1235" s="4" t="s">
        <v>330</v>
      </c>
      <c r="M1235" s="14" t="s">
        <v>193</v>
      </c>
      <c r="N1235" s="45" t="s">
        <v>4354</v>
      </c>
      <c r="O1235" s="45">
        <v>1</v>
      </c>
      <c r="P1235" s="45" t="s">
        <v>3352</v>
      </c>
      <c r="Q1235" s="45" t="s">
        <v>3352</v>
      </c>
      <c r="R1235" s="46">
        <v>9</v>
      </c>
      <c r="T1235" s="81" t="str" cm="1">
        <f t="array" ref="T1235">IF(MIN(IF(CONCATENATE($D$776:$D$9955,$G$776:$G$9955)=CONCATENATE(D1235,G1235),$J$776:$J$9955))=J1235,"Age Leg Record","")</f>
        <v/>
      </c>
    </row>
    <row r="1236" spans="1:20" ht="12.75" customHeight="1" x14ac:dyDescent="0.25">
      <c r="A1236" s="4">
        <v>2006</v>
      </c>
      <c r="B1236" s="14" t="s">
        <v>29</v>
      </c>
      <c r="C1236" s="14" t="s">
        <v>501</v>
      </c>
      <c r="D1236" s="3" t="s">
        <v>56</v>
      </c>
      <c r="F1236" s="3">
        <v>4</v>
      </c>
      <c r="G1236" s="88">
        <v>5.8408892070309388</v>
      </c>
      <c r="J1236" s="89">
        <v>2.9074074074074141E-2</v>
      </c>
      <c r="K1236" s="54">
        <f t="shared" si="21"/>
        <v>4.9776794326241254E-3</v>
      </c>
      <c r="L1236" s="4" t="s">
        <v>330</v>
      </c>
      <c r="M1236" s="14" t="s">
        <v>193</v>
      </c>
      <c r="N1236" s="45" t="s">
        <v>4355</v>
      </c>
      <c r="O1236" s="45">
        <v>1</v>
      </c>
      <c r="P1236" s="45" t="s">
        <v>3761</v>
      </c>
      <c r="Q1236" s="45" t="s">
        <v>3761</v>
      </c>
      <c r="R1236" s="46">
        <v>6</v>
      </c>
      <c r="T1236" s="81" t="str" cm="1">
        <f t="array" ref="T1236">IF(MIN(IF(CONCATENATE($D$776:$D$9955,$G$776:$G$9955)=CONCATENATE(D1236,G1236),$J$776:$J$9955))=J1236,"Age Leg Record","")</f>
        <v/>
      </c>
    </row>
    <row r="1237" spans="1:20" ht="12.75" customHeight="1" x14ac:dyDescent="0.25">
      <c r="A1237" s="4">
        <v>2006</v>
      </c>
      <c r="B1237" s="14" t="s">
        <v>184</v>
      </c>
      <c r="C1237" s="14" t="s">
        <v>368</v>
      </c>
      <c r="D1237" s="3" t="s">
        <v>56</v>
      </c>
      <c r="F1237" s="3">
        <v>5</v>
      </c>
      <c r="G1237" s="51">
        <v>5.63</v>
      </c>
      <c r="J1237" s="89">
        <v>3.3842592592592591E-2</v>
      </c>
      <c r="K1237" s="54">
        <f t="shared" si="21"/>
        <v>6.0111176896256819E-3</v>
      </c>
      <c r="L1237" s="4" t="s">
        <v>330</v>
      </c>
      <c r="M1237" s="14" t="s">
        <v>193</v>
      </c>
      <c r="N1237" s="45" t="s">
        <v>4356</v>
      </c>
      <c r="O1237" s="45">
        <v>1</v>
      </c>
      <c r="P1237" s="45" t="s">
        <v>3359</v>
      </c>
      <c r="Q1237" s="45" t="s">
        <v>3359</v>
      </c>
      <c r="R1237" s="46">
        <v>9</v>
      </c>
      <c r="T1237" s="81" t="str" cm="1">
        <f t="array" ref="T1237">IF(MIN(IF(CONCATENATE($D$776:$D$9955,$G$776:$G$9955)=CONCATENATE(D1237,G1237),$J$776:$J$9955))=J1237,"Age Leg Record","")</f>
        <v/>
      </c>
    </row>
    <row r="1238" spans="1:20" ht="12.75" customHeight="1" x14ac:dyDescent="0.25">
      <c r="A1238" s="4">
        <v>2006</v>
      </c>
      <c r="B1238" s="14" t="s">
        <v>191</v>
      </c>
      <c r="C1238" s="14" t="s">
        <v>192</v>
      </c>
      <c r="D1238" s="3" t="s">
        <v>684</v>
      </c>
      <c r="F1238" s="3">
        <v>6</v>
      </c>
      <c r="G1238" s="88">
        <v>4.6758182215859376</v>
      </c>
      <c r="J1238" s="89">
        <v>2.9525462962962989E-2</v>
      </c>
      <c r="K1238" s="54">
        <f t="shared" si="21"/>
        <v>6.3145018826135171E-3</v>
      </c>
      <c r="L1238" s="4" t="s">
        <v>330</v>
      </c>
      <c r="M1238" s="14" t="s">
        <v>193</v>
      </c>
      <c r="N1238" s="45" t="s">
        <v>4357</v>
      </c>
      <c r="O1238" s="45">
        <v>1</v>
      </c>
      <c r="P1238" s="45" t="s">
        <v>2978</v>
      </c>
      <c r="Q1238" s="45" t="s">
        <v>2978</v>
      </c>
      <c r="R1238" s="46">
        <v>14</v>
      </c>
      <c r="T1238" s="81" t="str" cm="1">
        <f t="array" ref="T1238">IF(MIN(IF(CONCATENATE($D$776:$D$9955,$G$776:$G$9955)=CONCATENATE(D1238,G1238),$J$776:$J$9955))=J1238,"Age Leg Record","")</f>
        <v/>
      </c>
    </row>
    <row r="1239" spans="1:20" ht="12.75" customHeight="1" x14ac:dyDescent="0.25">
      <c r="A1239" s="4">
        <v>2006</v>
      </c>
      <c r="B1239" s="14" t="s">
        <v>52</v>
      </c>
      <c r="C1239" s="14" t="s">
        <v>563</v>
      </c>
      <c r="D1239" s="3" t="s">
        <v>26</v>
      </c>
      <c r="F1239" s="3">
        <v>1</v>
      </c>
      <c r="G1239" s="88">
        <v>5.54</v>
      </c>
      <c r="J1239" s="89">
        <v>2.6643518518518539E-2</v>
      </c>
      <c r="K1239" s="54">
        <f t="shared" si="21"/>
        <v>4.8092993715737435E-3</v>
      </c>
      <c r="L1239" s="4" t="s">
        <v>581</v>
      </c>
      <c r="M1239" s="14" t="s">
        <v>193</v>
      </c>
      <c r="N1239" s="45" t="s">
        <v>4358</v>
      </c>
      <c r="O1239" s="45">
        <v>1</v>
      </c>
      <c r="P1239" s="45" t="s">
        <v>3615</v>
      </c>
      <c r="Q1239" s="45" t="s">
        <v>3615</v>
      </c>
      <c r="R1239" s="46">
        <v>9</v>
      </c>
      <c r="T1239" s="81" t="str" cm="1">
        <f t="array" ref="T1239">IF(MIN(IF(CONCATENATE($D$776:$D$9955,$G$776:$G$9955)=CONCATENATE(D1239,G1239),$J$776:$J$9955))=J1239,"Age Leg Record","")</f>
        <v/>
      </c>
    </row>
    <row r="1240" spans="1:20" ht="12.75" customHeight="1" x14ac:dyDescent="0.25">
      <c r="A1240" s="4">
        <v>2006</v>
      </c>
      <c r="B1240" s="14" t="s">
        <v>526</v>
      </c>
      <c r="C1240" s="14" t="s">
        <v>527</v>
      </c>
      <c r="D1240" s="3" t="s">
        <v>56</v>
      </c>
      <c r="F1240" s="3">
        <v>2</v>
      </c>
      <c r="G1240" s="88">
        <v>4.0544470293486041</v>
      </c>
      <c r="J1240" s="89">
        <v>2.0787037037036993E-2</v>
      </c>
      <c r="K1240" s="54">
        <f t="shared" si="21"/>
        <v>5.1269721583652511E-3</v>
      </c>
      <c r="L1240" s="4" t="s">
        <v>581</v>
      </c>
      <c r="M1240" s="14" t="s">
        <v>193</v>
      </c>
      <c r="N1240" s="45" t="s">
        <v>4359</v>
      </c>
      <c r="O1240" s="45">
        <v>1</v>
      </c>
      <c r="P1240" s="45" t="s">
        <v>3835</v>
      </c>
      <c r="Q1240" s="45" t="s">
        <v>3835</v>
      </c>
      <c r="R1240" s="46">
        <v>7</v>
      </c>
      <c r="T1240" s="81" t="str" cm="1">
        <f t="array" ref="T1240">IF(MIN(IF(CONCATENATE($D$776:$D$9955,$G$776:$G$9955)=CONCATENATE(D1240,G1240),$J$776:$J$9955))=J1240,"Age Leg Record","")</f>
        <v/>
      </c>
    </row>
    <row r="1241" spans="1:20" ht="12.75" customHeight="1" x14ac:dyDescent="0.25">
      <c r="A1241" s="4">
        <v>2006</v>
      </c>
      <c r="B1241" s="14" t="s">
        <v>271</v>
      </c>
      <c r="C1241" s="14" t="s">
        <v>528</v>
      </c>
      <c r="D1241" s="3" t="s">
        <v>56</v>
      </c>
      <c r="F1241" s="3">
        <v>3</v>
      </c>
      <c r="G1241" s="88">
        <v>8.0778254990853409</v>
      </c>
      <c r="J1241" s="89">
        <v>4.6215277777777786E-2</v>
      </c>
      <c r="K1241" s="54">
        <f t="shared" si="21"/>
        <v>5.7212523076923096E-3</v>
      </c>
      <c r="L1241" s="4" t="s">
        <v>581</v>
      </c>
      <c r="M1241" s="14" t="s">
        <v>193</v>
      </c>
      <c r="N1241" s="45" t="s">
        <v>4360</v>
      </c>
      <c r="O1241" s="45">
        <v>1</v>
      </c>
      <c r="P1241" s="45" t="s">
        <v>3837</v>
      </c>
      <c r="Q1241" s="45" t="s">
        <v>3837</v>
      </c>
      <c r="R1241" s="46">
        <v>7</v>
      </c>
      <c r="T1241" s="81" t="str" cm="1">
        <f t="array" ref="T1241">IF(MIN(IF(CONCATENATE($D$776:$D$9955,$G$776:$G$9955)=CONCATENATE(D1241,G1241),$J$776:$J$9955))=J1241,"Age Leg Record","")</f>
        <v/>
      </c>
    </row>
    <row r="1242" spans="1:20" ht="12.75" customHeight="1" x14ac:dyDescent="0.25">
      <c r="A1242" s="4">
        <v>2006</v>
      </c>
      <c r="B1242" s="14" t="s">
        <v>57</v>
      </c>
      <c r="C1242" s="14" t="s">
        <v>378</v>
      </c>
      <c r="D1242" s="3" t="s">
        <v>56</v>
      </c>
      <c r="F1242" s="3">
        <v>4</v>
      </c>
      <c r="G1242" s="88">
        <v>5.8408892070309388</v>
      </c>
      <c r="J1242" s="89">
        <v>3.5694444444444362E-2</v>
      </c>
      <c r="K1242" s="54">
        <f t="shared" si="21"/>
        <v>6.1111319148936033E-3</v>
      </c>
      <c r="L1242" s="4" t="s">
        <v>581</v>
      </c>
      <c r="M1242" s="14" t="s">
        <v>193</v>
      </c>
      <c r="N1242" s="45" t="s">
        <v>4361</v>
      </c>
      <c r="O1242" s="45">
        <v>1</v>
      </c>
      <c r="P1242" s="45" t="s">
        <v>3569</v>
      </c>
      <c r="Q1242" s="45" t="s">
        <v>3569</v>
      </c>
      <c r="R1242" s="46">
        <v>3</v>
      </c>
      <c r="T1242" s="81" t="str" cm="1">
        <f t="array" ref="T1242">IF(MIN(IF(CONCATENATE($D$776:$D$9955,$G$776:$G$9955)=CONCATENATE(D1242,G1242),$J$776:$J$9955))=J1242,"Age Leg Record","")</f>
        <v/>
      </c>
    </row>
    <row r="1243" spans="1:20" ht="12.75" customHeight="1" x14ac:dyDescent="0.25">
      <c r="A1243" s="4">
        <v>2006</v>
      </c>
      <c r="B1243" s="14" t="s">
        <v>148</v>
      </c>
      <c r="C1243" s="14" t="s">
        <v>275</v>
      </c>
      <c r="D1243" s="3" t="s">
        <v>56</v>
      </c>
      <c r="F1243" s="3">
        <v>5</v>
      </c>
      <c r="G1243" s="51">
        <v>5.63</v>
      </c>
      <c r="J1243" s="89">
        <v>3.1215277777777772E-2</v>
      </c>
      <c r="K1243" s="54">
        <f t="shared" si="21"/>
        <v>5.5444543122163004E-3</v>
      </c>
      <c r="L1243" s="4" t="s">
        <v>581</v>
      </c>
      <c r="M1243" s="14" t="s">
        <v>193</v>
      </c>
      <c r="N1243" s="45" t="s">
        <v>4362</v>
      </c>
      <c r="O1243" s="45">
        <v>1</v>
      </c>
      <c r="P1243" s="45" t="s">
        <v>3242</v>
      </c>
      <c r="Q1243" s="45" t="s">
        <v>3242</v>
      </c>
      <c r="R1243" s="46">
        <v>11</v>
      </c>
      <c r="T1243" s="81" t="str" cm="1">
        <f t="array" ref="T1243">IF(MIN(IF(CONCATENATE($D$776:$D$9955,$G$776:$G$9955)=CONCATENATE(D1243,G1243),$J$776:$J$9955))=J1243,"Age Leg Record","")</f>
        <v/>
      </c>
    </row>
    <row r="1244" spans="1:20" ht="12.75" customHeight="1" x14ac:dyDescent="0.25">
      <c r="A1244" s="4">
        <v>2006</v>
      </c>
      <c r="B1244" s="14" t="s">
        <v>232</v>
      </c>
      <c r="C1244" s="14" t="s">
        <v>253</v>
      </c>
      <c r="D1244" s="3" t="s">
        <v>26</v>
      </c>
      <c r="F1244" s="3">
        <v>6</v>
      </c>
      <c r="G1244" s="88">
        <v>4.6758182215859376</v>
      </c>
      <c r="J1244" s="89">
        <v>2.4004629629629792E-2</v>
      </c>
      <c r="K1244" s="54">
        <f t="shared" si="21"/>
        <v>5.1337816168328153E-3</v>
      </c>
      <c r="L1244" s="4" t="s">
        <v>581</v>
      </c>
      <c r="M1244" s="14" t="s">
        <v>193</v>
      </c>
      <c r="N1244" s="45" t="s">
        <v>4363</v>
      </c>
      <c r="O1244" s="45">
        <v>1</v>
      </c>
      <c r="P1244" s="45" t="s">
        <v>3058</v>
      </c>
      <c r="Q1244" s="45" t="s">
        <v>3058</v>
      </c>
      <c r="R1244" s="46">
        <v>9</v>
      </c>
      <c r="T1244" s="81" t="str" cm="1">
        <f t="array" ref="T1244">IF(MIN(IF(CONCATENATE($D$776:$D$9955,$G$776:$G$9955)=CONCATENATE(D1244,G1244),$J$776:$J$9955))=J1244,"Age Leg Record","")</f>
        <v/>
      </c>
    </row>
    <row r="1245" spans="1:20" ht="12.75" customHeight="1" x14ac:dyDescent="0.25">
      <c r="A1245" s="4">
        <v>2006</v>
      </c>
      <c r="B1245" s="14" t="s">
        <v>49</v>
      </c>
      <c r="C1245" s="14" t="s">
        <v>21</v>
      </c>
      <c r="D1245" s="3" t="s">
        <v>56</v>
      </c>
      <c r="F1245" s="3">
        <v>1</v>
      </c>
      <c r="G1245" s="88">
        <v>5.54</v>
      </c>
      <c r="J1245" s="89">
        <v>3.3321759259259287E-2</v>
      </c>
      <c r="K1245" s="54">
        <f t="shared" si="21"/>
        <v>6.014757989035972E-3</v>
      </c>
      <c r="L1245" s="4" t="s">
        <v>742</v>
      </c>
      <c r="M1245" s="14" t="s">
        <v>193</v>
      </c>
      <c r="N1245" s="45" t="s">
        <v>4364</v>
      </c>
      <c r="O1245" s="45">
        <v>1</v>
      </c>
      <c r="P1245" s="45" t="s">
        <v>4139</v>
      </c>
      <c r="Q1245" s="45" t="s">
        <v>4139</v>
      </c>
      <c r="R1245" s="46">
        <v>2</v>
      </c>
      <c r="T1245" s="81" t="str" cm="1">
        <f t="array" ref="T1245">IF(MIN(IF(CONCATENATE($D$776:$D$9955,$G$776:$G$9955)=CONCATENATE(D1245,G1245),$J$776:$J$9955))=J1245,"Age Leg Record","")</f>
        <v/>
      </c>
    </row>
    <row r="1246" spans="1:20" ht="12.75" customHeight="1" x14ac:dyDescent="0.25">
      <c r="A1246" s="4">
        <v>2006</v>
      </c>
      <c r="B1246" s="14" t="s">
        <v>291</v>
      </c>
      <c r="C1246" s="1" t="s">
        <v>1130</v>
      </c>
      <c r="D1246" s="3" t="s">
        <v>766</v>
      </c>
      <c r="F1246" s="3">
        <v>2</v>
      </c>
      <c r="G1246" s="88">
        <v>4.0544470293486041</v>
      </c>
      <c r="J1246" s="89">
        <v>2.5520833333333326E-2</v>
      </c>
      <c r="K1246" s="54">
        <f t="shared" si="21"/>
        <v>6.2945287356321825E-3</v>
      </c>
      <c r="L1246" s="4" t="s">
        <v>742</v>
      </c>
      <c r="M1246" s="14" t="s">
        <v>193</v>
      </c>
      <c r="N1246" s="45" t="s">
        <v>4365</v>
      </c>
      <c r="O1246" s="45">
        <v>1</v>
      </c>
      <c r="P1246" s="45" t="s">
        <v>3328</v>
      </c>
      <c r="Q1246" s="45" t="s">
        <v>3328</v>
      </c>
      <c r="R1246" s="46">
        <v>8</v>
      </c>
      <c r="T1246" s="81" t="str" cm="1">
        <f t="array" ref="T1246">IF(MIN(IF(CONCATENATE($D$776:$D$9955,$G$776:$G$9955)=CONCATENATE(D1246,G1246),$J$776:$J$9955))=J1246,"Age Leg Record","")</f>
        <v>Age Leg Record</v>
      </c>
    </row>
    <row r="1247" spans="1:20" ht="12.75" customHeight="1" x14ac:dyDescent="0.25">
      <c r="A1247" s="4">
        <v>2006</v>
      </c>
      <c r="B1247" s="14" t="s">
        <v>472</v>
      </c>
      <c r="C1247" s="14" t="s">
        <v>378</v>
      </c>
      <c r="D1247" s="3" t="s">
        <v>756</v>
      </c>
      <c r="F1247" s="3">
        <v>3</v>
      </c>
      <c r="G1247" s="88">
        <v>8.0778254990853409</v>
      </c>
      <c r="J1247" s="89">
        <v>4.9895833333333361E-2</v>
      </c>
      <c r="K1247" s="54">
        <f t="shared" si="21"/>
        <v>6.176889230769235E-3</v>
      </c>
      <c r="L1247" s="4" t="s">
        <v>742</v>
      </c>
      <c r="M1247" s="14" t="s">
        <v>193</v>
      </c>
      <c r="N1247" s="45" t="s">
        <v>4366</v>
      </c>
      <c r="O1247" s="45">
        <v>1</v>
      </c>
      <c r="P1247" s="45" t="s">
        <v>3332</v>
      </c>
      <c r="Q1247" s="45" t="s">
        <v>3332</v>
      </c>
      <c r="R1247" s="46">
        <v>5</v>
      </c>
      <c r="T1247" s="81" t="str" cm="1">
        <f t="array" ref="T1247">IF(MIN(IF(CONCATENATE($D$776:$D$9955,$G$776:$G$9955)=CONCATENATE(D1247,G1247),$J$776:$J$9955))=J1247,"Age Leg Record","")</f>
        <v/>
      </c>
    </row>
    <row r="1248" spans="1:20" ht="12.75" customHeight="1" x14ac:dyDescent="0.25">
      <c r="A1248" s="4">
        <v>2006</v>
      </c>
      <c r="B1248" s="14" t="s">
        <v>184</v>
      </c>
      <c r="C1248" s="14" t="s">
        <v>707</v>
      </c>
      <c r="D1248" s="3" t="s">
        <v>22</v>
      </c>
      <c r="F1248" s="3">
        <v>4</v>
      </c>
      <c r="G1248" s="88">
        <v>5.8408892070309388</v>
      </c>
      <c r="J1248" s="89">
        <v>3.7870370370370332E-2</v>
      </c>
      <c r="K1248" s="54">
        <f t="shared" si="21"/>
        <v>6.4836652482269446E-3</v>
      </c>
      <c r="L1248" s="4" t="s">
        <v>742</v>
      </c>
      <c r="M1248" s="14" t="s">
        <v>193</v>
      </c>
      <c r="N1248" s="45" t="s">
        <v>4367</v>
      </c>
      <c r="O1248" s="45">
        <v>1</v>
      </c>
      <c r="P1248" s="45" t="s">
        <v>4368</v>
      </c>
      <c r="Q1248" s="45" t="s">
        <v>4368</v>
      </c>
      <c r="R1248" s="46">
        <v>1</v>
      </c>
      <c r="T1248" s="81" t="str" cm="1">
        <f t="array" ref="T1248">IF(MIN(IF(CONCATENATE($D$776:$D$9955,$G$776:$G$9955)=CONCATENATE(D1248,G1248),$J$776:$J$9955))=J1248,"Age Leg Record","")</f>
        <v/>
      </c>
    </row>
    <row r="1249" spans="1:20" ht="12.75" customHeight="1" x14ac:dyDescent="0.25">
      <c r="A1249" s="4">
        <v>2006</v>
      </c>
      <c r="B1249" s="14" t="s">
        <v>228</v>
      </c>
      <c r="C1249" s="14" t="s">
        <v>708</v>
      </c>
      <c r="D1249" s="3" t="s">
        <v>56</v>
      </c>
      <c r="F1249" s="3">
        <v>5</v>
      </c>
      <c r="G1249" s="51">
        <v>5.63</v>
      </c>
      <c r="J1249" s="89">
        <v>3.3680555555555491E-2</v>
      </c>
      <c r="K1249" s="54">
        <f t="shared" si="21"/>
        <v>5.9823366883757535E-3</v>
      </c>
      <c r="L1249" s="4" t="s">
        <v>742</v>
      </c>
      <c r="M1249" s="14" t="s">
        <v>193</v>
      </c>
      <c r="N1249" s="45" t="s">
        <v>4369</v>
      </c>
      <c r="O1249" s="45">
        <v>1</v>
      </c>
      <c r="P1249" s="45" t="s">
        <v>4370</v>
      </c>
      <c r="Q1249" s="45" t="s">
        <v>4370</v>
      </c>
      <c r="R1249" s="46">
        <v>1</v>
      </c>
      <c r="T1249" s="81" t="str" cm="1">
        <f t="array" ref="T1249">IF(MIN(IF(CONCATENATE($D$776:$D$9955,$G$776:$G$9955)=CONCATENATE(D1249,G1249),$J$776:$J$9955))=J1249,"Age Leg Record","")</f>
        <v/>
      </c>
    </row>
    <row r="1250" spans="1:20" ht="12.75" customHeight="1" x14ac:dyDescent="0.25">
      <c r="A1250" s="4">
        <v>2006</v>
      </c>
      <c r="B1250" s="14" t="s">
        <v>868</v>
      </c>
      <c r="C1250" s="14" t="s">
        <v>323</v>
      </c>
      <c r="D1250" s="3" t="s">
        <v>753</v>
      </c>
      <c r="F1250" s="3">
        <v>6</v>
      </c>
      <c r="G1250" s="88">
        <v>4.6758182215859376</v>
      </c>
      <c r="J1250" s="89">
        <v>2.66319444444445E-2</v>
      </c>
      <c r="K1250" s="54">
        <f t="shared" si="21"/>
        <v>5.6956757475083181E-3</v>
      </c>
      <c r="L1250" s="4" t="s">
        <v>742</v>
      </c>
      <c r="M1250" s="14" t="s">
        <v>193</v>
      </c>
      <c r="N1250" s="45" t="s">
        <v>4371</v>
      </c>
      <c r="O1250" s="45">
        <v>1</v>
      </c>
      <c r="P1250" s="45" t="s">
        <v>4135</v>
      </c>
      <c r="Q1250" s="45" t="s">
        <v>4135</v>
      </c>
      <c r="R1250" s="46">
        <v>3</v>
      </c>
      <c r="T1250" s="81" t="str" cm="1">
        <f t="array" ref="T1250">IF(MIN(IF(CONCATENATE($D$776:$D$9955,$G$776:$G$9955)=CONCATENATE(D1250,G1250),$J$776:$J$9955))=J1250,"Age Leg Record","")</f>
        <v/>
      </c>
    </row>
    <row r="1251" spans="1:20" ht="12.75" customHeight="1" x14ac:dyDescent="0.25">
      <c r="A1251" s="4">
        <v>2006</v>
      </c>
      <c r="B1251" s="14" t="s">
        <v>47</v>
      </c>
      <c r="C1251" s="1" t="s">
        <v>942</v>
      </c>
      <c r="D1251" s="3" t="s">
        <v>26</v>
      </c>
      <c r="F1251" s="3">
        <v>1</v>
      </c>
      <c r="G1251" s="88">
        <v>5.54</v>
      </c>
      <c r="J1251" s="89">
        <v>3.1076388888888973E-2</v>
      </c>
      <c r="K1251" s="54">
        <f t="shared" si="21"/>
        <v>5.6094564781388034E-3</v>
      </c>
      <c r="L1251" s="4" t="s">
        <v>743</v>
      </c>
      <c r="M1251" s="14" t="s">
        <v>193</v>
      </c>
      <c r="N1251" s="45" t="s">
        <v>4372</v>
      </c>
      <c r="O1251" s="45">
        <v>1</v>
      </c>
      <c r="P1251" s="45" t="s">
        <v>4373</v>
      </c>
      <c r="Q1251" s="45" t="s">
        <v>4373</v>
      </c>
      <c r="R1251" s="46">
        <v>1</v>
      </c>
      <c r="T1251" s="81" t="str" cm="1">
        <f t="array" ref="T1251">IF(MIN(IF(CONCATENATE($D$776:$D$9955,$G$776:$G$9955)=CONCATENATE(D1251,G1251),$J$776:$J$9955))=J1251,"Age Leg Record","")</f>
        <v/>
      </c>
    </row>
    <row r="1252" spans="1:20" ht="12.75" customHeight="1" x14ac:dyDescent="0.25">
      <c r="A1252" s="4">
        <v>2006</v>
      </c>
      <c r="B1252" s="14" t="s">
        <v>472</v>
      </c>
      <c r="C1252" s="14" t="s">
        <v>478</v>
      </c>
      <c r="D1252" s="3" t="s">
        <v>753</v>
      </c>
      <c r="F1252" s="3">
        <v>2</v>
      </c>
      <c r="G1252" s="88">
        <v>4.0544470293486041</v>
      </c>
      <c r="J1252" s="89">
        <v>2.1793981481481484E-2</v>
      </c>
      <c r="K1252" s="54">
        <f t="shared" si="21"/>
        <v>5.3753277139208184E-3</v>
      </c>
      <c r="L1252" s="4" t="s">
        <v>743</v>
      </c>
      <c r="M1252" s="14" t="s">
        <v>193</v>
      </c>
      <c r="N1252" s="45" t="s">
        <v>4374</v>
      </c>
      <c r="O1252" s="45">
        <v>1</v>
      </c>
      <c r="P1252" s="45" t="s">
        <v>4164</v>
      </c>
      <c r="Q1252" s="45" t="s">
        <v>4164</v>
      </c>
      <c r="R1252" s="46">
        <v>3</v>
      </c>
      <c r="T1252" s="81" t="str" cm="1">
        <f t="array" ref="T1252">IF(MIN(IF(CONCATENATE($D$776:$D$9955,$G$776:$G$9955)=CONCATENATE(D1252,G1252),$J$776:$J$9955))=J1252,"Age Leg Record","")</f>
        <v/>
      </c>
    </row>
    <row r="1253" spans="1:20" ht="12.75" customHeight="1" x14ac:dyDescent="0.25">
      <c r="A1253" s="4">
        <v>2006</v>
      </c>
      <c r="B1253" s="14" t="s">
        <v>202</v>
      </c>
      <c r="C1253" s="14" t="s">
        <v>632</v>
      </c>
      <c r="D1253" s="3" t="s">
        <v>26</v>
      </c>
      <c r="F1253" s="3">
        <v>3</v>
      </c>
      <c r="G1253" s="88">
        <v>8.0778254990853409</v>
      </c>
      <c r="J1253" s="89">
        <v>4.1134259259259287E-2</v>
      </c>
      <c r="K1253" s="54">
        <f t="shared" ref="K1253:K1316" si="22">J1253/G1253</f>
        <v>5.0922441025641066E-3</v>
      </c>
      <c r="L1253" s="4" t="s">
        <v>743</v>
      </c>
      <c r="M1253" s="14" t="s">
        <v>193</v>
      </c>
      <c r="N1253" s="45" t="s">
        <v>4375</v>
      </c>
      <c r="O1253" s="45">
        <v>1</v>
      </c>
      <c r="P1253" s="45" t="s">
        <v>4166</v>
      </c>
      <c r="Q1253" s="45" t="s">
        <v>4166</v>
      </c>
      <c r="R1253" s="46">
        <v>3</v>
      </c>
      <c r="T1253" s="81" t="str" cm="1">
        <f t="array" ref="T1253">IF(MIN(IF(CONCATENATE($D$776:$D$9955,$G$776:$G$9955)=CONCATENATE(D1253,G1253),$J$776:$J$9955))=J1253,"Age Leg Record","")</f>
        <v/>
      </c>
    </row>
    <row r="1254" spans="1:20" ht="12.75" customHeight="1" x14ac:dyDescent="0.25">
      <c r="A1254" s="4">
        <v>2006</v>
      </c>
      <c r="B1254" s="14" t="s">
        <v>198</v>
      </c>
      <c r="C1254" s="14" t="s">
        <v>709</v>
      </c>
      <c r="D1254" s="3" t="s">
        <v>26</v>
      </c>
      <c r="F1254" s="3">
        <v>4</v>
      </c>
      <c r="G1254" s="88">
        <v>5.8408892070309388</v>
      </c>
      <c r="J1254" s="89">
        <v>3.2500000000000001E-2</v>
      </c>
      <c r="K1254" s="54">
        <f t="shared" si="22"/>
        <v>5.5642212765957457E-3</v>
      </c>
      <c r="L1254" s="4" t="s">
        <v>743</v>
      </c>
      <c r="M1254" s="14" t="s">
        <v>193</v>
      </c>
      <c r="N1254" s="45" t="s">
        <v>4376</v>
      </c>
      <c r="O1254" s="45">
        <v>1</v>
      </c>
      <c r="P1254" s="45" t="s">
        <v>4377</v>
      </c>
      <c r="Q1254" s="45" t="s">
        <v>4377</v>
      </c>
      <c r="R1254" s="46">
        <v>1</v>
      </c>
      <c r="T1254" s="81" t="str" cm="1">
        <f t="array" ref="T1254">IF(MIN(IF(CONCATENATE($D$776:$D$9955,$G$776:$G$9955)=CONCATENATE(D1254,G1254),$J$776:$J$9955))=J1254,"Age Leg Record","")</f>
        <v/>
      </c>
    </row>
    <row r="1255" spans="1:20" ht="12.75" customHeight="1" x14ac:dyDescent="0.25">
      <c r="A1255" s="4">
        <v>2006</v>
      </c>
      <c r="B1255" s="14" t="s">
        <v>82</v>
      </c>
      <c r="C1255" s="14" t="s">
        <v>390</v>
      </c>
      <c r="D1255" s="3" t="s">
        <v>753</v>
      </c>
      <c r="F1255" s="3">
        <v>5</v>
      </c>
      <c r="G1255" s="51">
        <v>5.63</v>
      </c>
      <c r="J1255" s="89">
        <v>3.8321759259259291E-2</v>
      </c>
      <c r="K1255" s="54">
        <f t="shared" si="22"/>
        <v>6.806706795605558E-3</v>
      </c>
      <c r="L1255" s="4" t="s">
        <v>743</v>
      </c>
      <c r="M1255" s="14" t="s">
        <v>193</v>
      </c>
      <c r="N1255" s="45" t="s">
        <v>4378</v>
      </c>
      <c r="O1255" s="45">
        <v>1</v>
      </c>
      <c r="P1255" s="45" t="s">
        <v>4379</v>
      </c>
      <c r="Q1255" s="45" t="s">
        <v>4379</v>
      </c>
      <c r="R1255" s="46">
        <v>1</v>
      </c>
      <c r="T1255" s="81" t="str" cm="1">
        <f t="array" ref="T1255">IF(MIN(IF(CONCATENATE($D$776:$D$9955,$G$776:$G$9955)=CONCATENATE(D1255,G1255),$J$776:$J$9955))=J1255,"Age Leg Record","")</f>
        <v/>
      </c>
    </row>
    <row r="1256" spans="1:20" ht="12.75" customHeight="1" x14ac:dyDescent="0.25">
      <c r="A1256" s="4">
        <v>2006</v>
      </c>
      <c r="B1256" s="14" t="s">
        <v>710</v>
      </c>
      <c r="C1256" s="1" t="s">
        <v>1132</v>
      </c>
      <c r="D1256" s="3" t="s">
        <v>756</v>
      </c>
      <c r="F1256" s="3">
        <v>6</v>
      </c>
      <c r="G1256" s="88">
        <v>4.6758182215859376</v>
      </c>
      <c r="J1256" s="89">
        <v>2.618055555555554E-2</v>
      </c>
      <c r="K1256" s="54">
        <f t="shared" si="22"/>
        <v>5.5991388704318907E-3</v>
      </c>
      <c r="L1256" s="4" t="s">
        <v>743</v>
      </c>
      <c r="M1256" s="14" t="s">
        <v>193</v>
      </c>
      <c r="N1256" s="45" t="s">
        <v>4380</v>
      </c>
      <c r="O1256" s="45">
        <v>1</v>
      </c>
      <c r="P1256" s="45" t="s">
        <v>4237</v>
      </c>
      <c r="Q1256" s="45" t="s">
        <v>4237</v>
      </c>
      <c r="R1256" s="46">
        <v>2</v>
      </c>
      <c r="T1256" s="81" t="str" cm="1">
        <f t="array" ref="T1256">IF(MIN(IF(CONCATENATE($D$776:$D$9955,$G$776:$G$9955)=CONCATENATE(D1256,G1256),$J$776:$J$9955))=J1256,"Age Leg Record","")</f>
        <v/>
      </c>
    </row>
    <row r="1257" spans="1:20" ht="12.75" customHeight="1" x14ac:dyDescent="0.25">
      <c r="A1257" s="4">
        <v>2006</v>
      </c>
      <c r="B1257" s="14" t="s">
        <v>564</v>
      </c>
      <c r="C1257" s="14" t="s">
        <v>63</v>
      </c>
      <c r="D1257" s="3" t="s">
        <v>56</v>
      </c>
      <c r="F1257" s="3">
        <v>1</v>
      </c>
      <c r="G1257" s="88">
        <v>5.54</v>
      </c>
      <c r="J1257" s="89">
        <v>3.4421296296296311E-2</v>
      </c>
      <c r="K1257" s="54">
        <f t="shared" si="22"/>
        <v>6.2132303783928354E-3</v>
      </c>
      <c r="L1257" s="4" t="s">
        <v>646</v>
      </c>
      <c r="M1257" s="14" t="s">
        <v>682</v>
      </c>
      <c r="N1257" s="45" t="s">
        <v>4381</v>
      </c>
      <c r="O1257" s="45">
        <v>1</v>
      </c>
      <c r="P1257" s="45" t="s">
        <v>4285</v>
      </c>
      <c r="Q1257" s="45" t="s">
        <v>4285</v>
      </c>
      <c r="R1257" s="46">
        <v>2</v>
      </c>
      <c r="T1257" s="81" t="str" cm="1">
        <f t="array" ref="T1257">IF(MIN(IF(CONCATENATE($D$776:$D$9955,$G$776:$G$9955)=CONCATENATE(D1257,G1257),$J$776:$J$9955))=J1257,"Age Leg Record","")</f>
        <v/>
      </c>
    </row>
    <row r="1258" spans="1:20" ht="12.75" customHeight="1" x14ac:dyDescent="0.25">
      <c r="A1258" s="4">
        <v>2006</v>
      </c>
      <c r="B1258" s="14" t="s">
        <v>468</v>
      </c>
      <c r="C1258" s="14" t="s">
        <v>711</v>
      </c>
      <c r="D1258" s="3" t="s">
        <v>756</v>
      </c>
      <c r="F1258" s="3">
        <v>2</v>
      </c>
      <c r="G1258" s="88">
        <v>4.0544470293486041</v>
      </c>
      <c r="J1258" s="89">
        <v>2.3912037037037037E-2</v>
      </c>
      <c r="K1258" s="54">
        <f t="shared" si="22"/>
        <v>5.8977307790549173E-3</v>
      </c>
      <c r="L1258" s="4" t="s">
        <v>646</v>
      </c>
      <c r="M1258" s="14" t="s">
        <v>682</v>
      </c>
      <c r="N1258" s="45" t="s">
        <v>4382</v>
      </c>
      <c r="O1258" s="45">
        <v>1</v>
      </c>
      <c r="P1258" s="45" t="s">
        <v>4383</v>
      </c>
      <c r="Q1258" s="45" t="s">
        <v>4383</v>
      </c>
      <c r="R1258" s="46">
        <v>1</v>
      </c>
      <c r="T1258" s="81" t="str" cm="1">
        <f t="array" ref="T1258">IF(MIN(IF(CONCATENATE($D$776:$D$9955,$G$776:$G$9955)=CONCATENATE(D1258,G1258),$J$776:$J$9955))=J1258,"Age Leg Record","")</f>
        <v/>
      </c>
    </row>
    <row r="1259" spans="1:20" ht="12.75" customHeight="1" x14ac:dyDescent="0.25">
      <c r="A1259" s="4">
        <v>2006</v>
      </c>
      <c r="B1259" s="14" t="s">
        <v>39</v>
      </c>
      <c r="C1259" s="14" t="s">
        <v>460</v>
      </c>
      <c r="D1259" s="3" t="s">
        <v>56</v>
      </c>
      <c r="F1259" s="3">
        <v>3</v>
      </c>
      <c r="G1259" s="88">
        <v>8.0778254990853409</v>
      </c>
      <c r="J1259" s="89">
        <v>4.5810185185185204E-2</v>
      </c>
      <c r="K1259" s="54">
        <f t="shared" si="22"/>
        <v>5.6711035897435928E-3</v>
      </c>
      <c r="L1259" s="4" t="s">
        <v>646</v>
      </c>
      <c r="M1259" s="14" t="s">
        <v>682</v>
      </c>
      <c r="N1259" s="45" t="s">
        <v>4384</v>
      </c>
      <c r="O1259" s="45">
        <v>1</v>
      </c>
      <c r="P1259" s="45" t="s">
        <v>3627</v>
      </c>
      <c r="Q1259" s="45" t="s">
        <v>3627</v>
      </c>
      <c r="R1259" s="46">
        <v>7</v>
      </c>
      <c r="T1259" s="81" t="str" cm="1">
        <f t="array" ref="T1259">IF(MIN(IF(CONCATENATE($D$776:$D$9955,$G$776:$G$9955)=CONCATENATE(D1259,G1259),$J$776:$J$9955))=J1259,"Age Leg Record","")</f>
        <v/>
      </c>
    </row>
    <row r="1260" spans="1:20" ht="12.75" customHeight="1" x14ac:dyDescent="0.25">
      <c r="A1260" s="4">
        <v>2006</v>
      </c>
      <c r="B1260" s="14" t="s">
        <v>712</v>
      </c>
      <c r="C1260" s="14" t="s">
        <v>713</v>
      </c>
      <c r="D1260" s="3" t="s">
        <v>56</v>
      </c>
      <c r="F1260" s="3">
        <v>4</v>
      </c>
      <c r="G1260" s="88">
        <v>5.8408892070309388</v>
      </c>
      <c r="J1260" s="89">
        <v>3.5185185185185208E-2</v>
      </c>
      <c r="K1260" s="54">
        <f t="shared" si="22"/>
        <v>6.0239432624113517E-3</v>
      </c>
      <c r="L1260" s="4" t="s">
        <v>646</v>
      </c>
      <c r="M1260" s="14" t="s">
        <v>682</v>
      </c>
      <c r="N1260" s="45" t="s">
        <v>4385</v>
      </c>
      <c r="O1260" s="45">
        <v>1</v>
      </c>
      <c r="P1260" s="45" t="s">
        <v>4386</v>
      </c>
      <c r="Q1260" s="45" t="s">
        <v>4386</v>
      </c>
      <c r="R1260" s="46">
        <v>1</v>
      </c>
      <c r="T1260" s="81" t="str" cm="1">
        <f t="array" ref="T1260">IF(MIN(IF(CONCATENATE($D$776:$D$9955,$G$776:$G$9955)=CONCATENATE(D1260,G1260),$J$776:$J$9955))=J1260,"Age Leg Record","")</f>
        <v/>
      </c>
    </row>
    <row r="1261" spans="1:20" ht="12.75" customHeight="1" x14ac:dyDescent="0.25">
      <c r="A1261" s="4">
        <v>2006</v>
      </c>
      <c r="B1261" s="14" t="s">
        <v>480</v>
      </c>
      <c r="C1261" s="14" t="s">
        <v>714</v>
      </c>
      <c r="D1261" s="3" t="s">
        <v>756</v>
      </c>
      <c r="F1261" s="3">
        <v>5</v>
      </c>
      <c r="G1261" s="51">
        <v>5.63</v>
      </c>
      <c r="J1261" s="89">
        <v>3.8067129629629548E-2</v>
      </c>
      <c r="K1261" s="54">
        <f t="shared" si="22"/>
        <v>6.7614795079270953E-3</v>
      </c>
      <c r="L1261" s="4" t="s">
        <v>646</v>
      </c>
      <c r="M1261" s="14" t="s">
        <v>682</v>
      </c>
      <c r="N1261" s="45" t="s">
        <v>4387</v>
      </c>
      <c r="O1261" s="45">
        <v>1</v>
      </c>
      <c r="P1261" s="45" t="s">
        <v>4388</v>
      </c>
      <c r="Q1261" s="45" t="s">
        <v>4388</v>
      </c>
      <c r="R1261" s="46">
        <v>1</v>
      </c>
      <c r="T1261" s="81" t="str" cm="1">
        <f t="array" ref="T1261">IF(MIN(IF(CONCATENATE($D$776:$D$9955,$G$776:$G$9955)=CONCATENATE(D1261,G1261),$J$776:$J$9955))=J1261,"Age Leg Record","")</f>
        <v/>
      </c>
    </row>
    <row r="1262" spans="1:20" ht="12.75" customHeight="1" x14ac:dyDescent="0.25">
      <c r="A1262" s="4">
        <v>2006</v>
      </c>
      <c r="B1262" s="14" t="s">
        <v>159</v>
      </c>
      <c r="C1262" s="14" t="s">
        <v>90</v>
      </c>
      <c r="D1262" s="3" t="s">
        <v>756</v>
      </c>
      <c r="F1262" s="3">
        <v>6</v>
      </c>
      <c r="G1262" s="88">
        <v>4.6758182215859376</v>
      </c>
      <c r="J1262" s="89">
        <v>2.8807870370370359E-2</v>
      </c>
      <c r="K1262" s="54">
        <f t="shared" si="22"/>
        <v>6.1610330011074178E-3</v>
      </c>
      <c r="L1262" s="4" t="s">
        <v>646</v>
      </c>
      <c r="M1262" s="14" t="s">
        <v>682</v>
      </c>
      <c r="N1262" s="45" t="s">
        <v>4389</v>
      </c>
      <c r="O1262" s="45">
        <v>1</v>
      </c>
      <c r="P1262" s="45" t="s">
        <v>2848</v>
      </c>
      <c r="Q1262" s="45" t="s">
        <v>2848</v>
      </c>
      <c r="R1262" s="46">
        <v>6</v>
      </c>
      <c r="T1262" s="81" t="str" cm="1">
        <f t="array" ref="T1262">IF(MIN(IF(CONCATENATE($D$776:$D$9955,$G$776:$G$9955)=CONCATENATE(D1262,G1262),$J$776:$J$9955))=J1262,"Age Leg Record","")</f>
        <v/>
      </c>
    </row>
    <row r="1263" spans="1:20" ht="12.75" customHeight="1" x14ac:dyDescent="0.25">
      <c r="A1263" s="4">
        <v>2006</v>
      </c>
      <c r="B1263" s="14" t="s">
        <v>436</v>
      </c>
      <c r="C1263" s="14" t="s">
        <v>715</v>
      </c>
      <c r="D1263" s="3" t="s">
        <v>22</v>
      </c>
      <c r="F1263" s="3">
        <v>1</v>
      </c>
      <c r="G1263" s="88">
        <v>5.54</v>
      </c>
      <c r="J1263" s="89">
        <v>2.690972222222221E-2</v>
      </c>
      <c r="K1263" s="54">
        <f t="shared" si="22"/>
        <v>4.8573505816285577E-3</v>
      </c>
      <c r="L1263" s="4" t="s">
        <v>691</v>
      </c>
      <c r="M1263" s="14" t="s">
        <v>748</v>
      </c>
      <c r="N1263" s="45" t="s">
        <v>4390</v>
      </c>
      <c r="O1263" s="45">
        <v>1</v>
      </c>
      <c r="P1263" s="45" t="s">
        <v>4391</v>
      </c>
      <c r="Q1263" s="45" t="s">
        <v>4391</v>
      </c>
      <c r="R1263" s="46">
        <v>1</v>
      </c>
      <c r="T1263" s="81" t="str" cm="1">
        <f t="array" ref="T1263">IF(MIN(IF(CONCATENATE($D$776:$D$9955,$G$776:$G$9955)=CONCATENATE(D1263,G1263),$J$776:$J$9955))=J1263,"Age Leg Record","")</f>
        <v/>
      </c>
    </row>
    <row r="1264" spans="1:20" ht="12.75" customHeight="1" x14ac:dyDescent="0.25">
      <c r="A1264" s="4">
        <v>2006</v>
      </c>
      <c r="B1264" s="14" t="s">
        <v>68</v>
      </c>
      <c r="C1264" s="14" t="s">
        <v>716</v>
      </c>
      <c r="D1264" s="3" t="s">
        <v>56</v>
      </c>
      <c r="F1264" s="3">
        <v>2</v>
      </c>
      <c r="G1264" s="88">
        <v>4.0544470293486041</v>
      </c>
      <c r="J1264" s="89">
        <v>2.0995370370370359E-2</v>
      </c>
      <c r="K1264" s="54">
        <f t="shared" si="22"/>
        <v>5.1783560664112362E-3</v>
      </c>
      <c r="L1264" s="4" t="s">
        <v>691</v>
      </c>
      <c r="M1264" s="14" t="s">
        <v>748</v>
      </c>
      <c r="N1264" s="45" t="s">
        <v>4392</v>
      </c>
      <c r="O1264" s="45">
        <v>1</v>
      </c>
      <c r="P1264" s="45" t="s">
        <v>4393</v>
      </c>
      <c r="Q1264" s="45" t="s">
        <v>4393</v>
      </c>
      <c r="R1264" s="46">
        <v>1</v>
      </c>
      <c r="T1264" s="81" t="str" cm="1">
        <f t="array" ref="T1264">IF(MIN(IF(CONCATENATE($D$776:$D$9955,$G$776:$G$9955)=CONCATENATE(D1264,G1264),$J$776:$J$9955))=J1264,"Age Leg Record","")</f>
        <v/>
      </c>
    </row>
    <row r="1265" spans="1:20" ht="12.75" customHeight="1" x14ac:dyDescent="0.25">
      <c r="A1265" s="4">
        <v>2006</v>
      </c>
      <c r="B1265" s="14" t="s">
        <v>717</v>
      </c>
      <c r="C1265" s="14" t="s">
        <v>718</v>
      </c>
      <c r="D1265" s="3" t="s">
        <v>22</v>
      </c>
      <c r="F1265" s="3">
        <v>3</v>
      </c>
      <c r="G1265" s="88">
        <v>8.0778254990853409</v>
      </c>
      <c r="J1265" s="89">
        <v>4.0601851851851833E-2</v>
      </c>
      <c r="K1265" s="54">
        <f t="shared" si="22"/>
        <v>5.0263343589743575E-3</v>
      </c>
      <c r="L1265" s="4" t="s">
        <v>691</v>
      </c>
      <c r="M1265" s="14" t="s">
        <v>748</v>
      </c>
      <c r="N1265" s="45" t="s">
        <v>4394</v>
      </c>
      <c r="O1265" s="45">
        <v>1</v>
      </c>
      <c r="P1265" s="45" t="s">
        <v>4395</v>
      </c>
      <c r="Q1265" s="45" t="s">
        <v>4395</v>
      </c>
      <c r="R1265" s="46">
        <v>1</v>
      </c>
      <c r="T1265" s="81" t="str" cm="1">
        <f t="array" ref="T1265">IF(MIN(IF(CONCATENATE($D$776:$D$9955,$G$776:$G$9955)=CONCATENATE(D1265,G1265),$J$776:$J$9955))=J1265,"Age Leg Record","")</f>
        <v/>
      </c>
    </row>
    <row r="1266" spans="1:20" ht="12.75" customHeight="1" x14ac:dyDescent="0.25">
      <c r="A1266" s="4">
        <v>2006</v>
      </c>
      <c r="B1266" s="14" t="s">
        <v>719</v>
      </c>
      <c r="C1266" s="14" t="s">
        <v>720</v>
      </c>
      <c r="D1266" s="3" t="s">
        <v>751</v>
      </c>
      <c r="F1266" s="3">
        <v>4</v>
      </c>
      <c r="G1266" s="88">
        <v>5.8408892070309388</v>
      </c>
      <c r="J1266" s="89">
        <v>3.3888888888888857E-2</v>
      </c>
      <c r="K1266" s="54">
        <f t="shared" si="22"/>
        <v>5.8020085106382929E-3</v>
      </c>
      <c r="L1266" s="4" t="s">
        <v>691</v>
      </c>
      <c r="M1266" s="14" t="s">
        <v>748</v>
      </c>
      <c r="N1266" s="45" t="s">
        <v>4396</v>
      </c>
      <c r="O1266" s="45">
        <v>1</v>
      </c>
      <c r="P1266" s="45" t="s">
        <v>4397</v>
      </c>
      <c r="Q1266" s="45" t="s">
        <v>4397</v>
      </c>
      <c r="R1266" s="46">
        <v>1</v>
      </c>
      <c r="T1266" s="81" t="str" cm="1">
        <f t="array" ref="T1266">IF(MIN(IF(CONCATENATE($D$776:$D$9955,$G$776:$G$9955)=CONCATENATE(D1266,G1266),$J$776:$J$9955))=J1266,"Age Leg Record","")</f>
        <v/>
      </c>
    </row>
    <row r="1267" spans="1:20" ht="12.75" customHeight="1" x14ac:dyDescent="0.25">
      <c r="A1267" s="4">
        <v>2006</v>
      </c>
      <c r="B1267" s="14" t="s">
        <v>659</v>
      </c>
      <c r="C1267" s="14" t="s">
        <v>721</v>
      </c>
      <c r="D1267" s="3" t="s">
        <v>751</v>
      </c>
      <c r="F1267" s="3">
        <v>5</v>
      </c>
      <c r="G1267" s="51">
        <v>5.63</v>
      </c>
      <c r="J1267" s="89">
        <v>3.5821759259259234E-2</v>
      </c>
      <c r="K1267" s="54">
        <f t="shared" si="22"/>
        <v>6.362657062035388E-3</v>
      </c>
      <c r="L1267" s="4" t="s">
        <v>691</v>
      </c>
      <c r="M1267" s="14" t="s">
        <v>748</v>
      </c>
      <c r="N1267" s="45" t="s">
        <v>4398</v>
      </c>
      <c r="O1267" s="45">
        <v>1</v>
      </c>
      <c r="P1267" s="45" t="s">
        <v>4399</v>
      </c>
      <c r="Q1267" s="45" t="s">
        <v>4399</v>
      </c>
      <c r="R1267" s="46">
        <v>1</v>
      </c>
      <c r="T1267" s="81" t="str" cm="1">
        <f t="array" ref="T1267">IF(MIN(IF(CONCATENATE($D$776:$D$9955,$G$776:$G$9955)=CONCATENATE(D1267,G1267),$J$776:$J$9955))=J1267,"Age Leg Record","")</f>
        <v/>
      </c>
    </row>
    <row r="1268" spans="1:20" ht="12.75" customHeight="1" x14ac:dyDescent="0.25">
      <c r="A1268" s="4">
        <v>2006</v>
      </c>
      <c r="B1268" s="14" t="s">
        <v>123</v>
      </c>
      <c r="C1268" s="14" t="s">
        <v>700</v>
      </c>
      <c r="D1268" s="3" t="s">
        <v>753</v>
      </c>
      <c r="F1268" s="3">
        <v>6</v>
      </c>
      <c r="G1268" s="88">
        <v>4.6758182215859376</v>
      </c>
      <c r="J1268" s="89">
        <v>2.7916666666666812E-2</v>
      </c>
      <c r="K1268" s="54">
        <f t="shared" si="22"/>
        <v>5.9704345514950486E-3</v>
      </c>
      <c r="L1268" s="4" t="s">
        <v>691</v>
      </c>
      <c r="M1268" s="14" t="s">
        <v>748</v>
      </c>
      <c r="N1268" s="45" t="s">
        <v>4400</v>
      </c>
      <c r="O1268" s="45">
        <v>1</v>
      </c>
      <c r="P1268" s="45" t="s">
        <v>4401</v>
      </c>
      <c r="Q1268" s="45" t="s">
        <v>4401</v>
      </c>
      <c r="R1268" s="46">
        <v>1</v>
      </c>
      <c r="T1268" s="81" t="str" cm="1">
        <f t="array" ref="T1268">IF(MIN(IF(CONCATENATE($D$776:$D$9955,$G$776:$G$9955)=CONCATENATE(D1268,G1268),$J$776:$J$9955))=J1268,"Age Leg Record","")</f>
        <v/>
      </c>
    </row>
    <row r="1269" spans="1:20" ht="12.75" customHeight="1" x14ac:dyDescent="0.25">
      <c r="A1269" s="4">
        <v>2006</v>
      </c>
      <c r="B1269" s="14" t="s">
        <v>71</v>
      </c>
      <c r="C1269" s="14" t="s">
        <v>90</v>
      </c>
      <c r="D1269" s="3" t="s">
        <v>26</v>
      </c>
      <c r="F1269" s="3">
        <v>1</v>
      </c>
      <c r="G1269" s="88">
        <v>5.54</v>
      </c>
      <c r="J1269" s="89">
        <v>2.6828703703703716E-2</v>
      </c>
      <c r="K1269" s="54">
        <f t="shared" si="22"/>
        <v>4.84272630030753E-3</v>
      </c>
      <c r="L1269" s="4" t="s">
        <v>34</v>
      </c>
      <c r="M1269" s="14" t="s">
        <v>34</v>
      </c>
      <c r="N1269" s="45" t="s">
        <v>4402</v>
      </c>
      <c r="O1269" s="45">
        <v>1</v>
      </c>
      <c r="P1269" s="45" t="s">
        <v>2774</v>
      </c>
      <c r="Q1269" s="45" t="s">
        <v>2774</v>
      </c>
      <c r="R1269" s="46">
        <v>17</v>
      </c>
      <c r="T1269" s="81" t="str" cm="1">
        <f t="array" ref="T1269">IF(MIN(IF(CONCATENATE($D$776:$D$9955,$G$776:$G$9955)=CONCATENATE(D1269,G1269),$J$776:$J$9955))=J1269,"Age Leg Record","")</f>
        <v/>
      </c>
    </row>
    <row r="1270" spans="1:20" ht="12.75" customHeight="1" x14ac:dyDescent="0.25">
      <c r="A1270" s="4">
        <v>2006</v>
      </c>
      <c r="B1270" s="14" t="s">
        <v>71</v>
      </c>
      <c r="C1270" s="14" t="s">
        <v>72</v>
      </c>
      <c r="D1270" s="3" t="s">
        <v>56</v>
      </c>
      <c r="F1270" s="3">
        <v>2</v>
      </c>
      <c r="G1270" s="88">
        <v>4.0544470293486041</v>
      </c>
      <c r="J1270" s="89">
        <v>2.3715277777777821E-2</v>
      </c>
      <c r="K1270" s="54">
        <f t="shared" si="22"/>
        <v>5.8492015325670608E-3</v>
      </c>
      <c r="L1270" s="4" t="s">
        <v>34</v>
      </c>
      <c r="M1270" s="14" t="s">
        <v>34</v>
      </c>
      <c r="N1270" s="45" t="s">
        <v>4403</v>
      </c>
      <c r="O1270" s="45">
        <v>1</v>
      </c>
      <c r="P1270" s="45" t="s">
        <v>2741</v>
      </c>
      <c r="Q1270" s="45" t="s">
        <v>2741</v>
      </c>
      <c r="R1270" s="46">
        <v>14</v>
      </c>
      <c r="T1270" s="81" t="str" cm="1">
        <f t="array" ref="T1270">IF(MIN(IF(CONCATENATE($D$776:$D$9955,$G$776:$G$9955)=CONCATENATE(D1270,G1270),$J$776:$J$9955))=J1270,"Age Leg Record","")</f>
        <v/>
      </c>
    </row>
    <row r="1271" spans="1:20" ht="12.75" customHeight="1" x14ac:dyDescent="0.25">
      <c r="A1271" s="4">
        <v>2006</v>
      </c>
      <c r="B1271" s="14" t="s">
        <v>232</v>
      </c>
      <c r="C1271" s="14" t="s">
        <v>355</v>
      </c>
      <c r="D1271" s="3" t="s">
        <v>22</v>
      </c>
      <c r="F1271" s="3">
        <v>3</v>
      </c>
      <c r="G1271" s="88">
        <v>8.0778254990853409</v>
      </c>
      <c r="J1271" s="89">
        <v>4.0659722222222139E-2</v>
      </c>
      <c r="K1271" s="54">
        <f t="shared" si="22"/>
        <v>5.0334984615384515E-3</v>
      </c>
      <c r="L1271" s="4" t="s">
        <v>34</v>
      </c>
      <c r="M1271" s="14" t="s">
        <v>34</v>
      </c>
      <c r="N1271" s="45" t="s">
        <v>4404</v>
      </c>
      <c r="O1271" s="45">
        <v>1</v>
      </c>
      <c r="P1271" s="45" t="s">
        <v>3404</v>
      </c>
      <c r="Q1271" s="45" t="s">
        <v>3404</v>
      </c>
      <c r="R1271" s="46">
        <v>7</v>
      </c>
      <c r="T1271" s="81" t="str" cm="1">
        <f t="array" ref="T1271">IF(MIN(IF(CONCATENATE($D$776:$D$9955,$G$776:$G$9955)=CONCATENATE(D1271,G1271),$J$776:$J$9955))=J1271,"Age Leg Record","")</f>
        <v/>
      </c>
    </row>
    <row r="1272" spans="1:20" ht="12.75" customHeight="1" x14ac:dyDescent="0.25">
      <c r="A1272" s="4">
        <v>2006</v>
      </c>
      <c r="B1272" s="14" t="s">
        <v>552</v>
      </c>
      <c r="C1272" s="14" t="s">
        <v>72</v>
      </c>
      <c r="D1272" s="3" t="s">
        <v>685</v>
      </c>
      <c r="F1272" s="3">
        <v>4</v>
      </c>
      <c r="G1272" s="88">
        <v>5.8408892070309388</v>
      </c>
      <c r="J1272" s="89">
        <v>2.9548611111111067E-2</v>
      </c>
      <c r="K1272" s="54">
        <f t="shared" si="22"/>
        <v>5.0589234042553123E-3</v>
      </c>
      <c r="L1272" s="4" t="s">
        <v>34</v>
      </c>
      <c r="M1272" s="14" t="s">
        <v>34</v>
      </c>
      <c r="N1272" s="45" t="s">
        <v>4405</v>
      </c>
      <c r="O1272" s="45">
        <v>1</v>
      </c>
      <c r="P1272" s="45" t="s">
        <v>4406</v>
      </c>
      <c r="Q1272" s="45" t="s">
        <v>4406</v>
      </c>
      <c r="R1272" s="46">
        <v>1</v>
      </c>
      <c r="T1272" s="81" t="str" cm="1">
        <f t="array" ref="T1272">IF(MIN(IF(CONCATENATE($D$776:$D$9955,$G$776:$G$9955)=CONCATENATE(D1272,G1272),$J$776:$J$9955))=J1272,"Age Leg Record","")</f>
        <v/>
      </c>
    </row>
    <row r="1273" spans="1:20" ht="12.75" customHeight="1" x14ac:dyDescent="0.25">
      <c r="A1273" s="4">
        <v>2006</v>
      </c>
      <c r="B1273" s="14" t="s">
        <v>138</v>
      </c>
      <c r="C1273" s="14" t="s">
        <v>139</v>
      </c>
      <c r="D1273" s="3" t="s">
        <v>56</v>
      </c>
      <c r="F1273" s="3">
        <v>5</v>
      </c>
      <c r="G1273" s="51">
        <v>5.63</v>
      </c>
      <c r="J1273" s="89">
        <v>3.2835648148148211E-2</v>
      </c>
      <c r="K1273" s="54">
        <f t="shared" si="22"/>
        <v>5.8322643247154908E-3</v>
      </c>
      <c r="L1273" s="4" t="s">
        <v>34</v>
      </c>
      <c r="M1273" s="14" t="s">
        <v>34</v>
      </c>
      <c r="N1273" s="45" t="s">
        <v>4407</v>
      </c>
      <c r="O1273" s="45">
        <v>1</v>
      </c>
      <c r="P1273" s="45" t="s">
        <v>2844</v>
      </c>
      <c r="Q1273" s="45" t="s">
        <v>2844</v>
      </c>
      <c r="R1273" s="46">
        <v>14</v>
      </c>
      <c r="T1273" s="81" t="str" cm="1">
        <f t="array" ref="T1273">IF(MIN(IF(CONCATENATE($D$776:$D$9955,$G$776:$G$9955)=CONCATENATE(D1273,G1273),$J$776:$J$9955))=J1273,"Age Leg Record","")</f>
        <v/>
      </c>
    </row>
    <row r="1274" spans="1:20" ht="12.75" customHeight="1" x14ac:dyDescent="0.25">
      <c r="A1274" s="4">
        <v>2006</v>
      </c>
      <c r="B1274" s="14" t="s">
        <v>76</v>
      </c>
      <c r="C1274" s="14" t="s">
        <v>77</v>
      </c>
      <c r="D1274" s="3" t="s">
        <v>56</v>
      </c>
      <c r="F1274" s="3">
        <v>6</v>
      </c>
      <c r="G1274" s="88">
        <v>4.6758182215859376</v>
      </c>
      <c r="J1274" s="89">
        <v>2.8541666666666687E-2</v>
      </c>
      <c r="K1274" s="54">
        <f t="shared" si="22"/>
        <v>6.1041009966777459E-3</v>
      </c>
      <c r="L1274" s="4" t="s">
        <v>34</v>
      </c>
      <c r="M1274" s="14" t="s">
        <v>34</v>
      </c>
      <c r="N1274" s="45" t="s">
        <v>4408</v>
      </c>
      <c r="O1274" s="45">
        <v>1</v>
      </c>
      <c r="P1274" s="45" t="s">
        <v>2717</v>
      </c>
      <c r="Q1274" s="45" t="s">
        <v>2717</v>
      </c>
      <c r="R1274" s="46">
        <v>17</v>
      </c>
      <c r="T1274" s="81" t="str" cm="1">
        <f t="array" ref="T1274">IF(MIN(IF(CONCATENATE($D$776:$D$9955,$G$776:$G$9955)=CONCATENATE(D1274,G1274),$J$776:$J$9955))=J1274,"Age Leg Record","")</f>
        <v/>
      </c>
    </row>
    <row r="1275" spans="1:20" ht="12.75" customHeight="1" x14ac:dyDescent="0.25">
      <c r="A1275" s="4">
        <v>2006</v>
      </c>
      <c r="B1275" s="14" t="s">
        <v>551</v>
      </c>
      <c r="C1275" s="14" t="s">
        <v>284</v>
      </c>
      <c r="D1275" s="3" t="s">
        <v>56</v>
      </c>
      <c r="F1275" s="3">
        <v>1</v>
      </c>
      <c r="G1275" s="88">
        <v>5.54</v>
      </c>
      <c r="J1275" s="89">
        <v>3.2719907407407378E-2</v>
      </c>
      <c r="K1275" s="54">
        <f t="shared" si="22"/>
        <v>5.9061204706511517E-3</v>
      </c>
      <c r="L1275" s="4" t="s">
        <v>744</v>
      </c>
      <c r="M1275" s="14" t="s">
        <v>798</v>
      </c>
      <c r="N1275" s="45" t="s">
        <v>4409</v>
      </c>
      <c r="O1275" s="45">
        <v>1</v>
      </c>
      <c r="P1275" s="45" t="s">
        <v>4410</v>
      </c>
      <c r="Q1275" s="45" t="s">
        <v>4410</v>
      </c>
      <c r="R1275" s="46">
        <v>1</v>
      </c>
      <c r="T1275" s="81" t="str" cm="1">
        <f t="array" ref="T1275">IF(MIN(IF(CONCATENATE($D$776:$D$9955,$G$776:$G$9955)=CONCATENATE(D1275,G1275),$J$776:$J$9955))=J1275,"Age Leg Record","")</f>
        <v/>
      </c>
    </row>
    <row r="1276" spans="1:20" ht="12.75" customHeight="1" x14ac:dyDescent="0.25">
      <c r="A1276" s="4">
        <v>2006</v>
      </c>
      <c r="B1276" s="14" t="s">
        <v>722</v>
      </c>
      <c r="C1276" s="14" t="s">
        <v>296</v>
      </c>
      <c r="D1276" s="3" t="s">
        <v>56</v>
      </c>
      <c r="F1276" s="3">
        <v>2</v>
      </c>
      <c r="G1276" s="88">
        <v>4.0544470293486041</v>
      </c>
      <c r="J1276" s="89">
        <v>2.575231481481477E-2</v>
      </c>
      <c r="K1276" s="54">
        <f t="shared" si="22"/>
        <v>6.3516219667943694E-3</v>
      </c>
      <c r="L1276" s="4" t="s">
        <v>744</v>
      </c>
      <c r="M1276" s="14" t="s">
        <v>798</v>
      </c>
      <c r="N1276" s="45" t="s">
        <v>4411</v>
      </c>
      <c r="O1276" s="45">
        <v>1</v>
      </c>
      <c r="P1276" s="45" t="s">
        <v>4412</v>
      </c>
      <c r="Q1276" s="45" t="s">
        <v>4412</v>
      </c>
      <c r="R1276" s="46">
        <v>1</v>
      </c>
      <c r="T1276" s="81" t="str" cm="1">
        <f t="array" ref="T1276">IF(MIN(IF(CONCATENATE($D$776:$D$9955,$G$776:$G$9955)=CONCATENATE(D1276,G1276),$J$776:$J$9955))=J1276,"Age Leg Record","")</f>
        <v/>
      </c>
    </row>
    <row r="1277" spans="1:20" ht="12.75" customHeight="1" x14ac:dyDescent="0.25">
      <c r="A1277" s="4">
        <v>2006</v>
      </c>
      <c r="B1277" s="14" t="s">
        <v>20</v>
      </c>
      <c r="C1277" s="14" t="s">
        <v>229</v>
      </c>
      <c r="D1277" s="3" t="s">
        <v>56</v>
      </c>
      <c r="F1277" s="3">
        <v>3</v>
      </c>
      <c r="G1277" s="88">
        <v>8.0778254990853409</v>
      </c>
      <c r="J1277" s="89">
        <v>4.9189814814814881E-2</v>
      </c>
      <c r="K1277" s="54">
        <f t="shared" si="22"/>
        <v>6.0894871794871883E-3</v>
      </c>
      <c r="L1277" s="4" t="s">
        <v>744</v>
      </c>
      <c r="M1277" s="14" t="s">
        <v>798</v>
      </c>
      <c r="N1277" s="45" t="s">
        <v>4413</v>
      </c>
      <c r="O1277" s="45">
        <v>1</v>
      </c>
      <c r="P1277" s="45" t="s">
        <v>3652</v>
      </c>
      <c r="Q1277" s="45" t="s">
        <v>3652</v>
      </c>
      <c r="R1277" s="46">
        <v>4</v>
      </c>
      <c r="T1277" s="81" t="str" cm="1">
        <f t="array" ref="T1277">IF(MIN(IF(CONCATENATE($D$776:$D$9955,$G$776:$G$9955)=CONCATENATE(D1277,G1277),$J$776:$J$9955))=J1277,"Age Leg Record","")</f>
        <v/>
      </c>
    </row>
    <row r="1278" spans="1:20" ht="12.75" customHeight="1" x14ac:dyDescent="0.25">
      <c r="A1278" s="4">
        <v>2006</v>
      </c>
      <c r="B1278" s="14" t="s">
        <v>232</v>
      </c>
      <c r="C1278" s="14" t="s">
        <v>445</v>
      </c>
      <c r="D1278" s="3" t="s">
        <v>26</v>
      </c>
      <c r="F1278" s="3">
        <v>4</v>
      </c>
      <c r="G1278" s="88">
        <v>5.8408892070309388</v>
      </c>
      <c r="J1278" s="89">
        <v>3.0752314814814774E-2</v>
      </c>
      <c r="K1278" s="54">
        <f t="shared" si="22"/>
        <v>5.2650056737588583E-3</v>
      </c>
      <c r="L1278" s="4" t="s">
        <v>744</v>
      </c>
      <c r="M1278" s="14" t="s">
        <v>798</v>
      </c>
      <c r="N1278" s="45" t="s">
        <v>4414</v>
      </c>
      <c r="O1278" s="45">
        <v>1</v>
      </c>
      <c r="P1278" s="45" t="s">
        <v>3529</v>
      </c>
      <c r="Q1278" s="45" t="s">
        <v>3529</v>
      </c>
      <c r="R1278" s="46">
        <v>5</v>
      </c>
      <c r="T1278" s="81" t="str" cm="1">
        <f t="array" ref="T1278">IF(MIN(IF(CONCATENATE($D$776:$D$9955,$G$776:$G$9955)=CONCATENATE(D1278,G1278),$J$776:$J$9955))=J1278,"Age Leg Record","")</f>
        <v/>
      </c>
    </row>
    <row r="1279" spans="1:20" ht="12.75" customHeight="1" x14ac:dyDescent="0.25">
      <c r="A1279" s="4">
        <v>2006</v>
      </c>
      <c r="B1279" s="14" t="s">
        <v>173</v>
      </c>
      <c r="C1279" s="14" t="s">
        <v>334</v>
      </c>
      <c r="D1279" s="3" t="s">
        <v>26</v>
      </c>
      <c r="F1279" s="3">
        <v>5</v>
      </c>
      <c r="G1279" s="51">
        <v>5.63</v>
      </c>
      <c r="J1279" s="89">
        <v>3.1932870370370403E-2</v>
      </c>
      <c r="K1279" s="54">
        <f t="shared" si="22"/>
        <v>5.6719130320373717E-3</v>
      </c>
      <c r="L1279" s="4" t="s">
        <v>744</v>
      </c>
      <c r="M1279" s="14" t="s">
        <v>798</v>
      </c>
      <c r="N1279" s="45" t="s">
        <v>4415</v>
      </c>
      <c r="O1279" s="45">
        <v>1</v>
      </c>
      <c r="P1279" s="45" t="s">
        <v>4416</v>
      </c>
      <c r="Q1279" s="45" t="s">
        <v>4416</v>
      </c>
      <c r="R1279" s="46">
        <v>1</v>
      </c>
      <c r="T1279" s="81" t="str" cm="1">
        <f t="array" ref="T1279">IF(MIN(IF(CONCATENATE($D$776:$D$9955,$G$776:$G$9955)=CONCATENATE(D1279,G1279),$J$776:$J$9955))=J1279,"Age Leg Record","")</f>
        <v/>
      </c>
    </row>
    <row r="1280" spans="1:20" ht="12.75" customHeight="1" x14ac:dyDescent="0.25">
      <c r="A1280" s="4">
        <v>2006</v>
      </c>
      <c r="B1280" s="14" t="s">
        <v>39</v>
      </c>
      <c r="C1280" s="14" t="s">
        <v>507</v>
      </c>
      <c r="D1280" s="3" t="s">
        <v>56</v>
      </c>
      <c r="F1280" s="3">
        <v>6</v>
      </c>
      <c r="G1280" s="88">
        <v>4.6758182215859376</v>
      </c>
      <c r="J1280" s="89">
        <v>2.5590277777777781E-2</v>
      </c>
      <c r="K1280" s="54">
        <f t="shared" si="22"/>
        <v>5.4728983388704329E-3</v>
      </c>
      <c r="L1280" s="4" t="s">
        <v>744</v>
      </c>
      <c r="M1280" s="14" t="s">
        <v>798</v>
      </c>
      <c r="N1280" s="45" t="s">
        <v>4417</v>
      </c>
      <c r="O1280" s="45">
        <v>1</v>
      </c>
      <c r="P1280" s="45" t="s">
        <v>3655</v>
      </c>
      <c r="Q1280" s="45" t="s">
        <v>3655</v>
      </c>
      <c r="R1280" s="46">
        <v>5</v>
      </c>
      <c r="T1280" s="81" t="str" cm="1">
        <f t="array" ref="T1280">IF(MIN(IF(CONCATENATE($D$776:$D$9955,$G$776:$G$9955)=CONCATENATE(D1280,G1280),$J$776:$J$9955))=J1280,"Age Leg Record","")</f>
        <v/>
      </c>
    </row>
    <row r="1281" spans="1:20" ht="12.75" customHeight="1" x14ac:dyDescent="0.25">
      <c r="A1281" s="4">
        <v>2006</v>
      </c>
      <c r="B1281" s="14" t="s">
        <v>723</v>
      </c>
      <c r="C1281" s="14" t="s">
        <v>724</v>
      </c>
      <c r="D1281" s="3" t="s">
        <v>22</v>
      </c>
      <c r="F1281" s="3">
        <v>1</v>
      </c>
      <c r="G1281" s="88">
        <v>5.54</v>
      </c>
      <c r="J1281" s="89">
        <v>3.6377314814814765E-2</v>
      </c>
      <c r="K1281" s="54">
        <f t="shared" si="22"/>
        <v>6.5663023131434595E-3</v>
      </c>
      <c r="L1281" s="4" t="s">
        <v>745</v>
      </c>
      <c r="M1281" s="14" t="s">
        <v>16</v>
      </c>
      <c r="N1281" s="45" t="s">
        <v>4418</v>
      </c>
      <c r="O1281" s="45">
        <v>1</v>
      </c>
      <c r="P1281" s="45" t="s">
        <v>4419</v>
      </c>
      <c r="Q1281" s="45" t="s">
        <v>4419</v>
      </c>
      <c r="R1281" s="46">
        <v>1</v>
      </c>
      <c r="T1281" s="81" t="str" cm="1">
        <f t="array" ref="T1281">IF(MIN(IF(CONCATENATE($D$776:$D$9955,$G$776:$G$9955)=CONCATENATE(D1281,G1281),$J$776:$J$9955))=J1281,"Age Leg Record","")</f>
        <v/>
      </c>
    </row>
    <row r="1282" spans="1:20" ht="12.75" customHeight="1" x14ac:dyDescent="0.25">
      <c r="A1282" s="4">
        <v>2006</v>
      </c>
      <c r="B1282" s="14" t="s">
        <v>670</v>
      </c>
      <c r="C1282" s="14" t="s">
        <v>668</v>
      </c>
      <c r="D1282" s="3" t="s">
        <v>753</v>
      </c>
      <c r="F1282" s="3">
        <v>2</v>
      </c>
      <c r="G1282" s="88">
        <v>4.0544470293486041</v>
      </c>
      <c r="J1282" s="89">
        <v>2.7164351851851953E-2</v>
      </c>
      <c r="K1282" s="54">
        <f t="shared" si="22"/>
        <v>6.6998906768838051E-3</v>
      </c>
      <c r="L1282" s="4" t="s">
        <v>745</v>
      </c>
      <c r="M1282" s="14" t="s">
        <v>16</v>
      </c>
      <c r="N1282" s="45" t="s">
        <v>4420</v>
      </c>
      <c r="O1282" s="45">
        <v>1</v>
      </c>
      <c r="P1282" s="45" t="s">
        <v>4282</v>
      </c>
      <c r="Q1282" s="45" t="s">
        <v>4282</v>
      </c>
      <c r="R1282" s="46">
        <v>2</v>
      </c>
      <c r="T1282" s="81" t="str" cm="1">
        <f t="array" ref="T1282">IF(MIN(IF(CONCATENATE($D$776:$D$9955,$G$776:$G$9955)=CONCATENATE(D1282,G1282),$J$776:$J$9955))=J1282,"Age Leg Record","")</f>
        <v/>
      </c>
    </row>
    <row r="1283" spans="1:20" ht="12.75" customHeight="1" x14ac:dyDescent="0.25">
      <c r="A1283" s="4">
        <v>2006</v>
      </c>
      <c r="B1283" s="14" t="s">
        <v>667</v>
      </c>
      <c r="C1283" s="14" t="s">
        <v>668</v>
      </c>
      <c r="D1283" s="3" t="s">
        <v>22</v>
      </c>
      <c r="F1283" s="3">
        <v>3</v>
      </c>
      <c r="G1283" s="88">
        <v>8.0778254990853409</v>
      </c>
      <c r="J1283" s="89">
        <v>4.0405092592592506E-2</v>
      </c>
      <c r="K1283" s="54">
        <f t="shared" si="22"/>
        <v>5.0019764102564E-3</v>
      </c>
      <c r="L1283" s="4" t="s">
        <v>745</v>
      </c>
      <c r="M1283" s="14" t="s">
        <v>16</v>
      </c>
      <c r="N1283" s="45" t="s">
        <v>4421</v>
      </c>
      <c r="O1283" s="45">
        <v>1</v>
      </c>
      <c r="P1283" s="45" t="s">
        <v>4277</v>
      </c>
      <c r="Q1283" s="45" t="s">
        <v>4277</v>
      </c>
      <c r="R1283" s="46">
        <v>2</v>
      </c>
      <c r="T1283" s="81" t="str" cm="1">
        <f t="array" ref="T1283">IF(MIN(IF(CONCATENATE($D$776:$D$9955,$G$776:$G$9955)=CONCATENATE(D1283,G1283),$J$776:$J$9955))=J1283,"Age Leg Record","")</f>
        <v/>
      </c>
    </row>
    <row r="1284" spans="1:20" ht="12.75" customHeight="1" x14ac:dyDescent="0.25">
      <c r="A1284" s="4">
        <v>2006</v>
      </c>
      <c r="B1284" s="14" t="s">
        <v>134</v>
      </c>
      <c r="C1284" s="14" t="s">
        <v>668</v>
      </c>
      <c r="D1284" s="3" t="s">
        <v>210</v>
      </c>
      <c r="F1284" s="3">
        <v>4</v>
      </c>
      <c r="G1284" s="88">
        <v>5.8408892070309388</v>
      </c>
      <c r="J1284" s="89">
        <v>3.9513888888888959E-2</v>
      </c>
      <c r="K1284" s="54">
        <f t="shared" si="22"/>
        <v>6.765046808510651E-3</v>
      </c>
      <c r="L1284" s="4" t="s">
        <v>745</v>
      </c>
      <c r="M1284" s="14" t="s">
        <v>16</v>
      </c>
      <c r="N1284" s="45" t="s">
        <v>4422</v>
      </c>
      <c r="O1284" s="45">
        <v>1</v>
      </c>
      <c r="P1284" s="45" t="s">
        <v>4423</v>
      </c>
      <c r="Q1284" s="45" t="s">
        <v>4423</v>
      </c>
      <c r="R1284" s="46">
        <v>1</v>
      </c>
      <c r="T1284" s="81" t="str" cm="1">
        <f t="array" ref="T1284">IF(MIN(IF(CONCATENATE($D$776:$D$9955,$G$776:$G$9955)=CONCATENATE(D1284,G1284),$J$776:$J$9955))=J1284,"Age Leg Record","")</f>
        <v/>
      </c>
    </row>
    <row r="1285" spans="1:20" ht="12.75" customHeight="1" x14ac:dyDescent="0.25">
      <c r="A1285" s="4">
        <v>2006</v>
      </c>
      <c r="B1285" s="14" t="s">
        <v>725</v>
      </c>
      <c r="C1285" s="14" t="s">
        <v>726</v>
      </c>
      <c r="D1285" s="3" t="s">
        <v>26</v>
      </c>
      <c r="F1285" s="3">
        <v>5</v>
      </c>
      <c r="G1285" s="51">
        <v>5.63</v>
      </c>
      <c r="J1285" s="89">
        <v>2.6678240740740655E-2</v>
      </c>
      <c r="K1285" s="54">
        <f t="shared" si="22"/>
        <v>4.7385862772185887E-3</v>
      </c>
      <c r="L1285" s="4" t="s">
        <v>745</v>
      </c>
      <c r="M1285" s="14" t="s">
        <v>16</v>
      </c>
      <c r="N1285" s="45" t="s">
        <v>4424</v>
      </c>
      <c r="O1285" s="45">
        <v>1</v>
      </c>
      <c r="P1285" s="45" t="s">
        <v>4425</v>
      </c>
      <c r="Q1285" s="45" t="s">
        <v>4425</v>
      </c>
      <c r="R1285" s="46">
        <v>1</v>
      </c>
      <c r="T1285" s="81" t="str" cm="1">
        <f t="array" ref="T1285">IF(MIN(IF(CONCATENATE($D$776:$D$9955,$G$776:$G$9955)=CONCATENATE(D1285,G1285),$J$776:$J$9955))=J1285,"Age Leg Record","")</f>
        <v/>
      </c>
    </row>
    <row r="1286" spans="1:20" ht="12.75" customHeight="1" x14ac:dyDescent="0.25">
      <c r="A1286" s="4">
        <v>2006</v>
      </c>
      <c r="B1286" s="14" t="s">
        <v>49</v>
      </c>
      <c r="C1286" s="14" t="s">
        <v>727</v>
      </c>
      <c r="D1286" s="3" t="s">
        <v>26</v>
      </c>
      <c r="F1286" s="3">
        <v>6</v>
      </c>
      <c r="G1286" s="88">
        <v>4.6758182215859376</v>
      </c>
      <c r="J1286" s="89">
        <v>2.6134259259259274E-2</v>
      </c>
      <c r="K1286" s="54">
        <f t="shared" si="22"/>
        <v>5.5892376522702139E-3</v>
      </c>
      <c r="L1286" s="4" t="s">
        <v>745</v>
      </c>
      <c r="M1286" s="14" t="s">
        <v>16</v>
      </c>
      <c r="N1286" s="45" t="s">
        <v>4426</v>
      </c>
      <c r="O1286" s="45">
        <v>1</v>
      </c>
      <c r="P1286" s="45" t="s">
        <v>4427</v>
      </c>
      <c r="Q1286" s="45" t="s">
        <v>4427</v>
      </c>
      <c r="R1286" s="46">
        <v>1</v>
      </c>
      <c r="T1286" s="81" t="str" cm="1">
        <f t="array" ref="T1286">IF(MIN(IF(CONCATENATE($D$776:$D$9955,$G$776:$G$9955)=CONCATENATE(D1286,G1286),$J$776:$J$9955))=J1286,"Age Leg Record","")</f>
        <v/>
      </c>
    </row>
    <row r="1287" spans="1:20" ht="12.75" customHeight="1" x14ac:dyDescent="0.25">
      <c r="A1287" s="4">
        <v>2006</v>
      </c>
      <c r="B1287" s="14" t="s">
        <v>728</v>
      </c>
      <c r="C1287" s="14" t="s">
        <v>729</v>
      </c>
      <c r="D1287" s="3" t="s">
        <v>26</v>
      </c>
      <c r="F1287" s="3">
        <v>1</v>
      </c>
      <c r="G1287" s="88">
        <v>5.54</v>
      </c>
      <c r="J1287" s="89">
        <v>2.9594907407407334E-2</v>
      </c>
      <c r="K1287" s="54">
        <f t="shared" si="22"/>
        <v>5.3420410482684722E-3</v>
      </c>
      <c r="L1287" s="4" t="s">
        <v>880</v>
      </c>
      <c r="M1287" s="14" t="s">
        <v>749</v>
      </c>
      <c r="N1287" s="45" t="s">
        <v>4428</v>
      </c>
      <c r="O1287" s="45">
        <v>1</v>
      </c>
      <c r="P1287" s="45" t="s">
        <v>4429</v>
      </c>
      <c r="Q1287" s="45" t="s">
        <v>4429</v>
      </c>
      <c r="R1287" s="46">
        <v>1</v>
      </c>
      <c r="T1287" s="81" t="str" cm="1">
        <f t="array" ref="T1287">IF(MIN(IF(CONCATENATE($D$776:$D$9955,$G$776:$G$9955)=CONCATENATE(D1287,G1287),$J$776:$J$9955))=J1287,"Age Leg Record","")</f>
        <v/>
      </c>
    </row>
    <row r="1288" spans="1:20" ht="12.75" customHeight="1" x14ac:dyDescent="0.25">
      <c r="A1288" s="4">
        <v>2006</v>
      </c>
      <c r="B1288" s="14" t="s">
        <v>49</v>
      </c>
      <c r="C1288" s="14" t="s">
        <v>730</v>
      </c>
      <c r="D1288" s="3" t="s">
        <v>26</v>
      </c>
      <c r="F1288" s="3">
        <v>2</v>
      </c>
      <c r="G1288" s="88">
        <v>4.0544470293486041</v>
      </c>
      <c r="J1288" s="89">
        <v>2.1932870370370505E-2</v>
      </c>
      <c r="K1288" s="54">
        <f t="shared" si="22"/>
        <v>5.4095836526181686E-3</v>
      </c>
      <c r="L1288" s="4" t="s">
        <v>880</v>
      </c>
      <c r="M1288" s="14" t="s">
        <v>749</v>
      </c>
      <c r="N1288" s="45" t="s">
        <v>4430</v>
      </c>
      <c r="O1288" s="45">
        <v>1</v>
      </c>
      <c r="P1288" s="45" t="s">
        <v>4431</v>
      </c>
      <c r="Q1288" s="45" t="s">
        <v>4431</v>
      </c>
      <c r="R1288" s="46">
        <v>1</v>
      </c>
      <c r="T1288" s="81" t="str" cm="1">
        <f t="array" ref="T1288">IF(MIN(IF(CONCATENATE($D$776:$D$9955,$G$776:$G$9955)=CONCATENATE(D1288,G1288),$J$776:$J$9955))=J1288,"Age Leg Record","")</f>
        <v/>
      </c>
    </row>
    <row r="1289" spans="1:20" ht="12.75" customHeight="1" x14ac:dyDescent="0.25">
      <c r="A1289" s="4">
        <v>2006</v>
      </c>
      <c r="B1289" s="14" t="s">
        <v>20</v>
      </c>
      <c r="C1289" s="14" t="s">
        <v>731</v>
      </c>
      <c r="D1289" s="3" t="s">
        <v>22</v>
      </c>
      <c r="F1289" s="3">
        <v>3</v>
      </c>
      <c r="G1289" s="88">
        <v>8.0778254990853409</v>
      </c>
      <c r="J1289" s="89">
        <v>4.9062499999999898E-2</v>
      </c>
      <c r="K1289" s="54">
        <f t="shared" si="22"/>
        <v>6.0737261538461413E-3</v>
      </c>
      <c r="L1289" s="4" t="s">
        <v>880</v>
      </c>
      <c r="M1289" s="14" t="s">
        <v>749</v>
      </c>
      <c r="N1289" s="45" t="s">
        <v>4432</v>
      </c>
      <c r="O1289" s="45">
        <v>1</v>
      </c>
      <c r="P1289" s="45" t="s">
        <v>4433</v>
      </c>
      <c r="Q1289" s="45" t="s">
        <v>4433</v>
      </c>
      <c r="R1289" s="46">
        <v>1</v>
      </c>
      <c r="T1289" s="81" t="str" cm="1">
        <f t="array" ref="T1289">IF(MIN(IF(CONCATENATE($D$776:$D$9955,$G$776:$G$9955)=CONCATENATE(D1289,G1289),$J$776:$J$9955))=J1289,"Age Leg Record","")</f>
        <v/>
      </c>
    </row>
    <row r="1290" spans="1:20" ht="12.75" customHeight="1" x14ac:dyDescent="0.25">
      <c r="A1290" s="4">
        <v>2006</v>
      </c>
      <c r="B1290" s="14" t="s">
        <v>273</v>
      </c>
      <c r="C1290" s="14" t="s">
        <v>732</v>
      </c>
      <c r="D1290" s="3" t="s">
        <v>56</v>
      </c>
      <c r="F1290" s="3">
        <v>4</v>
      </c>
      <c r="G1290" s="88">
        <v>5.8408892070309388</v>
      </c>
      <c r="J1290" s="89">
        <v>4.876157407407411E-2</v>
      </c>
      <c r="K1290" s="54">
        <f t="shared" si="22"/>
        <v>8.348313475177312E-3</v>
      </c>
      <c r="L1290" s="4" t="s">
        <v>880</v>
      </c>
      <c r="M1290" s="14" t="s">
        <v>749</v>
      </c>
      <c r="N1290" s="45" t="s">
        <v>4434</v>
      </c>
      <c r="O1290" s="45">
        <v>1</v>
      </c>
      <c r="P1290" s="45" t="s">
        <v>4435</v>
      </c>
      <c r="Q1290" s="45" t="s">
        <v>4435</v>
      </c>
      <c r="R1290" s="46">
        <v>1</v>
      </c>
      <c r="T1290" s="81" t="str" cm="1">
        <f t="array" ref="T1290">IF(MIN(IF(CONCATENATE($D$776:$D$9955,$G$776:$G$9955)=CONCATENATE(D1290,G1290),$J$776:$J$9955))=J1290,"Age Leg Record","")</f>
        <v/>
      </c>
    </row>
    <row r="1291" spans="1:20" ht="12.75" customHeight="1" x14ac:dyDescent="0.25">
      <c r="A1291" s="4">
        <v>2006</v>
      </c>
      <c r="B1291" s="14" t="s">
        <v>566</v>
      </c>
      <c r="C1291" s="14" t="s">
        <v>733</v>
      </c>
      <c r="D1291" s="3" t="s">
        <v>26</v>
      </c>
      <c r="F1291" s="3">
        <v>5</v>
      </c>
      <c r="G1291" s="51">
        <v>5.63</v>
      </c>
      <c r="J1291" s="89">
        <v>3.5555555555555562E-2</v>
      </c>
      <c r="K1291" s="54">
        <f t="shared" si="22"/>
        <v>6.3153739885533858E-3</v>
      </c>
      <c r="L1291" s="4" t="s">
        <v>880</v>
      </c>
      <c r="M1291" s="14" t="s">
        <v>749</v>
      </c>
      <c r="N1291" s="45" t="s">
        <v>4436</v>
      </c>
      <c r="O1291" s="45">
        <v>1</v>
      </c>
      <c r="P1291" s="45" t="s">
        <v>4437</v>
      </c>
      <c r="Q1291" s="45" t="s">
        <v>4437</v>
      </c>
      <c r="R1291" s="46">
        <v>1</v>
      </c>
      <c r="T1291" s="81" t="str" cm="1">
        <f t="array" ref="T1291">IF(MIN(IF(CONCATENATE($D$776:$D$9955,$G$776:$G$9955)=CONCATENATE(D1291,G1291),$J$776:$J$9955))=J1291,"Age Leg Record","")</f>
        <v/>
      </c>
    </row>
    <row r="1292" spans="1:20" ht="12.75" customHeight="1" x14ac:dyDescent="0.25">
      <c r="A1292" s="4">
        <v>2006</v>
      </c>
      <c r="B1292" s="14" t="s">
        <v>439</v>
      </c>
      <c r="C1292" s="14" t="s">
        <v>732</v>
      </c>
      <c r="D1292" s="3" t="s">
        <v>751</v>
      </c>
      <c r="F1292" s="3">
        <v>6</v>
      </c>
      <c r="G1292" s="88">
        <v>4.6758182215859376</v>
      </c>
      <c r="J1292" s="89">
        <v>3.3888888888888857E-2</v>
      </c>
      <c r="K1292" s="54">
        <f t="shared" si="22"/>
        <v>7.2476916943521536E-3</v>
      </c>
      <c r="L1292" s="4" t="s">
        <v>880</v>
      </c>
      <c r="M1292" s="14" t="s">
        <v>749</v>
      </c>
      <c r="N1292" s="45" t="s">
        <v>4438</v>
      </c>
      <c r="O1292" s="45">
        <v>1</v>
      </c>
      <c r="P1292" s="45" t="s">
        <v>4439</v>
      </c>
      <c r="Q1292" s="45" t="s">
        <v>4439</v>
      </c>
      <c r="R1292" s="46">
        <v>1</v>
      </c>
      <c r="T1292" s="81" t="str" cm="1">
        <f t="array" ref="T1292">IF(MIN(IF(CONCATENATE($D$776:$D$9955,$G$776:$G$9955)=CONCATENATE(D1292,G1292),$J$776:$J$9955))=J1292,"Age Leg Record","")</f>
        <v/>
      </c>
    </row>
    <row r="1293" spans="1:20" ht="12.75" customHeight="1" x14ac:dyDescent="0.25">
      <c r="A1293" s="4">
        <v>2006</v>
      </c>
      <c r="B1293" s="14" t="s">
        <v>49</v>
      </c>
      <c r="C1293" s="14" t="s">
        <v>253</v>
      </c>
      <c r="D1293" s="3" t="s">
        <v>22</v>
      </c>
      <c r="F1293" s="3">
        <v>1</v>
      </c>
      <c r="G1293" s="88">
        <v>5.54</v>
      </c>
      <c r="J1293" s="89">
        <v>2.7557870370370274E-2</v>
      </c>
      <c r="K1293" s="54">
        <f t="shared" si="22"/>
        <v>4.9743448321968005E-3</v>
      </c>
      <c r="L1293" s="4" t="s">
        <v>746</v>
      </c>
      <c r="M1293" s="14" t="s">
        <v>749</v>
      </c>
      <c r="N1293" s="45" t="s">
        <v>4440</v>
      </c>
      <c r="O1293" s="45">
        <v>1</v>
      </c>
      <c r="P1293" s="45" t="s">
        <v>4441</v>
      </c>
      <c r="Q1293" s="45" t="s">
        <v>4441</v>
      </c>
      <c r="R1293" s="46">
        <v>1</v>
      </c>
      <c r="T1293" s="81" t="str" cm="1">
        <f t="array" ref="T1293">IF(MIN(IF(CONCATENATE($D$776:$D$9955,$G$776:$G$9955)=CONCATENATE(D1293,G1293),$J$776:$J$9955))=J1293,"Age Leg Record","")</f>
        <v/>
      </c>
    </row>
    <row r="1294" spans="1:20" ht="12.75" customHeight="1" x14ac:dyDescent="0.25">
      <c r="A1294" s="4">
        <v>2006</v>
      </c>
      <c r="B1294" s="14" t="s">
        <v>322</v>
      </c>
      <c r="C1294" s="14" t="s">
        <v>572</v>
      </c>
      <c r="D1294" s="3" t="s">
        <v>757</v>
      </c>
      <c r="F1294" s="3">
        <v>2</v>
      </c>
      <c r="G1294" s="88">
        <v>4.0544470293486041</v>
      </c>
      <c r="J1294" s="89">
        <v>2.3912037037037148E-2</v>
      </c>
      <c r="K1294" s="54">
        <f t="shared" si="22"/>
        <v>5.8977307790549442E-3</v>
      </c>
      <c r="L1294" s="4" t="s">
        <v>746</v>
      </c>
      <c r="M1294" s="14" t="s">
        <v>749</v>
      </c>
      <c r="N1294" s="45" t="s">
        <v>4442</v>
      </c>
      <c r="O1294" s="45">
        <v>1</v>
      </c>
      <c r="P1294" s="45" t="s">
        <v>3992</v>
      </c>
      <c r="Q1294" s="45" t="s">
        <v>3992</v>
      </c>
      <c r="R1294" s="46">
        <v>2</v>
      </c>
      <c r="T1294" s="81" t="str" cm="1">
        <f t="array" ref="T1294">IF(MIN(IF(CONCATENATE($D$776:$D$9955,$G$776:$G$9955)=CONCATENATE(D1294,G1294),$J$776:$J$9955))=J1294,"Age Leg Record","")</f>
        <v/>
      </c>
    </row>
    <row r="1295" spans="1:20" ht="12.75" customHeight="1" x14ac:dyDescent="0.25">
      <c r="A1295" s="4">
        <v>2006</v>
      </c>
      <c r="B1295" s="1" t="s">
        <v>157</v>
      </c>
      <c r="C1295" s="14" t="s">
        <v>734</v>
      </c>
      <c r="D1295" s="3" t="s">
        <v>26</v>
      </c>
      <c r="F1295" s="3">
        <v>3</v>
      </c>
      <c r="G1295" s="88">
        <v>8.0778254990853409</v>
      </c>
      <c r="J1295" s="89">
        <v>6.813657407407403E-2</v>
      </c>
      <c r="K1295" s="54">
        <f t="shared" si="22"/>
        <v>8.4350143589743548E-3</v>
      </c>
      <c r="L1295" s="4" t="s">
        <v>746</v>
      </c>
      <c r="M1295" s="14" t="s">
        <v>749</v>
      </c>
      <c r="N1295" s="45" t="s">
        <v>4443</v>
      </c>
      <c r="O1295" s="45">
        <v>1</v>
      </c>
      <c r="P1295" s="45" t="s">
        <v>4444</v>
      </c>
      <c r="Q1295" s="45" t="s">
        <v>4444</v>
      </c>
      <c r="R1295" s="46">
        <v>1</v>
      </c>
      <c r="T1295" s="81" t="str" cm="1">
        <f t="array" ref="T1295">IF(MIN(IF(CONCATENATE($D$776:$D$9955,$G$776:$G$9955)=CONCATENATE(D1295,G1295),$J$776:$J$9955))=J1295,"Age Leg Record","")</f>
        <v/>
      </c>
    </row>
    <row r="1296" spans="1:20" ht="12.75" customHeight="1" x14ac:dyDescent="0.25">
      <c r="A1296" s="4">
        <v>2006</v>
      </c>
      <c r="B1296" s="14" t="s">
        <v>39</v>
      </c>
      <c r="C1296" s="14" t="s">
        <v>735</v>
      </c>
      <c r="D1296" s="3" t="s">
        <v>26</v>
      </c>
      <c r="F1296" s="3">
        <v>4</v>
      </c>
      <c r="G1296" s="88">
        <v>5.8408892070309388</v>
      </c>
      <c r="J1296" s="89">
        <v>4.8287037037037073E-2</v>
      </c>
      <c r="K1296" s="54">
        <f t="shared" si="22"/>
        <v>8.267069503546106E-3</v>
      </c>
      <c r="L1296" s="4" t="s">
        <v>746</v>
      </c>
      <c r="M1296" s="14" t="s">
        <v>749</v>
      </c>
      <c r="N1296" s="45" t="s">
        <v>4445</v>
      </c>
      <c r="O1296" s="45">
        <v>1</v>
      </c>
      <c r="P1296" s="45" t="s">
        <v>4446</v>
      </c>
      <c r="Q1296" s="45" t="s">
        <v>4446</v>
      </c>
      <c r="R1296" s="46">
        <v>1</v>
      </c>
      <c r="T1296" s="81" t="str" cm="1">
        <f t="array" ref="T1296">IF(MIN(IF(CONCATENATE($D$776:$D$9955,$G$776:$G$9955)=CONCATENATE(D1296,G1296),$J$776:$J$9955))=J1296,"Age Leg Record","")</f>
        <v/>
      </c>
    </row>
    <row r="1297" spans="1:20" ht="12.75" customHeight="1" x14ac:dyDescent="0.25">
      <c r="A1297" s="4">
        <v>2006</v>
      </c>
      <c r="B1297" s="14" t="s">
        <v>205</v>
      </c>
      <c r="C1297" s="14" t="s">
        <v>736</v>
      </c>
      <c r="D1297" s="3" t="s">
        <v>56</v>
      </c>
      <c r="F1297" s="3">
        <v>5</v>
      </c>
      <c r="G1297" s="51">
        <v>5.63</v>
      </c>
      <c r="J1297" s="89">
        <v>5.555555555555558E-2</v>
      </c>
      <c r="K1297" s="54">
        <f t="shared" si="22"/>
        <v>9.8677718571146683E-3</v>
      </c>
      <c r="L1297" s="4" t="s">
        <v>746</v>
      </c>
      <c r="M1297" s="14" t="s">
        <v>749</v>
      </c>
      <c r="N1297" s="45" t="s">
        <v>4447</v>
      </c>
      <c r="O1297" s="45">
        <v>1</v>
      </c>
      <c r="P1297" s="45" t="s">
        <v>4448</v>
      </c>
      <c r="Q1297" s="45" t="s">
        <v>4448</v>
      </c>
      <c r="R1297" s="46">
        <v>1</v>
      </c>
      <c r="T1297" s="81" t="str" cm="1">
        <f t="array" ref="T1297">IF(MIN(IF(CONCATENATE($D$776:$D$9955,$G$776:$G$9955)=CONCATENATE(D1297,G1297),$J$776:$J$9955))=J1297,"Age Leg Record","")</f>
        <v/>
      </c>
    </row>
    <row r="1298" spans="1:20" ht="12.75" customHeight="1" x14ac:dyDescent="0.25">
      <c r="A1298" s="4">
        <v>2006</v>
      </c>
      <c r="B1298" s="14" t="s">
        <v>49</v>
      </c>
      <c r="C1298" s="14" t="s">
        <v>730</v>
      </c>
      <c r="D1298" s="3" t="s">
        <v>26</v>
      </c>
      <c r="F1298" s="3">
        <v>6</v>
      </c>
      <c r="G1298" s="88">
        <v>4.6758182215859376</v>
      </c>
      <c r="J1298" s="89">
        <v>3.3888888888888857E-2</v>
      </c>
      <c r="K1298" s="54">
        <f t="shared" si="22"/>
        <v>7.2476916943521536E-3</v>
      </c>
      <c r="L1298" s="4" t="s">
        <v>746</v>
      </c>
      <c r="M1298" s="14" t="s">
        <v>749</v>
      </c>
      <c r="N1298" s="45" t="s">
        <v>4430</v>
      </c>
      <c r="O1298" s="45">
        <v>0</v>
      </c>
      <c r="P1298" s="45" t="s">
        <v>4431</v>
      </c>
      <c r="Q1298" s="45" t="s">
        <v>4431</v>
      </c>
      <c r="R1298" s="46">
        <v>1</v>
      </c>
      <c r="T1298" s="81" t="str" cm="1">
        <f t="array" ref="T1298">IF(MIN(IF(CONCATENATE($D$776:$D$9955,$G$776:$G$9955)=CONCATENATE(D1298,G1298),$J$776:$J$9955))=J1298,"Age Leg Record","")</f>
        <v/>
      </c>
    </row>
    <row r="1299" spans="1:20" ht="12.75" customHeight="1" x14ac:dyDescent="0.25">
      <c r="A1299" s="4">
        <v>2006</v>
      </c>
      <c r="B1299" s="14" t="s">
        <v>232</v>
      </c>
      <c r="C1299" s="14" t="s">
        <v>737</v>
      </c>
      <c r="D1299" s="3" t="s">
        <v>22</v>
      </c>
      <c r="F1299" s="3">
        <v>1</v>
      </c>
      <c r="G1299" s="88">
        <v>5.54</v>
      </c>
      <c r="J1299" s="89">
        <v>4.6238425925925974E-2</v>
      </c>
      <c r="K1299" s="54">
        <f t="shared" si="22"/>
        <v>8.3462862682176855E-3</v>
      </c>
      <c r="L1299" s="4" t="s">
        <v>692</v>
      </c>
      <c r="M1299" s="14" t="s">
        <v>750</v>
      </c>
      <c r="N1299" s="45" t="s">
        <v>4449</v>
      </c>
      <c r="O1299" s="45">
        <v>1</v>
      </c>
      <c r="P1299" s="45" t="s">
        <v>4450</v>
      </c>
      <c r="Q1299" s="45" t="s">
        <v>4450</v>
      </c>
      <c r="R1299" s="46">
        <v>1</v>
      </c>
      <c r="T1299" s="81" t="str" cm="1">
        <f t="array" ref="T1299">IF(MIN(IF(CONCATENATE($D$776:$D$9955,$G$776:$G$9955)=CONCATENATE(D1299,G1299),$J$776:$J$9955))=J1299,"Age Leg Record","")</f>
        <v/>
      </c>
    </row>
    <row r="1300" spans="1:20" ht="12.75" customHeight="1" x14ac:dyDescent="0.25">
      <c r="A1300" s="90">
        <v>2006</v>
      </c>
      <c r="B1300" s="16" t="s">
        <v>173</v>
      </c>
      <c r="C1300" s="16" t="s">
        <v>738</v>
      </c>
      <c r="D1300" s="8" t="s">
        <v>56</v>
      </c>
      <c r="E1300" s="25"/>
      <c r="F1300" s="8">
        <v>2</v>
      </c>
      <c r="G1300" s="91">
        <v>4.0544470293486041</v>
      </c>
      <c r="H1300" s="25"/>
      <c r="I1300" s="25"/>
      <c r="J1300" s="92">
        <v>5.3124999999999999E-2</v>
      </c>
      <c r="K1300" s="64">
        <f t="shared" si="22"/>
        <v>1.3102896551724138E-2</v>
      </c>
      <c r="L1300" s="90" t="s">
        <v>692</v>
      </c>
      <c r="M1300" s="16" t="s">
        <v>750</v>
      </c>
      <c r="N1300" s="66" t="s">
        <v>4451</v>
      </c>
      <c r="O1300" s="66">
        <v>1</v>
      </c>
      <c r="P1300" s="66" t="s">
        <v>4452</v>
      </c>
      <c r="Q1300" s="66" t="s">
        <v>4452</v>
      </c>
      <c r="R1300" s="67">
        <v>1</v>
      </c>
      <c r="T1300" s="81" t="str" cm="1">
        <f t="array" ref="T1300">IF(MIN(IF(CONCATENATE($D$776:$D$9955,$G$776:$G$9955)=CONCATENATE(D1300,G1300),$J$776:$J$9955))=J1300,"Age Leg Record","")</f>
        <v/>
      </c>
    </row>
    <row r="1301" spans="1:20" ht="12.75" customHeight="1" x14ac:dyDescent="0.25">
      <c r="A1301" s="4">
        <v>2007</v>
      </c>
      <c r="B1301" s="1" t="s">
        <v>102</v>
      </c>
      <c r="C1301" s="1" t="s">
        <v>797</v>
      </c>
      <c r="D1301" s="2" t="s">
        <v>22</v>
      </c>
      <c r="E1301" s="20"/>
      <c r="F1301" s="3">
        <v>1</v>
      </c>
      <c r="G1301" s="88">
        <v>5.54</v>
      </c>
      <c r="H1301" s="93"/>
      <c r="I1301" s="93"/>
      <c r="J1301" s="89">
        <v>2.4710651481481438E-2</v>
      </c>
      <c r="K1301" s="27">
        <f t="shared" si="22"/>
        <v>4.4604064045995371E-3</v>
      </c>
      <c r="L1301" s="4" t="s">
        <v>799</v>
      </c>
      <c r="M1301" s="14" t="s">
        <v>798</v>
      </c>
      <c r="N1301" s="45" t="s">
        <v>4453</v>
      </c>
      <c r="O1301" s="45">
        <v>1</v>
      </c>
      <c r="P1301" s="45" t="s">
        <v>4454</v>
      </c>
      <c r="Q1301" s="45" t="s">
        <v>4454</v>
      </c>
      <c r="R1301" s="46">
        <v>1</v>
      </c>
      <c r="T1301" s="81" t="str" cm="1">
        <f t="array" ref="T1301">IF(MIN(IF(CONCATENATE($D$776:$D$9955,$G$776:$G$9955)=CONCATENATE(D1301,G1301),$J$776:$J$9955))=J1301,"Age Leg Record","")</f>
        <v/>
      </c>
    </row>
    <row r="1302" spans="1:20" ht="12.75" customHeight="1" x14ac:dyDescent="0.25">
      <c r="A1302" s="4">
        <v>2007</v>
      </c>
      <c r="B1302" s="1" t="s">
        <v>587</v>
      </c>
      <c r="C1302" s="1" t="s">
        <v>588</v>
      </c>
      <c r="D1302" s="2" t="s">
        <v>22</v>
      </c>
      <c r="E1302" s="20"/>
      <c r="F1302" s="3">
        <v>2</v>
      </c>
      <c r="G1302" s="88">
        <v>4.0544470293486041</v>
      </c>
      <c r="H1302" s="93"/>
      <c r="I1302" s="93"/>
      <c r="J1302" s="89">
        <v>1.7384259259259238E-2</v>
      </c>
      <c r="K1302" s="27">
        <f t="shared" si="22"/>
        <v>4.2877016602809659E-3</v>
      </c>
      <c r="L1302" s="4" t="s">
        <v>799</v>
      </c>
      <c r="M1302" s="14" t="s">
        <v>798</v>
      </c>
      <c r="N1302" s="45" t="s">
        <v>4455</v>
      </c>
      <c r="O1302" s="45">
        <v>1</v>
      </c>
      <c r="P1302" s="45" t="s">
        <v>4044</v>
      </c>
      <c r="Q1302" s="45" t="s">
        <v>4044</v>
      </c>
      <c r="R1302" s="46">
        <v>4</v>
      </c>
      <c r="T1302" s="81" t="str" cm="1">
        <f t="array" ref="T1302">IF(MIN(IF(CONCATENATE($D$776:$D$9955,$G$776:$G$9955)=CONCATENATE(D1302,G1302),$J$776:$J$9955))=J1302,"Age Leg Record","")</f>
        <v/>
      </c>
    </row>
    <row r="1303" spans="1:20" ht="12.75" customHeight="1" x14ac:dyDescent="0.25">
      <c r="A1303" s="4">
        <v>2007</v>
      </c>
      <c r="B1303" s="1" t="s">
        <v>494</v>
      </c>
      <c r="C1303" s="1" t="s">
        <v>693</v>
      </c>
      <c r="D1303" s="2" t="s">
        <v>22</v>
      </c>
      <c r="E1303" s="20"/>
      <c r="F1303" s="3">
        <v>3</v>
      </c>
      <c r="G1303" s="88">
        <v>8.0778254990853409</v>
      </c>
      <c r="H1303" s="93"/>
      <c r="I1303" s="93"/>
      <c r="J1303" s="89">
        <v>3.4016203703703729E-2</v>
      </c>
      <c r="K1303" s="27">
        <f t="shared" si="22"/>
        <v>4.2110594871794908E-3</v>
      </c>
      <c r="L1303" s="4" t="s">
        <v>799</v>
      </c>
      <c r="M1303" s="14" t="s">
        <v>798</v>
      </c>
      <c r="N1303" s="45" t="s">
        <v>4456</v>
      </c>
      <c r="O1303" s="45">
        <v>1</v>
      </c>
      <c r="P1303" s="45" t="s">
        <v>4304</v>
      </c>
      <c r="Q1303" s="45" t="s">
        <v>4304</v>
      </c>
      <c r="R1303" s="46">
        <v>2</v>
      </c>
      <c r="T1303" s="81" t="str" cm="1">
        <f t="array" ref="T1303">IF(MIN(IF(CONCATENATE($D$776:$D$9955,$G$776:$G$9955)=CONCATENATE(D1303,G1303),$J$776:$J$9955))=J1303,"Age Leg Record","")</f>
        <v/>
      </c>
    </row>
    <row r="1304" spans="1:20" ht="12.75" customHeight="1" x14ac:dyDescent="0.25">
      <c r="A1304" s="4">
        <v>2007</v>
      </c>
      <c r="B1304" s="1" t="s">
        <v>573</v>
      </c>
      <c r="C1304" s="1" t="s">
        <v>800</v>
      </c>
      <c r="D1304" s="2" t="s">
        <v>22</v>
      </c>
      <c r="E1304" s="20"/>
      <c r="F1304" s="3">
        <v>4</v>
      </c>
      <c r="G1304" s="88">
        <v>5.8408892070309388</v>
      </c>
      <c r="H1304" s="93"/>
      <c r="I1304" s="93"/>
      <c r="J1304" s="89">
        <v>2.387731481481481E-2</v>
      </c>
      <c r="K1304" s="27">
        <f t="shared" si="22"/>
        <v>4.0879588652482264E-3</v>
      </c>
      <c r="L1304" s="4" t="s">
        <v>799</v>
      </c>
      <c r="M1304" s="14" t="s">
        <v>798</v>
      </c>
      <c r="N1304" s="45" t="s">
        <v>4457</v>
      </c>
      <c r="O1304" s="45">
        <v>1</v>
      </c>
      <c r="P1304" s="45" t="s">
        <v>4458</v>
      </c>
      <c r="Q1304" s="45" t="s">
        <v>4458</v>
      </c>
      <c r="R1304" s="46">
        <v>1</v>
      </c>
      <c r="T1304" s="81" t="str" cm="1">
        <f t="array" ref="T1304">IF(MIN(IF(CONCATENATE($D$776:$D$9955,$G$776:$G$9955)=CONCATENATE(D1304,G1304),$J$776:$J$9955))=J1304,"Age Leg Record","")</f>
        <v/>
      </c>
    </row>
    <row r="1305" spans="1:20" ht="12.75" customHeight="1" x14ac:dyDescent="0.25">
      <c r="A1305" s="4">
        <v>2007</v>
      </c>
      <c r="B1305" s="1" t="s">
        <v>594</v>
      </c>
      <c r="C1305" s="1" t="s">
        <v>595</v>
      </c>
      <c r="D1305" s="2" t="s">
        <v>22</v>
      </c>
      <c r="E1305" s="20"/>
      <c r="F1305" s="3">
        <v>5</v>
      </c>
      <c r="G1305" s="51">
        <v>5.63</v>
      </c>
      <c r="H1305" s="93"/>
      <c r="I1305" s="93"/>
      <c r="J1305" s="89">
        <v>2.48842592592593E-2</v>
      </c>
      <c r="K1305" s="27">
        <f t="shared" si="22"/>
        <v>4.4199394776659505E-3</v>
      </c>
      <c r="L1305" s="4" t="s">
        <v>799</v>
      </c>
      <c r="M1305" s="14" t="s">
        <v>798</v>
      </c>
      <c r="N1305" s="45" t="s">
        <v>4459</v>
      </c>
      <c r="O1305" s="45">
        <v>1</v>
      </c>
      <c r="P1305" s="45" t="s">
        <v>4047</v>
      </c>
      <c r="Q1305" s="45" t="s">
        <v>4047</v>
      </c>
      <c r="R1305" s="46">
        <v>4</v>
      </c>
      <c r="T1305" s="81" t="str" cm="1">
        <f t="array" ref="T1305">IF(MIN(IF(CONCATENATE($D$776:$D$9955,$G$776:$G$9955)=CONCATENATE(D1305,G1305),$J$776:$J$9955))=J1305,"Age Leg Record","")</f>
        <v/>
      </c>
    </row>
    <row r="1306" spans="1:20" ht="12.75" customHeight="1" x14ac:dyDescent="0.25">
      <c r="A1306" s="4">
        <v>2007</v>
      </c>
      <c r="B1306" s="1" t="s">
        <v>49</v>
      </c>
      <c r="C1306" s="1" t="s">
        <v>801</v>
      </c>
      <c r="D1306" s="2" t="s">
        <v>22</v>
      </c>
      <c r="E1306" s="20"/>
      <c r="F1306" s="3">
        <v>6</v>
      </c>
      <c r="G1306" s="88">
        <v>4.6758182215859376</v>
      </c>
      <c r="H1306" s="93"/>
      <c r="I1306" s="93"/>
      <c r="J1306" s="89">
        <v>1.9212962962963043E-2</v>
      </c>
      <c r="K1306" s="27">
        <f t="shared" si="22"/>
        <v>4.1090055370985781E-3</v>
      </c>
      <c r="L1306" s="4" t="s">
        <v>799</v>
      </c>
      <c r="M1306" s="14" t="s">
        <v>798</v>
      </c>
      <c r="N1306" s="45" t="s">
        <v>4460</v>
      </c>
      <c r="O1306" s="45">
        <v>1</v>
      </c>
      <c r="P1306" s="45" t="s">
        <v>4461</v>
      </c>
      <c r="Q1306" s="45" t="s">
        <v>4461</v>
      </c>
      <c r="R1306" s="46">
        <v>1</v>
      </c>
      <c r="T1306" s="81" t="str" cm="1">
        <f t="array" ref="T1306">IF(MIN(IF(CONCATENATE($D$776:$D$9955,$G$776:$G$9955)=CONCATENATE(D1306,G1306),$J$776:$J$9955))=J1306,"Age Leg Record","")</f>
        <v/>
      </c>
    </row>
    <row r="1307" spans="1:20" ht="12.75" customHeight="1" x14ac:dyDescent="0.25">
      <c r="A1307" s="4">
        <v>2007</v>
      </c>
      <c r="B1307" s="1" t="s">
        <v>291</v>
      </c>
      <c r="C1307" s="1" t="s">
        <v>530</v>
      </c>
      <c r="D1307" s="2" t="s">
        <v>26</v>
      </c>
      <c r="E1307" s="20"/>
      <c r="F1307" s="3">
        <v>1</v>
      </c>
      <c r="G1307" s="88">
        <v>5.54</v>
      </c>
      <c r="H1307" s="93"/>
      <c r="I1307" s="93"/>
      <c r="J1307" s="89">
        <v>2.5462966296296297E-2</v>
      </c>
      <c r="K1307" s="27">
        <f t="shared" si="22"/>
        <v>4.5962033025805588E-3</v>
      </c>
      <c r="L1307" s="4" t="s">
        <v>802</v>
      </c>
      <c r="M1307" s="14" t="s">
        <v>193</v>
      </c>
      <c r="N1307" s="45" t="s">
        <v>4462</v>
      </c>
      <c r="O1307" s="45">
        <v>1</v>
      </c>
      <c r="P1307" s="45" t="s">
        <v>3821</v>
      </c>
      <c r="Q1307" s="45" t="s">
        <v>3821</v>
      </c>
      <c r="R1307" s="46">
        <v>6</v>
      </c>
      <c r="T1307" s="81" t="str" cm="1">
        <f t="array" ref="T1307">IF(MIN(IF(CONCATENATE($D$776:$D$9955,$G$776:$G$9955)=CONCATENATE(D1307,G1307),$J$776:$J$9955))=J1307,"Age Leg Record","")</f>
        <v/>
      </c>
    </row>
    <row r="1308" spans="1:20" ht="12.75" customHeight="1" x14ac:dyDescent="0.25">
      <c r="A1308" s="4">
        <v>2007</v>
      </c>
      <c r="B1308" s="1" t="s">
        <v>663</v>
      </c>
      <c r="C1308" s="1" t="s">
        <v>59</v>
      </c>
      <c r="D1308" s="2" t="s">
        <v>751</v>
      </c>
      <c r="E1308" s="20"/>
      <c r="F1308" s="3">
        <v>2</v>
      </c>
      <c r="G1308" s="88">
        <v>4.0544470293486041</v>
      </c>
      <c r="H1308" s="93"/>
      <c r="I1308" s="93"/>
      <c r="J1308" s="89">
        <v>2.256944444444442E-2</v>
      </c>
      <c r="K1308" s="27">
        <f t="shared" si="22"/>
        <v>5.5665900383141701E-3</v>
      </c>
      <c r="L1308" s="4" t="s">
        <v>802</v>
      </c>
      <c r="M1308" s="14" t="s">
        <v>193</v>
      </c>
      <c r="N1308" s="45" t="s">
        <v>4463</v>
      </c>
      <c r="O1308" s="45">
        <v>1</v>
      </c>
      <c r="P1308" s="45" t="s">
        <v>1568</v>
      </c>
      <c r="Q1308" s="45" t="s">
        <v>1569</v>
      </c>
      <c r="R1308" s="46">
        <v>3</v>
      </c>
      <c r="T1308" s="81" t="str" cm="1">
        <f t="array" ref="T1308">IF(MIN(IF(CONCATENATE($D$776:$D$9955,$G$776:$G$9955)=CONCATENATE(D1308,G1308),$J$776:$J$9955))=J1308,"Age Leg Record","")</f>
        <v/>
      </c>
    </row>
    <row r="1309" spans="1:20" ht="12.75" customHeight="1" x14ac:dyDescent="0.25">
      <c r="A1309" s="4">
        <v>2007</v>
      </c>
      <c r="B1309" s="1" t="s">
        <v>301</v>
      </c>
      <c r="C1309" s="1" t="s">
        <v>442</v>
      </c>
      <c r="D1309" s="2" t="s">
        <v>756</v>
      </c>
      <c r="E1309" s="20"/>
      <c r="F1309" s="3">
        <v>3</v>
      </c>
      <c r="G1309" s="88">
        <v>8.0778254990853409</v>
      </c>
      <c r="H1309" s="93"/>
      <c r="I1309" s="93"/>
      <c r="J1309" s="89">
        <v>4.1469907407407414E-2</v>
      </c>
      <c r="K1309" s="27">
        <f t="shared" si="22"/>
        <v>5.1337958974358991E-3</v>
      </c>
      <c r="L1309" s="4" t="s">
        <v>802</v>
      </c>
      <c r="M1309" s="14" t="s">
        <v>193</v>
      </c>
      <c r="N1309" s="45" t="s">
        <v>4464</v>
      </c>
      <c r="O1309" s="45">
        <v>1</v>
      </c>
      <c r="P1309" s="45" t="s">
        <v>3490</v>
      </c>
      <c r="Q1309" s="45" t="s">
        <v>3490</v>
      </c>
      <c r="R1309" s="46">
        <v>5</v>
      </c>
      <c r="T1309" s="81" t="str" cm="1">
        <f t="array" ref="T1309">IF(MIN(IF(CONCATENATE($D$776:$D$9955,$G$776:$G$9955)=CONCATENATE(D1309,G1309),$J$776:$J$9955))=J1309,"Age Leg Record","")</f>
        <v/>
      </c>
    </row>
    <row r="1310" spans="1:20" ht="12.75" customHeight="1" x14ac:dyDescent="0.25">
      <c r="A1310" s="4">
        <v>2007</v>
      </c>
      <c r="B1310" s="1" t="s">
        <v>283</v>
      </c>
      <c r="C1310" s="1" t="s">
        <v>803</v>
      </c>
      <c r="D1310" s="2" t="s">
        <v>22</v>
      </c>
      <c r="E1310" s="20"/>
      <c r="F1310" s="3">
        <v>4</v>
      </c>
      <c r="G1310" s="88">
        <v>5.8408892070309388</v>
      </c>
      <c r="H1310" s="93"/>
      <c r="I1310" s="93"/>
      <c r="J1310" s="89">
        <v>2.7847222222222245E-2</v>
      </c>
      <c r="K1310" s="27">
        <f t="shared" si="22"/>
        <v>4.767634042553196E-3</v>
      </c>
      <c r="L1310" s="4" t="s">
        <v>802</v>
      </c>
      <c r="M1310" s="14" t="s">
        <v>193</v>
      </c>
      <c r="N1310" s="45" t="s">
        <v>4465</v>
      </c>
      <c r="O1310" s="45">
        <v>1</v>
      </c>
      <c r="P1310" s="45" t="s">
        <v>4466</v>
      </c>
      <c r="Q1310" s="45" t="s">
        <v>4466</v>
      </c>
      <c r="R1310" s="46">
        <v>1</v>
      </c>
      <c r="T1310" s="81" t="str" cm="1">
        <f t="array" ref="T1310">IF(MIN(IF(CONCATENATE($D$776:$D$9955,$G$776:$G$9955)=CONCATENATE(D1310,G1310),$J$776:$J$9955))=J1310,"Age Leg Record","")</f>
        <v/>
      </c>
    </row>
    <row r="1311" spans="1:20" ht="12.75" customHeight="1" x14ac:dyDescent="0.25">
      <c r="A1311" s="4">
        <v>2007</v>
      </c>
      <c r="B1311" s="1" t="s">
        <v>71</v>
      </c>
      <c r="C1311" s="1" t="s">
        <v>804</v>
      </c>
      <c r="D1311" s="2" t="s">
        <v>22</v>
      </c>
      <c r="E1311" s="20"/>
      <c r="F1311" s="3">
        <v>5</v>
      </c>
      <c r="G1311" s="51">
        <v>5.63</v>
      </c>
      <c r="H1311" s="93"/>
      <c r="I1311" s="93"/>
      <c r="J1311" s="89">
        <v>2.6261574074074034E-2</v>
      </c>
      <c r="K1311" s="27">
        <f t="shared" si="22"/>
        <v>4.6645779882902375E-3</v>
      </c>
      <c r="L1311" s="4" t="s">
        <v>802</v>
      </c>
      <c r="M1311" s="14" t="s">
        <v>193</v>
      </c>
      <c r="N1311" s="45" t="s">
        <v>4467</v>
      </c>
      <c r="O1311" s="45">
        <v>1</v>
      </c>
      <c r="P1311" s="45" t="s">
        <v>4468</v>
      </c>
      <c r="Q1311" s="45" t="s">
        <v>4468</v>
      </c>
      <c r="R1311" s="46">
        <v>1</v>
      </c>
      <c r="T1311" s="81" t="str" cm="1">
        <f t="array" ref="T1311">IF(MIN(IF(CONCATENATE($D$776:$D$9955,$G$776:$G$9955)=CONCATENATE(D1311,G1311),$J$776:$J$9955))=J1311,"Age Leg Record","")</f>
        <v/>
      </c>
    </row>
    <row r="1312" spans="1:20" ht="12.75" customHeight="1" x14ac:dyDescent="0.25">
      <c r="A1312" s="4">
        <v>2007</v>
      </c>
      <c r="B1312" s="1" t="s">
        <v>696</v>
      </c>
      <c r="C1312" s="1" t="s">
        <v>697</v>
      </c>
      <c r="D1312" s="2" t="s">
        <v>751</v>
      </c>
      <c r="E1312" s="20"/>
      <c r="F1312" s="3">
        <v>6</v>
      </c>
      <c r="G1312" s="88">
        <v>4.6758182215859376</v>
      </c>
      <c r="H1312" s="93"/>
      <c r="I1312" s="93"/>
      <c r="J1312" s="89">
        <v>2.5127314814814783E-2</v>
      </c>
      <c r="K1312" s="27">
        <f t="shared" si="22"/>
        <v>5.3738861572535926E-3</v>
      </c>
      <c r="L1312" s="4" t="s">
        <v>802</v>
      </c>
      <c r="M1312" s="14" t="s">
        <v>193</v>
      </c>
      <c r="N1312" s="45" t="s">
        <v>4469</v>
      </c>
      <c r="O1312" s="45">
        <v>1</v>
      </c>
      <c r="P1312" s="45" t="s">
        <v>4313</v>
      </c>
      <c r="Q1312" s="45" t="s">
        <v>4313</v>
      </c>
      <c r="R1312" s="46">
        <v>2</v>
      </c>
      <c r="T1312" s="81" t="str" cm="1">
        <f t="array" ref="T1312">IF(MIN(IF(CONCATENATE($D$776:$D$9955,$G$776:$G$9955)=CONCATENATE(D1312,G1312),$J$776:$J$9955))=J1312,"Age Leg Record","")</f>
        <v/>
      </c>
    </row>
    <row r="1313" spans="1:20" ht="12.75" customHeight="1" x14ac:dyDescent="0.25">
      <c r="A1313" s="4">
        <v>2007</v>
      </c>
      <c r="B1313" s="1" t="s">
        <v>250</v>
      </c>
      <c r="C1313" s="1" t="s">
        <v>701</v>
      </c>
      <c r="D1313" s="2" t="s">
        <v>22</v>
      </c>
      <c r="E1313" s="20"/>
      <c r="F1313" s="3">
        <v>1</v>
      </c>
      <c r="G1313" s="88">
        <v>5.54</v>
      </c>
      <c r="H1313" s="93"/>
      <c r="I1313" s="93"/>
      <c r="J1313" s="89">
        <v>2.8194447777777798E-2</v>
      </c>
      <c r="K1313" s="27">
        <f t="shared" si="22"/>
        <v>5.0892505014039349E-3</v>
      </c>
      <c r="L1313" s="4" t="s">
        <v>741</v>
      </c>
      <c r="M1313" s="14" t="s">
        <v>747</v>
      </c>
      <c r="N1313" s="45" t="s">
        <v>4470</v>
      </c>
      <c r="O1313" s="45">
        <v>1</v>
      </c>
      <c r="P1313" s="45" t="s">
        <v>4335</v>
      </c>
      <c r="Q1313" s="45" t="s">
        <v>4335</v>
      </c>
      <c r="R1313" s="46">
        <v>2</v>
      </c>
      <c r="T1313" s="81" t="str" cm="1">
        <f t="array" ref="T1313">IF(MIN(IF(CONCATENATE($D$776:$D$9955,$G$776:$G$9955)=CONCATENATE(D1313,G1313),$J$776:$J$9955))=J1313,"Age Leg Record","")</f>
        <v/>
      </c>
    </row>
    <row r="1314" spans="1:20" ht="12.75" customHeight="1" x14ac:dyDescent="0.25">
      <c r="A1314" s="4">
        <v>2007</v>
      </c>
      <c r="B1314" s="1" t="s">
        <v>20</v>
      </c>
      <c r="C1314" s="1" t="s">
        <v>805</v>
      </c>
      <c r="D1314" s="2" t="s">
        <v>26</v>
      </c>
      <c r="E1314" s="20"/>
      <c r="F1314" s="3">
        <v>2</v>
      </c>
      <c r="G1314" s="88">
        <v>4.0544470293486041</v>
      </c>
      <c r="H1314" s="93"/>
      <c r="I1314" s="93"/>
      <c r="J1314" s="89">
        <v>1.894675925925926E-2</v>
      </c>
      <c r="K1314" s="27">
        <f t="shared" si="22"/>
        <v>4.6730809706257989E-3</v>
      </c>
      <c r="L1314" s="4" t="s">
        <v>741</v>
      </c>
      <c r="M1314" s="14" t="s">
        <v>747</v>
      </c>
      <c r="N1314" s="45" t="s">
        <v>4471</v>
      </c>
      <c r="O1314" s="45">
        <v>1</v>
      </c>
      <c r="P1314" s="45" t="s">
        <v>4472</v>
      </c>
      <c r="Q1314" s="45" t="s">
        <v>4472</v>
      </c>
      <c r="R1314" s="46">
        <v>1</v>
      </c>
      <c r="T1314" s="81" t="str" cm="1">
        <f t="array" ref="T1314">IF(MIN(IF(CONCATENATE($D$776:$D$9955,$G$776:$G$9955)=CONCATENATE(D1314,G1314),$J$776:$J$9955))=J1314,"Age Leg Record","")</f>
        <v/>
      </c>
    </row>
    <row r="1315" spans="1:20" ht="12.75" customHeight="1" x14ac:dyDescent="0.25">
      <c r="A1315" s="4">
        <v>2007</v>
      </c>
      <c r="B1315" s="1" t="s">
        <v>806</v>
      </c>
      <c r="C1315" s="1" t="s">
        <v>307</v>
      </c>
      <c r="D1315" s="2" t="s">
        <v>22</v>
      </c>
      <c r="E1315" s="20"/>
      <c r="F1315" s="3">
        <v>3</v>
      </c>
      <c r="G1315" s="88">
        <v>8.0778254990853409</v>
      </c>
      <c r="H1315" s="93"/>
      <c r="I1315" s="93"/>
      <c r="J1315" s="89">
        <v>3.5682870370370434E-2</v>
      </c>
      <c r="K1315" s="27">
        <f t="shared" si="22"/>
        <v>4.4173856410256495E-3</v>
      </c>
      <c r="L1315" s="4" t="s">
        <v>741</v>
      </c>
      <c r="M1315" s="14" t="s">
        <v>747</v>
      </c>
      <c r="N1315" s="45" t="s">
        <v>4473</v>
      </c>
      <c r="O1315" s="45">
        <v>1</v>
      </c>
      <c r="P1315" s="45" t="s">
        <v>4474</v>
      </c>
      <c r="Q1315" s="45" t="s">
        <v>4474</v>
      </c>
      <c r="R1315" s="46">
        <v>1</v>
      </c>
      <c r="T1315" s="81" t="str" cm="1">
        <f t="array" ref="T1315">IF(MIN(IF(CONCATENATE($D$776:$D$9955,$G$776:$G$9955)=CONCATENATE(D1315,G1315),$J$776:$J$9955))=J1315,"Age Leg Record","")</f>
        <v/>
      </c>
    </row>
    <row r="1316" spans="1:20" ht="12.75" customHeight="1" x14ac:dyDescent="0.25">
      <c r="A1316" s="4">
        <v>2007</v>
      </c>
      <c r="B1316" s="1" t="s">
        <v>703</v>
      </c>
      <c r="C1316" s="1" t="s">
        <v>704</v>
      </c>
      <c r="D1316" s="2" t="s">
        <v>26</v>
      </c>
      <c r="E1316" s="20"/>
      <c r="F1316" s="3">
        <v>4</v>
      </c>
      <c r="G1316" s="88">
        <v>5.8408892070309388</v>
      </c>
      <c r="H1316" s="93"/>
      <c r="I1316" s="93"/>
      <c r="J1316" s="89">
        <v>2.8159722222222183E-2</v>
      </c>
      <c r="K1316" s="27">
        <f t="shared" si="22"/>
        <v>4.8211361702127599E-3</v>
      </c>
      <c r="L1316" s="4" t="s">
        <v>741</v>
      </c>
      <c r="M1316" s="14" t="s">
        <v>747</v>
      </c>
      <c r="N1316" s="45" t="s">
        <v>4475</v>
      </c>
      <c r="O1316" s="45">
        <v>1</v>
      </c>
      <c r="P1316" s="45" t="s">
        <v>4341</v>
      </c>
      <c r="Q1316" s="45" t="s">
        <v>4341</v>
      </c>
      <c r="R1316" s="46">
        <v>2</v>
      </c>
      <c r="T1316" s="81" t="str" cm="1">
        <f t="array" ref="T1316">IF(MIN(IF(CONCATENATE($D$776:$D$9955,$G$776:$G$9955)=CONCATENATE(D1316,G1316),$J$776:$J$9955))=J1316,"Age Leg Record","")</f>
        <v/>
      </c>
    </row>
    <row r="1317" spans="1:20" ht="12.75" customHeight="1" x14ac:dyDescent="0.25">
      <c r="A1317" s="4">
        <v>2007</v>
      </c>
      <c r="B1317" s="1" t="s">
        <v>342</v>
      </c>
      <c r="C1317" s="1" t="s">
        <v>807</v>
      </c>
      <c r="D1317" s="2" t="s">
        <v>56</v>
      </c>
      <c r="E1317" s="20"/>
      <c r="F1317" s="3">
        <v>5</v>
      </c>
      <c r="G1317" s="51">
        <v>5.63</v>
      </c>
      <c r="H1317" s="93"/>
      <c r="I1317" s="93"/>
      <c r="J1317" s="89">
        <v>2.9131944444444446E-2</v>
      </c>
      <c r="K1317" s="27">
        <f t="shared" ref="K1317:K1380" si="23">J1317/G1317</f>
        <v>5.1744128675745025E-3</v>
      </c>
      <c r="L1317" s="4" t="s">
        <v>741</v>
      </c>
      <c r="M1317" s="14" t="s">
        <v>747</v>
      </c>
      <c r="N1317" s="45" t="s">
        <v>4476</v>
      </c>
      <c r="O1317" s="45">
        <v>1</v>
      </c>
      <c r="P1317" s="45" t="s">
        <v>4477</v>
      </c>
      <c r="Q1317" s="45" t="s">
        <v>4477</v>
      </c>
      <c r="R1317" s="46">
        <v>1</v>
      </c>
      <c r="T1317" s="81" t="str" cm="1">
        <f t="array" ref="T1317">IF(MIN(IF(CONCATENATE($D$776:$D$9955,$G$776:$G$9955)=CONCATENATE(D1317,G1317),$J$776:$J$9955))=J1317,"Age Leg Record","")</f>
        <v/>
      </c>
    </row>
    <row r="1318" spans="1:20" ht="12.75" customHeight="1" x14ac:dyDescent="0.25">
      <c r="A1318" s="4">
        <v>2007</v>
      </c>
      <c r="B1318" s="1" t="s">
        <v>232</v>
      </c>
      <c r="C1318" s="1" t="s">
        <v>705</v>
      </c>
      <c r="D1318" s="2" t="s">
        <v>26</v>
      </c>
      <c r="E1318" s="20"/>
      <c r="F1318" s="3">
        <v>6</v>
      </c>
      <c r="G1318" s="88">
        <v>4.6758182215859376</v>
      </c>
      <c r="H1318" s="93"/>
      <c r="I1318" s="93"/>
      <c r="J1318" s="89">
        <v>2.0590277777777888E-2</v>
      </c>
      <c r="K1318" s="27">
        <f t="shared" si="23"/>
        <v>4.403566777408662E-3</v>
      </c>
      <c r="L1318" s="4" t="s">
        <v>741</v>
      </c>
      <c r="M1318" s="14" t="s">
        <v>747</v>
      </c>
      <c r="N1318" s="45" t="s">
        <v>4478</v>
      </c>
      <c r="O1318" s="45">
        <v>1</v>
      </c>
      <c r="P1318" s="45" t="s">
        <v>4343</v>
      </c>
      <c r="Q1318" s="45" t="s">
        <v>4343</v>
      </c>
      <c r="R1318" s="46">
        <v>2</v>
      </c>
      <c r="T1318" s="81" t="str" cm="1">
        <f t="array" ref="T1318">IF(MIN(IF(CONCATENATE($D$776:$D$9955,$G$776:$G$9955)=CONCATENATE(D1318,G1318),$J$776:$J$9955))=J1318,"Age Leg Record","")</f>
        <v/>
      </c>
    </row>
    <row r="1319" spans="1:20" ht="12.75" customHeight="1" x14ac:dyDescent="0.25">
      <c r="A1319" s="4">
        <v>2007</v>
      </c>
      <c r="B1319" s="1" t="s">
        <v>49</v>
      </c>
      <c r="C1319" s="1" t="s">
        <v>59</v>
      </c>
      <c r="D1319" s="2" t="s">
        <v>26</v>
      </c>
      <c r="E1319" s="20"/>
      <c r="F1319" s="3">
        <v>1</v>
      </c>
      <c r="G1319" s="88">
        <v>5.54</v>
      </c>
      <c r="H1319" s="93"/>
      <c r="I1319" s="93"/>
      <c r="J1319" s="89">
        <v>2.9687503333333365E-2</v>
      </c>
      <c r="K1319" s="27">
        <f t="shared" si="23"/>
        <v>5.3587551143201018E-3</v>
      </c>
      <c r="L1319" s="4" t="s">
        <v>690</v>
      </c>
      <c r="M1319" s="14" t="s">
        <v>808</v>
      </c>
      <c r="N1319" s="45" t="s">
        <v>4479</v>
      </c>
      <c r="O1319" s="45">
        <v>1</v>
      </c>
      <c r="P1319" s="45" t="s">
        <v>3975</v>
      </c>
      <c r="Q1319" s="45" t="s">
        <v>3975</v>
      </c>
      <c r="R1319" s="46">
        <v>2</v>
      </c>
      <c r="T1319" s="81" t="str" cm="1">
        <f t="array" ref="T1319">IF(MIN(IF(CONCATENATE($D$776:$D$9955,$G$776:$G$9955)=CONCATENATE(D1319,G1319),$J$776:$J$9955))=J1319,"Age Leg Record","")</f>
        <v/>
      </c>
    </row>
    <row r="1320" spans="1:20" ht="12.75" customHeight="1" x14ac:dyDescent="0.25">
      <c r="A1320" s="4">
        <v>2007</v>
      </c>
      <c r="B1320" s="1" t="s">
        <v>117</v>
      </c>
      <c r="C1320" s="1" t="s">
        <v>363</v>
      </c>
      <c r="D1320" s="2" t="s">
        <v>56</v>
      </c>
      <c r="E1320" s="20"/>
      <c r="F1320" s="3">
        <v>2</v>
      </c>
      <c r="G1320" s="88">
        <v>4.0544470293486041</v>
      </c>
      <c r="H1320" s="93"/>
      <c r="I1320" s="93"/>
      <c r="J1320" s="89">
        <v>2.1979166666666661E-2</v>
      </c>
      <c r="K1320" s="27">
        <f t="shared" si="23"/>
        <v>5.421002298850573E-3</v>
      </c>
      <c r="L1320" s="4" t="s">
        <v>690</v>
      </c>
      <c r="M1320" s="14" t="s">
        <v>808</v>
      </c>
      <c r="N1320" s="45" t="s">
        <v>4480</v>
      </c>
      <c r="O1320" s="45">
        <v>1</v>
      </c>
      <c r="P1320" s="45" t="s">
        <v>3514</v>
      </c>
      <c r="Q1320" s="45" t="s">
        <v>3514</v>
      </c>
      <c r="R1320" s="46">
        <v>5</v>
      </c>
      <c r="T1320" s="81" t="str" cm="1">
        <f t="array" ref="T1320">IF(MIN(IF(CONCATENATE($D$776:$D$9955,$G$776:$G$9955)=CONCATENATE(D1320,G1320),$J$776:$J$9955))=J1320,"Age Leg Record","")</f>
        <v/>
      </c>
    </row>
    <row r="1321" spans="1:20" ht="12.75" customHeight="1" x14ac:dyDescent="0.25">
      <c r="A1321" s="4">
        <v>2007</v>
      </c>
      <c r="B1321" s="1" t="s">
        <v>232</v>
      </c>
      <c r="C1321" s="1" t="s">
        <v>450</v>
      </c>
      <c r="D1321" s="2" t="s">
        <v>26</v>
      </c>
      <c r="E1321" s="20"/>
      <c r="F1321" s="3">
        <v>3</v>
      </c>
      <c r="G1321" s="88">
        <v>8.0778254990853409</v>
      </c>
      <c r="H1321" s="93"/>
      <c r="I1321" s="93"/>
      <c r="J1321" s="89">
        <v>4.1365740740740731E-2</v>
      </c>
      <c r="K1321" s="27">
        <f t="shared" si="23"/>
        <v>5.120900512820512E-3</v>
      </c>
      <c r="L1321" s="4" t="s">
        <v>690</v>
      </c>
      <c r="M1321" s="14" t="s">
        <v>808</v>
      </c>
      <c r="N1321" s="45" t="s">
        <v>4481</v>
      </c>
      <c r="O1321" s="45">
        <v>1</v>
      </c>
      <c r="P1321" s="45" t="s">
        <v>3594</v>
      </c>
      <c r="Q1321" s="45" t="s">
        <v>3594</v>
      </c>
      <c r="R1321" s="46">
        <v>8</v>
      </c>
      <c r="T1321" s="81" t="str" cm="1">
        <f t="array" ref="T1321">IF(MIN(IF(CONCATENATE($D$776:$D$9955,$G$776:$G$9955)=CONCATENATE(D1321,G1321),$J$776:$J$9955))=J1321,"Age Leg Record","")</f>
        <v/>
      </c>
    </row>
    <row r="1322" spans="1:20" ht="12.75" customHeight="1" x14ac:dyDescent="0.25">
      <c r="A1322" s="4">
        <v>2007</v>
      </c>
      <c r="B1322" s="1" t="s">
        <v>30</v>
      </c>
      <c r="C1322" s="1" t="s">
        <v>59</v>
      </c>
      <c r="D1322" s="2" t="s">
        <v>56</v>
      </c>
      <c r="E1322" s="20"/>
      <c r="F1322" s="3">
        <v>4</v>
      </c>
      <c r="G1322" s="88">
        <v>5.8408892070309388</v>
      </c>
      <c r="H1322" s="93"/>
      <c r="I1322" s="93"/>
      <c r="J1322" s="89">
        <v>2.9629629629629561E-2</v>
      </c>
      <c r="K1322" s="27">
        <f t="shared" si="23"/>
        <v>5.0727943262411238E-3</v>
      </c>
      <c r="L1322" s="4" t="s">
        <v>690</v>
      </c>
      <c r="M1322" s="14" t="s">
        <v>808</v>
      </c>
      <c r="N1322" s="45" t="s">
        <v>4482</v>
      </c>
      <c r="O1322" s="45">
        <v>1</v>
      </c>
      <c r="P1322" s="45" t="s">
        <v>4483</v>
      </c>
      <c r="Q1322" s="45" t="s">
        <v>4483</v>
      </c>
      <c r="R1322" s="46">
        <v>1</v>
      </c>
      <c r="T1322" s="81" t="str" cm="1">
        <f t="array" ref="T1322">IF(MIN(IF(CONCATENATE($D$776:$D$9955,$G$776:$G$9955)=CONCATENATE(D1322,G1322),$J$776:$J$9955))=J1322,"Age Leg Record","")</f>
        <v/>
      </c>
    </row>
    <row r="1323" spans="1:20" ht="12.75" customHeight="1" x14ac:dyDescent="0.25">
      <c r="A1323" s="4">
        <v>2007</v>
      </c>
      <c r="B1323" s="1" t="s">
        <v>29</v>
      </c>
      <c r="C1323" s="1" t="s">
        <v>411</v>
      </c>
      <c r="D1323" s="2" t="s">
        <v>56</v>
      </c>
      <c r="E1323" s="20"/>
      <c r="F1323" s="3">
        <v>5</v>
      </c>
      <c r="G1323" s="51">
        <v>5.63</v>
      </c>
      <c r="H1323" s="93"/>
      <c r="I1323" s="93"/>
      <c r="J1323" s="89">
        <v>2.8773148148148131E-2</v>
      </c>
      <c r="K1323" s="27">
        <f t="shared" si="23"/>
        <v>5.1106835076639668E-3</v>
      </c>
      <c r="L1323" s="4" t="s">
        <v>690</v>
      </c>
      <c r="M1323" s="14" t="s">
        <v>808</v>
      </c>
      <c r="N1323" s="45" t="s">
        <v>4484</v>
      </c>
      <c r="O1323" s="45">
        <v>1</v>
      </c>
      <c r="P1323" s="45" t="s">
        <v>3455</v>
      </c>
      <c r="Q1323" s="45" t="s">
        <v>3455</v>
      </c>
      <c r="R1323" s="46">
        <v>8</v>
      </c>
      <c r="T1323" s="81" t="str" cm="1">
        <f t="array" ref="T1323">IF(MIN(IF(CONCATENATE($D$776:$D$9955,$G$776:$G$9955)=CONCATENATE(D1323,G1323),$J$776:$J$9955))=J1323,"Age Leg Record","")</f>
        <v/>
      </c>
    </row>
    <row r="1324" spans="1:20" ht="12.75" customHeight="1" x14ac:dyDescent="0.25">
      <c r="A1324" s="4">
        <v>2007</v>
      </c>
      <c r="B1324" s="1" t="s">
        <v>639</v>
      </c>
      <c r="C1324" s="1" t="s">
        <v>346</v>
      </c>
      <c r="D1324" s="2" t="s">
        <v>22</v>
      </c>
      <c r="E1324" s="20"/>
      <c r="F1324" s="3">
        <v>6</v>
      </c>
      <c r="G1324" s="88">
        <v>4.6758182215859376</v>
      </c>
      <c r="H1324" s="93"/>
      <c r="I1324" s="93"/>
      <c r="J1324" s="89">
        <v>2.0671296296296382E-2</v>
      </c>
      <c r="K1324" s="27">
        <f t="shared" si="23"/>
        <v>4.4208939091916026E-3</v>
      </c>
      <c r="L1324" s="4" t="s">
        <v>690</v>
      </c>
      <c r="M1324" s="14" t="s">
        <v>808</v>
      </c>
      <c r="N1324" s="45" t="s">
        <v>4485</v>
      </c>
      <c r="O1324" s="45">
        <v>1</v>
      </c>
      <c r="P1324" s="45" t="s">
        <v>4190</v>
      </c>
      <c r="Q1324" s="45" t="s">
        <v>4190</v>
      </c>
      <c r="R1324" s="46">
        <v>2</v>
      </c>
      <c r="T1324" s="81" t="str" cm="1">
        <f t="array" ref="T1324">IF(MIN(IF(CONCATENATE($D$776:$D$9955,$G$776:$G$9955)=CONCATENATE(D1324,G1324),$J$776:$J$9955))=J1324,"Age Leg Record","")</f>
        <v/>
      </c>
    </row>
    <row r="1325" spans="1:20" ht="12.75" customHeight="1" x14ac:dyDescent="0.25">
      <c r="A1325" s="4">
        <v>2007</v>
      </c>
      <c r="B1325" s="1" t="s">
        <v>549</v>
      </c>
      <c r="C1325" s="1" t="s">
        <v>683</v>
      </c>
      <c r="D1325" s="2" t="s">
        <v>56</v>
      </c>
      <c r="E1325" s="20"/>
      <c r="F1325" s="3">
        <v>1</v>
      </c>
      <c r="G1325" s="88">
        <v>5.54</v>
      </c>
      <c r="H1325" s="93"/>
      <c r="I1325" s="93"/>
      <c r="J1325" s="89">
        <v>3.019676259259263E-2</v>
      </c>
      <c r="K1325" s="27">
        <f t="shared" si="23"/>
        <v>5.4506791683380197E-3</v>
      </c>
      <c r="L1325" s="4" t="s">
        <v>330</v>
      </c>
      <c r="M1325" s="14" t="s">
        <v>193</v>
      </c>
      <c r="N1325" s="45" t="s">
        <v>4486</v>
      </c>
      <c r="O1325" s="45">
        <v>1</v>
      </c>
      <c r="P1325" s="45" t="s">
        <v>3907</v>
      </c>
      <c r="Q1325" s="45" t="s">
        <v>3907</v>
      </c>
      <c r="R1325" s="46">
        <v>5</v>
      </c>
      <c r="T1325" s="81" t="str" cm="1">
        <f t="array" ref="T1325">IF(MIN(IF(CONCATENATE($D$776:$D$9955,$G$776:$G$9955)=CONCATENATE(D1325,G1325),$J$776:$J$9955))=J1325,"Age Leg Record","")</f>
        <v/>
      </c>
    </row>
    <row r="1326" spans="1:20" ht="12.75" customHeight="1" x14ac:dyDescent="0.25">
      <c r="A1326" s="4">
        <v>2007</v>
      </c>
      <c r="B1326" s="1" t="s">
        <v>191</v>
      </c>
      <c r="C1326" s="1" t="s">
        <v>192</v>
      </c>
      <c r="D1326" s="2" t="s">
        <v>684</v>
      </c>
      <c r="E1326" s="20"/>
      <c r="F1326" s="3">
        <v>2</v>
      </c>
      <c r="G1326" s="88">
        <v>4.0544470293486041</v>
      </c>
      <c r="H1326" s="93"/>
      <c r="I1326" s="93"/>
      <c r="J1326" s="89">
        <v>2.8761574074074092E-2</v>
      </c>
      <c r="K1326" s="27">
        <f t="shared" si="23"/>
        <v>7.0938339719029417E-3</v>
      </c>
      <c r="L1326" s="4" t="s">
        <v>330</v>
      </c>
      <c r="M1326" s="14" t="s">
        <v>193</v>
      </c>
      <c r="N1326" s="45" t="s">
        <v>4487</v>
      </c>
      <c r="O1326" s="45">
        <v>1</v>
      </c>
      <c r="P1326" s="45" t="s">
        <v>2978</v>
      </c>
      <c r="Q1326" s="45" t="s">
        <v>2978</v>
      </c>
      <c r="R1326" s="46">
        <v>15</v>
      </c>
      <c r="T1326" s="81" t="str" cm="1">
        <f t="array" ref="T1326">IF(MIN(IF(CONCATENATE($D$776:$D$9955,$G$776:$G$9955)=CONCATENATE(D1326,G1326),$J$776:$J$9955))=J1326,"Age Leg Record","")</f>
        <v/>
      </c>
    </row>
    <row r="1327" spans="1:20" ht="12.75" customHeight="1" x14ac:dyDescent="0.25">
      <c r="A1327" s="4">
        <v>2007</v>
      </c>
      <c r="B1327" s="1" t="s">
        <v>92</v>
      </c>
      <c r="C1327" s="1" t="s">
        <v>1130</v>
      </c>
      <c r="D1327" s="2" t="s">
        <v>210</v>
      </c>
      <c r="E1327" s="20"/>
      <c r="F1327" s="3">
        <v>3</v>
      </c>
      <c r="G1327" s="88">
        <v>8.0778254990853409</v>
      </c>
      <c r="H1327" s="93"/>
      <c r="I1327" s="93"/>
      <c r="J1327" s="89">
        <v>4.5671296296296293E-2</v>
      </c>
      <c r="K1327" s="27">
        <f t="shared" si="23"/>
        <v>5.653909743589744E-3</v>
      </c>
      <c r="L1327" s="4" t="s">
        <v>330</v>
      </c>
      <c r="M1327" s="14" t="s">
        <v>193</v>
      </c>
      <c r="N1327" s="45" t="s">
        <v>4488</v>
      </c>
      <c r="O1327" s="45">
        <v>1</v>
      </c>
      <c r="P1327" s="45" t="s">
        <v>3352</v>
      </c>
      <c r="Q1327" s="45" t="s">
        <v>3352</v>
      </c>
      <c r="R1327" s="46">
        <v>10</v>
      </c>
      <c r="T1327" s="81" t="str" cm="1">
        <f t="array" ref="T1327">IF(MIN(IF(CONCATENATE($D$776:$D$9955,$G$776:$G$9955)=CONCATENATE(D1327,G1327),$J$776:$J$9955))=J1327,"Age Leg Record","")</f>
        <v/>
      </c>
    </row>
    <row r="1328" spans="1:20" ht="12.75" customHeight="1" x14ac:dyDescent="0.25">
      <c r="A1328" s="4">
        <v>2007</v>
      </c>
      <c r="B1328" s="1" t="s">
        <v>148</v>
      </c>
      <c r="C1328" s="1" t="s">
        <v>275</v>
      </c>
      <c r="D1328" s="2" t="s">
        <v>56</v>
      </c>
      <c r="E1328" s="20"/>
      <c r="F1328" s="3">
        <v>4</v>
      </c>
      <c r="G1328" s="88">
        <v>5.8408892070309388</v>
      </c>
      <c r="H1328" s="93"/>
      <c r="I1328" s="93"/>
      <c r="J1328" s="89">
        <v>2.9849537037037077E-2</v>
      </c>
      <c r="K1328" s="27">
        <f t="shared" si="23"/>
        <v>5.1104439716312131E-3</v>
      </c>
      <c r="L1328" s="4" t="s">
        <v>330</v>
      </c>
      <c r="M1328" s="14" t="s">
        <v>193</v>
      </c>
      <c r="N1328" s="45" t="s">
        <v>4489</v>
      </c>
      <c r="O1328" s="45">
        <v>1</v>
      </c>
      <c r="P1328" s="45" t="s">
        <v>3242</v>
      </c>
      <c r="Q1328" s="45" t="s">
        <v>3242</v>
      </c>
      <c r="R1328" s="46">
        <v>12</v>
      </c>
      <c r="T1328" s="81" t="str" cm="1">
        <f t="array" ref="T1328">IF(MIN(IF(CONCATENATE($D$776:$D$9955,$G$776:$G$9955)=CONCATENATE(D1328,G1328),$J$776:$J$9955))=J1328,"Age Leg Record","")</f>
        <v/>
      </c>
    </row>
    <row r="1329" spans="1:20" ht="12.75" customHeight="1" x14ac:dyDescent="0.25">
      <c r="A1329" s="4">
        <v>2007</v>
      </c>
      <c r="B1329" s="1" t="s">
        <v>232</v>
      </c>
      <c r="C1329" s="1" t="s">
        <v>253</v>
      </c>
      <c r="D1329" s="2" t="s">
        <v>56</v>
      </c>
      <c r="E1329" s="20"/>
      <c r="F1329" s="3">
        <v>5</v>
      </c>
      <c r="G1329" s="51">
        <v>5.63</v>
      </c>
      <c r="H1329" s="93"/>
      <c r="I1329" s="93"/>
      <c r="J1329" s="89">
        <v>3.2708333333333339E-2</v>
      </c>
      <c r="K1329" s="27">
        <f t="shared" si="23"/>
        <v>5.8096506808762594E-3</v>
      </c>
      <c r="L1329" s="4" t="s">
        <v>330</v>
      </c>
      <c r="M1329" s="14" t="s">
        <v>193</v>
      </c>
      <c r="N1329" s="45" t="s">
        <v>4490</v>
      </c>
      <c r="O1329" s="45">
        <v>1</v>
      </c>
      <c r="P1329" s="45" t="s">
        <v>3058</v>
      </c>
      <c r="Q1329" s="45" t="s">
        <v>3058</v>
      </c>
      <c r="R1329" s="46">
        <v>10</v>
      </c>
      <c r="T1329" s="81" t="str" cm="1">
        <f t="array" ref="T1329">IF(MIN(IF(CONCATENATE($D$776:$D$9955,$G$776:$G$9955)=CONCATENATE(D1329,G1329),$J$776:$J$9955))=J1329,"Age Leg Record","")</f>
        <v/>
      </c>
    </row>
    <row r="1330" spans="1:20" ht="12.75" customHeight="1" x14ac:dyDescent="0.25">
      <c r="A1330" s="4">
        <v>2007</v>
      </c>
      <c r="B1330" s="1" t="s">
        <v>92</v>
      </c>
      <c r="C1330" s="1" t="s">
        <v>204</v>
      </c>
      <c r="D1330" s="2" t="s">
        <v>210</v>
      </c>
      <c r="E1330" s="20"/>
      <c r="F1330" s="3">
        <v>6</v>
      </c>
      <c r="G1330" s="88">
        <v>4.6758182215859376</v>
      </c>
      <c r="H1330" s="93"/>
      <c r="I1330" s="93"/>
      <c r="J1330" s="89">
        <v>3.2638888888888773E-2</v>
      </c>
      <c r="K1330" s="27">
        <f t="shared" si="23"/>
        <v>6.980358803986687E-3</v>
      </c>
      <c r="L1330" s="4" t="s">
        <v>330</v>
      </c>
      <c r="M1330" s="14" t="s">
        <v>193</v>
      </c>
      <c r="N1330" s="45" t="s">
        <v>4491</v>
      </c>
      <c r="O1330" s="45">
        <v>1</v>
      </c>
      <c r="P1330" s="45" t="s">
        <v>2988</v>
      </c>
      <c r="Q1330" s="45" t="s">
        <v>2988</v>
      </c>
      <c r="R1330" s="46">
        <v>12</v>
      </c>
      <c r="T1330" s="81" t="str" cm="1">
        <f t="array" ref="T1330">IF(MIN(IF(CONCATENATE($D$776:$D$9955,$G$776:$G$9955)=CONCATENATE(D1330,G1330),$J$776:$J$9955))=J1330,"Age Leg Record","")</f>
        <v/>
      </c>
    </row>
    <row r="1331" spans="1:20" ht="12.75" customHeight="1" x14ac:dyDescent="0.25">
      <c r="A1331" s="4">
        <v>2007</v>
      </c>
      <c r="B1331" s="1" t="s">
        <v>184</v>
      </c>
      <c r="C1331" s="1" t="s">
        <v>491</v>
      </c>
      <c r="D1331" s="2" t="s">
        <v>56</v>
      </c>
      <c r="E1331" s="20"/>
      <c r="F1331" s="3">
        <v>1</v>
      </c>
      <c r="G1331" s="88">
        <v>5.54</v>
      </c>
      <c r="H1331" s="93"/>
      <c r="I1331" s="93"/>
      <c r="J1331" s="89">
        <v>3.3877318148148206E-2</v>
      </c>
      <c r="K1331" s="27">
        <f t="shared" si="23"/>
        <v>6.1150393769220587E-3</v>
      </c>
      <c r="L1331" s="4" t="s">
        <v>809</v>
      </c>
      <c r="M1331" s="14" t="s">
        <v>193</v>
      </c>
      <c r="N1331" s="45" t="s">
        <v>4492</v>
      </c>
      <c r="O1331" s="45">
        <v>1</v>
      </c>
      <c r="P1331" s="45" t="s">
        <v>3571</v>
      </c>
      <c r="Q1331" s="45" t="s">
        <v>3571</v>
      </c>
      <c r="R1331" s="46">
        <v>8</v>
      </c>
      <c r="T1331" s="81" t="str" cm="1">
        <f t="array" ref="T1331">IF(MIN(IF(CONCATENATE($D$776:$D$9955,$G$776:$G$9955)=CONCATENATE(D1331,G1331),$J$776:$J$9955))=J1331,"Age Leg Record","")</f>
        <v/>
      </c>
    </row>
    <row r="1332" spans="1:20" ht="12.75" customHeight="1" x14ac:dyDescent="0.25">
      <c r="A1332" s="4">
        <v>2007</v>
      </c>
      <c r="B1332" s="1" t="s">
        <v>472</v>
      </c>
      <c r="C1332" s="1" t="s">
        <v>478</v>
      </c>
      <c r="D1332" s="2" t="s">
        <v>753</v>
      </c>
      <c r="E1332" s="20"/>
      <c r="F1332" s="3">
        <v>2</v>
      </c>
      <c r="G1332" s="88">
        <v>4.0544470293486041</v>
      </c>
      <c r="H1332" s="93"/>
      <c r="I1332" s="93"/>
      <c r="J1332" s="89">
        <v>2.2083333333333233E-2</v>
      </c>
      <c r="K1332" s="27">
        <f t="shared" si="23"/>
        <v>5.4466942528735383E-3</v>
      </c>
      <c r="L1332" s="4" t="s">
        <v>809</v>
      </c>
      <c r="M1332" s="14" t="s">
        <v>193</v>
      </c>
      <c r="N1332" s="45" t="s">
        <v>4493</v>
      </c>
      <c r="O1332" s="45">
        <v>1</v>
      </c>
      <c r="P1332" s="45" t="s">
        <v>4164</v>
      </c>
      <c r="Q1332" s="45" t="s">
        <v>4164</v>
      </c>
      <c r="R1332" s="46">
        <v>4</v>
      </c>
      <c r="T1332" s="81" t="str" cm="1">
        <f t="array" ref="T1332">IF(MIN(IF(CONCATENATE($D$776:$D$9955,$G$776:$G$9955)=CONCATENATE(D1332,G1332),$J$776:$J$9955))=J1332,"Age Leg Record","")</f>
        <v/>
      </c>
    </row>
    <row r="1333" spans="1:20" ht="12.75" customHeight="1" x14ac:dyDescent="0.25">
      <c r="A1333" s="4">
        <v>2007</v>
      </c>
      <c r="B1333" s="1" t="s">
        <v>649</v>
      </c>
      <c r="C1333" s="1" t="s">
        <v>650</v>
      </c>
      <c r="D1333" s="2" t="s">
        <v>753</v>
      </c>
      <c r="E1333" s="20"/>
      <c r="F1333" s="3">
        <v>3</v>
      </c>
      <c r="G1333" s="88">
        <v>8.0778254990853409</v>
      </c>
      <c r="H1333" s="93"/>
      <c r="I1333" s="93"/>
      <c r="J1333" s="89">
        <v>4.3472222222222245E-2</v>
      </c>
      <c r="K1333" s="27">
        <f t="shared" si="23"/>
        <v>5.3816738461538493E-3</v>
      </c>
      <c r="L1333" s="4" t="s">
        <v>809</v>
      </c>
      <c r="M1333" s="14" t="s">
        <v>193</v>
      </c>
      <c r="N1333" s="45" t="s">
        <v>4494</v>
      </c>
      <c r="O1333" s="45">
        <v>1</v>
      </c>
      <c r="P1333" s="45" t="s">
        <v>1570</v>
      </c>
      <c r="Q1333" s="45" t="s">
        <v>1571</v>
      </c>
      <c r="R1333" s="46">
        <v>2</v>
      </c>
      <c r="T1333" s="81" t="str" cm="1">
        <f t="array" ref="T1333">IF(MIN(IF(CONCATENATE($D$776:$D$9955,$G$776:$G$9955)=CONCATENATE(D1333,G1333),$J$776:$J$9955))=J1333,"Age Leg Record","")</f>
        <v/>
      </c>
    </row>
    <row r="1334" spans="1:20" ht="12.75" customHeight="1" x14ac:dyDescent="0.25">
      <c r="A1334" s="4">
        <v>2007</v>
      </c>
      <c r="B1334" s="1" t="s">
        <v>47</v>
      </c>
      <c r="C1334" s="1" t="s">
        <v>942</v>
      </c>
      <c r="D1334" s="2" t="s">
        <v>26</v>
      </c>
      <c r="E1334" s="20"/>
      <c r="F1334" s="3">
        <v>4</v>
      </c>
      <c r="G1334" s="88">
        <v>5.8408892070309388</v>
      </c>
      <c r="H1334" s="93"/>
      <c r="I1334" s="93"/>
      <c r="J1334" s="89">
        <v>3.3101851851851882E-2</v>
      </c>
      <c r="K1334" s="27">
        <f t="shared" si="23"/>
        <v>5.6672624113475231E-3</v>
      </c>
      <c r="L1334" s="4" t="s">
        <v>809</v>
      </c>
      <c r="M1334" s="14" t="s">
        <v>193</v>
      </c>
      <c r="N1334" s="45" t="s">
        <v>4495</v>
      </c>
      <c r="O1334" s="45">
        <v>1</v>
      </c>
      <c r="P1334" s="45" t="s">
        <v>4373</v>
      </c>
      <c r="Q1334" s="45" t="s">
        <v>4373</v>
      </c>
      <c r="R1334" s="46">
        <v>2</v>
      </c>
      <c r="T1334" s="81" t="str" cm="1">
        <f t="array" ref="T1334">IF(MIN(IF(CONCATENATE($D$776:$D$9955,$G$776:$G$9955)=CONCATENATE(D1334,G1334),$J$776:$J$9955))=J1334,"Age Leg Record","")</f>
        <v/>
      </c>
    </row>
    <row r="1335" spans="1:20" ht="12.75" customHeight="1" x14ac:dyDescent="0.25">
      <c r="A1335" s="4">
        <v>2007</v>
      </c>
      <c r="B1335" s="1" t="s">
        <v>198</v>
      </c>
      <c r="C1335" s="1" t="s">
        <v>709</v>
      </c>
      <c r="D1335" s="2" t="s">
        <v>26</v>
      </c>
      <c r="E1335" s="20"/>
      <c r="F1335" s="3">
        <v>5</v>
      </c>
      <c r="G1335" s="51">
        <v>5.63</v>
      </c>
      <c r="H1335" s="93"/>
      <c r="I1335" s="93"/>
      <c r="J1335" s="89">
        <v>2.8541666666666576E-2</v>
      </c>
      <c r="K1335" s="27">
        <f t="shared" si="23"/>
        <v>5.0695677915926426E-3</v>
      </c>
      <c r="L1335" s="4" t="s">
        <v>809</v>
      </c>
      <c r="M1335" s="14" t="s">
        <v>193</v>
      </c>
      <c r="N1335" s="45" t="s">
        <v>4496</v>
      </c>
      <c r="O1335" s="45">
        <v>1</v>
      </c>
      <c r="P1335" s="45" t="s">
        <v>4377</v>
      </c>
      <c r="Q1335" s="45" t="s">
        <v>4377</v>
      </c>
      <c r="R1335" s="46">
        <v>2</v>
      </c>
      <c r="T1335" s="81" t="str" cm="1">
        <f t="array" ref="T1335">IF(MIN(IF(CONCATENATE($D$776:$D$9955,$G$776:$G$9955)=CONCATENATE(D1335,G1335),$J$776:$J$9955))=J1335,"Age Leg Record","")</f>
        <v/>
      </c>
    </row>
    <row r="1336" spans="1:20" ht="12.75" customHeight="1" x14ac:dyDescent="0.25">
      <c r="A1336" s="4">
        <v>2007</v>
      </c>
      <c r="B1336" s="1" t="s">
        <v>710</v>
      </c>
      <c r="C1336" s="1" t="s">
        <v>1132</v>
      </c>
      <c r="D1336" s="2" t="s">
        <v>756</v>
      </c>
      <c r="E1336" s="20"/>
      <c r="F1336" s="3">
        <v>6</v>
      </c>
      <c r="G1336" s="88">
        <v>4.6758182215859376</v>
      </c>
      <c r="H1336" s="93"/>
      <c r="I1336" s="93"/>
      <c r="J1336" s="89">
        <v>2.5682870370370536E-2</v>
      </c>
      <c r="K1336" s="27">
        <f t="shared" si="23"/>
        <v>5.4927007751938341E-3</v>
      </c>
      <c r="L1336" s="4" t="s">
        <v>809</v>
      </c>
      <c r="M1336" s="14" t="s">
        <v>193</v>
      </c>
      <c r="N1336" s="45" t="s">
        <v>4497</v>
      </c>
      <c r="O1336" s="45">
        <v>1</v>
      </c>
      <c r="P1336" s="45" t="s">
        <v>4237</v>
      </c>
      <c r="Q1336" s="45" t="s">
        <v>4237</v>
      </c>
      <c r="R1336" s="46">
        <v>3</v>
      </c>
      <c r="T1336" s="81" t="str" cm="1">
        <f t="array" ref="T1336">IF(MIN(IF(CONCATENATE($D$776:$D$9955,$G$776:$G$9955)=CONCATENATE(D1336,G1336),$J$776:$J$9955))=J1336,"Age Leg Record","")</f>
        <v/>
      </c>
    </row>
    <row r="1337" spans="1:20" ht="12.75" customHeight="1" x14ac:dyDescent="0.25">
      <c r="A1337" s="4">
        <v>2007</v>
      </c>
      <c r="B1337" s="1" t="s">
        <v>283</v>
      </c>
      <c r="C1337" s="1" t="s">
        <v>361</v>
      </c>
      <c r="D1337" s="2" t="s">
        <v>26</v>
      </c>
      <c r="E1337" s="20"/>
      <c r="F1337" s="3">
        <v>1</v>
      </c>
      <c r="G1337" s="88">
        <v>5.54</v>
      </c>
      <c r="H1337" s="93"/>
      <c r="I1337" s="93"/>
      <c r="J1337" s="89">
        <v>2.9803244074074087E-2</v>
      </c>
      <c r="K1337" s="27">
        <f t="shared" si="23"/>
        <v>5.3796469447787163E-3</v>
      </c>
      <c r="L1337" s="4" t="s">
        <v>810</v>
      </c>
      <c r="M1337" s="14" t="s">
        <v>617</v>
      </c>
      <c r="N1337" s="45" t="s">
        <v>4498</v>
      </c>
      <c r="O1337" s="45">
        <v>1</v>
      </c>
      <c r="P1337" s="45" t="s">
        <v>4499</v>
      </c>
      <c r="Q1337" s="45" t="s">
        <v>4499</v>
      </c>
      <c r="R1337" s="46">
        <v>1</v>
      </c>
      <c r="T1337" s="81" t="str" cm="1">
        <f t="array" ref="T1337">IF(MIN(IF(CONCATENATE($D$776:$D$9955,$G$776:$G$9955)=CONCATENATE(D1337,G1337),$J$776:$J$9955))=J1337,"Age Leg Record","")</f>
        <v/>
      </c>
    </row>
    <row r="1338" spans="1:20" ht="12.75" customHeight="1" x14ac:dyDescent="0.25">
      <c r="A1338" s="4">
        <v>2007</v>
      </c>
      <c r="B1338" s="1" t="s">
        <v>157</v>
      </c>
      <c r="C1338" s="1" t="s">
        <v>811</v>
      </c>
      <c r="D1338" s="2" t="s">
        <v>26</v>
      </c>
      <c r="E1338" s="20"/>
      <c r="F1338" s="3">
        <v>2</v>
      </c>
      <c r="G1338" s="88">
        <v>4.0544470293486041</v>
      </c>
      <c r="H1338" s="93"/>
      <c r="I1338" s="93"/>
      <c r="J1338" s="89">
        <v>1.9907407407407374E-2</v>
      </c>
      <c r="K1338" s="27">
        <f t="shared" si="23"/>
        <v>4.9100178799489063E-3</v>
      </c>
      <c r="L1338" s="4" t="s">
        <v>810</v>
      </c>
      <c r="M1338" s="14" t="s">
        <v>617</v>
      </c>
      <c r="N1338" s="45" t="s">
        <v>4500</v>
      </c>
      <c r="O1338" s="45">
        <v>1</v>
      </c>
      <c r="P1338" s="45" t="s">
        <v>4501</v>
      </c>
      <c r="Q1338" s="45" t="s">
        <v>4501</v>
      </c>
      <c r="R1338" s="46">
        <v>1</v>
      </c>
      <c r="T1338" s="81" t="str" cm="1">
        <f t="array" ref="T1338">IF(MIN(IF(CONCATENATE($D$776:$D$9955,$G$776:$G$9955)=CONCATENATE(D1338,G1338),$J$776:$J$9955))=J1338,"Age Leg Record","")</f>
        <v/>
      </c>
    </row>
    <row r="1339" spans="1:20" ht="12.75" customHeight="1" x14ac:dyDescent="0.25">
      <c r="A1339" s="4">
        <v>2007</v>
      </c>
      <c r="B1339" s="1" t="s">
        <v>157</v>
      </c>
      <c r="C1339" s="1" t="s">
        <v>734</v>
      </c>
      <c r="D1339" s="2" t="s">
        <v>26</v>
      </c>
      <c r="E1339" s="20"/>
      <c r="F1339" s="3">
        <v>3</v>
      </c>
      <c r="G1339" s="88">
        <v>8.0778254990853409</v>
      </c>
      <c r="H1339" s="93"/>
      <c r="I1339" s="93"/>
      <c r="J1339" s="89">
        <v>4.4803240740740713E-2</v>
      </c>
      <c r="K1339" s="27">
        <f t="shared" si="23"/>
        <v>5.5464482051282024E-3</v>
      </c>
      <c r="L1339" s="4" t="s">
        <v>810</v>
      </c>
      <c r="M1339" s="14" t="s">
        <v>617</v>
      </c>
      <c r="N1339" s="45" t="s">
        <v>4502</v>
      </c>
      <c r="O1339" s="45">
        <v>1</v>
      </c>
      <c r="P1339" s="45" t="s">
        <v>4444</v>
      </c>
      <c r="Q1339" s="45" t="s">
        <v>4444</v>
      </c>
      <c r="R1339" s="46">
        <v>2</v>
      </c>
      <c r="T1339" s="81" t="str" cm="1">
        <f t="array" ref="T1339">IF(MIN(IF(CONCATENATE($D$776:$D$9955,$G$776:$G$9955)=CONCATENATE(D1339,G1339),$J$776:$J$9955))=J1339,"Age Leg Record","")</f>
        <v/>
      </c>
    </row>
    <row r="1340" spans="1:20" ht="12.75" customHeight="1" x14ac:dyDescent="0.25">
      <c r="A1340" s="4">
        <v>2007</v>
      </c>
      <c r="B1340" s="1" t="s">
        <v>655</v>
      </c>
      <c r="C1340" s="1" t="s">
        <v>656</v>
      </c>
      <c r="D1340" s="2" t="s">
        <v>56</v>
      </c>
      <c r="E1340" s="20"/>
      <c r="F1340" s="3">
        <v>4</v>
      </c>
      <c r="G1340" s="88">
        <v>5.8408892070309388</v>
      </c>
      <c r="H1340" s="93"/>
      <c r="I1340" s="93"/>
      <c r="J1340" s="89">
        <v>3.2511574074074123E-2</v>
      </c>
      <c r="K1340" s="27">
        <f t="shared" si="23"/>
        <v>5.5662028368794417E-3</v>
      </c>
      <c r="L1340" s="4" t="s">
        <v>810</v>
      </c>
      <c r="M1340" s="14" t="s">
        <v>617</v>
      </c>
      <c r="N1340" s="45" t="s">
        <v>4503</v>
      </c>
      <c r="O1340" s="45">
        <v>1</v>
      </c>
      <c r="P1340" s="45" t="s">
        <v>4251</v>
      </c>
      <c r="Q1340" s="45" t="s">
        <v>4251</v>
      </c>
      <c r="R1340" s="46">
        <v>3</v>
      </c>
      <c r="T1340" s="81" t="str" cm="1">
        <f t="array" ref="T1340">IF(MIN(IF(CONCATENATE($D$776:$D$9955,$G$776:$G$9955)=CONCATENATE(D1340,G1340),$J$776:$J$9955))=J1340,"Age Leg Record","")</f>
        <v/>
      </c>
    </row>
    <row r="1341" spans="1:20" ht="12.75" customHeight="1" x14ac:dyDescent="0.25">
      <c r="A1341" s="4">
        <v>2007</v>
      </c>
      <c r="B1341" s="1" t="s">
        <v>552</v>
      </c>
      <c r="C1341" s="1" t="s">
        <v>628</v>
      </c>
      <c r="D1341" s="2" t="s">
        <v>26</v>
      </c>
      <c r="E1341" s="20"/>
      <c r="F1341" s="3">
        <v>5</v>
      </c>
      <c r="G1341" s="51">
        <v>5.63</v>
      </c>
      <c r="H1341" s="93"/>
      <c r="I1341" s="93"/>
      <c r="J1341" s="89">
        <v>2.7222222222222259E-2</v>
      </c>
      <c r="K1341" s="27">
        <f t="shared" si="23"/>
        <v>4.8352082099861913E-3</v>
      </c>
      <c r="L1341" s="4" t="s">
        <v>810</v>
      </c>
      <c r="M1341" s="14" t="s">
        <v>617</v>
      </c>
      <c r="N1341" s="45" t="s">
        <v>4504</v>
      </c>
      <c r="O1341" s="45">
        <v>1</v>
      </c>
      <c r="P1341" s="45" t="s">
        <v>4153</v>
      </c>
      <c r="Q1341" s="45" t="s">
        <v>4153</v>
      </c>
      <c r="R1341" s="46">
        <v>3</v>
      </c>
      <c r="T1341" s="81" t="str" cm="1">
        <f t="array" ref="T1341">IF(MIN(IF(CONCATENATE($D$776:$D$9955,$G$776:$G$9955)=CONCATENATE(D1341,G1341),$J$776:$J$9955))=J1341,"Age Leg Record","")</f>
        <v/>
      </c>
    </row>
    <row r="1342" spans="1:20" ht="12.75" customHeight="1" x14ac:dyDescent="0.25">
      <c r="A1342" s="4">
        <v>2007</v>
      </c>
      <c r="B1342" s="1" t="s">
        <v>71</v>
      </c>
      <c r="C1342" s="1" t="s">
        <v>627</v>
      </c>
      <c r="D1342" s="2" t="s">
        <v>210</v>
      </c>
      <c r="E1342" s="20"/>
      <c r="F1342" s="3">
        <v>6</v>
      </c>
      <c r="G1342" s="88">
        <v>4.6758182215859376</v>
      </c>
      <c r="H1342" s="93"/>
      <c r="I1342" s="93"/>
      <c r="J1342" s="89">
        <v>2.6550925925925895E-2</v>
      </c>
      <c r="K1342" s="27">
        <f t="shared" si="23"/>
        <v>5.6783486157253541E-3</v>
      </c>
      <c r="L1342" s="4" t="s">
        <v>810</v>
      </c>
      <c r="M1342" s="14" t="s">
        <v>617</v>
      </c>
      <c r="N1342" s="45" t="s">
        <v>4505</v>
      </c>
      <c r="O1342" s="45">
        <v>1</v>
      </c>
      <c r="P1342" s="45" t="s">
        <v>4161</v>
      </c>
      <c r="Q1342" s="45" t="s">
        <v>4161</v>
      </c>
      <c r="R1342" s="46">
        <v>4</v>
      </c>
      <c r="T1342" s="81" t="str" cm="1">
        <f t="array" ref="T1342">IF(MIN(IF(CONCATENATE($D$776:$D$9955,$G$776:$G$9955)=CONCATENATE(D1342,G1342),$J$776:$J$9955))=J1342,"Age Leg Record","")</f>
        <v/>
      </c>
    </row>
    <row r="1343" spans="1:20" ht="12.75" customHeight="1" x14ac:dyDescent="0.25">
      <c r="A1343" s="4">
        <v>2007</v>
      </c>
      <c r="B1343" s="1" t="s">
        <v>76</v>
      </c>
      <c r="C1343" s="1" t="s">
        <v>174</v>
      </c>
      <c r="D1343" s="2" t="s">
        <v>210</v>
      </c>
      <c r="E1343" s="20"/>
      <c r="F1343" s="3">
        <v>1</v>
      </c>
      <c r="G1343" s="88">
        <v>5.54</v>
      </c>
      <c r="H1343" s="93"/>
      <c r="I1343" s="93"/>
      <c r="J1343" s="89">
        <v>2.9409725555555544E-2</v>
      </c>
      <c r="K1343" s="27">
        <f t="shared" si="23"/>
        <v>5.308614721219412E-3</v>
      </c>
      <c r="L1343" s="4" t="s">
        <v>812</v>
      </c>
      <c r="M1343" s="14" t="s">
        <v>193</v>
      </c>
      <c r="N1343" s="45" t="s">
        <v>4506</v>
      </c>
      <c r="O1343" s="45">
        <v>1</v>
      </c>
      <c r="P1343" s="45" t="s">
        <v>4225</v>
      </c>
      <c r="Q1343" s="45" t="s">
        <v>4225</v>
      </c>
      <c r="R1343" s="46">
        <v>2</v>
      </c>
      <c r="T1343" s="81" t="str" cm="1">
        <f t="array" ref="T1343">IF(MIN(IF(CONCATENATE($D$776:$D$9955,$G$776:$G$9955)=CONCATENATE(D1343,G1343),$J$776:$J$9955))=J1343,"Age Leg Record","")</f>
        <v/>
      </c>
    </row>
    <row r="1344" spans="1:20" ht="12.75" customHeight="1" x14ac:dyDescent="0.25">
      <c r="A1344" s="4">
        <v>2007</v>
      </c>
      <c r="B1344" s="1" t="s">
        <v>96</v>
      </c>
      <c r="C1344" s="1" t="s">
        <v>813</v>
      </c>
      <c r="D1344" s="2" t="s">
        <v>26</v>
      </c>
      <c r="E1344" s="20"/>
      <c r="F1344" s="3">
        <v>2</v>
      </c>
      <c r="G1344" s="88">
        <v>4.0544470293486041</v>
      </c>
      <c r="H1344" s="93"/>
      <c r="I1344" s="93"/>
      <c r="J1344" s="89">
        <v>2.3935185185185115E-2</v>
      </c>
      <c r="K1344" s="27">
        <f t="shared" si="23"/>
        <v>5.903440102171119E-3</v>
      </c>
      <c r="L1344" s="4" t="s">
        <v>812</v>
      </c>
      <c r="M1344" s="14" t="s">
        <v>193</v>
      </c>
      <c r="N1344" s="45" t="s">
        <v>4507</v>
      </c>
      <c r="O1344" s="45">
        <v>1</v>
      </c>
      <c r="P1344" s="45" t="s">
        <v>4508</v>
      </c>
      <c r="Q1344" s="45" t="s">
        <v>4508</v>
      </c>
      <c r="R1344" s="46">
        <v>1</v>
      </c>
      <c r="T1344" s="81" t="str" cm="1">
        <f t="array" ref="T1344">IF(MIN(IF(CONCATENATE($D$776:$D$9955,$G$776:$G$9955)=CONCATENATE(D1344,G1344),$J$776:$J$9955))=J1344,"Age Leg Record","")</f>
        <v/>
      </c>
    </row>
    <row r="1345" spans="1:20" ht="12.75" customHeight="1" x14ac:dyDescent="0.25">
      <c r="A1345" s="4">
        <v>2007</v>
      </c>
      <c r="B1345" s="1" t="s">
        <v>271</v>
      </c>
      <c r="C1345" s="1" t="s">
        <v>528</v>
      </c>
      <c r="D1345" s="2" t="s">
        <v>56</v>
      </c>
      <c r="E1345" s="20"/>
      <c r="F1345" s="3">
        <v>3</v>
      </c>
      <c r="G1345" s="88">
        <v>8.0778254990853409</v>
      </c>
      <c r="H1345" s="93"/>
      <c r="I1345" s="93"/>
      <c r="J1345" s="89">
        <v>4.6666666666666745E-2</v>
      </c>
      <c r="K1345" s="27">
        <f t="shared" si="23"/>
        <v>5.7771323076923177E-3</v>
      </c>
      <c r="L1345" s="4" t="s">
        <v>812</v>
      </c>
      <c r="M1345" s="14" t="s">
        <v>193</v>
      </c>
      <c r="N1345" s="45" t="s">
        <v>4509</v>
      </c>
      <c r="O1345" s="45">
        <v>1</v>
      </c>
      <c r="P1345" s="45" t="s">
        <v>3837</v>
      </c>
      <c r="Q1345" s="45" t="s">
        <v>3837</v>
      </c>
      <c r="R1345" s="46">
        <v>8</v>
      </c>
      <c r="T1345" s="81" t="str" cm="1">
        <f t="array" ref="T1345">IF(MIN(IF(CONCATENATE($D$776:$D$9955,$G$776:$G$9955)=CONCATENATE(D1345,G1345),$J$776:$J$9955))=J1345,"Age Leg Record","")</f>
        <v/>
      </c>
    </row>
    <row r="1346" spans="1:20" ht="12.75" customHeight="1" x14ac:dyDescent="0.25">
      <c r="A1346" s="4">
        <v>2007</v>
      </c>
      <c r="B1346" s="1" t="s">
        <v>20</v>
      </c>
      <c r="C1346" s="1" t="s">
        <v>814</v>
      </c>
      <c r="D1346" s="2" t="s">
        <v>56</v>
      </c>
      <c r="E1346" s="20"/>
      <c r="F1346" s="3">
        <v>4</v>
      </c>
      <c r="G1346" s="88">
        <v>5.8408892070309388</v>
      </c>
      <c r="H1346" s="93"/>
      <c r="I1346" s="93"/>
      <c r="J1346" s="89">
        <v>3.239583333333329E-2</v>
      </c>
      <c r="K1346" s="27">
        <f t="shared" si="23"/>
        <v>5.5463872340425465E-3</v>
      </c>
      <c r="L1346" s="4" t="s">
        <v>812</v>
      </c>
      <c r="M1346" s="14" t="s">
        <v>193</v>
      </c>
      <c r="N1346" s="45" t="s">
        <v>4510</v>
      </c>
      <c r="O1346" s="45">
        <v>1</v>
      </c>
      <c r="P1346" s="45" t="s">
        <v>4511</v>
      </c>
      <c r="Q1346" s="45" t="s">
        <v>4511</v>
      </c>
      <c r="R1346" s="46">
        <v>1</v>
      </c>
      <c r="T1346" s="81" t="str" cm="1">
        <f t="array" ref="T1346">IF(MIN(IF(CONCATENATE($D$776:$D$9955,$G$776:$G$9955)=CONCATENATE(D1346,G1346),$J$776:$J$9955))=J1346,"Age Leg Record","")</f>
        <v/>
      </c>
    </row>
    <row r="1347" spans="1:20" ht="12.75" customHeight="1" x14ac:dyDescent="0.25">
      <c r="A1347" s="4">
        <v>2007</v>
      </c>
      <c r="B1347" s="1" t="s">
        <v>424</v>
      </c>
      <c r="C1347" s="1" t="s">
        <v>477</v>
      </c>
      <c r="D1347" s="2" t="s">
        <v>56</v>
      </c>
      <c r="E1347" s="20"/>
      <c r="F1347" s="3">
        <v>5</v>
      </c>
      <c r="G1347" s="51">
        <v>5.63</v>
      </c>
      <c r="H1347" s="93"/>
      <c r="I1347" s="93"/>
      <c r="J1347" s="89">
        <v>3.0879629629629646E-2</v>
      </c>
      <c r="K1347" s="27">
        <f t="shared" si="23"/>
        <v>5.4848365239129034E-3</v>
      </c>
      <c r="L1347" s="4" t="s">
        <v>812</v>
      </c>
      <c r="M1347" s="14" t="s">
        <v>193</v>
      </c>
      <c r="N1347" s="45" t="s">
        <v>4512</v>
      </c>
      <c r="O1347" s="45">
        <v>1</v>
      </c>
      <c r="P1347" s="45" t="s">
        <v>3613</v>
      </c>
      <c r="Q1347" s="45" t="s">
        <v>3613</v>
      </c>
      <c r="R1347" s="46">
        <v>6</v>
      </c>
      <c r="T1347" s="81" t="str" cm="1">
        <f t="array" ref="T1347">IF(MIN(IF(CONCATENATE($D$776:$D$9955,$G$776:$G$9955)=CONCATENATE(D1347,G1347),$J$776:$J$9955))=J1347,"Age Leg Record","")</f>
        <v/>
      </c>
    </row>
    <row r="1348" spans="1:20" ht="12.75" customHeight="1" x14ac:dyDescent="0.25">
      <c r="A1348" s="4">
        <v>2007</v>
      </c>
      <c r="B1348" s="1" t="s">
        <v>49</v>
      </c>
      <c r="C1348" s="1" t="s">
        <v>21</v>
      </c>
      <c r="D1348" s="2" t="s">
        <v>56</v>
      </c>
      <c r="E1348" s="20"/>
      <c r="F1348" s="3">
        <v>6</v>
      </c>
      <c r="G1348" s="88">
        <v>4.6758182215859376</v>
      </c>
      <c r="H1348" s="93"/>
      <c r="I1348" s="93"/>
      <c r="J1348" s="89">
        <v>2.6666666666666727E-2</v>
      </c>
      <c r="K1348" s="27">
        <f t="shared" si="23"/>
        <v>5.703101661129582E-3</v>
      </c>
      <c r="L1348" s="4" t="s">
        <v>812</v>
      </c>
      <c r="M1348" s="14" t="s">
        <v>193</v>
      </c>
      <c r="N1348" s="45" t="s">
        <v>4513</v>
      </c>
      <c r="O1348" s="45">
        <v>1</v>
      </c>
      <c r="P1348" s="45" t="s">
        <v>4139</v>
      </c>
      <c r="Q1348" s="45" t="s">
        <v>4139</v>
      </c>
      <c r="R1348" s="46">
        <v>3</v>
      </c>
      <c r="T1348" s="81" t="str" cm="1">
        <f t="array" ref="T1348">IF(MIN(IF(CONCATENATE($D$776:$D$9955,$G$776:$G$9955)=CONCATENATE(D1348,G1348),$J$776:$J$9955))=J1348,"Age Leg Record","")</f>
        <v/>
      </c>
    </row>
    <row r="1349" spans="1:20" ht="12.75" customHeight="1" x14ac:dyDescent="0.25">
      <c r="A1349" s="4">
        <v>2007</v>
      </c>
      <c r="B1349" s="1" t="s">
        <v>379</v>
      </c>
      <c r="C1349" s="1" t="s">
        <v>606</v>
      </c>
      <c r="D1349" s="2" t="s">
        <v>756</v>
      </c>
      <c r="E1349" s="20"/>
      <c r="F1349" s="3">
        <v>1</v>
      </c>
      <c r="G1349" s="88">
        <v>5.54</v>
      </c>
      <c r="H1349" s="93"/>
      <c r="I1349" s="93"/>
      <c r="J1349" s="89">
        <v>3.3055558888889003E-2</v>
      </c>
      <c r="K1349" s="27">
        <f t="shared" si="23"/>
        <v>5.966707380665885E-3</v>
      </c>
      <c r="L1349" s="4" t="s">
        <v>815</v>
      </c>
      <c r="M1349" s="14" t="s">
        <v>193</v>
      </c>
      <c r="N1349" s="45" t="s">
        <v>4514</v>
      </c>
      <c r="O1349" s="45">
        <v>1</v>
      </c>
      <c r="P1349" s="45" t="s">
        <v>4050</v>
      </c>
      <c r="Q1349" s="45" t="s">
        <v>4050</v>
      </c>
      <c r="R1349" s="46">
        <v>2</v>
      </c>
      <c r="T1349" s="81" t="str" cm="1">
        <f t="array" ref="T1349">IF(MIN(IF(CONCATENATE($D$776:$D$9955,$G$776:$G$9955)=CONCATENATE(D1349,G1349),$J$776:$J$9955))=J1349,"Age Leg Record","")</f>
        <v/>
      </c>
    </row>
    <row r="1350" spans="1:20" ht="12.75" customHeight="1" x14ac:dyDescent="0.25">
      <c r="A1350" s="4">
        <v>2007</v>
      </c>
      <c r="B1350" s="1" t="s">
        <v>472</v>
      </c>
      <c r="C1350" s="1" t="s">
        <v>694</v>
      </c>
      <c r="D1350" s="2" t="s">
        <v>756</v>
      </c>
      <c r="E1350" s="20"/>
      <c r="F1350" s="3">
        <v>2</v>
      </c>
      <c r="G1350" s="88">
        <v>4.0544470293486041</v>
      </c>
      <c r="H1350" s="93"/>
      <c r="I1350" s="93"/>
      <c r="J1350" s="89">
        <v>2.2210648148148104E-2</v>
      </c>
      <c r="K1350" s="27">
        <f t="shared" si="23"/>
        <v>5.4780955300127608E-3</v>
      </c>
      <c r="L1350" s="4" t="s">
        <v>815</v>
      </c>
      <c r="M1350" s="14" t="s">
        <v>193</v>
      </c>
      <c r="N1350" s="45" t="s">
        <v>4515</v>
      </c>
      <c r="O1350" s="45">
        <v>1</v>
      </c>
      <c r="P1350" s="45" t="s">
        <v>4516</v>
      </c>
      <c r="Q1350" s="45" t="s">
        <v>4516</v>
      </c>
      <c r="R1350" s="46">
        <v>1</v>
      </c>
      <c r="T1350" s="81" t="str" cm="1">
        <f t="array" ref="T1350">IF(MIN(IF(CONCATENATE($D$776:$D$9955,$G$776:$G$9955)=CONCATENATE(D1350,G1350),$J$776:$J$9955))=J1350,"Age Leg Record","")</f>
        <v/>
      </c>
    </row>
    <row r="1351" spans="1:20" ht="12.75" customHeight="1" x14ac:dyDescent="0.25">
      <c r="A1351" s="4">
        <v>2007</v>
      </c>
      <c r="B1351" s="1" t="s">
        <v>472</v>
      </c>
      <c r="C1351" s="1" t="s">
        <v>378</v>
      </c>
      <c r="D1351" s="2" t="s">
        <v>756</v>
      </c>
      <c r="E1351" s="20"/>
      <c r="F1351" s="3">
        <v>3</v>
      </c>
      <c r="G1351" s="88">
        <v>8.0778254990853409</v>
      </c>
      <c r="H1351" s="93"/>
      <c r="I1351" s="93"/>
      <c r="J1351" s="89">
        <v>4.6828703703703622E-2</v>
      </c>
      <c r="K1351" s="27">
        <f t="shared" si="23"/>
        <v>5.7971917948717857E-3</v>
      </c>
      <c r="L1351" s="4" t="s">
        <v>815</v>
      </c>
      <c r="M1351" s="14" t="s">
        <v>193</v>
      </c>
      <c r="N1351" s="45" t="s">
        <v>4517</v>
      </c>
      <c r="O1351" s="45">
        <v>1</v>
      </c>
      <c r="P1351" s="45" t="s">
        <v>3332</v>
      </c>
      <c r="Q1351" s="45" t="s">
        <v>3332</v>
      </c>
      <c r="R1351" s="46">
        <v>6</v>
      </c>
      <c r="T1351" s="81" t="str" cm="1">
        <f t="array" ref="T1351">IF(MIN(IF(CONCATENATE($D$776:$D$9955,$G$776:$G$9955)=CONCATENATE(D1351,G1351),$J$776:$J$9955))=J1351,"Age Leg Record","")</f>
        <v/>
      </c>
    </row>
    <row r="1352" spans="1:20" ht="12.75" customHeight="1" x14ac:dyDescent="0.25">
      <c r="A1352" s="4">
        <v>2007</v>
      </c>
      <c r="B1352" s="1" t="s">
        <v>816</v>
      </c>
      <c r="C1352" s="1" t="s">
        <v>817</v>
      </c>
      <c r="D1352" s="2" t="s">
        <v>753</v>
      </c>
      <c r="E1352" s="20"/>
      <c r="F1352" s="3">
        <v>4</v>
      </c>
      <c r="G1352" s="88">
        <v>5.8408892070309388</v>
      </c>
      <c r="H1352" s="93"/>
      <c r="I1352" s="93"/>
      <c r="J1352" s="89">
        <v>3.8263888888888986E-2</v>
      </c>
      <c r="K1352" s="27">
        <f t="shared" si="23"/>
        <v>6.5510382978723573E-3</v>
      </c>
      <c r="L1352" s="4" t="s">
        <v>815</v>
      </c>
      <c r="M1352" s="14" t="s">
        <v>193</v>
      </c>
      <c r="N1352" s="45" t="s">
        <v>4518</v>
      </c>
      <c r="O1352" s="45">
        <v>1</v>
      </c>
      <c r="P1352" s="45" t="s">
        <v>4519</v>
      </c>
      <c r="Q1352" s="45" t="s">
        <v>4519</v>
      </c>
      <c r="R1352" s="46">
        <v>1</v>
      </c>
      <c r="T1352" s="81" t="str" cm="1">
        <f t="array" ref="T1352">IF(MIN(IF(CONCATENATE($D$776:$D$9955,$G$776:$G$9955)=CONCATENATE(D1352,G1352),$J$776:$J$9955))=J1352,"Age Leg Record","")</f>
        <v/>
      </c>
    </row>
    <row r="1353" spans="1:20" ht="12.75" customHeight="1" x14ac:dyDescent="0.25">
      <c r="A1353" s="4">
        <v>2007</v>
      </c>
      <c r="B1353" s="1" t="s">
        <v>818</v>
      </c>
      <c r="C1353" s="1" t="s">
        <v>182</v>
      </c>
      <c r="D1353" s="2" t="s">
        <v>751</v>
      </c>
      <c r="E1353" s="20"/>
      <c r="F1353" s="3">
        <v>5</v>
      </c>
      <c r="G1353" s="51">
        <v>5.63</v>
      </c>
      <c r="H1353" s="93"/>
      <c r="I1353" s="93"/>
      <c r="J1353" s="89">
        <v>3.5624999999999997E-2</v>
      </c>
      <c r="K1353" s="27">
        <f t="shared" si="23"/>
        <v>6.3277087033747773E-3</v>
      </c>
      <c r="L1353" s="4" t="s">
        <v>815</v>
      </c>
      <c r="M1353" s="14" t="s">
        <v>193</v>
      </c>
      <c r="N1353" s="45" t="s">
        <v>4520</v>
      </c>
      <c r="O1353" s="45">
        <v>1</v>
      </c>
      <c r="P1353" s="45" t="s">
        <v>4521</v>
      </c>
      <c r="Q1353" s="45" t="s">
        <v>4521</v>
      </c>
      <c r="R1353" s="46">
        <v>1</v>
      </c>
      <c r="T1353" s="81" t="str" cm="1">
        <f t="array" ref="T1353">IF(MIN(IF(CONCATENATE($D$776:$D$9955,$G$776:$G$9955)=CONCATENATE(D1353,G1353),$J$776:$J$9955))=J1353,"Age Leg Record","")</f>
        <v/>
      </c>
    </row>
    <row r="1354" spans="1:20" ht="12.75" customHeight="1" x14ac:dyDescent="0.25">
      <c r="A1354" s="4">
        <v>2007</v>
      </c>
      <c r="B1354" s="1" t="s">
        <v>37</v>
      </c>
      <c r="C1354" s="1" t="s">
        <v>819</v>
      </c>
      <c r="D1354" s="2" t="s">
        <v>753</v>
      </c>
      <c r="E1354" s="20"/>
      <c r="F1354" s="3">
        <v>6</v>
      </c>
      <c r="G1354" s="88">
        <v>4.6758182215859376</v>
      </c>
      <c r="H1354" s="93"/>
      <c r="I1354" s="93"/>
      <c r="J1354" s="89">
        <v>2.906249999999988E-2</v>
      </c>
      <c r="K1354" s="27">
        <f t="shared" si="23"/>
        <v>6.2154897009966525E-3</v>
      </c>
      <c r="L1354" s="4" t="s">
        <v>815</v>
      </c>
      <c r="M1354" s="14" t="s">
        <v>193</v>
      </c>
      <c r="N1354" s="45" t="s">
        <v>4522</v>
      </c>
      <c r="O1354" s="45">
        <v>1</v>
      </c>
      <c r="P1354" s="45" t="s">
        <v>4523</v>
      </c>
      <c r="Q1354" s="45" t="s">
        <v>4523</v>
      </c>
      <c r="R1354" s="46">
        <v>1</v>
      </c>
      <c r="T1354" s="81" t="str" cm="1">
        <f t="array" ref="T1354">IF(MIN(IF(CONCATENATE($D$776:$D$9955,$G$776:$G$9955)=CONCATENATE(D1354,G1354),$J$776:$J$9955))=J1354,"Age Leg Record","")</f>
        <v/>
      </c>
    </row>
    <row r="1355" spans="1:20" ht="12.75" customHeight="1" x14ac:dyDescent="0.25">
      <c r="A1355" s="4">
        <v>2007</v>
      </c>
      <c r="B1355" s="1" t="s">
        <v>728</v>
      </c>
      <c r="C1355" s="1" t="s">
        <v>729</v>
      </c>
      <c r="D1355" s="2" t="s">
        <v>26</v>
      </c>
      <c r="E1355" s="20"/>
      <c r="F1355" s="3">
        <v>1</v>
      </c>
      <c r="G1355" s="88">
        <v>5.54</v>
      </c>
      <c r="H1355" s="93"/>
      <c r="I1355" s="93"/>
      <c r="J1355" s="89">
        <v>2.9085651481481567E-2</v>
      </c>
      <c r="K1355" s="27">
        <f t="shared" si="23"/>
        <v>5.2501175959353006E-3</v>
      </c>
      <c r="L1355" s="4" t="s">
        <v>746</v>
      </c>
      <c r="M1355" s="14" t="s">
        <v>749</v>
      </c>
      <c r="N1355" s="45" t="s">
        <v>4524</v>
      </c>
      <c r="O1355" s="45">
        <v>1</v>
      </c>
      <c r="P1355" s="45" t="s">
        <v>4429</v>
      </c>
      <c r="Q1355" s="45" t="s">
        <v>4429</v>
      </c>
      <c r="R1355" s="46">
        <v>2</v>
      </c>
      <c r="T1355" s="81" t="str" cm="1">
        <f t="array" ref="T1355">IF(MIN(IF(CONCATENATE($D$776:$D$9955,$G$776:$G$9955)=CONCATENATE(D1355,G1355),$J$776:$J$9955))=J1355,"Age Leg Record","")</f>
        <v/>
      </c>
    </row>
    <row r="1356" spans="1:20" ht="12.75" customHeight="1" x14ac:dyDescent="0.25">
      <c r="A1356" s="4">
        <v>2007</v>
      </c>
      <c r="B1356" s="1" t="s">
        <v>49</v>
      </c>
      <c r="C1356" s="1" t="s">
        <v>730</v>
      </c>
      <c r="D1356" s="2" t="s">
        <v>26</v>
      </c>
      <c r="E1356" s="20"/>
      <c r="F1356" s="3">
        <v>2</v>
      </c>
      <c r="G1356" s="88">
        <v>4.0544470293486041</v>
      </c>
      <c r="H1356" s="93"/>
      <c r="I1356" s="93"/>
      <c r="J1356" s="89">
        <v>2.1354166666666674E-2</v>
      </c>
      <c r="K1356" s="27">
        <f t="shared" si="23"/>
        <v>5.2668505747126455E-3</v>
      </c>
      <c r="L1356" s="4" t="s">
        <v>746</v>
      </c>
      <c r="M1356" s="14" t="s">
        <v>749</v>
      </c>
      <c r="N1356" s="45" t="s">
        <v>4525</v>
      </c>
      <c r="O1356" s="45">
        <v>1</v>
      </c>
      <c r="P1356" s="45" t="s">
        <v>4431</v>
      </c>
      <c r="Q1356" s="45" t="s">
        <v>4431</v>
      </c>
      <c r="R1356" s="46">
        <v>2</v>
      </c>
      <c r="T1356" s="81" t="str" cm="1">
        <f t="array" ref="T1356">IF(MIN(IF(CONCATENATE($D$776:$D$9955,$G$776:$G$9955)=CONCATENATE(D1356,G1356),$J$776:$J$9955))=J1356,"Age Leg Record","")</f>
        <v/>
      </c>
    </row>
    <row r="1357" spans="1:20" ht="12.75" customHeight="1" x14ac:dyDescent="0.25">
      <c r="A1357" s="4">
        <v>2007</v>
      </c>
      <c r="B1357" s="1" t="s">
        <v>20</v>
      </c>
      <c r="C1357" s="1" t="s">
        <v>731</v>
      </c>
      <c r="D1357" s="2" t="s">
        <v>22</v>
      </c>
      <c r="E1357" s="20"/>
      <c r="F1357" s="3">
        <v>3</v>
      </c>
      <c r="G1357" s="88">
        <v>8.0778254990853409</v>
      </c>
      <c r="H1357" s="93"/>
      <c r="I1357" s="93"/>
      <c r="J1357" s="89">
        <v>4.3298611111111107E-2</v>
      </c>
      <c r="K1357" s="27">
        <f t="shared" si="23"/>
        <v>5.3601815384615387E-3</v>
      </c>
      <c r="L1357" s="4" t="s">
        <v>746</v>
      </c>
      <c r="M1357" s="14" t="s">
        <v>749</v>
      </c>
      <c r="N1357" s="45" t="s">
        <v>4526</v>
      </c>
      <c r="O1357" s="45">
        <v>1</v>
      </c>
      <c r="P1357" s="45" t="s">
        <v>4433</v>
      </c>
      <c r="Q1357" s="45" t="s">
        <v>4433</v>
      </c>
      <c r="R1357" s="46">
        <v>2</v>
      </c>
      <c r="T1357" s="81" t="str" cm="1">
        <f t="array" ref="T1357">IF(MIN(IF(CONCATENATE($D$776:$D$9955,$G$776:$G$9955)=CONCATENATE(D1357,G1357),$J$776:$J$9955))=J1357,"Age Leg Record","")</f>
        <v/>
      </c>
    </row>
    <row r="1358" spans="1:20" ht="12.75" customHeight="1" x14ac:dyDescent="0.25">
      <c r="A1358" s="4">
        <v>2007</v>
      </c>
      <c r="B1358" s="1" t="s">
        <v>49</v>
      </c>
      <c r="C1358" s="1" t="s">
        <v>253</v>
      </c>
      <c r="D1358" s="2" t="s">
        <v>22</v>
      </c>
      <c r="E1358" s="20"/>
      <c r="F1358" s="3">
        <v>4</v>
      </c>
      <c r="G1358" s="88">
        <v>5.8408892070309388</v>
      </c>
      <c r="H1358" s="93"/>
      <c r="I1358" s="93"/>
      <c r="J1358" s="89">
        <v>2.7962962962962967E-2</v>
      </c>
      <c r="K1358" s="27">
        <f t="shared" si="23"/>
        <v>4.7874496453900722E-3</v>
      </c>
      <c r="L1358" s="4" t="s">
        <v>746</v>
      </c>
      <c r="M1358" s="14" t="s">
        <v>749</v>
      </c>
      <c r="N1358" s="45" t="s">
        <v>4527</v>
      </c>
      <c r="O1358" s="45">
        <v>1</v>
      </c>
      <c r="P1358" s="45" t="s">
        <v>4441</v>
      </c>
      <c r="Q1358" s="45" t="s">
        <v>4441</v>
      </c>
      <c r="R1358" s="46">
        <v>2</v>
      </c>
      <c r="T1358" s="81" t="str" cm="1">
        <f t="array" ref="T1358">IF(MIN(IF(CONCATENATE($D$776:$D$9955,$G$776:$G$9955)=CONCATENATE(D1358,G1358),$J$776:$J$9955))=J1358,"Age Leg Record","")</f>
        <v/>
      </c>
    </row>
    <row r="1359" spans="1:20" ht="12.75" customHeight="1" x14ac:dyDescent="0.25">
      <c r="A1359" s="4">
        <v>2007</v>
      </c>
      <c r="B1359" s="1" t="s">
        <v>291</v>
      </c>
      <c r="C1359" s="1" t="s">
        <v>820</v>
      </c>
      <c r="D1359" s="2" t="s">
        <v>22</v>
      </c>
      <c r="E1359" s="20"/>
      <c r="F1359" s="3">
        <v>5</v>
      </c>
      <c r="G1359" s="51">
        <v>5.63</v>
      </c>
      <c r="H1359" s="93"/>
      <c r="I1359" s="93"/>
      <c r="J1359" s="89">
        <v>2.7557870370370274E-2</v>
      </c>
      <c r="K1359" s="27">
        <f t="shared" si="23"/>
        <v>4.8948259982895693E-3</v>
      </c>
      <c r="L1359" s="4" t="s">
        <v>746</v>
      </c>
      <c r="M1359" s="14" t="s">
        <v>749</v>
      </c>
      <c r="N1359" s="45" t="s">
        <v>4528</v>
      </c>
      <c r="O1359" s="45">
        <v>1</v>
      </c>
      <c r="P1359" s="45" t="s">
        <v>4529</v>
      </c>
      <c r="Q1359" s="45" t="s">
        <v>4529</v>
      </c>
      <c r="R1359" s="46">
        <v>1</v>
      </c>
      <c r="T1359" s="81" t="str" cm="1">
        <f t="array" ref="T1359">IF(MIN(IF(CONCATENATE($D$776:$D$9955,$G$776:$G$9955)=CONCATENATE(D1359,G1359),$J$776:$J$9955))=J1359,"Age Leg Record","")</f>
        <v/>
      </c>
    </row>
    <row r="1360" spans="1:20" ht="12.75" customHeight="1" x14ac:dyDescent="0.25">
      <c r="A1360" s="4">
        <v>2007</v>
      </c>
      <c r="B1360" s="1" t="s">
        <v>117</v>
      </c>
      <c r="C1360" s="1" t="s">
        <v>821</v>
      </c>
      <c r="D1360" s="2" t="s">
        <v>26</v>
      </c>
      <c r="E1360" s="20"/>
      <c r="F1360" s="3">
        <v>6</v>
      </c>
      <c r="G1360" s="88">
        <v>4.6758182215859376</v>
      </c>
      <c r="H1360" s="93"/>
      <c r="I1360" s="93"/>
      <c r="J1360" s="89">
        <v>2.2407407407407542E-2</v>
      </c>
      <c r="K1360" s="27">
        <f t="shared" si="23"/>
        <v>4.7921895902547362E-3</v>
      </c>
      <c r="L1360" s="4" t="s">
        <v>746</v>
      </c>
      <c r="M1360" s="14" t="s">
        <v>749</v>
      </c>
      <c r="N1360" s="45" t="s">
        <v>4530</v>
      </c>
      <c r="O1360" s="45">
        <v>1</v>
      </c>
      <c r="P1360" s="45" t="s">
        <v>4531</v>
      </c>
      <c r="Q1360" s="45" t="s">
        <v>4531</v>
      </c>
      <c r="R1360" s="46">
        <v>1</v>
      </c>
      <c r="T1360" s="81" t="str" cm="1">
        <f t="array" ref="T1360">IF(MIN(IF(CONCATENATE($D$776:$D$9955,$G$776:$G$9955)=CONCATENATE(D1360,G1360),$J$776:$J$9955))=J1360,"Age Leg Record","")</f>
        <v/>
      </c>
    </row>
    <row r="1361" spans="1:20" ht="12.75" customHeight="1" x14ac:dyDescent="0.25">
      <c r="A1361" s="4">
        <v>2007</v>
      </c>
      <c r="B1361" s="1" t="s">
        <v>71</v>
      </c>
      <c r="C1361" s="1" t="s">
        <v>90</v>
      </c>
      <c r="D1361" s="2" t="s">
        <v>26</v>
      </c>
      <c r="E1361" s="20"/>
      <c r="F1361" s="3">
        <v>1</v>
      </c>
      <c r="G1361" s="88">
        <v>5.54</v>
      </c>
      <c r="H1361" s="93"/>
      <c r="I1361" s="93"/>
      <c r="J1361" s="89">
        <v>2.8298614444444481E-2</v>
      </c>
      <c r="K1361" s="27">
        <f t="shared" si="23"/>
        <v>5.1080531488166929E-3</v>
      </c>
      <c r="L1361" s="4" t="s">
        <v>34</v>
      </c>
      <c r="M1361" s="14" t="s">
        <v>34</v>
      </c>
      <c r="N1361" s="45" t="s">
        <v>4532</v>
      </c>
      <c r="O1361" s="45">
        <v>1</v>
      </c>
      <c r="P1361" s="45" t="s">
        <v>2774</v>
      </c>
      <c r="Q1361" s="45" t="s">
        <v>2774</v>
      </c>
      <c r="R1361" s="46">
        <v>18</v>
      </c>
      <c r="T1361" s="81" t="str" cm="1">
        <f t="array" ref="T1361">IF(MIN(IF(CONCATENATE($D$776:$D$9955,$G$776:$G$9955)=CONCATENATE(D1361,G1361),$J$776:$J$9955))=J1361,"Age Leg Record","")</f>
        <v/>
      </c>
    </row>
    <row r="1362" spans="1:20" ht="12.75" customHeight="1" x14ac:dyDescent="0.25">
      <c r="A1362" s="4">
        <v>2007</v>
      </c>
      <c r="B1362" s="1" t="s">
        <v>71</v>
      </c>
      <c r="C1362" s="1" t="s">
        <v>72</v>
      </c>
      <c r="D1362" s="2" t="s">
        <v>56</v>
      </c>
      <c r="E1362" s="20"/>
      <c r="F1362" s="3">
        <v>2</v>
      </c>
      <c r="G1362" s="88">
        <v>4.0544470293486041</v>
      </c>
      <c r="H1362" s="93"/>
      <c r="I1362" s="93"/>
      <c r="J1362" s="89">
        <v>2.1921296296296355E-2</v>
      </c>
      <c r="K1362" s="27">
        <f t="shared" si="23"/>
        <v>5.40672899106004E-3</v>
      </c>
      <c r="L1362" s="4" t="s">
        <v>34</v>
      </c>
      <c r="M1362" s="14" t="s">
        <v>34</v>
      </c>
      <c r="N1362" s="45" t="s">
        <v>4533</v>
      </c>
      <c r="O1362" s="45">
        <v>1</v>
      </c>
      <c r="P1362" s="45" t="s">
        <v>2741</v>
      </c>
      <c r="Q1362" s="45" t="s">
        <v>2741</v>
      </c>
      <c r="R1362" s="46">
        <v>15</v>
      </c>
      <c r="T1362" s="81" t="str" cm="1">
        <f t="array" ref="T1362">IF(MIN(IF(CONCATENATE($D$776:$D$9955,$G$776:$G$9955)=CONCATENATE(D1362,G1362),$J$776:$J$9955))=J1362,"Age Leg Record","")</f>
        <v/>
      </c>
    </row>
    <row r="1363" spans="1:20" ht="12.75" customHeight="1" x14ac:dyDescent="0.25">
      <c r="A1363" s="4">
        <v>2007</v>
      </c>
      <c r="B1363" s="1" t="s">
        <v>822</v>
      </c>
      <c r="C1363" s="1" t="s">
        <v>823</v>
      </c>
      <c r="D1363" s="2" t="s">
        <v>22</v>
      </c>
      <c r="E1363" s="20"/>
      <c r="F1363" s="3">
        <v>3</v>
      </c>
      <c r="G1363" s="88">
        <v>8.0778254990853409</v>
      </c>
      <c r="H1363" s="93"/>
      <c r="I1363" s="93"/>
      <c r="J1363" s="89">
        <v>4.3715277777777728E-2</v>
      </c>
      <c r="K1363" s="27">
        <f t="shared" si="23"/>
        <v>5.4117630769230712E-3</v>
      </c>
      <c r="L1363" s="4" t="s">
        <v>34</v>
      </c>
      <c r="M1363" s="14" t="s">
        <v>34</v>
      </c>
      <c r="N1363" s="45" t="s">
        <v>4534</v>
      </c>
      <c r="O1363" s="45">
        <v>1</v>
      </c>
      <c r="P1363" s="45" t="s">
        <v>4535</v>
      </c>
      <c r="Q1363" s="45" t="s">
        <v>4535</v>
      </c>
      <c r="R1363" s="46">
        <v>1</v>
      </c>
      <c r="T1363" s="81" t="str" cm="1">
        <f t="array" ref="T1363">IF(MIN(IF(CONCATENATE($D$776:$D$9955,$G$776:$G$9955)=CONCATENATE(D1363,G1363),$J$776:$J$9955))=J1363,"Age Leg Record","")</f>
        <v/>
      </c>
    </row>
    <row r="1364" spans="1:20" ht="12.75" customHeight="1" x14ac:dyDescent="0.25">
      <c r="A1364" s="4">
        <v>2007</v>
      </c>
      <c r="B1364" s="1" t="s">
        <v>58</v>
      </c>
      <c r="C1364" s="1" t="s">
        <v>59</v>
      </c>
      <c r="D1364" s="2" t="s">
        <v>26</v>
      </c>
      <c r="E1364" s="20"/>
      <c r="F1364" s="3">
        <v>4</v>
      </c>
      <c r="G1364" s="88">
        <v>5.8408892070309388</v>
      </c>
      <c r="H1364" s="93"/>
      <c r="I1364" s="93"/>
      <c r="J1364" s="89">
        <v>3.1354166666666683E-2</v>
      </c>
      <c r="K1364" s="27">
        <f t="shared" si="23"/>
        <v>5.3680468085106417E-3</v>
      </c>
      <c r="L1364" s="4" t="s">
        <v>34</v>
      </c>
      <c r="M1364" s="14" t="s">
        <v>34</v>
      </c>
      <c r="N1364" s="45" t="s">
        <v>4536</v>
      </c>
      <c r="O1364" s="45">
        <v>1</v>
      </c>
      <c r="P1364" s="45" t="s">
        <v>2713</v>
      </c>
      <c r="Q1364" s="45" t="s">
        <v>2713</v>
      </c>
      <c r="R1364" s="46">
        <v>17</v>
      </c>
      <c r="T1364" s="81" t="str" cm="1">
        <f t="array" ref="T1364">IF(MIN(IF(CONCATENATE($D$776:$D$9955,$G$776:$G$9955)=CONCATENATE(D1364,G1364),$J$776:$J$9955))=J1364,"Age Leg Record","")</f>
        <v/>
      </c>
    </row>
    <row r="1365" spans="1:20" ht="12.75" customHeight="1" x14ac:dyDescent="0.25">
      <c r="A1365" s="4">
        <v>2007</v>
      </c>
      <c r="B1365" s="1" t="s">
        <v>436</v>
      </c>
      <c r="C1365" s="1" t="s">
        <v>824</v>
      </c>
      <c r="D1365" s="2" t="s">
        <v>22</v>
      </c>
      <c r="E1365" s="20"/>
      <c r="F1365" s="3">
        <v>5</v>
      </c>
      <c r="G1365" s="51">
        <v>5.63</v>
      </c>
      <c r="H1365" s="93"/>
      <c r="I1365" s="93"/>
      <c r="J1365" s="89">
        <v>2.9895833333333344E-2</v>
      </c>
      <c r="K1365" s="27">
        <f t="shared" si="23"/>
        <v>5.31009473060983E-3</v>
      </c>
      <c r="L1365" s="4" t="s">
        <v>34</v>
      </c>
      <c r="M1365" s="14" t="s">
        <v>34</v>
      </c>
      <c r="N1365" s="45" t="s">
        <v>4537</v>
      </c>
      <c r="O1365" s="45">
        <v>1</v>
      </c>
      <c r="P1365" s="45" t="s">
        <v>4538</v>
      </c>
      <c r="Q1365" s="45" t="s">
        <v>4538</v>
      </c>
      <c r="R1365" s="46">
        <v>1</v>
      </c>
      <c r="T1365" s="81" t="str" cm="1">
        <f t="array" ref="T1365">IF(MIN(IF(CONCATENATE($D$776:$D$9955,$G$776:$G$9955)=CONCATENATE(D1365,G1365),$J$776:$J$9955))=J1365,"Age Leg Record","")</f>
        <v/>
      </c>
    </row>
    <row r="1366" spans="1:20" ht="12.75" customHeight="1" x14ac:dyDescent="0.25">
      <c r="A1366" s="4">
        <v>2007</v>
      </c>
      <c r="B1366" s="1" t="s">
        <v>76</v>
      </c>
      <c r="C1366" s="1" t="s">
        <v>77</v>
      </c>
      <c r="D1366" s="2" t="s">
        <v>56</v>
      </c>
      <c r="E1366" s="20"/>
      <c r="F1366" s="3">
        <v>6</v>
      </c>
      <c r="G1366" s="88">
        <v>4.6758182215859376</v>
      </c>
      <c r="H1366" s="93"/>
      <c r="I1366" s="93"/>
      <c r="J1366" s="89">
        <v>2.4756944444444429E-2</v>
      </c>
      <c r="K1366" s="27">
        <f t="shared" si="23"/>
        <v>5.29467641196013E-3</v>
      </c>
      <c r="L1366" s="4" t="s">
        <v>34</v>
      </c>
      <c r="M1366" s="14" t="s">
        <v>34</v>
      </c>
      <c r="N1366" s="45" t="s">
        <v>4539</v>
      </c>
      <c r="O1366" s="45">
        <v>1</v>
      </c>
      <c r="P1366" s="45" t="s">
        <v>2717</v>
      </c>
      <c r="Q1366" s="45" t="s">
        <v>2717</v>
      </c>
      <c r="R1366" s="46">
        <v>18</v>
      </c>
      <c r="T1366" s="81" t="str" cm="1">
        <f t="array" ref="T1366">IF(MIN(IF(CONCATENATE($D$776:$D$9955,$G$776:$G$9955)=CONCATENATE(D1366,G1366),$J$776:$J$9955))=J1366,"Age Leg Record","")</f>
        <v/>
      </c>
    </row>
    <row r="1367" spans="1:20" ht="12.75" customHeight="1" x14ac:dyDescent="0.25">
      <c r="A1367" s="4">
        <v>2007</v>
      </c>
      <c r="B1367" s="1" t="s">
        <v>825</v>
      </c>
      <c r="C1367" s="1" t="s">
        <v>826</v>
      </c>
      <c r="D1367" s="2" t="s">
        <v>26</v>
      </c>
      <c r="E1367" s="20"/>
      <c r="F1367" s="3">
        <v>1</v>
      </c>
      <c r="G1367" s="88">
        <v>5.54</v>
      </c>
      <c r="H1367" s="93"/>
      <c r="I1367" s="93"/>
      <c r="J1367" s="89">
        <v>3.2800929259259259E-2</v>
      </c>
      <c r="K1367" s="27">
        <f t="shared" si="23"/>
        <v>5.9207453536569057E-3</v>
      </c>
      <c r="L1367" s="4" t="s">
        <v>827</v>
      </c>
      <c r="M1367" s="14" t="s">
        <v>798</v>
      </c>
      <c r="N1367" s="45" t="s">
        <v>4540</v>
      </c>
      <c r="O1367" s="45">
        <v>1</v>
      </c>
      <c r="P1367" s="45" t="s">
        <v>4541</v>
      </c>
      <c r="Q1367" s="45" t="s">
        <v>4541</v>
      </c>
      <c r="R1367" s="46">
        <v>1</v>
      </c>
      <c r="T1367" s="81" t="str" cm="1">
        <f t="array" ref="T1367">IF(MIN(IF(CONCATENATE($D$776:$D$9955,$G$776:$G$9955)=CONCATENATE(D1367,G1367),$J$776:$J$9955))=J1367,"Age Leg Record","")</f>
        <v/>
      </c>
    </row>
    <row r="1368" spans="1:20" ht="12.75" customHeight="1" x14ac:dyDescent="0.25">
      <c r="A1368" s="4">
        <v>2007</v>
      </c>
      <c r="B1368" s="1" t="s">
        <v>332</v>
      </c>
      <c r="C1368" s="1" t="s">
        <v>828</v>
      </c>
      <c r="D1368" s="2" t="s">
        <v>753</v>
      </c>
      <c r="E1368" s="20"/>
      <c r="F1368" s="3">
        <v>2</v>
      </c>
      <c r="G1368" s="88">
        <v>4.0544470293486041</v>
      </c>
      <c r="H1368" s="93"/>
      <c r="I1368" s="93"/>
      <c r="J1368" s="89">
        <v>2.6238425925925957E-2</v>
      </c>
      <c r="K1368" s="27">
        <f t="shared" si="23"/>
        <v>6.4715177522350013E-3</v>
      </c>
      <c r="L1368" s="4" t="s">
        <v>827</v>
      </c>
      <c r="M1368" s="14" t="s">
        <v>798</v>
      </c>
      <c r="N1368" s="45" t="s">
        <v>4542</v>
      </c>
      <c r="O1368" s="45">
        <v>1</v>
      </c>
      <c r="P1368" s="45" t="s">
        <v>4543</v>
      </c>
      <c r="Q1368" s="45" t="s">
        <v>4543</v>
      </c>
      <c r="R1368" s="46">
        <v>1</v>
      </c>
      <c r="T1368" s="81" t="str" cm="1">
        <f t="array" ref="T1368">IF(MIN(IF(CONCATENATE($D$776:$D$9955,$G$776:$G$9955)=CONCATENATE(D1368,G1368),$J$776:$J$9955))=J1368,"Age Leg Record","")</f>
        <v/>
      </c>
    </row>
    <row r="1369" spans="1:20" ht="12.75" customHeight="1" x14ac:dyDescent="0.25">
      <c r="A1369" s="4">
        <v>2007</v>
      </c>
      <c r="B1369" s="1" t="s">
        <v>788</v>
      </c>
      <c r="C1369" s="1" t="s">
        <v>830</v>
      </c>
      <c r="D1369" s="2" t="s">
        <v>210</v>
      </c>
      <c r="E1369" s="20"/>
      <c r="F1369" s="3">
        <v>3</v>
      </c>
      <c r="G1369" s="88">
        <v>8.0778254990853409</v>
      </c>
      <c r="H1369" s="93"/>
      <c r="I1369" s="93"/>
      <c r="J1369" s="89">
        <v>4.6481481481481457E-2</v>
      </c>
      <c r="K1369" s="27">
        <f t="shared" si="23"/>
        <v>5.7542071794871768E-3</v>
      </c>
      <c r="L1369" s="4" t="s">
        <v>827</v>
      </c>
      <c r="M1369" s="14" t="s">
        <v>798</v>
      </c>
      <c r="N1369" s="45" t="s">
        <v>4544</v>
      </c>
      <c r="O1369" s="45">
        <v>1</v>
      </c>
      <c r="P1369" s="45" t="s">
        <v>4545</v>
      </c>
      <c r="Q1369" s="45" t="s">
        <v>4545</v>
      </c>
      <c r="R1369" s="46">
        <v>1</v>
      </c>
      <c r="T1369" s="81" t="str" cm="1">
        <f t="array" ref="T1369">IF(MIN(IF(CONCATENATE($D$776:$D$9955,$G$776:$G$9955)=CONCATENATE(D1369,G1369),$J$776:$J$9955))=J1369,"Age Leg Record","")</f>
        <v/>
      </c>
    </row>
    <row r="1370" spans="1:20" ht="12.75" customHeight="1" x14ac:dyDescent="0.25">
      <c r="A1370" s="4">
        <v>2007</v>
      </c>
      <c r="B1370" s="1" t="s">
        <v>117</v>
      </c>
      <c r="C1370" s="1" t="s">
        <v>650</v>
      </c>
      <c r="D1370" s="2" t="s">
        <v>26</v>
      </c>
      <c r="E1370" s="20"/>
      <c r="F1370" s="3">
        <v>4</v>
      </c>
      <c r="G1370" s="88">
        <v>5.8408892070309388</v>
      </c>
      <c r="H1370" s="93"/>
      <c r="I1370" s="93"/>
      <c r="J1370" s="89">
        <v>3.385416666666663E-2</v>
      </c>
      <c r="K1370" s="27">
        <f t="shared" si="23"/>
        <v>5.7960638297872282E-3</v>
      </c>
      <c r="L1370" s="4" t="s">
        <v>827</v>
      </c>
      <c r="M1370" s="14" t="s">
        <v>798</v>
      </c>
      <c r="N1370" s="45" t="s">
        <v>4546</v>
      </c>
      <c r="O1370" s="45">
        <v>1</v>
      </c>
      <c r="P1370" s="45" t="s">
        <v>4547</v>
      </c>
      <c r="Q1370" s="45" t="s">
        <v>4547</v>
      </c>
      <c r="R1370" s="46">
        <v>1</v>
      </c>
      <c r="T1370" s="81" t="str" cm="1">
        <f t="array" ref="T1370">IF(MIN(IF(CONCATENATE($D$776:$D$9955,$G$776:$G$9955)=CONCATENATE(D1370,G1370),$J$776:$J$9955))=J1370,"Age Leg Record","")</f>
        <v/>
      </c>
    </row>
    <row r="1371" spans="1:20" ht="12.75" customHeight="1" x14ac:dyDescent="0.25">
      <c r="A1371" s="4">
        <v>2007</v>
      </c>
      <c r="B1371" s="1" t="s">
        <v>570</v>
      </c>
      <c r="C1371" s="1" t="s">
        <v>595</v>
      </c>
      <c r="D1371" s="2" t="s">
        <v>751</v>
      </c>
      <c r="E1371" s="20"/>
      <c r="F1371" s="3">
        <v>5</v>
      </c>
      <c r="G1371" s="51">
        <v>5.63</v>
      </c>
      <c r="H1371" s="93"/>
      <c r="I1371" s="93"/>
      <c r="J1371" s="89">
        <v>2.9062500000000002E-2</v>
      </c>
      <c r="K1371" s="27">
        <f t="shared" si="23"/>
        <v>5.1620781527531084E-3</v>
      </c>
      <c r="L1371" s="4" t="s">
        <v>827</v>
      </c>
      <c r="M1371" s="14" t="s">
        <v>798</v>
      </c>
      <c r="N1371" s="45" t="s">
        <v>4548</v>
      </c>
      <c r="O1371" s="45">
        <v>1</v>
      </c>
      <c r="P1371" s="45" t="s">
        <v>1562</v>
      </c>
      <c r="Q1371" s="45" t="s">
        <v>1560</v>
      </c>
      <c r="R1371" s="46">
        <v>4</v>
      </c>
      <c r="T1371" s="81" t="str" cm="1">
        <f t="array" ref="T1371">IF(MIN(IF(CONCATENATE($D$776:$D$9955,$G$776:$G$9955)=CONCATENATE(D1371,G1371),$J$776:$J$9955))=J1371,"Age Leg Record","")</f>
        <v/>
      </c>
    </row>
    <row r="1372" spans="1:20" ht="12.75" customHeight="1" x14ac:dyDescent="0.25">
      <c r="A1372" s="4">
        <v>2007</v>
      </c>
      <c r="B1372" s="1" t="s">
        <v>831</v>
      </c>
      <c r="C1372" s="1" t="s">
        <v>832</v>
      </c>
      <c r="D1372" s="2" t="s">
        <v>751</v>
      </c>
      <c r="E1372" s="20"/>
      <c r="F1372" s="3">
        <v>6</v>
      </c>
      <c r="G1372" s="88">
        <v>4.6758182215859376</v>
      </c>
      <c r="H1372" s="93"/>
      <c r="I1372" s="93"/>
      <c r="J1372" s="89">
        <v>2.6527777777777817E-2</v>
      </c>
      <c r="K1372" s="27">
        <f t="shared" si="23"/>
        <v>5.6733980066445274E-3</v>
      </c>
      <c r="L1372" s="4" t="s">
        <v>827</v>
      </c>
      <c r="M1372" s="14" t="s">
        <v>798</v>
      </c>
      <c r="N1372" s="45" t="s">
        <v>4549</v>
      </c>
      <c r="O1372" s="45">
        <v>1</v>
      </c>
      <c r="P1372" s="45" t="s">
        <v>4550</v>
      </c>
      <c r="Q1372" s="45" t="s">
        <v>4550</v>
      </c>
      <c r="R1372" s="46">
        <v>1</v>
      </c>
      <c r="T1372" s="81" t="str" cm="1">
        <f t="array" ref="T1372">IF(MIN(IF(CONCATENATE($D$776:$D$9955,$G$776:$G$9955)=CONCATENATE(D1372,G1372),$J$776:$J$9955))=J1372,"Age Leg Record","")</f>
        <v/>
      </c>
    </row>
    <row r="1373" spans="1:20" ht="12.75" customHeight="1" x14ac:dyDescent="0.25">
      <c r="A1373" s="4">
        <v>2007</v>
      </c>
      <c r="B1373" s="1" t="s">
        <v>788</v>
      </c>
      <c r="C1373" s="1" t="s">
        <v>248</v>
      </c>
      <c r="D1373" s="2" t="s">
        <v>26</v>
      </c>
      <c r="E1373" s="20"/>
      <c r="F1373" s="3">
        <v>1</v>
      </c>
      <c r="G1373" s="88">
        <v>5.54</v>
      </c>
      <c r="H1373" s="93"/>
      <c r="I1373" s="93"/>
      <c r="J1373" s="89">
        <v>2.7187503333333418E-2</v>
      </c>
      <c r="K1373" s="27">
        <f t="shared" si="23"/>
        <v>4.9074915764139746E-3</v>
      </c>
      <c r="L1373" s="4" t="s">
        <v>833</v>
      </c>
      <c r="M1373" s="14" t="s">
        <v>617</v>
      </c>
      <c r="N1373" s="45" t="s">
        <v>4551</v>
      </c>
      <c r="O1373" s="45">
        <v>1</v>
      </c>
      <c r="P1373" s="45" t="s">
        <v>4552</v>
      </c>
      <c r="Q1373" s="45" t="s">
        <v>4552</v>
      </c>
      <c r="R1373" s="46">
        <v>1</v>
      </c>
      <c r="T1373" s="81" t="str" cm="1">
        <f t="array" ref="T1373">IF(MIN(IF(CONCATENATE($D$776:$D$9955,$G$776:$G$9955)=CONCATENATE(D1373,G1373),$J$776:$J$9955))=J1373,"Age Leg Record","")</f>
        <v/>
      </c>
    </row>
    <row r="1374" spans="1:20" ht="12.75" customHeight="1" x14ac:dyDescent="0.25">
      <c r="A1374" s="4">
        <v>2007</v>
      </c>
      <c r="B1374" s="1" t="s">
        <v>834</v>
      </c>
      <c r="C1374" s="1" t="s">
        <v>361</v>
      </c>
      <c r="D1374" s="2" t="s">
        <v>22</v>
      </c>
      <c r="E1374" s="20"/>
      <c r="F1374" s="3">
        <v>2</v>
      </c>
      <c r="G1374" s="88">
        <v>4.0544470293486041</v>
      </c>
      <c r="H1374" s="93"/>
      <c r="I1374" s="93"/>
      <c r="J1374" s="89">
        <v>2.1192129629629575E-2</v>
      </c>
      <c r="K1374" s="27">
        <f t="shared" si="23"/>
        <v>5.2268853128990926E-3</v>
      </c>
      <c r="L1374" s="4" t="s">
        <v>833</v>
      </c>
      <c r="M1374" s="14" t="s">
        <v>617</v>
      </c>
      <c r="N1374" s="45" t="s">
        <v>4553</v>
      </c>
      <c r="O1374" s="45">
        <v>1</v>
      </c>
      <c r="P1374" s="45" t="s">
        <v>4554</v>
      </c>
      <c r="Q1374" s="45" t="s">
        <v>4554</v>
      </c>
      <c r="R1374" s="46">
        <v>1</v>
      </c>
      <c r="T1374" s="81" t="str" cm="1">
        <f t="array" ref="T1374">IF(MIN(IF(CONCATENATE($D$776:$D$9955,$G$776:$G$9955)=CONCATENATE(D1374,G1374),$J$776:$J$9955))=J1374,"Age Leg Record","")</f>
        <v/>
      </c>
    </row>
    <row r="1375" spans="1:20" ht="12.75" customHeight="1" x14ac:dyDescent="0.25">
      <c r="A1375" s="4">
        <v>2007</v>
      </c>
      <c r="B1375" s="1" t="s">
        <v>202</v>
      </c>
      <c r="C1375" s="1" t="s">
        <v>631</v>
      </c>
      <c r="D1375" s="2" t="s">
        <v>22</v>
      </c>
      <c r="E1375" s="20"/>
      <c r="F1375" s="3">
        <v>3</v>
      </c>
      <c r="G1375" s="88">
        <v>8.0778254990853409</v>
      </c>
      <c r="H1375" s="93"/>
      <c r="I1375" s="93"/>
      <c r="J1375" s="89">
        <v>3.6666666666666625E-2</v>
      </c>
      <c r="K1375" s="27">
        <f t="shared" si="23"/>
        <v>4.5391753846153798E-3</v>
      </c>
      <c r="L1375" s="4" t="s">
        <v>833</v>
      </c>
      <c r="M1375" s="14" t="s">
        <v>617</v>
      </c>
      <c r="N1375" s="45" t="s">
        <v>4555</v>
      </c>
      <c r="O1375" s="45">
        <v>1</v>
      </c>
      <c r="P1375" s="45" t="s">
        <v>4155</v>
      </c>
      <c r="Q1375" s="45" t="s">
        <v>4155</v>
      </c>
      <c r="R1375" s="46">
        <v>3</v>
      </c>
      <c r="T1375" s="81" t="str" cm="1">
        <f t="array" ref="T1375">IF(MIN(IF(CONCATENATE($D$776:$D$9955,$G$776:$G$9955)=CONCATENATE(D1375,G1375),$J$776:$J$9955))=J1375,"Age Leg Record","")</f>
        <v/>
      </c>
    </row>
    <row r="1376" spans="1:20" ht="12.75" customHeight="1" x14ac:dyDescent="0.25">
      <c r="A1376" s="4">
        <v>2007</v>
      </c>
      <c r="B1376" s="1" t="s">
        <v>198</v>
      </c>
      <c r="C1376" s="1" t="s">
        <v>835</v>
      </c>
      <c r="D1376" s="2" t="s">
        <v>22</v>
      </c>
      <c r="E1376" s="20"/>
      <c r="F1376" s="3">
        <v>4</v>
      </c>
      <c r="G1376" s="88">
        <v>5.8408892070309388</v>
      </c>
      <c r="H1376" s="93"/>
      <c r="I1376" s="93"/>
      <c r="J1376" s="89">
        <v>3.4270833333333472E-2</v>
      </c>
      <c r="K1376" s="27">
        <f t="shared" si="23"/>
        <v>5.8674000000000243E-3</v>
      </c>
      <c r="L1376" s="4" t="s">
        <v>833</v>
      </c>
      <c r="M1376" s="14" t="s">
        <v>617</v>
      </c>
      <c r="N1376" s="45" t="s">
        <v>4556</v>
      </c>
      <c r="O1376" s="45">
        <v>1</v>
      </c>
      <c r="P1376" s="45" t="s">
        <v>4557</v>
      </c>
      <c r="Q1376" s="45" t="s">
        <v>4557</v>
      </c>
      <c r="R1376" s="46">
        <v>1</v>
      </c>
      <c r="T1376" s="81" t="str" cm="1">
        <f t="array" ref="T1376">IF(MIN(IF(CONCATENATE($D$776:$D$9955,$G$776:$G$9955)=CONCATENATE(D1376,G1376),$J$776:$J$9955))=J1376,"Age Leg Record","")</f>
        <v/>
      </c>
    </row>
    <row r="1377" spans="1:20" ht="12.75" customHeight="1" x14ac:dyDescent="0.25">
      <c r="A1377" s="4">
        <v>2007</v>
      </c>
      <c r="B1377" s="1" t="s">
        <v>29</v>
      </c>
      <c r="C1377" s="1" t="s">
        <v>657</v>
      </c>
      <c r="D1377" s="2" t="s">
        <v>56</v>
      </c>
      <c r="E1377" s="20"/>
      <c r="F1377" s="3">
        <v>5</v>
      </c>
      <c r="G1377" s="51">
        <v>5.63</v>
      </c>
      <c r="H1377" s="93"/>
      <c r="I1377" s="93"/>
      <c r="J1377" s="89">
        <v>3.3263888888888871E-2</v>
      </c>
      <c r="K1377" s="27">
        <f t="shared" si="23"/>
        <v>5.9083283994474014E-3</v>
      </c>
      <c r="L1377" s="4" t="s">
        <v>833</v>
      </c>
      <c r="M1377" s="14" t="s">
        <v>617</v>
      </c>
      <c r="N1377" s="45" t="s">
        <v>4558</v>
      </c>
      <c r="O1377" s="45">
        <v>1</v>
      </c>
      <c r="P1377" s="45" t="s">
        <v>4255</v>
      </c>
      <c r="Q1377" s="45" t="s">
        <v>4255</v>
      </c>
      <c r="R1377" s="46">
        <v>3</v>
      </c>
      <c r="T1377" s="81" t="str" cm="1">
        <f t="array" ref="T1377">IF(MIN(IF(CONCATENATE($D$776:$D$9955,$G$776:$G$9955)=CONCATENATE(D1377,G1377),$J$776:$J$9955))=J1377,"Age Leg Record","")</f>
        <v/>
      </c>
    </row>
    <row r="1378" spans="1:20" ht="12.75" customHeight="1" x14ac:dyDescent="0.25">
      <c r="A1378" s="4">
        <v>2007</v>
      </c>
      <c r="B1378" s="1" t="s">
        <v>111</v>
      </c>
      <c r="C1378" s="1" t="s">
        <v>700</v>
      </c>
      <c r="D1378" s="2" t="s">
        <v>22</v>
      </c>
      <c r="E1378" s="20"/>
      <c r="F1378" s="3">
        <v>6</v>
      </c>
      <c r="G1378" s="88">
        <v>4.6758182215859376</v>
      </c>
      <c r="H1378" s="93"/>
      <c r="I1378" s="93"/>
      <c r="J1378" s="89">
        <v>2.3761574074073977E-2</v>
      </c>
      <c r="K1378" s="27">
        <f t="shared" si="23"/>
        <v>5.0818002214839224E-3</v>
      </c>
      <c r="L1378" s="4" t="s">
        <v>833</v>
      </c>
      <c r="M1378" s="14" t="s">
        <v>617</v>
      </c>
      <c r="N1378" s="45" t="s">
        <v>4559</v>
      </c>
      <c r="O1378" s="45">
        <v>1</v>
      </c>
      <c r="P1378" s="45" t="s">
        <v>4326</v>
      </c>
      <c r="Q1378" s="45" t="s">
        <v>4326</v>
      </c>
      <c r="R1378" s="46">
        <v>2</v>
      </c>
      <c r="T1378" s="81" t="str" cm="1">
        <f t="array" ref="T1378">IF(MIN(IF(CONCATENATE($D$776:$D$9955,$G$776:$G$9955)=CONCATENATE(D1378,G1378),$J$776:$J$9955))=J1378,"Age Leg Record","")</f>
        <v/>
      </c>
    </row>
    <row r="1379" spans="1:20" ht="12.75" customHeight="1" x14ac:dyDescent="0.25">
      <c r="A1379" s="4">
        <v>2007</v>
      </c>
      <c r="B1379" s="1" t="s">
        <v>37</v>
      </c>
      <c r="C1379" s="1" t="s">
        <v>676</v>
      </c>
      <c r="D1379" s="2" t="s">
        <v>756</v>
      </c>
      <c r="E1379" s="20"/>
      <c r="F1379" s="3">
        <v>1</v>
      </c>
      <c r="G1379" s="88">
        <v>5.54</v>
      </c>
      <c r="H1379" s="93"/>
      <c r="I1379" s="93"/>
      <c r="J1379" s="89">
        <v>3.8229170000000035E-2</v>
      </c>
      <c r="K1379" s="27">
        <f t="shared" si="23"/>
        <v>6.900572202166071E-3</v>
      </c>
      <c r="L1379" s="4" t="s">
        <v>836</v>
      </c>
      <c r="M1379" s="14" t="s">
        <v>16</v>
      </c>
      <c r="N1379" s="45" t="s">
        <v>4560</v>
      </c>
      <c r="O1379" s="45">
        <v>1</v>
      </c>
      <c r="P1379" s="45" t="s">
        <v>4561</v>
      </c>
      <c r="Q1379" s="45" t="s">
        <v>4561</v>
      </c>
      <c r="R1379" s="46">
        <v>1</v>
      </c>
      <c r="T1379" s="81" t="str" cm="1">
        <f t="array" ref="T1379">IF(MIN(IF(CONCATENATE($D$776:$D$9955,$G$776:$G$9955)=CONCATENATE(D1379,G1379),$J$776:$J$9955))=J1379,"Age Leg Record","")</f>
        <v/>
      </c>
    </row>
    <row r="1380" spans="1:20" ht="12.75" customHeight="1" x14ac:dyDescent="0.25">
      <c r="A1380" s="4">
        <v>2007</v>
      </c>
      <c r="B1380" s="1" t="s">
        <v>30</v>
      </c>
      <c r="C1380" s="1" t="s">
        <v>676</v>
      </c>
      <c r="D1380" s="2" t="s">
        <v>56</v>
      </c>
      <c r="E1380" s="20"/>
      <c r="F1380" s="3">
        <v>2</v>
      </c>
      <c r="G1380" s="88">
        <v>4.0544470293486041</v>
      </c>
      <c r="H1380" s="93"/>
      <c r="I1380" s="93"/>
      <c r="J1380" s="89">
        <v>2.2245370370370332E-2</v>
      </c>
      <c r="K1380" s="27">
        <f t="shared" si="23"/>
        <v>5.4866595146870912E-3</v>
      </c>
      <c r="L1380" s="4" t="s">
        <v>836</v>
      </c>
      <c r="M1380" s="14" t="s">
        <v>16</v>
      </c>
      <c r="N1380" s="45" t="s">
        <v>4562</v>
      </c>
      <c r="O1380" s="45">
        <v>1</v>
      </c>
      <c r="P1380" s="45" t="s">
        <v>4563</v>
      </c>
      <c r="Q1380" s="45" t="s">
        <v>4563</v>
      </c>
      <c r="R1380" s="46">
        <v>1</v>
      </c>
      <c r="T1380" s="81" t="str" cm="1">
        <f t="array" ref="T1380">IF(MIN(IF(CONCATENATE($D$776:$D$9955,$G$776:$G$9955)=CONCATENATE(D1380,G1380),$J$776:$J$9955))=J1380,"Age Leg Record","")</f>
        <v/>
      </c>
    </row>
    <row r="1381" spans="1:20" ht="12.75" customHeight="1" x14ac:dyDescent="0.25">
      <c r="A1381" s="4">
        <v>2007</v>
      </c>
      <c r="B1381" s="1" t="s">
        <v>667</v>
      </c>
      <c r="C1381" s="1" t="s">
        <v>668</v>
      </c>
      <c r="D1381" s="2" t="s">
        <v>22</v>
      </c>
      <c r="E1381" s="20"/>
      <c r="F1381" s="3">
        <v>3</v>
      </c>
      <c r="G1381" s="88">
        <v>8.0778254990853409</v>
      </c>
      <c r="H1381" s="93"/>
      <c r="I1381" s="93"/>
      <c r="J1381" s="89">
        <v>4.1851851851851807E-2</v>
      </c>
      <c r="K1381" s="27">
        <f t="shared" ref="K1381:K1444" si="24">J1381/G1381</f>
        <v>5.1810789743589689E-3</v>
      </c>
      <c r="L1381" s="4" t="s">
        <v>836</v>
      </c>
      <c r="M1381" s="14" t="s">
        <v>16</v>
      </c>
      <c r="N1381" s="45" t="s">
        <v>4564</v>
      </c>
      <c r="O1381" s="45">
        <v>1</v>
      </c>
      <c r="P1381" s="45" t="s">
        <v>4277</v>
      </c>
      <c r="Q1381" s="45" t="s">
        <v>4277</v>
      </c>
      <c r="R1381" s="46">
        <v>3</v>
      </c>
      <c r="T1381" s="81" t="str" cm="1">
        <f t="array" ref="T1381">IF(MIN(IF(CONCATENATE($D$776:$D$9955,$G$776:$G$9955)=CONCATENATE(D1381,G1381),$J$776:$J$9955))=J1381,"Age Leg Record","")</f>
        <v/>
      </c>
    </row>
    <row r="1382" spans="1:20" ht="12.75" customHeight="1" x14ac:dyDescent="0.25">
      <c r="A1382" s="4">
        <v>2007</v>
      </c>
      <c r="B1382" s="1" t="s">
        <v>723</v>
      </c>
      <c r="C1382" s="1" t="s">
        <v>724</v>
      </c>
      <c r="D1382" s="2" t="s">
        <v>22</v>
      </c>
      <c r="E1382" s="20"/>
      <c r="F1382" s="3">
        <v>4</v>
      </c>
      <c r="G1382" s="88">
        <v>5.8408892070309388</v>
      </c>
      <c r="H1382" s="93"/>
      <c r="I1382" s="93"/>
      <c r="J1382" s="89">
        <v>2.9317129629629735E-2</v>
      </c>
      <c r="K1382" s="27">
        <f t="shared" si="24"/>
        <v>5.019292198581579E-3</v>
      </c>
      <c r="L1382" s="4" t="s">
        <v>836</v>
      </c>
      <c r="M1382" s="14" t="s">
        <v>16</v>
      </c>
      <c r="N1382" s="45" t="s">
        <v>4565</v>
      </c>
      <c r="O1382" s="45">
        <v>1</v>
      </c>
      <c r="P1382" s="45" t="s">
        <v>4419</v>
      </c>
      <c r="Q1382" s="45" t="s">
        <v>4419</v>
      </c>
      <c r="R1382" s="46">
        <v>2</v>
      </c>
      <c r="T1382" s="81" t="str" cm="1">
        <f t="array" ref="T1382">IF(MIN(IF(CONCATENATE($D$776:$D$9955,$G$776:$G$9955)=CONCATENATE(D1382,G1382),$J$776:$J$9955))=J1382,"Age Leg Record","")</f>
        <v/>
      </c>
    </row>
    <row r="1383" spans="1:20" ht="12.75" customHeight="1" x14ac:dyDescent="0.25">
      <c r="A1383" s="4">
        <v>2007</v>
      </c>
      <c r="B1383" s="1" t="s">
        <v>49</v>
      </c>
      <c r="C1383" s="1" t="s">
        <v>727</v>
      </c>
      <c r="D1383" s="2" t="s">
        <v>26</v>
      </c>
      <c r="E1383" s="20"/>
      <c r="F1383" s="3">
        <v>5</v>
      </c>
      <c r="G1383" s="51">
        <v>5.63</v>
      </c>
      <c r="H1383" s="93"/>
      <c r="I1383" s="93"/>
      <c r="J1383" s="89">
        <v>3.0567129629629597E-2</v>
      </c>
      <c r="K1383" s="27">
        <f t="shared" si="24"/>
        <v>5.429330307216625E-3</v>
      </c>
      <c r="L1383" s="4" t="s">
        <v>836</v>
      </c>
      <c r="M1383" s="14" t="s">
        <v>16</v>
      </c>
      <c r="N1383" s="45" t="s">
        <v>4566</v>
      </c>
      <c r="O1383" s="45">
        <v>1</v>
      </c>
      <c r="P1383" s="45" t="s">
        <v>4427</v>
      </c>
      <c r="Q1383" s="45" t="s">
        <v>4427</v>
      </c>
      <c r="R1383" s="46">
        <v>2</v>
      </c>
      <c r="T1383" s="81" t="str" cm="1">
        <f t="array" ref="T1383">IF(MIN(IF(CONCATENATE($D$776:$D$9955,$G$776:$G$9955)=CONCATENATE(D1383,G1383),$J$776:$J$9955))=J1383,"Age Leg Record","")</f>
        <v/>
      </c>
    </row>
    <row r="1384" spans="1:20" ht="12.75" customHeight="1" x14ac:dyDescent="0.25">
      <c r="A1384" s="4">
        <v>2007</v>
      </c>
      <c r="B1384" s="1" t="s">
        <v>670</v>
      </c>
      <c r="C1384" s="1" t="s">
        <v>668</v>
      </c>
      <c r="D1384" s="2" t="s">
        <v>753</v>
      </c>
      <c r="E1384" s="20"/>
      <c r="F1384" s="3">
        <v>6</v>
      </c>
      <c r="G1384" s="88">
        <v>4.6758182215859376</v>
      </c>
      <c r="H1384" s="93"/>
      <c r="I1384" s="93"/>
      <c r="J1384" s="89">
        <v>2.9884259259259305E-2</v>
      </c>
      <c r="K1384" s="27">
        <f t="shared" si="24"/>
        <v>6.391236323366566E-3</v>
      </c>
      <c r="L1384" s="4" t="s">
        <v>836</v>
      </c>
      <c r="M1384" s="14" t="s">
        <v>16</v>
      </c>
      <c r="N1384" s="45" t="s">
        <v>4567</v>
      </c>
      <c r="O1384" s="45">
        <v>1</v>
      </c>
      <c r="P1384" s="45" t="s">
        <v>4282</v>
      </c>
      <c r="Q1384" s="45" t="s">
        <v>4282</v>
      </c>
      <c r="R1384" s="46">
        <v>3</v>
      </c>
      <c r="T1384" s="81" t="str" cm="1">
        <f t="array" ref="T1384">IF(MIN(IF(CONCATENATE($D$776:$D$9955,$G$776:$G$9955)=CONCATENATE(D1384,G1384),$J$776:$J$9955))=J1384,"Age Leg Record","")</f>
        <v/>
      </c>
    </row>
    <row r="1385" spans="1:20" ht="12.75" customHeight="1" x14ac:dyDescent="0.25">
      <c r="A1385" s="4">
        <v>2007</v>
      </c>
      <c r="B1385" s="1" t="s">
        <v>71</v>
      </c>
      <c r="C1385" s="1" t="s">
        <v>344</v>
      </c>
      <c r="D1385" s="2" t="s">
        <v>26</v>
      </c>
      <c r="E1385" s="20"/>
      <c r="F1385" s="3">
        <v>1</v>
      </c>
      <c r="G1385" s="88">
        <v>5.54</v>
      </c>
      <c r="H1385" s="93"/>
      <c r="I1385" s="93"/>
      <c r="J1385" s="89">
        <v>2.9780095925925898E-2</v>
      </c>
      <c r="K1385" s="27">
        <f t="shared" si="24"/>
        <v>5.375468578686985E-3</v>
      </c>
      <c r="L1385" s="4" t="s">
        <v>837</v>
      </c>
      <c r="M1385" s="14" t="s">
        <v>798</v>
      </c>
      <c r="N1385" s="45" t="s">
        <v>4568</v>
      </c>
      <c r="O1385" s="45">
        <v>1</v>
      </c>
      <c r="P1385" s="45" t="s">
        <v>4569</v>
      </c>
      <c r="Q1385" s="45" t="s">
        <v>4569</v>
      </c>
      <c r="R1385" s="46">
        <v>1</v>
      </c>
      <c r="T1385" s="81" t="str" cm="1">
        <f t="array" ref="T1385">IF(MIN(IF(CONCATENATE($D$776:$D$9955,$G$776:$G$9955)=CONCATENATE(D1385,G1385),$J$776:$J$9955))=J1385,"Age Leg Record","")</f>
        <v/>
      </c>
    </row>
    <row r="1386" spans="1:20" ht="12.75" customHeight="1" x14ac:dyDescent="0.25">
      <c r="A1386" s="4">
        <v>2007</v>
      </c>
      <c r="B1386" s="1" t="s">
        <v>20</v>
      </c>
      <c r="C1386" s="1" t="s">
        <v>251</v>
      </c>
      <c r="D1386" s="2" t="s">
        <v>22</v>
      </c>
      <c r="E1386" s="20"/>
      <c r="F1386" s="3">
        <v>2</v>
      </c>
      <c r="G1386" s="88">
        <v>4.0544470293486041</v>
      </c>
      <c r="H1386" s="93"/>
      <c r="I1386" s="93"/>
      <c r="J1386" s="89">
        <v>2.3287037037037051E-2</v>
      </c>
      <c r="K1386" s="27">
        <f t="shared" si="24"/>
        <v>5.7435790549169889E-3</v>
      </c>
      <c r="L1386" s="4" t="s">
        <v>837</v>
      </c>
      <c r="M1386" s="14" t="s">
        <v>798</v>
      </c>
      <c r="N1386" s="45" t="s">
        <v>4570</v>
      </c>
      <c r="O1386" s="45">
        <v>1</v>
      </c>
      <c r="P1386" s="45" t="s">
        <v>4571</v>
      </c>
      <c r="Q1386" s="45" t="s">
        <v>4571</v>
      </c>
      <c r="R1386" s="46">
        <v>1</v>
      </c>
      <c r="T1386" s="81" t="str" cm="1">
        <f t="array" ref="T1386">IF(MIN(IF(CONCATENATE($D$776:$D$9955,$G$776:$G$9955)=CONCATENATE(D1386,G1386),$J$776:$J$9955))=J1386,"Age Leg Record","")</f>
        <v/>
      </c>
    </row>
    <row r="1387" spans="1:20" ht="12.75" customHeight="1" x14ac:dyDescent="0.25">
      <c r="A1387" s="4">
        <v>2007</v>
      </c>
      <c r="B1387" s="1" t="s">
        <v>52</v>
      </c>
      <c r="C1387" s="1" t="s">
        <v>838</v>
      </c>
      <c r="D1387" s="2" t="s">
        <v>26</v>
      </c>
      <c r="E1387" s="20"/>
      <c r="F1387" s="3">
        <v>3</v>
      </c>
      <c r="G1387" s="88">
        <v>8.0778254990853409</v>
      </c>
      <c r="H1387" s="93"/>
      <c r="I1387" s="93"/>
      <c r="J1387" s="89">
        <v>4.6909722222222339E-2</v>
      </c>
      <c r="K1387" s="27">
        <f t="shared" si="24"/>
        <v>5.8072215384615536E-3</v>
      </c>
      <c r="L1387" s="4" t="s">
        <v>837</v>
      </c>
      <c r="M1387" s="14" t="s">
        <v>798</v>
      </c>
      <c r="N1387" s="45" t="s">
        <v>4572</v>
      </c>
      <c r="O1387" s="45">
        <v>1</v>
      </c>
      <c r="P1387" s="45" t="s">
        <v>4573</v>
      </c>
      <c r="Q1387" s="45" t="s">
        <v>4573</v>
      </c>
      <c r="R1387" s="46">
        <v>1</v>
      </c>
      <c r="T1387" s="81" t="str" cm="1">
        <f t="array" ref="T1387">IF(MIN(IF(CONCATENATE($D$776:$D$9955,$G$776:$G$9955)=CONCATENATE(D1387,G1387),$J$776:$J$9955))=J1387,"Age Leg Record","")</f>
        <v/>
      </c>
    </row>
    <row r="1388" spans="1:20" ht="12.75" customHeight="1" x14ac:dyDescent="0.25">
      <c r="A1388" s="4">
        <v>2007</v>
      </c>
      <c r="B1388" s="1" t="s">
        <v>675</v>
      </c>
      <c r="C1388" s="1" t="s">
        <v>839</v>
      </c>
      <c r="D1388" s="2" t="s">
        <v>22</v>
      </c>
      <c r="E1388" s="20"/>
      <c r="F1388" s="3">
        <v>4</v>
      </c>
      <c r="G1388" s="88">
        <v>5.8408892070309388</v>
      </c>
      <c r="H1388" s="93"/>
      <c r="I1388" s="93"/>
      <c r="J1388" s="89">
        <v>3.094907407407399E-2</v>
      </c>
      <c r="K1388" s="27">
        <f t="shared" si="24"/>
        <v>5.298692198581546E-3</v>
      </c>
      <c r="L1388" s="4" t="s">
        <v>837</v>
      </c>
      <c r="M1388" s="14" t="s">
        <v>798</v>
      </c>
      <c r="N1388" s="45" t="s">
        <v>4574</v>
      </c>
      <c r="O1388" s="45">
        <v>1</v>
      </c>
      <c r="P1388" s="45" t="s">
        <v>4575</v>
      </c>
      <c r="Q1388" s="45" t="s">
        <v>4575</v>
      </c>
      <c r="R1388" s="46">
        <v>1</v>
      </c>
      <c r="T1388" s="81" t="str" cm="1">
        <f t="array" ref="T1388">IF(MIN(IF(CONCATENATE($D$776:$D$9955,$G$776:$G$9955)=CONCATENATE(D1388,G1388),$J$776:$J$9955))=J1388,"Age Leg Record","")</f>
        <v/>
      </c>
    </row>
    <row r="1389" spans="1:20" ht="12.75" customHeight="1" x14ac:dyDescent="0.25">
      <c r="A1389" s="4">
        <v>2007</v>
      </c>
      <c r="B1389" s="1" t="s">
        <v>102</v>
      </c>
      <c r="C1389" s="1" t="s">
        <v>840</v>
      </c>
      <c r="D1389" s="2" t="s">
        <v>56</v>
      </c>
      <c r="E1389" s="20"/>
      <c r="F1389" s="3">
        <v>5</v>
      </c>
      <c r="G1389" s="51">
        <v>5.63</v>
      </c>
      <c r="H1389" s="93"/>
      <c r="I1389" s="93"/>
      <c r="J1389" s="89">
        <v>3.0034722222222254E-2</v>
      </c>
      <c r="K1389" s="27">
        <f t="shared" si="24"/>
        <v>5.3347641602526207E-3</v>
      </c>
      <c r="L1389" s="4" t="s">
        <v>837</v>
      </c>
      <c r="M1389" s="14" t="s">
        <v>798</v>
      </c>
      <c r="N1389" s="45" t="s">
        <v>4576</v>
      </c>
      <c r="O1389" s="45">
        <v>1</v>
      </c>
      <c r="P1389" s="45" t="s">
        <v>4577</v>
      </c>
      <c r="Q1389" s="45" t="s">
        <v>4577</v>
      </c>
      <c r="R1389" s="46">
        <v>1</v>
      </c>
      <c r="T1389" s="81" t="str" cm="1">
        <f t="array" ref="T1389">IF(MIN(IF(CONCATENATE($D$776:$D$9955,$G$776:$G$9955)=CONCATENATE(D1389,G1389),$J$776:$J$9955))=J1389,"Age Leg Record","")</f>
        <v/>
      </c>
    </row>
    <row r="1390" spans="1:20" ht="12.75" customHeight="1" x14ac:dyDescent="0.25">
      <c r="A1390" s="4">
        <v>2007</v>
      </c>
      <c r="B1390" s="1" t="s">
        <v>148</v>
      </c>
      <c r="C1390" s="1" t="s">
        <v>841</v>
      </c>
      <c r="D1390" s="2" t="s">
        <v>26</v>
      </c>
      <c r="E1390" s="20"/>
      <c r="F1390" s="3">
        <v>6</v>
      </c>
      <c r="G1390" s="88">
        <v>4.6758182215859376</v>
      </c>
      <c r="H1390" s="93"/>
      <c r="I1390" s="93"/>
      <c r="J1390" s="89">
        <v>2.3599537037037099E-2</v>
      </c>
      <c r="K1390" s="27">
        <f t="shared" si="24"/>
        <v>5.0471459579180646E-3</v>
      </c>
      <c r="L1390" s="4" t="s">
        <v>837</v>
      </c>
      <c r="M1390" s="14" t="s">
        <v>798</v>
      </c>
      <c r="N1390" s="45" t="s">
        <v>4578</v>
      </c>
      <c r="O1390" s="45">
        <v>1</v>
      </c>
      <c r="P1390" s="45" t="s">
        <v>4579</v>
      </c>
      <c r="Q1390" s="45" t="s">
        <v>4579</v>
      </c>
      <c r="R1390" s="46">
        <v>1</v>
      </c>
      <c r="T1390" s="81" t="str" cm="1">
        <f t="array" ref="T1390">IF(MIN(IF(CONCATENATE($D$776:$D$9955,$G$776:$G$9955)=CONCATENATE(D1390,G1390),$J$776:$J$9955))=J1390,"Age Leg Record","")</f>
        <v/>
      </c>
    </row>
    <row r="1391" spans="1:20" ht="12.75" customHeight="1" x14ac:dyDescent="0.25">
      <c r="A1391" s="4">
        <v>2007</v>
      </c>
      <c r="B1391" s="1" t="s">
        <v>211</v>
      </c>
      <c r="C1391" s="1" t="s">
        <v>842</v>
      </c>
      <c r="D1391" s="2" t="s">
        <v>22</v>
      </c>
      <c r="E1391" s="20"/>
      <c r="F1391" s="3">
        <v>1</v>
      </c>
      <c r="G1391" s="88">
        <v>5.54</v>
      </c>
      <c r="H1391" s="93"/>
      <c r="I1391" s="93"/>
      <c r="J1391" s="89">
        <v>3.0520836666666717E-2</v>
      </c>
      <c r="K1391" s="27">
        <f t="shared" si="24"/>
        <v>5.5091762936221511E-3</v>
      </c>
      <c r="L1391" s="4" t="s">
        <v>843</v>
      </c>
      <c r="M1391" s="14" t="s">
        <v>748</v>
      </c>
      <c r="N1391" s="45" t="s">
        <v>4580</v>
      </c>
      <c r="O1391" s="45">
        <v>1</v>
      </c>
      <c r="P1391" s="45" t="s">
        <v>4581</v>
      </c>
      <c r="Q1391" s="45" t="s">
        <v>4581</v>
      </c>
      <c r="R1391" s="46">
        <v>1</v>
      </c>
      <c r="T1391" s="81" t="str" cm="1">
        <f t="array" ref="T1391">IF(MIN(IF(CONCATENATE($D$776:$D$9955,$G$776:$G$9955)=CONCATENATE(D1391,G1391),$J$776:$J$9955))=J1391,"Age Leg Record","")</f>
        <v/>
      </c>
    </row>
    <row r="1392" spans="1:20" ht="12.75" customHeight="1" x14ac:dyDescent="0.25">
      <c r="A1392" s="4">
        <v>2007</v>
      </c>
      <c r="B1392" s="1" t="s">
        <v>89</v>
      </c>
      <c r="C1392" s="1" t="s">
        <v>844</v>
      </c>
      <c r="D1392" s="2" t="s">
        <v>22</v>
      </c>
      <c r="E1392" s="20"/>
      <c r="F1392" s="3">
        <v>2</v>
      </c>
      <c r="G1392" s="88">
        <v>4.0544470293486041</v>
      </c>
      <c r="H1392" s="93"/>
      <c r="I1392" s="93"/>
      <c r="J1392" s="89">
        <v>2.8009259259259234E-2</v>
      </c>
      <c r="K1392" s="27">
        <f t="shared" si="24"/>
        <v>6.9082809706257917E-3</v>
      </c>
      <c r="L1392" s="4" t="s">
        <v>843</v>
      </c>
      <c r="M1392" s="14" t="s">
        <v>748</v>
      </c>
      <c r="N1392" s="45" t="s">
        <v>4582</v>
      </c>
      <c r="O1392" s="45">
        <v>1</v>
      </c>
      <c r="P1392" s="45" t="s">
        <v>4583</v>
      </c>
      <c r="Q1392" s="45" t="s">
        <v>4583</v>
      </c>
      <c r="R1392" s="46">
        <v>1</v>
      </c>
      <c r="T1392" s="81" t="str" cm="1">
        <f t="array" ref="T1392">IF(MIN(IF(CONCATENATE($D$776:$D$9955,$G$776:$G$9955)=CONCATENATE(D1392,G1392),$J$776:$J$9955))=J1392,"Age Leg Record","")</f>
        <v/>
      </c>
    </row>
    <row r="1393" spans="1:20" ht="12.75" customHeight="1" x14ac:dyDescent="0.25">
      <c r="A1393" s="4">
        <v>2007</v>
      </c>
      <c r="B1393" s="1" t="s">
        <v>717</v>
      </c>
      <c r="C1393" s="1" t="s">
        <v>718</v>
      </c>
      <c r="D1393" s="2" t="s">
        <v>22</v>
      </c>
      <c r="E1393" s="20"/>
      <c r="F1393" s="3">
        <v>3</v>
      </c>
      <c r="G1393" s="88">
        <v>8.0778254990853409</v>
      </c>
      <c r="H1393" s="93"/>
      <c r="I1393" s="93"/>
      <c r="J1393" s="89">
        <v>4.1296296296296386E-2</v>
      </c>
      <c r="K1393" s="27">
        <f t="shared" si="24"/>
        <v>5.1123035897436015E-3</v>
      </c>
      <c r="L1393" s="4" t="s">
        <v>843</v>
      </c>
      <c r="M1393" s="14" t="s">
        <v>748</v>
      </c>
      <c r="N1393" s="45" t="s">
        <v>4584</v>
      </c>
      <c r="O1393" s="45">
        <v>1</v>
      </c>
      <c r="P1393" s="45" t="s">
        <v>4395</v>
      </c>
      <c r="Q1393" s="45" t="s">
        <v>4395</v>
      </c>
      <c r="R1393" s="46">
        <v>2</v>
      </c>
      <c r="T1393" s="81" t="str" cm="1">
        <f t="array" ref="T1393">IF(MIN(IF(CONCATENATE($D$776:$D$9955,$G$776:$G$9955)=CONCATENATE(D1393,G1393),$J$776:$J$9955))=J1393,"Age Leg Record","")</f>
        <v/>
      </c>
    </row>
    <row r="1394" spans="1:20" ht="12.75" customHeight="1" x14ac:dyDescent="0.25">
      <c r="A1394" s="4">
        <v>2007</v>
      </c>
      <c r="B1394" s="1" t="s">
        <v>44</v>
      </c>
      <c r="C1394" s="1" t="s">
        <v>845</v>
      </c>
      <c r="D1394" s="2" t="s">
        <v>56</v>
      </c>
      <c r="E1394" s="20"/>
      <c r="F1394" s="3">
        <v>4</v>
      </c>
      <c r="G1394" s="88">
        <v>5.8408892070309388</v>
      </c>
      <c r="H1394" s="93"/>
      <c r="I1394" s="93"/>
      <c r="J1394" s="89">
        <v>3.153935185185186E-2</v>
      </c>
      <c r="K1394" s="27">
        <f t="shared" si="24"/>
        <v>5.3997517730496472E-3</v>
      </c>
      <c r="L1394" s="4" t="s">
        <v>843</v>
      </c>
      <c r="M1394" s="14" t="s">
        <v>748</v>
      </c>
      <c r="N1394" s="45" t="s">
        <v>4585</v>
      </c>
      <c r="O1394" s="45">
        <v>1</v>
      </c>
      <c r="P1394" s="45" t="s">
        <v>4586</v>
      </c>
      <c r="Q1394" s="45" t="s">
        <v>4586</v>
      </c>
      <c r="R1394" s="46">
        <v>1</v>
      </c>
      <c r="T1394" s="81" t="str" cm="1">
        <f t="array" ref="T1394">IF(MIN(IF(CONCATENATE($D$776:$D$9955,$G$776:$G$9955)=CONCATENATE(D1394,G1394),$J$776:$J$9955))=J1394,"Age Leg Record","")</f>
        <v/>
      </c>
    </row>
    <row r="1395" spans="1:20" ht="12.75" customHeight="1" x14ac:dyDescent="0.25">
      <c r="A1395" s="4">
        <v>2007</v>
      </c>
      <c r="B1395" s="1" t="s">
        <v>722</v>
      </c>
      <c r="C1395" s="1" t="s">
        <v>538</v>
      </c>
      <c r="D1395" s="2" t="s">
        <v>22</v>
      </c>
      <c r="E1395" s="20"/>
      <c r="F1395" s="3">
        <v>5</v>
      </c>
      <c r="G1395" s="51">
        <v>5.63</v>
      </c>
      <c r="H1395" s="93"/>
      <c r="I1395" s="93"/>
      <c r="J1395" s="89">
        <v>2.7789351851851829E-2</v>
      </c>
      <c r="K1395" s="27">
        <f t="shared" si="24"/>
        <v>4.9359417143608935E-3</v>
      </c>
      <c r="L1395" s="4" t="s">
        <v>843</v>
      </c>
      <c r="M1395" s="14" t="s">
        <v>748</v>
      </c>
      <c r="N1395" s="45" t="s">
        <v>4587</v>
      </c>
      <c r="O1395" s="45">
        <v>1</v>
      </c>
      <c r="P1395" s="45" t="s">
        <v>4588</v>
      </c>
      <c r="Q1395" s="45" t="s">
        <v>4588</v>
      </c>
      <c r="R1395" s="46">
        <v>1</v>
      </c>
      <c r="T1395" s="81" t="str" cm="1">
        <f t="array" ref="T1395">IF(MIN(IF(CONCATENATE($D$776:$D$9955,$G$776:$G$9955)=CONCATENATE(D1395,G1395),$J$776:$J$9955))=J1395,"Age Leg Record","")</f>
        <v/>
      </c>
    </row>
    <row r="1396" spans="1:20" ht="12.75" customHeight="1" x14ac:dyDescent="0.25">
      <c r="A1396" s="4">
        <v>2007</v>
      </c>
      <c r="B1396" s="1" t="s">
        <v>846</v>
      </c>
      <c r="C1396" s="1" t="s">
        <v>847</v>
      </c>
      <c r="D1396" s="2" t="s">
        <v>26</v>
      </c>
      <c r="E1396" s="20"/>
      <c r="F1396" s="3">
        <v>6</v>
      </c>
      <c r="G1396" s="88">
        <v>4.6758182215859376</v>
      </c>
      <c r="H1396" s="93"/>
      <c r="I1396" s="93"/>
      <c r="J1396" s="89">
        <v>2.575231481481477E-2</v>
      </c>
      <c r="K1396" s="27">
        <f t="shared" si="24"/>
        <v>5.5075526024363141E-3</v>
      </c>
      <c r="L1396" s="4" t="s">
        <v>843</v>
      </c>
      <c r="M1396" s="14" t="s">
        <v>748</v>
      </c>
      <c r="N1396" s="45" t="s">
        <v>4589</v>
      </c>
      <c r="O1396" s="45">
        <v>1</v>
      </c>
      <c r="P1396" s="45" t="s">
        <v>4590</v>
      </c>
      <c r="Q1396" s="45" t="s">
        <v>4590</v>
      </c>
      <c r="R1396" s="46">
        <v>1</v>
      </c>
      <c r="T1396" s="81" t="str" cm="1">
        <f t="array" ref="T1396">IF(MIN(IF(CONCATENATE($D$776:$D$9955,$G$776:$G$9955)=CONCATENATE(D1396,G1396),$J$776:$J$9955))=J1396,"Age Leg Record","")</f>
        <v/>
      </c>
    </row>
    <row r="1397" spans="1:20" ht="12.75" customHeight="1" x14ac:dyDescent="0.25">
      <c r="A1397" s="4">
        <v>2007</v>
      </c>
      <c r="B1397" s="1" t="s">
        <v>303</v>
      </c>
      <c r="C1397" s="1" t="s">
        <v>848</v>
      </c>
      <c r="D1397" s="2" t="s">
        <v>751</v>
      </c>
      <c r="E1397" s="20"/>
      <c r="F1397" s="3">
        <v>1</v>
      </c>
      <c r="G1397" s="88">
        <v>5.54</v>
      </c>
      <c r="H1397" s="93"/>
      <c r="I1397" s="93"/>
      <c r="J1397" s="89">
        <v>3.3414355185185207E-2</v>
      </c>
      <c r="K1397" s="27">
        <f t="shared" si="24"/>
        <v>6.0314720550875825E-3</v>
      </c>
      <c r="L1397" s="4" t="s">
        <v>849</v>
      </c>
      <c r="M1397" s="14" t="s">
        <v>748</v>
      </c>
      <c r="N1397" s="45" t="s">
        <v>4591</v>
      </c>
      <c r="O1397" s="45">
        <v>1</v>
      </c>
      <c r="P1397" s="45" t="s">
        <v>4592</v>
      </c>
      <c r="Q1397" s="45" t="s">
        <v>4592</v>
      </c>
      <c r="R1397" s="46">
        <v>1</v>
      </c>
      <c r="T1397" s="81" t="str" cm="1">
        <f t="array" ref="T1397">IF(MIN(IF(CONCATENATE($D$776:$D$9955,$G$776:$G$9955)=CONCATENATE(D1397,G1397),$J$776:$J$9955))=J1397,"Age Leg Record","")</f>
        <v/>
      </c>
    </row>
    <row r="1398" spans="1:20" ht="12.75" customHeight="1" x14ac:dyDescent="0.25">
      <c r="A1398" s="4">
        <v>2007</v>
      </c>
      <c r="B1398" s="1" t="s">
        <v>280</v>
      </c>
      <c r="C1398" s="1" t="s">
        <v>850</v>
      </c>
      <c r="D1398" s="2" t="s">
        <v>753</v>
      </c>
      <c r="E1398" s="20"/>
      <c r="F1398" s="3">
        <v>2</v>
      </c>
      <c r="G1398" s="88">
        <v>4.0544470293486041</v>
      </c>
      <c r="H1398" s="93"/>
      <c r="I1398" s="93"/>
      <c r="J1398" s="89">
        <v>2.8854166666666625E-2</v>
      </c>
      <c r="K1398" s="27">
        <f t="shared" si="24"/>
        <v>7.1166712643678061E-3</v>
      </c>
      <c r="L1398" s="4" t="s">
        <v>849</v>
      </c>
      <c r="M1398" s="14" t="s">
        <v>748</v>
      </c>
      <c r="N1398" s="45" t="s">
        <v>4593</v>
      </c>
      <c r="O1398" s="45">
        <v>1</v>
      </c>
      <c r="P1398" s="45" t="s">
        <v>4594</v>
      </c>
      <c r="Q1398" s="45" t="s">
        <v>4594</v>
      </c>
      <c r="R1398" s="46">
        <v>1</v>
      </c>
      <c r="T1398" s="81" t="str" cm="1">
        <f t="array" ref="T1398">IF(MIN(IF(CONCATENATE($D$776:$D$9955,$G$776:$G$9955)=CONCATENATE(D1398,G1398),$J$776:$J$9955))=J1398,"Age Leg Record","")</f>
        <v/>
      </c>
    </row>
    <row r="1399" spans="1:20" ht="12.75" customHeight="1" x14ac:dyDescent="0.25">
      <c r="A1399" s="4">
        <v>2007</v>
      </c>
      <c r="B1399" s="14" t="s">
        <v>123</v>
      </c>
      <c r="C1399" s="1" t="s">
        <v>700</v>
      </c>
      <c r="D1399" s="2" t="s">
        <v>753</v>
      </c>
      <c r="E1399" s="20"/>
      <c r="F1399" s="3">
        <v>3</v>
      </c>
      <c r="G1399" s="88">
        <v>8.0778254990853409</v>
      </c>
      <c r="H1399" s="93"/>
      <c r="I1399" s="93"/>
      <c r="J1399" s="89">
        <v>4.208333333333325E-2</v>
      </c>
      <c r="K1399" s="27">
        <f t="shared" si="24"/>
        <v>5.2097353846153752E-3</v>
      </c>
      <c r="L1399" s="4" t="s">
        <v>849</v>
      </c>
      <c r="M1399" s="14" t="s">
        <v>748</v>
      </c>
      <c r="N1399" s="45" t="s">
        <v>4595</v>
      </c>
      <c r="O1399" s="45">
        <v>1</v>
      </c>
      <c r="P1399" s="45" t="s">
        <v>4401</v>
      </c>
      <c r="Q1399" s="45" t="s">
        <v>4401</v>
      </c>
      <c r="R1399" s="46">
        <v>2</v>
      </c>
      <c r="T1399" s="81" t="str" cm="1">
        <f t="array" ref="T1399">IF(MIN(IF(CONCATENATE($D$776:$D$9955,$G$776:$G$9955)=CONCATENATE(D1399,G1399),$J$776:$J$9955))=J1399,"Age Leg Record","")</f>
        <v/>
      </c>
    </row>
    <row r="1400" spans="1:20" ht="12.75" customHeight="1" x14ac:dyDescent="0.25">
      <c r="A1400" s="4">
        <v>2007</v>
      </c>
      <c r="B1400" s="1" t="s">
        <v>719</v>
      </c>
      <c r="C1400" s="1" t="s">
        <v>720</v>
      </c>
      <c r="D1400" s="2" t="s">
        <v>751</v>
      </c>
      <c r="E1400" s="20"/>
      <c r="F1400" s="3">
        <v>4</v>
      </c>
      <c r="G1400" s="88">
        <v>5.8408892070309388</v>
      </c>
      <c r="H1400" s="93"/>
      <c r="I1400" s="93"/>
      <c r="J1400" s="89">
        <v>3.2395833333333401E-2</v>
      </c>
      <c r="K1400" s="27">
        <f t="shared" si="24"/>
        <v>5.5463872340425656E-3</v>
      </c>
      <c r="L1400" s="4" t="s">
        <v>849</v>
      </c>
      <c r="M1400" s="14" t="s">
        <v>748</v>
      </c>
      <c r="N1400" s="45" t="s">
        <v>4596</v>
      </c>
      <c r="O1400" s="45">
        <v>1</v>
      </c>
      <c r="P1400" s="45" t="s">
        <v>4397</v>
      </c>
      <c r="Q1400" s="45" t="s">
        <v>4397</v>
      </c>
      <c r="R1400" s="46">
        <v>2</v>
      </c>
      <c r="T1400" s="81" t="str" cm="1">
        <f t="array" ref="T1400">IF(MIN(IF(CONCATENATE($D$776:$D$9955,$G$776:$G$9955)=CONCATENATE(D1400,G1400),$J$776:$J$9955))=J1400,"Age Leg Record","")</f>
        <v/>
      </c>
    </row>
    <row r="1401" spans="1:20" ht="12.75" customHeight="1" x14ac:dyDescent="0.25">
      <c r="A1401" s="4">
        <v>2007</v>
      </c>
      <c r="B1401" s="1" t="s">
        <v>332</v>
      </c>
      <c r="C1401" s="1" t="s">
        <v>851</v>
      </c>
      <c r="D1401" s="2" t="s">
        <v>756</v>
      </c>
      <c r="E1401" s="20"/>
      <c r="F1401" s="3">
        <v>5</v>
      </c>
      <c r="G1401" s="51">
        <v>5.63</v>
      </c>
      <c r="H1401" s="93"/>
      <c r="I1401" s="93"/>
      <c r="J1401" s="89">
        <v>4.5925925925925926E-2</v>
      </c>
      <c r="K1401" s="27">
        <f t="shared" si="24"/>
        <v>8.157358068548122E-3</v>
      </c>
      <c r="L1401" s="4" t="s">
        <v>849</v>
      </c>
      <c r="M1401" s="14" t="s">
        <v>748</v>
      </c>
      <c r="N1401" s="45" t="s">
        <v>4597</v>
      </c>
      <c r="O1401" s="45">
        <v>1</v>
      </c>
      <c r="P1401" s="45" t="s">
        <v>4598</v>
      </c>
      <c r="Q1401" s="45" t="s">
        <v>4598</v>
      </c>
      <c r="R1401" s="46">
        <v>1</v>
      </c>
      <c r="T1401" s="81" t="str" cm="1">
        <f t="array" ref="T1401">IF(MIN(IF(CONCATENATE($D$776:$D$9955,$G$776:$G$9955)=CONCATENATE(D1401,G1401),$J$776:$J$9955))=J1401,"Age Leg Record","")</f>
        <v/>
      </c>
    </row>
    <row r="1402" spans="1:20" ht="12.75" customHeight="1" x14ac:dyDescent="0.25">
      <c r="A1402" s="4">
        <v>2007</v>
      </c>
      <c r="B1402" s="1" t="s">
        <v>659</v>
      </c>
      <c r="C1402" s="1" t="s">
        <v>721</v>
      </c>
      <c r="D1402" s="2" t="s">
        <v>753</v>
      </c>
      <c r="E1402" s="20"/>
      <c r="F1402" s="3">
        <v>6</v>
      </c>
      <c r="G1402" s="88">
        <v>4.6758182215859376</v>
      </c>
      <c r="H1402" s="93"/>
      <c r="I1402" s="93"/>
      <c r="J1402" s="89">
        <v>2.8900462962963003E-2</v>
      </c>
      <c r="K1402" s="27">
        <f t="shared" si="24"/>
        <v>6.1808354374307956E-3</v>
      </c>
      <c r="L1402" s="4" t="s">
        <v>849</v>
      </c>
      <c r="M1402" s="14" t="s">
        <v>748</v>
      </c>
      <c r="N1402" s="45" t="s">
        <v>4599</v>
      </c>
      <c r="O1402" s="45">
        <v>1</v>
      </c>
      <c r="P1402" s="45" t="s">
        <v>4399</v>
      </c>
      <c r="Q1402" s="45" t="s">
        <v>4399</v>
      </c>
      <c r="R1402" s="46">
        <v>2</v>
      </c>
      <c r="T1402" s="81" t="str" cm="1">
        <f t="array" ref="T1402">IF(MIN(IF(CONCATENATE($D$776:$D$9955,$G$776:$G$9955)=CONCATENATE(D1402,G1402),$J$776:$J$9955))=J1402,"Age Leg Record","")</f>
        <v/>
      </c>
    </row>
    <row r="1403" spans="1:20" ht="12.75" customHeight="1" x14ac:dyDescent="0.25">
      <c r="A1403" s="4">
        <v>2007</v>
      </c>
      <c r="B1403" s="1" t="s">
        <v>564</v>
      </c>
      <c r="C1403" s="1" t="s">
        <v>63</v>
      </c>
      <c r="D1403" s="2" t="s">
        <v>56</v>
      </c>
      <c r="E1403" s="20"/>
      <c r="F1403" s="3">
        <v>1</v>
      </c>
      <c r="G1403" s="88">
        <v>5.54</v>
      </c>
      <c r="H1403" s="93"/>
      <c r="I1403" s="93"/>
      <c r="J1403" s="89">
        <v>3.5347225555555584E-2</v>
      </c>
      <c r="K1403" s="27">
        <f t="shared" si="24"/>
        <v>6.3803656237464952E-3</v>
      </c>
      <c r="L1403" s="4" t="s">
        <v>646</v>
      </c>
      <c r="M1403" s="14" t="s">
        <v>682</v>
      </c>
      <c r="N1403" s="45" t="s">
        <v>4600</v>
      </c>
      <c r="O1403" s="45">
        <v>1</v>
      </c>
      <c r="P1403" s="45" t="s">
        <v>4285</v>
      </c>
      <c r="Q1403" s="45" t="s">
        <v>4285</v>
      </c>
      <c r="R1403" s="46">
        <v>3</v>
      </c>
      <c r="T1403" s="81" t="str" cm="1">
        <f t="array" ref="T1403">IF(MIN(IF(CONCATENATE($D$776:$D$9955,$G$776:$G$9955)=CONCATENATE(D1403,G1403),$J$776:$J$9955))=J1403,"Age Leg Record","")</f>
        <v/>
      </c>
    </row>
    <row r="1404" spans="1:20" ht="12.75" customHeight="1" x14ac:dyDescent="0.25">
      <c r="A1404" s="4">
        <v>2007</v>
      </c>
      <c r="B1404" s="1" t="s">
        <v>468</v>
      </c>
      <c r="C1404" s="1" t="s">
        <v>711</v>
      </c>
      <c r="D1404" s="2" t="s">
        <v>756</v>
      </c>
      <c r="E1404" s="20"/>
      <c r="F1404" s="3">
        <v>2</v>
      </c>
      <c r="G1404" s="88">
        <v>4.0544470293486041</v>
      </c>
      <c r="H1404" s="93"/>
      <c r="I1404" s="93"/>
      <c r="J1404" s="89">
        <v>2.2719907407407369E-2</v>
      </c>
      <c r="K1404" s="27">
        <f t="shared" si="24"/>
        <v>5.6037006385695944E-3</v>
      </c>
      <c r="L1404" s="4" t="s">
        <v>646</v>
      </c>
      <c r="M1404" s="14" t="s">
        <v>682</v>
      </c>
      <c r="N1404" s="45" t="s">
        <v>4601</v>
      </c>
      <c r="O1404" s="45">
        <v>1</v>
      </c>
      <c r="P1404" s="45" t="s">
        <v>4383</v>
      </c>
      <c r="Q1404" s="45" t="s">
        <v>4383</v>
      </c>
      <c r="R1404" s="46">
        <v>2</v>
      </c>
      <c r="T1404" s="81" t="str" cm="1">
        <f t="array" ref="T1404">IF(MIN(IF(CONCATENATE($D$776:$D$9955,$G$776:$G$9955)=CONCATENATE(D1404,G1404),$J$776:$J$9955))=J1404,"Age Leg Record","")</f>
        <v/>
      </c>
    </row>
    <row r="1405" spans="1:20" ht="12.75" customHeight="1" x14ac:dyDescent="0.25">
      <c r="A1405" s="4">
        <v>2007</v>
      </c>
      <c r="B1405" s="1" t="s">
        <v>232</v>
      </c>
      <c r="C1405" s="1" t="s">
        <v>355</v>
      </c>
      <c r="D1405" s="2" t="s">
        <v>22</v>
      </c>
      <c r="E1405" s="20"/>
      <c r="F1405" s="3">
        <v>3</v>
      </c>
      <c r="G1405" s="88">
        <v>8.0778254990853409</v>
      </c>
      <c r="H1405" s="93"/>
      <c r="I1405" s="93"/>
      <c r="J1405" s="89">
        <v>4.6979166666666683E-2</v>
      </c>
      <c r="K1405" s="27">
        <f t="shared" si="24"/>
        <v>5.8158184615384641E-3</v>
      </c>
      <c r="L1405" s="4" t="s">
        <v>646</v>
      </c>
      <c r="M1405" s="14" t="s">
        <v>682</v>
      </c>
      <c r="N1405" s="45" t="s">
        <v>4602</v>
      </c>
      <c r="O1405" s="45">
        <v>1</v>
      </c>
      <c r="P1405" s="45" t="s">
        <v>3404</v>
      </c>
      <c r="Q1405" s="45" t="s">
        <v>3404</v>
      </c>
      <c r="R1405" s="46">
        <v>8</v>
      </c>
      <c r="T1405" s="81" t="str" cm="1">
        <f t="array" ref="T1405">IF(MIN(IF(CONCATENATE($D$776:$D$9955,$G$776:$G$9955)=CONCATENATE(D1405,G1405),$J$776:$J$9955))=J1405,"Age Leg Record","")</f>
        <v/>
      </c>
    </row>
    <row r="1406" spans="1:20" ht="12.75" customHeight="1" x14ac:dyDescent="0.25">
      <c r="A1406" s="4">
        <v>2007</v>
      </c>
      <c r="B1406" s="1" t="s">
        <v>712</v>
      </c>
      <c r="C1406" s="1" t="s">
        <v>713</v>
      </c>
      <c r="D1406" s="2" t="s">
        <v>56</v>
      </c>
      <c r="E1406" s="20"/>
      <c r="F1406" s="3">
        <v>4</v>
      </c>
      <c r="G1406" s="88">
        <v>5.8408892070309388</v>
      </c>
      <c r="H1406" s="93"/>
      <c r="I1406" s="93"/>
      <c r="J1406" s="89">
        <v>3.5752314814814778E-2</v>
      </c>
      <c r="K1406" s="27">
        <f t="shared" si="24"/>
        <v>6.1210397163120513E-3</v>
      </c>
      <c r="L1406" s="4" t="s">
        <v>646</v>
      </c>
      <c r="M1406" s="14" t="s">
        <v>682</v>
      </c>
      <c r="N1406" s="45" t="s">
        <v>4603</v>
      </c>
      <c r="O1406" s="45">
        <v>1</v>
      </c>
      <c r="P1406" s="45" t="s">
        <v>4386</v>
      </c>
      <c r="Q1406" s="45" t="s">
        <v>4386</v>
      </c>
      <c r="R1406" s="46">
        <v>2</v>
      </c>
      <c r="T1406" s="81" t="str" cm="1">
        <f t="array" ref="T1406">IF(MIN(IF(CONCATENATE($D$776:$D$9955,$G$776:$G$9955)=CONCATENATE(D1406,G1406),$J$776:$J$9955))=J1406,"Age Leg Record","")</f>
        <v/>
      </c>
    </row>
    <row r="1407" spans="1:20" ht="12.75" customHeight="1" x14ac:dyDescent="0.25">
      <c r="A1407" s="4">
        <v>2007</v>
      </c>
      <c r="B1407" s="1" t="s">
        <v>480</v>
      </c>
      <c r="C1407" s="1" t="s">
        <v>714</v>
      </c>
      <c r="D1407" s="2" t="s">
        <v>756</v>
      </c>
      <c r="E1407" s="20"/>
      <c r="F1407" s="3">
        <v>5</v>
      </c>
      <c r="G1407" s="51">
        <v>5.63</v>
      </c>
      <c r="H1407" s="93"/>
      <c r="I1407" s="93"/>
      <c r="J1407" s="89">
        <v>4.4386574074074092E-2</v>
      </c>
      <c r="K1407" s="27">
        <f t="shared" si="24"/>
        <v>7.8839385566739067E-3</v>
      </c>
      <c r="L1407" s="4" t="s">
        <v>646</v>
      </c>
      <c r="M1407" s="14" t="s">
        <v>682</v>
      </c>
      <c r="N1407" s="45" t="s">
        <v>4604</v>
      </c>
      <c r="O1407" s="45">
        <v>1</v>
      </c>
      <c r="P1407" s="45" t="s">
        <v>4388</v>
      </c>
      <c r="Q1407" s="45" t="s">
        <v>4388</v>
      </c>
      <c r="R1407" s="46">
        <v>2</v>
      </c>
      <c r="T1407" s="81" t="str" cm="1">
        <f t="array" ref="T1407">IF(MIN(IF(CONCATENATE($D$776:$D$9955,$G$776:$G$9955)=CONCATENATE(D1407,G1407),$J$776:$J$9955))=J1407,"Age Leg Record","")</f>
        <v/>
      </c>
    </row>
    <row r="1408" spans="1:20" ht="12.75" customHeight="1" x14ac:dyDescent="0.25">
      <c r="A1408" s="4">
        <v>2007</v>
      </c>
      <c r="B1408" s="1" t="s">
        <v>371</v>
      </c>
      <c r="C1408" s="1" t="s">
        <v>438</v>
      </c>
      <c r="D1408" s="2" t="s">
        <v>753</v>
      </c>
      <c r="E1408" s="20"/>
      <c r="F1408" s="3">
        <v>6</v>
      </c>
      <c r="G1408" s="88">
        <v>4.6758182215859376</v>
      </c>
      <c r="H1408" s="93"/>
      <c r="I1408" s="93"/>
      <c r="J1408" s="89">
        <v>2.7453703703703702E-2</v>
      </c>
      <c r="K1408" s="27">
        <f t="shared" si="24"/>
        <v>5.8714223698781839E-3</v>
      </c>
      <c r="L1408" s="4" t="s">
        <v>646</v>
      </c>
      <c r="M1408" s="14" t="s">
        <v>682</v>
      </c>
      <c r="N1408" s="45" t="s">
        <v>4605</v>
      </c>
      <c r="O1408" s="45">
        <v>1</v>
      </c>
      <c r="P1408" s="45" t="s">
        <v>3503</v>
      </c>
      <c r="Q1408" s="45" t="s">
        <v>3503</v>
      </c>
      <c r="R1408" s="46">
        <v>4</v>
      </c>
      <c r="T1408" s="81" t="str" cm="1">
        <f t="array" ref="T1408">IF(MIN(IF(CONCATENATE($D$776:$D$9955,$G$776:$G$9955)=CONCATENATE(D1408,G1408),$J$776:$J$9955))=J1408,"Age Leg Record","")</f>
        <v/>
      </c>
    </row>
    <row r="1409" spans="1:20" ht="12.75" customHeight="1" x14ac:dyDescent="0.25">
      <c r="A1409" s="4">
        <v>2007</v>
      </c>
      <c r="B1409" s="1" t="s">
        <v>852</v>
      </c>
      <c r="C1409" s="1" t="s">
        <v>853</v>
      </c>
      <c r="D1409" s="2" t="s">
        <v>753</v>
      </c>
      <c r="E1409" s="20"/>
      <c r="F1409" s="3">
        <v>1</v>
      </c>
      <c r="G1409" s="88">
        <v>5.54</v>
      </c>
      <c r="H1409" s="93"/>
      <c r="I1409" s="93"/>
      <c r="J1409" s="89">
        <v>3.8564818148148161E-2</v>
      </c>
      <c r="K1409" s="27">
        <f t="shared" si="24"/>
        <v>6.961158510496058E-3</v>
      </c>
      <c r="L1409" s="4" t="s">
        <v>854</v>
      </c>
      <c r="M1409" s="14" t="s">
        <v>749</v>
      </c>
      <c r="N1409" s="45" t="s">
        <v>4606</v>
      </c>
      <c r="O1409" s="45">
        <v>1</v>
      </c>
      <c r="P1409" s="45" t="s">
        <v>4607</v>
      </c>
      <c r="Q1409" s="45" t="s">
        <v>4607</v>
      </c>
      <c r="R1409" s="46">
        <v>1</v>
      </c>
      <c r="T1409" s="81" t="str" cm="1">
        <f t="array" ref="T1409">IF(MIN(IF(CONCATENATE($D$776:$D$9955,$G$776:$G$9955)=CONCATENATE(D1409,G1409),$J$776:$J$9955))=J1409,"Age Leg Record","")</f>
        <v/>
      </c>
    </row>
    <row r="1410" spans="1:20" ht="12.75" customHeight="1" x14ac:dyDescent="0.25">
      <c r="A1410" s="4">
        <v>2007</v>
      </c>
      <c r="B1410" s="1" t="s">
        <v>371</v>
      </c>
      <c r="C1410" s="1" t="s">
        <v>735</v>
      </c>
      <c r="D1410" s="2" t="s">
        <v>756</v>
      </c>
      <c r="E1410" s="20"/>
      <c r="F1410" s="3">
        <v>2</v>
      </c>
      <c r="G1410" s="88">
        <v>4.0544470293486041</v>
      </c>
      <c r="H1410" s="93"/>
      <c r="I1410" s="93"/>
      <c r="J1410" s="89">
        <v>3.3368055555555554E-2</v>
      </c>
      <c r="K1410" s="27">
        <f t="shared" si="24"/>
        <v>8.2299892720306515E-3</v>
      </c>
      <c r="L1410" s="4" t="s">
        <v>854</v>
      </c>
      <c r="M1410" s="14" t="s">
        <v>749</v>
      </c>
      <c r="N1410" s="45" t="s">
        <v>4608</v>
      </c>
      <c r="O1410" s="45">
        <v>1</v>
      </c>
      <c r="P1410" s="45" t="s">
        <v>4609</v>
      </c>
      <c r="Q1410" s="45" t="s">
        <v>4609</v>
      </c>
      <c r="R1410" s="46">
        <v>1</v>
      </c>
      <c r="T1410" s="81" t="str" cm="1">
        <f t="array" ref="T1410">IF(MIN(IF(CONCATENATE($D$776:$D$9955,$G$776:$G$9955)=CONCATENATE(D1410,G1410),$J$776:$J$9955))=J1410,"Age Leg Record","")</f>
        <v/>
      </c>
    </row>
    <row r="1411" spans="1:20" ht="12.75" customHeight="1" x14ac:dyDescent="0.25">
      <c r="A1411" s="4">
        <v>2007</v>
      </c>
      <c r="B1411" s="1" t="s">
        <v>855</v>
      </c>
      <c r="C1411" s="1" t="s">
        <v>856</v>
      </c>
      <c r="D1411" s="2" t="s">
        <v>756</v>
      </c>
      <c r="E1411" s="20"/>
      <c r="F1411" s="3">
        <v>3</v>
      </c>
      <c r="G1411" s="88">
        <v>8.0778254990853409</v>
      </c>
      <c r="H1411" s="93"/>
      <c r="I1411" s="93"/>
      <c r="J1411" s="89">
        <v>4.7800925925925886E-2</v>
      </c>
      <c r="K1411" s="27">
        <f t="shared" si="24"/>
        <v>5.9175487179487134E-3</v>
      </c>
      <c r="L1411" s="4" t="s">
        <v>854</v>
      </c>
      <c r="M1411" s="14" t="s">
        <v>749</v>
      </c>
      <c r="N1411" s="45" t="s">
        <v>4610</v>
      </c>
      <c r="O1411" s="45">
        <v>1</v>
      </c>
      <c r="P1411" s="45" t="s">
        <v>4611</v>
      </c>
      <c r="Q1411" s="45" t="s">
        <v>4611</v>
      </c>
      <c r="R1411" s="46">
        <v>1</v>
      </c>
      <c r="T1411" s="81" t="str" cm="1">
        <f t="array" ref="T1411">IF(MIN(IF(CONCATENATE($D$776:$D$9955,$G$776:$G$9955)=CONCATENATE(D1411,G1411),$J$776:$J$9955))=J1411,"Age Leg Record","")</f>
        <v/>
      </c>
    </row>
    <row r="1412" spans="1:20" ht="12.75" customHeight="1" x14ac:dyDescent="0.25">
      <c r="A1412" s="4">
        <v>2007</v>
      </c>
      <c r="B1412" s="1" t="s">
        <v>80</v>
      </c>
      <c r="C1412" s="1" t="s">
        <v>857</v>
      </c>
      <c r="D1412" s="2" t="s">
        <v>753</v>
      </c>
      <c r="E1412" s="20"/>
      <c r="F1412" s="3">
        <v>4</v>
      </c>
      <c r="G1412" s="88">
        <v>5.8408892070309388</v>
      </c>
      <c r="H1412" s="93"/>
      <c r="I1412" s="93"/>
      <c r="J1412" s="89">
        <v>3.8599537037037113E-2</v>
      </c>
      <c r="K1412" s="27">
        <f t="shared" si="24"/>
        <v>6.6085035460993046E-3</v>
      </c>
      <c r="L1412" s="4" t="s">
        <v>854</v>
      </c>
      <c r="M1412" s="14" t="s">
        <v>749</v>
      </c>
      <c r="N1412" s="45" t="s">
        <v>4612</v>
      </c>
      <c r="O1412" s="45">
        <v>1</v>
      </c>
      <c r="P1412" s="45" t="s">
        <v>4613</v>
      </c>
      <c r="Q1412" s="45" t="s">
        <v>4613</v>
      </c>
      <c r="R1412" s="46">
        <v>1</v>
      </c>
      <c r="T1412" s="81" t="str" cm="1">
        <f t="array" ref="T1412">IF(MIN(IF(CONCATENATE($D$776:$D$9955,$G$776:$G$9955)=CONCATENATE(D1412,G1412),$J$776:$J$9955))=J1412,"Age Leg Record","")</f>
        <v/>
      </c>
    </row>
    <row r="1413" spans="1:20" ht="12.75" customHeight="1" x14ac:dyDescent="0.25">
      <c r="A1413" s="4">
        <v>2007</v>
      </c>
      <c r="B1413" s="1" t="s">
        <v>324</v>
      </c>
      <c r="C1413" s="1" t="s">
        <v>858</v>
      </c>
      <c r="D1413" s="2" t="s">
        <v>756</v>
      </c>
      <c r="E1413" s="20"/>
      <c r="F1413" s="3">
        <v>5</v>
      </c>
      <c r="G1413" s="51">
        <v>5.63</v>
      </c>
      <c r="H1413" s="93"/>
      <c r="I1413" s="93"/>
      <c r="J1413" s="89">
        <v>4.020833333333329E-2</v>
      </c>
      <c r="K1413" s="27">
        <f t="shared" si="24"/>
        <v>7.1417998815867306E-3</v>
      </c>
      <c r="L1413" s="4" t="s">
        <v>854</v>
      </c>
      <c r="M1413" s="14" t="s">
        <v>749</v>
      </c>
      <c r="N1413" s="45" t="s">
        <v>4614</v>
      </c>
      <c r="O1413" s="45">
        <v>1</v>
      </c>
      <c r="P1413" s="45" t="s">
        <v>4615</v>
      </c>
      <c r="Q1413" s="45" t="s">
        <v>4615</v>
      </c>
      <c r="R1413" s="46">
        <v>1</v>
      </c>
      <c r="T1413" s="81" t="str" cm="1">
        <f t="array" ref="T1413">IF(MIN(IF(CONCATENATE($D$776:$D$9955,$G$776:$G$9955)=CONCATENATE(D1413,G1413),$J$776:$J$9955))=J1413,"Age Leg Record","")</f>
        <v/>
      </c>
    </row>
    <row r="1414" spans="1:20" ht="12.75" customHeight="1" x14ac:dyDescent="0.25">
      <c r="A1414" s="4">
        <v>2007</v>
      </c>
      <c r="B1414" s="1" t="s">
        <v>859</v>
      </c>
      <c r="C1414" s="1" t="s">
        <v>860</v>
      </c>
      <c r="D1414" s="2" t="s">
        <v>756</v>
      </c>
      <c r="E1414" s="20"/>
      <c r="F1414" s="3">
        <v>6</v>
      </c>
      <c r="G1414" s="88">
        <v>4.6758182215859376</v>
      </c>
      <c r="H1414" s="93"/>
      <c r="I1414" s="93"/>
      <c r="J1414" s="89">
        <v>3.4247685185185173E-2</v>
      </c>
      <c r="K1414" s="27">
        <f t="shared" si="24"/>
        <v>7.3244261351052033E-3</v>
      </c>
      <c r="L1414" s="4" t="s">
        <v>854</v>
      </c>
      <c r="M1414" s="14" t="s">
        <v>749</v>
      </c>
      <c r="N1414" s="45" t="s">
        <v>4616</v>
      </c>
      <c r="O1414" s="45">
        <v>1</v>
      </c>
      <c r="P1414" s="45" t="s">
        <v>4617</v>
      </c>
      <c r="Q1414" s="45" t="s">
        <v>4617</v>
      </c>
      <c r="R1414" s="46">
        <v>1</v>
      </c>
      <c r="T1414" s="81" t="str" cm="1">
        <f t="array" ref="T1414">IF(MIN(IF(CONCATENATE($D$776:$D$9955,$G$776:$G$9955)=CONCATENATE(D1414,G1414),$J$776:$J$9955))=J1414,"Age Leg Record","")</f>
        <v/>
      </c>
    </row>
    <row r="1415" spans="1:20" ht="12.75" customHeight="1" x14ac:dyDescent="0.25">
      <c r="A1415" s="4">
        <v>2007</v>
      </c>
      <c r="B1415" s="1" t="s">
        <v>232</v>
      </c>
      <c r="C1415" s="1" t="s">
        <v>858</v>
      </c>
      <c r="D1415" s="2" t="s">
        <v>26</v>
      </c>
      <c r="E1415" s="20"/>
      <c r="F1415" s="3">
        <v>1</v>
      </c>
      <c r="G1415" s="88">
        <v>5.54</v>
      </c>
      <c r="H1415" s="93"/>
      <c r="I1415" s="93"/>
      <c r="J1415" s="89">
        <v>3.0219910740740707E-2</v>
      </c>
      <c r="K1415" s="27">
        <f t="shared" si="24"/>
        <v>5.454857534429731E-3</v>
      </c>
      <c r="L1415" s="4" t="s">
        <v>880</v>
      </c>
      <c r="M1415" s="14" t="s">
        <v>749</v>
      </c>
      <c r="N1415" s="45" t="s">
        <v>4618</v>
      </c>
      <c r="O1415" s="45">
        <v>1</v>
      </c>
      <c r="P1415" s="45" t="s">
        <v>4619</v>
      </c>
      <c r="Q1415" s="45" t="s">
        <v>4619</v>
      </c>
      <c r="R1415" s="46">
        <v>1</v>
      </c>
      <c r="T1415" s="81" t="str" cm="1">
        <f t="array" ref="T1415">IF(MIN(IF(CONCATENATE($D$776:$D$9955,$G$776:$G$9955)=CONCATENATE(D1415,G1415),$J$776:$J$9955))=J1415,"Age Leg Record","")</f>
        <v/>
      </c>
    </row>
    <row r="1416" spans="1:20" ht="12.75" customHeight="1" x14ac:dyDescent="0.25">
      <c r="A1416" s="4">
        <v>2007</v>
      </c>
      <c r="B1416" s="1" t="s">
        <v>322</v>
      </c>
      <c r="C1416" s="1" t="s">
        <v>572</v>
      </c>
      <c r="D1416" s="2" t="s">
        <v>757</v>
      </c>
      <c r="E1416" s="20"/>
      <c r="F1416" s="3">
        <v>2</v>
      </c>
      <c r="G1416" s="88">
        <v>4.0544470293486041</v>
      </c>
      <c r="H1416" s="93"/>
      <c r="I1416" s="93"/>
      <c r="J1416" s="89">
        <v>2.4861111111111112E-2</v>
      </c>
      <c r="K1416" s="27">
        <f t="shared" si="24"/>
        <v>6.1318130268199237E-3</v>
      </c>
      <c r="L1416" s="4" t="s">
        <v>880</v>
      </c>
      <c r="M1416" s="14" t="s">
        <v>749</v>
      </c>
      <c r="N1416" s="45" t="s">
        <v>4620</v>
      </c>
      <c r="O1416" s="45">
        <v>1</v>
      </c>
      <c r="P1416" s="45" t="s">
        <v>3992</v>
      </c>
      <c r="Q1416" s="45" t="s">
        <v>3992</v>
      </c>
      <c r="R1416" s="46">
        <v>3</v>
      </c>
      <c r="T1416" s="81" t="str" cm="1">
        <f t="array" ref="T1416">IF(MIN(IF(CONCATENATE($D$776:$D$9955,$G$776:$G$9955)=CONCATENATE(D1416,G1416),$J$776:$J$9955))=J1416,"Age Leg Record","")</f>
        <v/>
      </c>
    </row>
    <row r="1417" spans="1:20" ht="12.75" customHeight="1" x14ac:dyDescent="0.25">
      <c r="A1417" s="4">
        <v>2007</v>
      </c>
      <c r="B1417" s="1" t="s">
        <v>39</v>
      </c>
      <c r="C1417" s="1" t="s">
        <v>735</v>
      </c>
      <c r="D1417" s="2" t="s">
        <v>26</v>
      </c>
      <c r="E1417" s="20"/>
      <c r="F1417" s="3">
        <v>3</v>
      </c>
      <c r="G1417" s="88">
        <v>8.0778254990853409</v>
      </c>
      <c r="H1417" s="93"/>
      <c r="I1417" s="93"/>
      <c r="J1417" s="89">
        <v>4.7962962962962985E-2</v>
      </c>
      <c r="K1417" s="27">
        <f t="shared" si="24"/>
        <v>5.9376082051282083E-3</v>
      </c>
      <c r="L1417" s="4" t="s">
        <v>880</v>
      </c>
      <c r="M1417" s="14" t="s">
        <v>749</v>
      </c>
      <c r="N1417" s="45" t="s">
        <v>4621</v>
      </c>
      <c r="O1417" s="45">
        <v>1</v>
      </c>
      <c r="P1417" s="45" t="s">
        <v>4446</v>
      </c>
      <c r="Q1417" s="45" t="s">
        <v>4446</v>
      </c>
      <c r="R1417" s="46">
        <v>2</v>
      </c>
      <c r="T1417" s="81" t="str" cm="1">
        <f t="array" ref="T1417">IF(MIN(IF(CONCATENATE($D$776:$D$9955,$G$776:$G$9955)=CONCATENATE(D1417,G1417),$J$776:$J$9955))=J1417,"Age Leg Record","")</f>
        <v/>
      </c>
    </row>
    <row r="1418" spans="1:20" ht="12.75" customHeight="1" x14ac:dyDescent="0.25">
      <c r="A1418" s="4">
        <v>2007</v>
      </c>
      <c r="B1418" s="1" t="s">
        <v>273</v>
      </c>
      <c r="C1418" s="1" t="s">
        <v>732</v>
      </c>
      <c r="D1418" s="2" t="s">
        <v>56</v>
      </c>
      <c r="E1418" s="20"/>
      <c r="F1418" s="3">
        <v>4</v>
      </c>
      <c r="G1418" s="88">
        <v>5.8408892070309388</v>
      </c>
      <c r="H1418" s="93"/>
      <c r="I1418" s="93"/>
      <c r="J1418" s="89">
        <v>3.8379629629629597E-2</v>
      </c>
      <c r="K1418" s="27">
        <f t="shared" si="24"/>
        <v>6.5708539007092144E-3</v>
      </c>
      <c r="L1418" s="4" t="s">
        <v>880</v>
      </c>
      <c r="M1418" s="14" t="s">
        <v>749</v>
      </c>
      <c r="N1418" s="45" t="s">
        <v>4622</v>
      </c>
      <c r="O1418" s="45">
        <v>1</v>
      </c>
      <c r="P1418" s="45" t="s">
        <v>4435</v>
      </c>
      <c r="Q1418" s="45" t="s">
        <v>4435</v>
      </c>
      <c r="R1418" s="46">
        <v>2</v>
      </c>
      <c r="T1418" s="81" t="str" cm="1">
        <f t="array" ref="T1418">IF(MIN(IF(CONCATENATE($D$776:$D$9955,$G$776:$G$9955)=CONCATENATE(D1418,G1418),$J$776:$J$9955))=J1418,"Age Leg Record","")</f>
        <v/>
      </c>
    </row>
    <row r="1419" spans="1:20" ht="12.75" customHeight="1" x14ac:dyDescent="0.25">
      <c r="A1419" s="4">
        <v>2007</v>
      </c>
      <c r="B1419" s="1" t="s">
        <v>205</v>
      </c>
      <c r="C1419" s="1" t="s">
        <v>736</v>
      </c>
      <c r="D1419" s="2" t="s">
        <v>56</v>
      </c>
      <c r="E1419" s="20"/>
      <c r="F1419" s="3">
        <v>5</v>
      </c>
      <c r="G1419" s="51">
        <v>5.63</v>
      </c>
      <c r="H1419" s="93"/>
      <c r="I1419" s="93"/>
      <c r="J1419" s="89">
        <v>4.4467592592592586E-2</v>
      </c>
      <c r="K1419" s="27">
        <f t="shared" si="24"/>
        <v>7.8983290572988609E-3</v>
      </c>
      <c r="L1419" s="4" t="s">
        <v>880</v>
      </c>
      <c r="M1419" s="14" t="s">
        <v>749</v>
      </c>
      <c r="N1419" s="45" t="s">
        <v>4623</v>
      </c>
      <c r="O1419" s="45">
        <v>1</v>
      </c>
      <c r="P1419" s="45" t="s">
        <v>4448</v>
      </c>
      <c r="Q1419" s="45" t="s">
        <v>4448</v>
      </c>
      <c r="R1419" s="46">
        <v>2</v>
      </c>
      <c r="T1419" s="81" t="str" cm="1">
        <f t="array" ref="T1419">IF(MIN(IF(CONCATENATE($D$776:$D$9955,$G$776:$G$9955)=CONCATENATE(D1419,G1419),$J$776:$J$9955))=J1419,"Age Leg Record","")</f>
        <v/>
      </c>
    </row>
    <row r="1420" spans="1:20" ht="12.75" customHeight="1" x14ac:dyDescent="0.25">
      <c r="A1420" s="4">
        <v>2007</v>
      </c>
      <c r="B1420" s="1" t="s">
        <v>439</v>
      </c>
      <c r="C1420" s="1" t="s">
        <v>732</v>
      </c>
      <c r="D1420" s="2" t="s">
        <v>751</v>
      </c>
      <c r="E1420" s="20"/>
      <c r="F1420" s="3">
        <v>6</v>
      </c>
      <c r="G1420" s="88">
        <v>4.6758182215859376</v>
      </c>
      <c r="H1420" s="93"/>
      <c r="I1420" s="93"/>
      <c r="J1420" s="89">
        <v>3.8113425925926037E-2</v>
      </c>
      <c r="K1420" s="27">
        <f t="shared" si="24"/>
        <v>8.1511778516057832E-3</v>
      </c>
      <c r="L1420" s="4" t="s">
        <v>880</v>
      </c>
      <c r="M1420" s="14" t="s">
        <v>749</v>
      </c>
      <c r="N1420" s="45" t="s">
        <v>4624</v>
      </c>
      <c r="O1420" s="45">
        <v>1</v>
      </c>
      <c r="P1420" s="45" t="s">
        <v>4439</v>
      </c>
      <c r="Q1420" s="45" t="s">
        <v>4439</v>
      </c>
      <c r="R1420" s="46">
        <v>2</v>
      </c>
      <c r="T1420" s="81" t="str" cm="1">
        <f t="array" ref="T1420">IF(MIN(IF(CONCATENATE($D$776:$D$9955,$G$776:$G$9955)=CONCATENATE(D1420,G1420),$J$776:$J$9955))=J1420,"Age Leg Record","")</f>
        <v/>
      </c>
    </row>
    <row r="1421" spans="1:20" ht="12.75" customHeight="1" x14ac:dyDescent="0.25">
      <c r="A1421" s="4">
        <v>2007</v>
      </c>
      <c r="B1421" s="1" t="s">
        <v>76</v>
      </c>
      <c r="C1421" s="1" t="s">
        <v>538</v>
      </c>
      <c r="D1421" s="2" t="s">
        <v>56</v>
      </c>
      <c r="E1421" s="20"/>
      <c r="F1421" s="3">
        <v>1</v>
      </c>
      <c r="G1421" s="88">
        <v>5.54</v>
      </c>
      <c r="H1421" s="93"/>
      <c r="I1421" s="93"/>
      <c r="J1421" s="89">
        <v>3.6400466296296341E-2</v>
      </c>
      <c r="K1421" s="27">
        <f t="shared" si="24"/>
        <v>6.5704812809199171E-3</v>
      </c>
      <c r="L1421" s="4" t="s">
        <v>861</v>
      </c>
      <c r="M1421" s="14" t="s">
        <v>798</v>
      </c>
      <c r="N1421" s="45" t="s">
        <v>4625</v>
      </c>
      <c r="O1421" s="45">
        <v>1</v>
      </c>
      <c r="P1421" s="45" t="s">
        <v>3796</v>
      </c>
      <c r="Q1421" s="45" t="s">
        <v>3796</v>
      </c>
      <c r="R1421" s="46">
        <v>2</v>
      </c>
      <c r="T1421" s="81" t="str" cm="1">
        <f t="array" ref="T1421">IF(MIN(IF(CONCATENATE($D$776:$D$9955,$G$776:$G$9955)=CONCATENATE(D1421,G1421),$J$776:$J$9955))=J1421,"Age Leg Record","")</f>
        <v/>
      </c>
    </row>
    <row r="1422" spans="1:20" ht="12.75" customHeight="1" x14ac:dyDescent="0.25">
      <c r="A1422" s="4">
        <v>2007</v>
      </c>
      <c r="B1422" s="1" t="s">
        <v>190</v>
      </c>
      <c r="C1422" s="1" t="s">
        <v>862</v>
      </c>
      <c r="D1422" s="2" t="s">
        <v>22</v>
      </c>
      <c r="E1422" s="20"/>
      <c r="F1422" s="3">
        <v>2</v>
      </c>
      <c r="G1422" s="88">
        <v>4.0544470293486041</v>
      </c>
      <c r="H1422" s="93"/>
      <c r="I1422" s="93"/>
      <c r="J1422" s="89">
        <v>2.4907407407407378E-2</v>
      </c>
      <c r="K1422" s="27">
        <f t="shared" si="24"/>
        <v>6.1432316730523559E-3</v>
      </c>
      <c r="L1422" s="4" t="s">
        <v>861</v>
      </c>
      <c r="M1422" s="14" t="s">
        <v>798</v>
      </c>
      <c r="N1422" s="45" t="s">
        <v>4626</v>
      </c>
      <c r="O1422" s="45">
        <v>1</v>
      </c>
      <c r="P1422" s="45" t="s">
        <v>4627</v>
      </c>
      <c r="Q1422" s="45" t="s">
        <v>4627</v>
      </c>
      <c r="R1422" s="46">
        <v>1</v>
      </c>
      <c r="T1422" s="81" t="str" cm="1">
        <f t="array" ref="T1422">IF(MIN(IF(CONCATENATE($D$776:$D$9955,$G$776:$G$9955)=CONCATENATE(D1422,G1422),$J$776:$J$9955))=J1422,"Age Leg Record","")</f>
        <v/>
      </c>
    </row>
    <row r="1423" spans="1:20" ht="12.75" customHeight="1" x14ac:dyDescent="0.25">
      <c r="A1423" s="4">
        <v>2007</v>
      </c>
      <c r="B1423" s="1" t="s">
        <v>863</v>
      </c>
      <c r="C1423" s="1" t="s">
        <v>864</v>
      </c>
      <c r="D1423" s="2" t="s">
        <v>22</v>
      </c>
      <c r="E1423" s="20"/>
      <c r="F1423" s="3">
        <v>3</v>
      </c>
      <c r="G1423" s="88">
        <v>8.0778254990853409</v>
      </c>
      <c r="H1423" s="93"/>
      <c r="I1423" s="93"/>
      <c r="J1423" s="89">
        <v>4.3229166666666652E-2</v>
      </c>
      <c r="K1423" s="27">
        <f t="shared" si="24"/>
        <v>5.3515846153846143E-3</v>
      </c>
      <c r="L1423" s="4" t="s">
        <v>861</v>
      </c>
      <c r="M1423" s="14" t="s">
        <v>798</v>
      </c>
      <c r="N1423" s="45" t="s">
        <v>4628</v>
      </c>
      <c r="O1423" s="45">
        <v>1</v>
      </c>
      <c r="P1423" s="45" t="s">
        <v>4629</v>
      </c>
      <c r="Q1423" s="45" t="s">
        <v>4629</v>
      </c>
      <c r="R1423" s="46">
        <v>1</v>
      </c>
      <c r="T1423" s="81" t="str" cm="1">
        <f t="array" ref="T1423">IF(MIN(IF(CONCATENATE($D$776:$D$9955,$G$776:$G$9955)=CONCATENATE(D1423,G1423),$J$776:$J$9955))=J1423,"Age Leg Record","")</f>
        <v/>
      </c>
    </row>
    <row r="1424" spans="1:20" ht="12.75" customHeight="1" x14ac:dyDescent="0.25">
      <c r="A1424" s="4">
        <v>2007</v>
      </c>
      <c r="B1424" s="1" t="s">
        <v>280</v>
      </c>
      <c r="C1424" s="1" t="s">
        <v>865</v>
      </c>
      <c r="D1424" s="2" t="s">
        <v>26</v>
      </c>
      <c r="E1424" s="20"/>
      <c r="F1424" s="3">
        <v>4</v>
      </c>
      <c r="G1424" s="88">
        <v>5.8408892070309388</v>
      </c>
      <c r="H1424" s="93"/>
      <c r="I1424" s="93"/>
      <c r="J1424" s="89">
        <v>3.2256944444444491E-2</v>
      </c>
      <c r="K1424" s="27">
        <f t="shared" si="24"/>
        <v>5.522608510638306E-3</v>
      </c>
      <c r="L1424" s="4" t="s">
        <v>861</v>
      </c>
      <c r="M1424" s="14" t="s">
        <v>798</v>
      </c>
      <c r="N1424" s="45" t="s">
        <v>4630</v>
      </c>
      <c r="O1424" s="45">
        <v>1</v>
      </c>
      <c r="P1424" s="45" t="s">
        <v>4631</v>
      </c>
      <c r="Q1424" s="45" t="s">
        <v>4631</v>
      </c>
      <c r="R1424" s="46">
        <v>1</v>
      </c>
      <c r="T1424" s="81" t="str" cm="1">
        <f t="array" ref="T1424">IF(MIN(IF(CONCATENATE($D$776:$D$9955,$G$776:$G$9955)=CONCATENATE(D1424,G1424),$J$776:$J$9955))=J1424,"Age Leg Record","")</f>
        <v/>
      </c>
    </row>
    <row r="1425" spans="1:20" ht="12.75" customHeight="1" x14ac:dyDescent="0.25">
      <c r="A1425" s="4">
        <v>2007</v>
      </c>
      <c r="B1425" s="1" t="s">
        <v>71</v>
      </c>
      <c r="C1425" s="1" t="s">
        <v>323</v>
      </c>
      <c r="D1425" s="2" t="s">
        <v>22</v>
      </c>
      <c r="E1425" s="20"/>
      <c r="F1425" s="3">
        <v>6</v>
      </c>
      <c r="G1425" s="88">
        <v>4.6758182215859376</v>
      </c>
      <c r="H1425" s="93"/>
      <c r="I1425" s="93"/>
      <c r="J1425" s="89">
        <v>2.2604166666666647E-2</v>
      </c>
      <c r="K1425" s="27">
        <f t="shared" si="24"/>
        <v>4.834269767441857E-3</v>
      </c>
      <c r="L1425" s="4" t="s">
        <v>861</v>
      </c>
      <c r="M1425" s="14" t="s">
        <v>798</v>
      </c>
      <c r="N1425" s="45" t="s">
        <v>4632</v>
      </c>
      <c r="O1425" s="45">
        <v>1</v>
      </c>
      <c r="P1425" s="45" t="s">
        <v>4633</v>
      </c>
      <c r="Q1425" s="45" t="s">
        <v>4633</v>
      </c>
      <c r="R1425" s="46">
        <v>1</v>
      </c>
      <c r="T1425" s="81" t="str" cm="1">
        <f t="array" ref="T1425">IF(MIN(IF(CONCATENATE($D$776:$D$9955,$G$776:$G$9955)=CONCATENATE(D1425,G1425),$J$776:$J$9955))=J1425,"Age Leg Record","")</f>
        <v/>
      </c>
    </row>
    <row r="1426" spans="1:20" ht="12.75" customHeight="1" x14ac:dyDescent="0.25">
      <c r="A1426" s="4">
        <v>2007</v>
      </c>
      <c r="B1426" s="1" t="s">
        <v>232</v>
      </c>
      <c r="C1426" s="1" t="s">
        <v>355</v>
      </c>
      <c r="D1426" s="2" t="s">
        <v>22</v>
      </c>
      <c r="E1426" s="20"/>
      <c r="F1426" s="3">
        <v>1</v>
      </c>
      <c r="G1426" s="88">
        <v>5.54</v>
      </c>
      <c r="H1426" s="93"/>
      <c r="I1426" s="93"/>
      <c r="J1426" s="89">
        <v>3.167824074074066E-2</v>
      </c>
      <c r="K1426" s="27">
        <f t="shared" si="24"/>
        <v>5.7180939965235846E-3</v>
      </c>
      <c r="L1426" s="4" t="s">
        <v>866</v>
      </c>
      <c r="M1426" s="14" t="s">
        <v>193</v>
      </c>
      <c r="N1426" s="45" t="s">
        <v>4602</v>
      </c>
      <c r="O1426" s="45">
        <v>0</v>
      </c>
      <c r="P1426" s="45" t="s">
        <v>3404</v>
      </c>
      <c r="Q1426" s="45" t="s">
        <v>3404</v>
      </c>
      <c r="R1426" s="46">
        <v>8</v>
      </c>
      <c r="T1426" s="81" t="str" cm="1">
        <f t="array" ref="T1426">IF(MIN(IF(CONCATENATE($D$776:$D$9955,$G$776:$G$9955)=CONCATENATE(D1426,G1426),$J$776:$J$9955))=J1426,"Age Leg Record","")</f>
        <v/>
      </c>
    </row>
    <row r="1427" spans="1:20" ht="12.75" customHeight="1" x14ac:dyDescent="0.25">
      <c r="A1427" s="4">
        <v>2007</v>
      </c>
      <c r="B1427" s="1" t="s">
        <v>232</v>
      </c>
      <c r="C1427" s="1" t="s">
        <v>355</v>
      </c>
      <c r="D1427" s="2" t="s">
        <v>22</v>
      </c>
      <c r="E1427" s="20"/>
      <c r="F1427" s="3">
        <v>2</v>
      </c>
      <c r="G1427" s="88">
        <v>4.0544470293486041</v>
      </c>
      <c r="H1427" s="93"/>
      <c r="I1427" s="93"/>
      <c r="J1427" s="89">
        <v>2.6134259259259274E-2</v>
      </c>
      <c r="K1427" s="27">
        <f t="shared" si="24"/>
        <v>6.4458257982120083E-3</v>
      </c>
      <c r="L1427" s="4" t="s">
        <v>866</v>
      </c>
      <c r="M1427" s="14" t="s">
        <v>193</v>
      </c>
      <c r="N1427" s="45" t="s">
        <v>4602</v>
      </c>
      <c r="O1427" s="45">
        <v>0</v>
      </c>
      <c r="P1427" s="45" t="s">
        <v>3404</v>
      </c>
      <c r="Q1427" s="45" t="s">
        <v>3404</v>
      </c>
      <c r="R1427" s="46">
        <v>8</v>
      </c>
      <c r="T1427" s="81" t="str" cm="1">
        <f t="array" ref="T1427">IF(MIN(IF(CONCATENATE($D$776:$D$9955,$G$776:$G$9955)=CONCATENATE(D1427,G1427),$J$776:$J$9955))=J1427,"Age Leg Record","")</f>
        <v/>
      </c>
    </row>
    <row r="1428" spans="1:20" ht="12.75" customHeight="1" x14ac:dyDescent="0.25">
      <c r="A1428" s="4">
        <v>2007</v>
      </c>
      <c r="B1428" s="1" t="s">
        <v>232</v>
      </c>
      <c r="C1428" s="1" t="s">
        <v>355</v>
      </c>
      <c r="D1428" s="2" t="s">
        <v>22</v>
      </c>
      <c r="E1428" s="20"/>
      <c r="F1428" s="3">
        <v>3</v>
      </c>
      <c r="G1428" s="88">
        <v>8.0778254990853409</v>
      </c>
      <c r="H1428" s="93"/>
      <c r="I1428" s="93"/>
      <c r="J1428" s="89">
        <v>4.7268518518518543E-2</v>
      </c>
      <c r="K1428" s="27">
        <f t="shared" si="24"/>
        <v>5.8516389743589782E-3</v>
      </c>
      <c r="L1428" s="4" t="s">
        <v>866</v>
      </c>
      <c r="M1428" s="14" t="s">
        <v>193</v>
      </c>
      <c r="N1428" s="45" t="s">
        <v>4602</v>
      </c>
      <c r="O1428" s="45">
        <v>0</v>
      </c>
      <c r="P1428" s="45" t="s">
        <v>3404</v>
      </c>
      <c r="Q1428" s="45" t="s">
        <v>3404</v>
      </c>
      <c r="R1428" s="46">
        <v>8</v>
      </c>
      <c r="T1428" s="81" t="str" cm="1">
        <f t="array" ref="T1428">IF(MIN(IF(CONCATENATE($D$776:$D$9955,$G$776:$G$9955)=CONCATENATE(D1428,G1428),$J$776:$J$9955))=J1428,"Age Leg Record","")</f>
        <v/>
      </c>
    </row>
    <row r="1429" spans="1:20" ht="12.75" customHeight="1" x14ac:dyDescent="0.25">
      <c r="A1429" s="4">
        <v>2007</v>
      </c>
      <c r="B1429" s="1" t="s">
        <v>232</v>
      </c>
      <c r="C1429" s="1" t="s">
        <v>355</v>
      </c>
      <c r="D1429" s="2" t="s">
        <v>22</v>
      </c>
      <c r="E1429" s="20"/>
      <c r="F1429" s="3">
        <v>4</v>
      </c>
      <c r="G1429" s="88">
        <v>5.8408892070309388</v>
      </c>
      <c r="H1429" s="93"/>
      <c r="I1429" s="93"/>
      <c r="J1429" s="89">
        <v>4.7037037037036988E-2</v>
      </c>
      <c r="K1429" s="27">
        <f t="shared" si="24"/>
        <v>8.0530609929077932E-3</v>
      </c>
      <c r="L1429" s="4" t="s">
        <v>866</v>
      </c>
      <c r="M1429" s="14" t="s">
        <v>193</v>
      </c>
      <c r="N1429" s="45" t="s">
        <v>4602</v>
      </c>
      <c r="O1429" s="45">
        <v>0</v>
      </c>
      <c r="P1429" s="45" t="s">
        <v>3404</v>
      </c>
      <c r="Q1429" s="45" t="s">
        <v>3404</v>
      </c>
      <c r="R1429" s="46">
        <v>8</v>
      </c>
      <c r="T1429" s="81" t="str" cm="1">
        <f t="array" ref="T1429">IF(MIN(IF(CONCATENATE($D$776:$D$9955,$G$776:$G$9955)=CONCATENATE(D1429,G1429),$J$776:$J$9955))=J1429,"Age Leg Record","")</f>
        <v/>
      </c>
    </row>
    <row r="1430" spans="1:20" ht="12.75" customHeight="1" x14ac:dyDescent="0.25">
      <c r="A1430" s="4">
        <v>2007</v>
      </c>
      <c r="B1430" s="1" t="s">
        <v>1413</v>
      </c>
      <c r="C1430" s="1" t="s">
        <v>867</v>
      </c>
      <c r="D1430" s="2" t="s">
        <v>756</v>
      </c>
      <c r="E1430" s="20"/>
      <c r="F1430" s="3">
        <v>1</v>
      </c>
      <c r="G1430" s="88">
        <v>5.54</v>
      </c>
      <c r="H1430" s="93"/>
      <c r="I1430" s="93"/>
      <c r="J1430" s="89">
        <v>3.8842595925925982E-2</v>
      </c>
      <c r="K1430" s="27">
        <f t="shared" si="24"/>
        <v>7.0112989035967478E-3</v>
      </c>
      <c r="L1430" s="4" t="s">
        <v>742</v>
      </c>
      <c r="M1430" s="14" t="s">
        <v>193</v>
      </c>
      <c r="N1430" s="45" t="s">
        <v>4634</v>
      </c>
      <c r="O1430" s="45">
        <v>1</v>
      </c>
      <c r="P1430" s="45" t="s">
        <v>4635</v>
      </c>
      <c r="Q1430" s="45" t="s">
        <v>4635</v>
      </c>
      <c r="R1430" s="46">
        <v>1</v>
      </c>
      <c r="T1430" s="81" t="str" cm="1">
        <f t="array" ref="T1430">IF(MIN(IF(CONCATENATE($D$776:$D$9955,$G$776:$G$9955)=CONCATENATE(D1430,G1430),$J$776:$J$9955))=J1430,"Age Leg Record","")</f>
        <v/>
      </c>
    </row>
    <row r="1431" spans="1:20" ht="12.75" customHeight="1" x14ac:dyDescent="0.25">
      <c r="A1431" s="4">
        <v>2007</v>
      </c>
      <c r="B1431" s="1" t="s">
        <v>514</v>
      </c>
      <c r="C1431" s="1" t="s">
        <v>380</v>
      </c>
      <c r="D1431" s="2" t="s">
        <v>757</v>
      </c>
      <c r="E1431" s="20"/>
      <c r="F1431" s="3">
        <v>2</v>
      </c>
      <c r="G1431" s="88">
        <v>4.0544470293486041</v>
      </c>
      <c r="H1431" s="93"/>
      <c r="I1431" s="93"/>
      <c r="J1431" s="89">
        <v>2.7928240740740629E-2</v>
      </c>
      <c r="K1431" s="27">
        <f t="shared" si="24"/>
        <v>6.8882983397190014E-3</v>
      </c>
      <c r="L1431" s="4" t="s">
        <v>742</v>
      </c>
      <c r="M1431" s="14" t="s">
        <v>193</v>
      </c>
      <c r="N1431" s="45" t="s">
        <v>4636</v>
      </c>
      <c r="O1431" s="45">
        <v>1</v>
      </c>
      <c r="P1431" s="45" t="s">
        <v>3336</v>
      </c>
      <c r="Q1431" s="45" t="s">
        <v>3336</v>
      </c>
      <c r="R1431" s="46">
        <v>4</v>
      </c>
      <c r="T1431" s="81" t="str" cm="1">
        <f t="array" ref="T1431">IF(MIN(IF(CONCATENATE($D$776:$D$9955,$G$776:$G$9955)=CONCATENATE(D1431,G1431),$J$776:$J$9955))=J1431,"Age Leg Record","")</f>
        <v/>
      </c>
    </row>
    <row r="1432" spans="1:20" ht="12.75" customHeight="1" x14ac:dyDescent="0.25">
      <c r="A1432" s="90">
        <v>2007</v>
      </c>
      <c r="B1432" s="6" t="s">
        <v>868</v>
      </c>
      <c r="C1432" s="6" t="s">
        <v>323</v>
      </c>
      <c r="D1432" s="7" t="s">
        <v>753</v>
      </c>
      <c r="E1432" s="21"/>
      <c r="F1432" s="8">
        <v>3</v>
      </c>
      <c r="G1432" s="91">
        <v>8.0778254990853409</v>
      </c>
      <c r="H1432" s="94"/>
      <c r="I1432" s="94"/>
      <c r="J1432" s="92">
        <v>5.2569444444444446E-2</v>
      </c>
      <c r="K1432" s="95">
        <f t="shared" si="24"/>
        <v>6.50787076923077E-3</v>
      </c>
      <c r="L1432" s="90" t="s">
        <v>742</v>
      </c>
      <c r="M1432" s="16" t="s">
        <v>193</v>
      </c>
      <c r="N1432" s="66" t="s">
        <v>4637</v>
      </c>
      <c r="O1432" s="66">
        <v>1</v>
      </c>
      <c r="P1432" s="66" t="s">
        <v>4135</v>
      </c>
      <c r="Q1432" s="66" t="s">
        <v>4135</v>
      </c>
      <c r="R1432" s="67">
        <v>4</v>
      </c>
      <c r="T1432" s="81" t="str" cm="1">
        <f t="array" ref="T1432">IF(MIN(IF(CONCATENATE($D$776:$D$9955,$G$776:$G$9955)=CONCATENATE(D1432,G1432),$J$776:$J$9955))=J1432,"Age Leg Record","")</f>
        <v/>
      </c>
    </row>
    <row r="1433" spans="1:20" ht="12.75" customHeight="1" x14ac:dyDescent="0.25">
      <c r="A1433" s="4">
        <v>2008</v>
      </c>
      <c r="B1433" s="1" t="s">
        <v>587</v>
      </c>
      <c r="C1433" s="1" t="s">
        <v>588</v>
      </c>
      <c r="D1433" s="2" t="s">
        <v>26</v>
      </c>
      <c r="E1433" s="20"/>
      <c r="F1433" s="3">
        <v>1</v>
      </c>
      <c r="G1433" s="88">
        <v>5.54</v>
      </c>
      <c r="J1433" s="89">
        <v>2.8981484814814884E-2</v>
      </c>
      <c r="K1433" s="27">
        <f t="shared" si="24"/>
        <v>5.2313149485225426E-3</v>
      </c>
      <c r="L1433" s="4" t="s">
        <v>870</v>
      </c>
      <c r="M1433" s="14" t="s">
        <v>871</v>
      </c>
      <c r="N1433" s="45" t="s">
        <v>4638</v>
      </c>
      <c r="O1433" s="45">
        <v>1</v>
      </c>
      <c r="P1433" s="45" t="s">
        <v>4044</v>
      </c>
      <c r="Q1433" s="45" t="s">
        <v>4044</v>
      </c>
      <c r="R1433" s="46">
        <v>5</v>
      </c>
      <c r="T1433" s="81" t="str" cm="1">
        <f t="array" ref="T1433">IF(MIN(IF(CONCATENATE($D$776:$D$9955,$G$776:$G$9955)=CONCATENATE(D1433,G1433),$J$776:$J$9955))=J1433,"Age Leg Record","")</f>
        <v/>
      </c>
    </row>
    <row r="1434" spans="1:20" ht="12.75" customHeight="1" x14ac:dyDescent="0.25">
      <c r="A1434" s="4">
        <v>2008</v>
      </c>
      <c r="B1434" s="1" t="s">
        <v>494</v>
      </c>
      <c r="C1434" s="1" t="s">
        <v>894</v>
      </c>
      <c r="D1434" s="2" t="s">
        <v>22</v>
      </c>
      <c r="E1434" s="20"/>
      <c r="F1434" s="3">
        <v>2</v>
      </c>
      <c r="G1434" s="88">
        <v>4.0544470293486041</v>
      </c>
      <c r="J1434" s="89">
        <v>1.9131944444444438E-2</v>
      </c>
      <c r="K1434" s="27">
        <f t="shared" si="24"/>
        <v>4.7187555555555536E-3</v>
      </c>
      <c r="L1434" s="4" t="s">
        <v>870</v>
      </c>
      <c r="M1434" s="14" t="s">
        <v>871</v>
      </c>
      <c r="N1434" s="45" t="s">
        <v>4639</v>
      </c>
      <c r="O1434" s="45">
        <v>1</v>
      </c>
      <c r="P1434" s="45" t="s">
        <v>4640</v>
      </c>
      <c r="Q1434" s="45" t="s">
        <v>4640</v>
      </c>
      <c r="R1434" s="46">
        <v>1</v>
      </c>
      <c r="T1434" s="81" t="str" cm="1">
        <f t="array" ref="T1434">IF(MIN(IF(CONCATENATE($D$776:$D$9955,$G$776:$G$9955)=CONCATENATE(D1434,G1434),$J$776:$J$9955))=J1434,"Age Leg Record","")</f>
        <v/>
      </c>
    </row>
    <row r="1435" spans="1:20" ht="12.75" customHeight="1" x14ac:dyDescent="0.25">
      <c r="A1435" s="4">
        <v>2008</v>
      </c>
      <c r="B1435" s="1" t="s">
        <v>20</v>
      </c>
      <c r="C1435" s="1" t="s">
        <v>694</v>
      </c>
      <c r="D1435" s="2" t="s">
        <v>22</v>
      </c>
      <c r="E1435" s="20"/>
      <c r="F1435" s="3">
        <v>3</v>
      </c>
      <c r="G1435" s="88">
        <v>8.0778254990853409</v>
      </c>
      <c r="J1435" s="89">
        <v>3.2430555555555518E-2</v>
      </c>
      <c r="K1435" s="27">
        <f t="shared" si="24"/>
        <v>4.0147630769230723E-3</v>
      </c>
      <c r="L1435" s="4" t="s">
        <v>870</v>
      </c>
      <c r="M1435" s="14" t="s">
        <v>871</v>
      </c>
      <c r="N1435" s="45" t="s">
        <v>4641</v>
      </c>
      <c r="O1435" s="45">
        <v>1</v>
      </c>
      <c r="P1435" s="45" t="s">
        <v>4306</v>
      </c>
      <c r="Q1435" s="45" t="s">
        <v>4306</v>
      </c>
      <c r="R1435" s="46">
        <v>2</v>
      </c>
      <c r="T1435" s="81" t="str" cm="1">
        <f t="array" ref="T1435">IF(MIN(IF(CONCATENATE($D$776:$D$9955,$G$776:$G$9955)=CONCATENATE(D1435,G1435),$J$776:$J$9955))=J1435,"Age Leg Record","")</f>
        <v/>
      </c>
    </row>
    <row r="1436" spans="1:20" ht="12.75" customHeight="1" x14ac:dyDescent="0.25">
      <c r="A1436" s="4">
        <v>2008</v>
      </c>
      <c r="B1436" s="1" t="s">
        <v>907</v>
      </c>
      <c r="C1436" s="1" t="s">
        <v>801</v>
      </c>
      <c r="D1436" s="2" t="s">
        <v>753</v>
      </c>
      <c r="E1436" s="20"/>
      <c r="F1436" s="3">
        <v>4</v>
      </c>
      <c r="G1436" s="88">
        <v>5.8408892070309388</v>
      </c>
      <c r="J1436" s="89">
        <v>2.6527777777777817E-2</v>
      </c>
      <c r="K1436" s="27">
        <f t="shared" si="24"/>
        <v>4.5417361702127729E-3</v>
      </c>
      <c r="L1436" s="4" t="s">
        <v>870</v>
      </c>
      <c r="M1436" s="14" t="s">
        <v>871</v>
      </c>
      <c r="N1436" s="45" t="s">
        <v>4642</v>
      </c>
      <c r="O1436" s="45">
        <v>1</v>
      </c>
      <c r="P1436" s="45" t="s">
        <v>4643</v>
      </c>
      <c r="Q1436" s="45" t="s">
        <v>4643</v>
      </c>
      <c r="R1436" s="46">
        <v>1</v>
      </c>
      <c r="T1436" s="81" t="str" cm="1">
        <f t="array" ref="T1436">IF(MIN(IF(CONCATENATE($D$776:$D$9955,$G$776:$G$9955)=CONCATENATE(D1436,G1436),$J$776:$J$9955))=J1436,"Age Leg Record","")</f>
        <v>Age Leg Record</v>
      </c>
    </row>
    <row r="1437" spans="1:20" ht="12.75" customHeight="1" x14ac:dyDescent="0.25">
      <c r="A1437" s="4">
        <v>2008</v>
      </c>
      <c r="B1437" s="1" t="s">
        <v>594</v>
      </c>
      <c r="C1437" s="1" t="s">
        <v>595</v>
      </c>
      <c r="D1437" s="2" t="s">
        <v>22</v>
      </c>
      <c r="E1437" s="20"/>
      <c r="F1437" s="3">
        <v>5</v>
      </c>
      <c r="G1437" s="51">
        <v>5.63</v>
      </c>
      <c r="J1437" s="89">
        <v>2.4236111111111125E-2</v>
      </c>
      <c r="K1437" s="27">
        <f t="shared" si="24"/>
        <v>4.3048154726662742E-3</v>
      </c>
      <c r="L1437" s="4" t="s">
        <v>870</v>
      </c>
      <c r="M1437" s="14" t="s">
        <v>871</v>
      </c>
      <c r="N1437" s="45" t="s">
        <v>4644</v>
      </c>
      <c r="O1437" s="45">
        <v>1</v>
      </c>
      <c r="P1437" s="45" t="s">
        <v>4047</v>
      </c>
      <c r="Q1437" s="45" t="s">
        <v>4047</v>
      </c>
      <c r="R1437" s="46">
        <v>5</v>
      </c>
      <c r="T1437" s="81" t="str" cm="1">
        <f t="array" ref="T1437">IF(MIN(IF(CONCATENATE($D$776:$D$9955,$G$776:$G$9955)=CONCATENATE(D1437,G1437),$J$776:$J$9955))=J1437,"Age Leg Record","")</f>
        <v/>
      </c>
    </row>
    <row r="1438" spans="1:20" ht="12.75" customHeight="1" x14ac:dyDescent="0.25">
      <c r="A1438" s="4">
        <v>2008</v>
      </c>
      <c r="B1438" s="1" t="s">
        <v>49</v>
      </c>
      <c r="C1438" s="1" t="s">
        <v>801</v>
      </c>
      <c r="D1438" s="2" t="s">
        <v>22</v>
      </c>
      <c r="E1438" s="20"/>
      <c r="F1438" s="3">
        <v>6</v>
      </c>
      <c r="G1438" s="88">
        <v>4.6758182215859376</v>
      </c>
      <c r="J1438" s="89">
        <v>1.8692129629629628E-2</v>
      </c>
      <c r="K1438" s="27">
        <f t="shared" si="24"/>
        <v>3.9976168327796237E-3</v>
      </c>
      <c r="L1438" s="4" t="s">
        <v>870</v>
      </c>
      <c r="M1438" s="14" t="s">
        <v>871</v>
      </c>
      <c r="N1438" s="45" t="s">
        <v>4645</v>
      </c>
      <c r="O1438" s="45">
        <v>1</v>
      </c>
      <c r="P1438" s="45" t="s">
        <v>4461</v>
      </c>
      <c r="Q1438" s="45" t="s">
        <v>4461</v>
      </c>
      <c r="R1438" s="46">
        <v>2</v>
      </c>
      <c r="T1438" s="81" t="str" cm="1">
        <f t="array" ref="T1438">IF(MIN(IF(CONCATENATE($D$776:$D$9955,$G$776:$G$9955)=CONCATENATE(D1438,G1438),$J$776:$J$9955))=J1438,"Age Leg Record","")</f>
        <v>Age Leg Record</v>
      </c>
    </row>
    <row r="1439" spans="1:20" ht="12.75" customHeight="1" x14ac:dyDescent="0.25">
      <c r="A1439" s="4">
        <v>2008</v>
      </c>
      <c r="B1439" s="1" t="s">
        <v>863</v>
      </c>
      <c r="C1439" s="1" t="s">
        <v>864</v>
      </c>
      <c r="D1439" s="2" t="s">
        <v>22</v>
      </c>
      <c r="E1439" s="20"/>
      <c r="F1439" s="3">
        <v>1</v>
      </c>
      <c r="G1439" s="88">
        <v>5.54</v>
      </c>
      <c r="J1439" s="89">
        <v>2.6469910740740676E-2</v>
      </c>
      <c r="K1439" s="27">
        <f t="shared" si="24"/>
        <v>4.777962227570519E-3</v>
      </c>
      <c r="L1439" s="4" t="s">
        <v>877</v>
      </c>
      <c r="M1439" s="14" t="s">
        <v>798</v>
      </c>
      <c r="N1439" s="45" t="s">
        <v>4646</v>
      </c>
      <c r="O1439" s="45">
        <v>1</v>
      </c>
      <c r="P1439" s="45" t="s">
        <v>4629</v>
      </c>
      <c r="Q1439" s="45" t="s">
        <v>4629</v>
      </c>
      <c r="R1439" s="46">
        <v>2</v>
      </c>
      <c r="T1439" s="81" t="str" cm="1">
        <f t="array" ref="T1439">IF(MIN(IF(CONCATENATE($D$776:$D$9955,$G$776:$G$9955)=CONCATENATE(D1439,G1439),$J$776:$J$9955))=J1439,"Age Leg Record","")</f>
        <v/>
      </c>
    </row>
    <row r="1440" spans="1:20" ht="12.75" customHeight="1" x14ac:dyDescent="0.25">
      <c r="A1440" s="4">
        <v>2008</v>
      </c>
      <c r="B1440" s="1" t="s">
        <v>806</v>
      </c>
      <c r="C1440" s="1" t="s">
        <v>344</v>
      </c>
      <c r="D1440" s="2" t="s">
        <v>685</v>
      </c>
      <c r="E1440" s="20"/>
      <c r="F1440" s="3">
        <v>2</v>
      </c>
      <c r="G1440" s="88">
        <v>4.0544470293486041</v>
      </c>
      <c r="J1440" s="89">
        <v>1.836805555555554E-2</v>
      </c>
      <c r="K1440" s="27">
        <f t="shared" si="24"/>
        <v>4.5303478927203027E-3</v>
      </c>
      <c r="L1440" s="4" t="s">
        <v>877</v>
      </c>
      <c r="M1440" s="14" t="s">
        <v>798</v>
      </c>
      <c r="N1440" s="45" t="s">
        <v>4647</v>
      </c>
      <c r="O1440" s="45">
        <v>1</v>
      </c>
      <c r="P1440" s="45" t="s">
        <v>4648</v>
      </c>
      <c r="Q1440" s="45" t="s">
        <v>4648</v>
      </c>
      <c r="R1440" s="46">
        <v>1</v>
      </c>
      <c r="T1440" s="81" t="str" cm="1">
        <f t="array" ref="T1440">IF(MIN(IF(CONCATENATE($D$776:$D$9955,$G$776:$G$9955)=CONCATENATE(D1440,G1440),$J$776:$J$9955))=J1440,"Age Leg Record","")</f>
        <v/>
      </c>
    </row>
    <row r="1441" spans="1:20" ht="12.75" customHeight="1" x14ac:dyDescent="0.25">
      <c r="A1441" s="4">
        <v>2008</v>
      </c>
      <c r="B1441" s="1" t="s">
        <v>788</v>
      </c>
      <c r="C1441" s="1" t="s">
        <v>344</v>
      </c>
      <c r="D1441" s="2" t="s">
        <v>26</v>
      </c>
      <c r="E1441" s="20"/>
      <c r="F1441" s="3">
        <v>3</v>
      </c>
      <c r="G1441" s="88">
        <v>8.0778254990853409</v>
      </c>
      <c r="J1441" s="89">
        <v>4.0578703703703756E-2</v>
      </c>
      <c r="K1441" s="27">
        <f t="shared" si="24"/>
        <v>5.0234687179487245E-3</v>
      </c>
      <c r="L1441" s="4" t="s">
        <v>877</v>
      </c>
      <c r="M1441" s="14" t="s">
        <v>798</v>
      </c>
      <c r="N1441" s="45" t="s">
        <v>4649</v>
      </c>
      <c r="O1441" s="45">
        <v>1</v>
      </c>
      <c r="P1441" s="45" t="s">
        <v>4650</v>
      </c>
      <c r="Q1441" s="45" t="s">
        <v>4650</v>
      </c>
      <c r="R1441" s="46">
        <v>1</v>
      </c>
      <c r="T1441" s="81" t="str" cm="1">
        <f t="array" ref="T1441">IF(MIN(IF(CONCATENATE($D$776:$D$9955,$G$776:$G$9955)=CONCATENATE(D1441,G1441),$J$776:$J$9955))=J1441,"Age Leg Record","")</f>
        <v/>
      </c>
    </row>
    <row r="1442" spans="1:20" ht="12.75" customHeight="1" x14ac:dyDescent="0.25">
      <c r="A1442" s="4">
        <v>2008</v>
      </c>
      <c r="B1442" s="1" t="s">
        <v>157</v>
      </c>
      <c r="C1442" s="1" t="s">
        <v>909</v>
      </c>
      <c r="D1442" s="2" t="s">
        <v>26</v>
      </c>
      <c r="E1442" s="20"/>
      <c r="F1442" s="3">
        <v>4</v>
      </c>
      <c r="G1442" s="88">
        <v>5.8408892070309388</v>
      </c>
      <c r="J1442" s="89">
        <v>2.6111111111111085E-2</v>
      </c>
      <c r="K1442" s="27">
        <f t="shared" si="24"/>
        <v>4.4703999999999959E-3</v>
      </c>
      <c r="L1442" s="4" t="s">
        <v>877</v>
      </c>
      <c r="M1442" s="14" t="s">
        <v>798</v>
      </c>
      <c r="N1442" s="45" t="s">
        <v>4651</v>
      </c>
      <c r="O1442" s="45">
        <v>1</v>
      </c>
      <c r="P1442" s="45" t="s">
        <v>4652</v>
      </c>
      <c r="Q1442" s="45" t="s">
        <v>4652</v>
      </c>
      <c r="R1442" s="46">
        <v>1</v>
      </c>
      <c r="T1442" s="81" t="str" cm="1">
        <f t="array" ref="T1442">IF(MIN(IF(CONCATENATE($D$776:$D$9955,$G$776:$G$9955)=CONCATENATE(D1442,G1442),$J$776:$J$9955))=J1442,"Age Leg Record","")</f>
        <v/>
      </c>
    </row>
    <row r="1443" spans="1:20" ht="12.75" customHeight="1" x14ac:dyDescent="0.25">
      <c r="A1443" s="4">
        <v>2008</v>
      </c>
      <c r="B1443" s="1" t="s">
        <v>916</v>
      </c>
      <c r="C1443" s="1" t="s">
        <v>917</v>
      </c>
      <c r="D1443" s="2" t="s">
        <v>22</v>
      </c>
      <c r="E1443" s="20"/>
      <c r="F1443" s="3">
        <v>5</v>
      </c>
      <c r="G1443" s="51">
        <v>5.63</v>
      </c>
      <c r="J1443" s="89">
        <v>2.5682870370370314E-2</v>
      </c>
      <c r="K1443" s="27">
        <f t="shared" si="24"/>
        <v>4.561788698111956E-3</v>
      </c>
      <c r="L1443" s="4" t="s">
        <v>877</v>
      </c>
      <c r="M1443" s="14" t="s">
        <v>798</v>
      </c>
      <c r="N1443" s="45" t="s">
        <v>4653</v>
      </c>
      <c r="O1443" s="45">
        <v>1</v>
      </c>
      <c r="P1443" s="45" t="s">
        <v>4654</v>
      </c>
      <c r="Q1443" s="45" t="s">
        <v>4654</v>
      </c>
      <c r="R1443" s="46">
        <v>1</v>
      </c>
      <c r="T1443" s="81" t="str" cm="1">
        <f t="array" ref="T1443">IF(MIN(IF(CONCATENATE($D$776:$D$9955,$G$776:$G$9955)=CONCATENATE(D1443,G1443),$J$776:$J$9955))=J1443,"Age Leg Record","")</f>
        <v/>
      </c>
    </row>
    <row r="1444" spans="1:20" ht="12.75" customHeight="1" x14ac:dyDescent="0.25">
      <c r="A1444" s="4">
        <v>2008</v>
      </c>
      <c r="B1444" s="1" t="s">
        <v>71</v>
      </c>
      <c r="C1444" s="1" t="s">
        <v>323</v>
      </c>
      <c r="D1444" s="2" t="s">
        <v>22</v>
      </c>
      <c r="E1444" s="20"/>
      <c r="F1444" s="3">
        <v>6</v>
      </c>
      <c r="G1444" s="88">
        <v>4.6758182215859376</v>
      </c>
      <c r="J1444" s="89">
        <v>2.0949074074074203E-2</v>
      </c>
      <c r="K1444" s="27">
        <f t="shared" si="24"/>
        <v>4.4803012181617117E-3</v>
      </c>
      <c r="L1444" s="4" t="s">
        <v>877</v>
      </c>
      <c r="M1444" s="14" t="s">
        <v>798</v>
      </c>
      <c r="N1444" s="45" t="s">
        <v>4655</v>
      </c>
      <c r="O1444" s="45">
        <v>1</v>
      </c>
      <c r="P1444" s="45" t="s">
        <v>4633</v>
      </c>
      <c r="Q1444" s="45" t="s">
        <v>4633</v>
      </c>
      <c r="R1444" s="46">
        <v>2</v>
      </c>
      <c r="T1444" s="81" t="str" cm="1">
        <f t="array" ref="T1444">IF(MIN(IF(CONCATENATE($D$776:$D$9955,$G$776:$G$9955)=CONCATENATE(D1444,G1444),$J$776:$J$9955))=J1444,"Age Leg Record","")</f>
        <v/>
      </c>
    </row>
    <row r="1445" spans="1:20" ht="12.75" customHeight="1" x14ac:dyDescent="0.25">
      <c r="A1445" s="4">
        <v>2008</v>
      </c>
      <c r="B1445" s="1" t="s">
        <v>68</v>
      </c>
      <c r="C1445" s="1" t="s">
        <v>716</v>
      </c>
      <c r="D1445" s="2" t="s">
        <v>210</v>
      </c>
      <c r="E1445" s="20"/>
      <c r="F1445" s="3">
        <v>1</v>
      </c>
      <c r="G1445" s="88">
        <v>5.54</v>
      </c>
      <c r="J1445" s="89">
        <v>3.0891207037037072E-2</v>
      </c>
      <c r="K1445" s="27">
        <f t="shared" ref="K1445:K1508" si="25">J1445/G1445</f>
        <v>5.5760301510897241E-3</v>
      </c>
      <c r="L1445" s="4" t="s">
        <v>878</v>
      </c>
      <c r="M1445" s="14" t="s">
        <v>748</v>
      </c>
      <c r="N1445" s="45" t="s">
        <v>4656</v>
      </c>
      <c r="O1445" s="45">
        <v>1</v>
      </c>
      <c r="P1445" s="45" t="s">
        <v>4393</v>
      </c>
      <c r="Q1445" s="45" t="s">
        <v>4393</v>
      </c>
      <c r="R1445" s="46">
        <v>2</v>
      </c>
      <c r="T1445" s="81" t="str" cm="1">
        <f t="array" ref="T1445">IF(MIN(IF(CONCATENATE($D$776:$D$9955,$G$776:$G$9955)=CONCATENATE(D1445,G1445),$J$776:$J$9955))=J1445,"Age Leg Record","")</f>
        <v/>
      </c>
    </row>
    <row r="1446" spans="1:20" ht="12.75" customHeight="1" x14ac:dyDescent="0.25">
      <c r="A1446" s="4">
        <v>2008</v>
      </c>
      <c r="B1446" s="1" t="s">
        <v>157</v>
      </c>
      <c r="C1446" s="1" t="s">
        <v>179</v>
      </c>
      <c r="D1446" s="2" t="s">
        <v>56</v>
      </c>
      <c r="E1446" s="20"/>
      <c r="F1446" s="3">
        <v>2</v>
      </c>
      <c r="G1446" s="88">
        <v>4.0544470293486041</v>
      </c>
      <c r="J1446" s="89">
        <v>2.6377314814814867E-2</v>
      </c>
      <c r="K1446" s="27">
        <f t="shared" si="25"/>
        <v>6.5057736909323247E-3</v>
      </c>
      <c r="L1446" s="4" t="s">
        <v>878</v>
      </c>
      <c r="M1446" s="14" t="s">
        <v>748</v>
      </c>
      <c r="N1446" s="45" t="s">
        <v>4657</v>
      </c>
      <c r="O1446" s="45">
        <v>1</v>
      </c>
      <c r="P1446" s="45" t="s">
        <v>4658</v>
      </c>
      <c r="Q1446" s="45" t="s">
        <v>4658</v>
      </c>
      <c r="R1446" s="46">
        <v>1</v>
      </c>
      <c r="T1446" s="81" t="str" cm="1">
        <f t="array" ref="T1446">IF(MIN(IF(CONCATENATE($D$776:$D$9955,$G$776:$G$9955)=CONCATENATE(D1446,G1446),$J$776:$J$9955))=J1446,"Age Leg Record","")</f>
        <v/>
      </c>
    </row>
    <row r="1447" spans="1:20" ht="12.75" customHeight="1" x14ac:dyDescent="0.25">
      <c r="A1447" s="4">
        <v>2008</v>
      </c>
      <c r="B1447" s="1" t="s">
        <v>39</v>
      </c>
      <c r="C1447" s="1" t="s">
        <v>900</v>
      </c>
      <c r="D1447" s="2" t="s">
        <v>56</v>
      </c>
      <c r="E1447" s="20"/>
      <c r="F1447" s="3">
        <v>3</v>
      </c>
      <c r="G1447" s="88">
        <v>8.0778254990853409</v>
      </c>
      <c r="J1447" s="89">
        <v>3.8900462962963012E-2</v>
      </c>
      <c r="K1447" s="27">
        <f t="shared" si="25"/>
        <v>4.8157097435897502E-3</v>
      </c>
      <c r="L1447" s="4" t="s">
        <v>878</v>
      </c>
      <c r="M1447" s="14" t="s">
        <v>748</v>
      </c>
      <c r="N1447" s="45" t="s">
        <v>4659</v>
      </c>
      <c r="O1447" s="45">
        <v>1</v>
      </c>
      <c r="P1447" s="45" t="s">
        <v>4660</v>
      </c>
      <c r="Q1447" s="45" t="s">
        <v>4660</v>
      </c>
      <c r="R1447" s="46">
        <v>1</v>
      </c>
      <c r="T1447" s="81" t="str" cm="1">
        <f t="array" ref="T1447">IF(MIN(IF(CONCATENATE($D$776:$D$9955,$G$776:$G$9955)=CONCATENATE(D1447,G1447),$J$776:$J$9955))=J1447,"Age Leg Record","")</f>
        <v/>
      </c>
    </row>
    <row r="1448" spans="1:20" ht="12.75" customHeight="1" x14ac:dyDescent="0.25">
      <c r="A1448" s="4">
        <v>2008</v>
      </c>
      <c r="B1448" s="1" t="s">
        <v>198</v>
      </c>
      <c r="C1448" s="1" t="s">
        <v>910</v>
      </c>
      <c r="D1448" s="2" t="s">
        <v>56</v>
      </c>
      <c r="E1448" s="20"/>
      <c r="F1448" s="3">
        <v>4</v>
      </c>
      <c r="G1448" s="88">
        <v>5.8408892070309388</v>
      </c>
      <c r="J1448" s="89">
        <v>2.9050925925925841E-2</v>
      </c>
      <c r="K1448" s="27">
        <f t="shared" si="25"/>
        <v>4.9737163120567238E-3</v>
      </c>
      <c r="L1448" s="4" t="s">
        <v>878</v>
      </c>
      <c r="M1448" s="14" t="s">
        <v>748</v>
      </c>
      <c r="N1448" s="45" t="s">
        <v>4661</v>
      </c>
      <c r="O1448" s="45">
        <v>1</v>
      </c>
      <c r="P1448" s="45" t="s">
        <v>4662</v>
      </c>
      <c r="Q1448" s="45" t="s">
        <v>4662</v>
      </c>
      <c r="R1448" s="46">
        <v>1</v>
      </c>
      <c r="T1448" s="81" t="str" cm="1">
        <f t="array" ref="T1448">IF(MIN(IF(CONCATENATE($D$776:$D$9955,$G$776:$G$9955)=CONCATENATE(D1448,G1448),$J$776:$J$9955))=J1448,"Age Leg Record","")</f>
        <v/>
      </c>
    </row>
    <row r="1449" spans="1:20" ht="12.75" customHeight="1" x14ac:dyDescent="0.25">
      <c r="A1449" s="4">
        <v>2008</v>
      </c>
      <c r="B1449" s="1" t="s">
        <v>58</v>
      </c>
      <c r="C1449" s="1" t="s">
        <v>918</v>
      </c>
      <c r="D1449" s="2" t="s">
        <v>210</v>
      </c>
      <c r="E1449" s="20"/>
      <c r="F1449" s="3">
        <v>5</v>
      </c>
      <c r="G1449" s="51">
        <v>5.63</v>
      </c>
      <c r="J1449" s="89">
        <v>3.4409722222222272E-2</v>
      </c>
      <c r="K1449" s="27">
        <f t="shared" si="25"/>
        <v>6.111851194000404E-3</v>
      </c>
      <c r="L1449" s="4" t="s">
        <v>878</v>
      </c>
      <c r="M1449" s="14" t="s">
        <v>748</v>
      </c>
      <c r="N1449" s="45" t="s">
        <v>4663</v>
      </c>
      <c r="O1449" s="45">
        <v>1</v>
      </c>
      <c r="P1449" s="45" t="s">
        <v>4664</v>
      </c>
      <c r="Q1449" s="45" t="s">
        <v>4664</v>
      </c>
      <c r="R1449" s="46">
        <v>1</v>
      </c>
      <c r="T1449" s="81" t="str" cm="1">
        <f t="array" ref="T1449">IF(MIN(IF(CONCATENATE($D$776:$D$9955,$G$776:$G$9955)=CONCATENATE(D1449,G1449),$J$776:$J$9955))=J1449,"Age Leg Record","")</f>
        <v/>
      </c>
    </row>
    <row r="1450" spans="1:20" ht="12.75" customHeight="1" x14ac:dyDescent="0.25">
      <c r="A1450" s="4">
        <v>2008</v>
      </c>
      <c r="B1450" s="1" t="s">
        <v>30</v>
      </c>
      <c r="C1450" s="1" t="s">
        <v>927</v>
      </c>
      <c r="D1450" s="2" t="s">
        <v>210</v>
      </c>
      <c r="E1450" s="20"/>
      <c r="F1450" s="3">
        <v>6</v>
      </c>
      <c r="G1450" s="88">
        <v>4.6758182215859376</v>
      </c>
      <c r="J1450" s="89">
        <v>2.9756944444444322E-2</v>
      </c>
      <c r="K1450" s="27">
        <f t="shared" si="25"/>
        <v>6.3640079734219018E-3</v>
      </c>
      <c r="L1450" s="4" t="s">
        <v>878</v>
      </c>
      <c r="M1450" s="14" t="s">
        <v>748</v>
      </c>
      <c r="N1450" s="45" t="s">
        <v>4665</v>
      </c>
      <c r="O1450" s="45">
        <v>1</v>
      </c>
      <c r="P1450" s="45" t="s">
        <v>4666</v>
      </c>
      <c r="Q1450" s="45" t="s">
        <v>4666</v>
      </c>
      <c r="R1450" s="46">
        <v>1</v>
      </c>
      <c r="T1450" s="81" t="str" cm="1">
        <f t="array" ref="T1450">IF(MIN(IF(CONCATENATE($D$776:$D$9955,$G$776:$G$9955)=CONCATENATE(D1450,G1450),$J$776:$J$9955))=J1450,"Age Leg Record","")</f>
        <v/>
      </c>
    </row>
    <row r="1451" spans="1:20" ht="12.75" customHeight="1" x14ac:dyDescent="0.25">
      <c r="A1451" s="4">
        <v>2008</v>
      </c>
      <c r="B1451" s="1" t="s">
        <v>670</v>
      </c>
      <c r="C1451" s="1" t="s">
        <v>985</v>
      </c>
      <c r="D1451" s="2" t="s">
        <v>753</v>
      </c>
      <c r="E1451" s="20"/>
      <c r="F1451" s="3">
        <v>1</v>
      </c>
      <c r="G1451" s="88">
        <v>5.54</v>
      </c>
      <c r="J1451" s="89">
        <v>3.9074077407407426E-2</v>
      </c>
      <c r="K1451" s="27">
        <f t="shared" si="25"/>
        <v>7.0530825645139759E-3</v>
      </c>
      <c r="L1451" s="4" t="s">
        <v>893</v>
      </c>
      <c r="M1451" s="14" t="s">
        <v>748</v>
      </c>
      <c r="N1451" s="45" t="s">
        <v>4667</v>
      </c>
      <c r="O1451" s="45">
        <v>1</v>
      </c>
      <c r="P1451" s="45" t="s">
        <v>4668</v>
      </c>
      <c r="Q1451" s="45" t="s">
        <v>4668</v>
      </c>
      <c r="R1451" s="46">
        <v>1</v>
      </c>
      <c r="T1451" s="81" t="str" cm="1">
        <f t="array" ref="T1451">IF(MIN(IF(CONCATENATE($D$776:$D$9955,$G$776:$G$9955)=CONCATENATE(D1451,G1451),$J$776:$J$9955))=J1451,"Age Leg Record","")</f>
        <v/>
      </c>
    </row>
    <row r="1452" spans="1:20" ht="12.75" customHeight="1" x14ac:dyDescent="0.25">
      <c r="A1452" s="4">
        <v>2008</v>
      </c>
      <c r="B1452" s="1" t="s">
        <v>280</v>
      </c>
      <c r="C1452" s="1" t="s">
        <v>850</v>
      </c>
      <c r="D1452" s="2" t="s">
        <v>753</v>
      </c>
      <c r="E1452" s="20"/>
      <c r="F1452" s="3">
        <v>2</v>
      </c>
      <c r="G1452" s="88">
        <v>4.0544470293486041</v>
      </c>
      <c r="J1452" s="89">
        <v>2.8761574074074092E-2</v>
      </c>
      <c r="K1452" s="27">
        <f t="shared" si="25"/>
        <v>7.0938339719029417E-3</v>
      </c>
      <c r="L1452" s="4" t="s">
        <v>893</v>
      </c>
      <c r="M1452" s="14" t="s">
        <v>748</v>
      </c>
      <c r="N1452" s="45" t="s">
        <v>4669</v>
      </c>
      <c r="O1452" s="45">
        <v>1</v>
      </c>
      <c r="P1452" s="45" t="s">
        <v>4594</v>
      </c>
      <c r="Q1452" s="45" t="s">
        <v>4594</v>
      </c>
      <c r="R1452" s="46">
        <v>2</v>
      </c>
      <c r="T1452" s="81" t="str" cm="1">
        <f t="array" ref="T1452">IF(MIN(IF(CONCATENATE($D$776:$D$9955,$G$776:$G$9955)=CONCATENATE(D1452,G1452),$J$776:$J$9955))=J1452,"Age Leg Record","")</f>
        <v/>
      </c>
    </row>
    <row r="1453" spans="1:20" ht="12.75" customHeight="1" x14ac:dyDescent="0.25">
      <c r="A1453" s="4">
        <v>2008</v>
      </c>
      <c r="B1453" s="1" t="s">
        <v>717</v>
      </c>
      <c r="C1453" s="1" t="s">
        <v>718</v>
      </c>
      <c r="D1453" s="2" t="s">
        <v>22</v>
      </c>
      <c r="E1453" s="20"/>
      <c r="F1453" s="3">
        <v>3</v>
      </c>
      <c r="G1453" s="88">
        <v>8.0778254990853409</v>
      </c>
      <c r="J1453" s="89">
        <v>4.1122685185185137E-2</v>
      </c>
      <c r="K1453" s="27">
        <f t="shared" si="25"/>
        <v>5.0908112820512762E-3</v>
      </c>
      <c r="L1453" s="4" t="s">
        <v>893</v>
      </c>
      <c r="M1453" s="14" t="s">
        <v>748</v>
      </c>
      <c r="N1453" s="45" t="s">
        <v>4670</v>
      </c>
      <c r="O1453" s="45">
        <v>1</v>
      </c>
      <c r="P1453" s="45" t="s">
        <v>4395</v>
      </c>
      <c r="Q1453" s="45" t="s">
        <v>4395</v>
      </c>
      <c r="R1453" s="46">
        <v>3</v>
      </c>
      <c r="T1453" s="81" t="str" cm="1">
        <f t="array" ref="T1453">IF(MIN(IF(CONCATENATE($D$776:$D$9955,$G$776:$G$9955)=CONCATENATE(D1453,G1453),$J$776:$J$9955))=J1453,"Age Leg Record","")</f>
        <v/>
      </c>
    </row>
    <row r="1454" spans="1:20" ht="12.75" customHeight="1" x14ac:dyDescent="0.25">
      <c r="A1454" s="4">
        <v>2008</v>
      </c>
      <c r="B1454" s="1" t="s">
        <v>89</v>
      </c>
      <c r="C1454" s="1" t="s">
        <v>844</v>
      </c>
      <c r="D1454" s="2" t="s">
        <v>26</v>
      </c>
      <c r="E1454" s="20"/>
      <c r="F1454" s="3">
        <v>4</v>
      </c>
      <c r="G1454" s="88">
        <v>5.8408892070309388</v>
      </c>
      <c r="J1454" s="89">
        <v>4.5127314814814801E-2</v>
      </c>
      <c r="K1454" s="27">
        <f t="shared" si="25"/>
        <v>7.7261035460992888E-3</v>
      </c>
      <c r="L1454" s="4" t="s">
        <v>893</v>
      </c>
      <c r="M1454" s="14" t="s">
        <v>748</v>
      </c>
      <c r="N1454" s="45" t="s">
        <v>4671</v>
      </c>
      <c r="O1454" s="45">
        <v>1</v>
      </c>
      <c r="P1454" s="45" t="s">
        <v>4583</v>
      </c>
      <c r="Q1454" s="45" t="s">
        <v>4583</v>
      </c>
      <c r="R1454" s="46">
        <v>2</v>
      </c>
      <c r="T1454" s="81" t="str" cm="1">
        <f t="array" ref="T1454">IF(MIN(IF(CONCATENATE($D$776:$D$9955,$G$776:$G$9955)=CONCATENATE(D1454,G1454),$J$776:$J$9955))=J1454,"Age Leg Record","")</f>
        <v/>
      </c>
    </row>
    <row r="1455" spans="1:20" ht="12.75" customHeight="1" x14ac:dyDescent="0.25">
      <c r="A1455" s="4">
        <v>2008</v>
      </c>
      <c r="B1455" s="1" t="s">
        <v>925</v>
      </c>
      <c r="C1455" s="1" t="s">
        <v>844</v>
      </c>
      <c r="D1455" s="2" t="s">
        <v>753</v>
      </c>
      <c r="E1455" s="20"/>
      <c r="F1455" s="3">
        <v>5</v>
      </c>
      <c r="G1455" s="51">
        <v>5.63</v>
      </c>
      <c r="J1455" s="89">
        <v>4.1828703703703729E-2</v>
      </c>
      <c r="K1455" s="27">
        <f t="shared" si="25"/>
        <v>7.4296098940859201E-3</v>
      </c>
      <c r="L1455" s="4" t="s">
        <v>893</v>
      </c>
      <c r="M1455" s="14" t="s">
        <v>748</v>
      </c>
      <c r="N1455" s="45" t="s">
        <v>4672</v>
      </c>
      <c r="O1455" s="45">
        <v>1</v>
      </c>
      <c r="P1455" s="45" t="s">
        <v>4673</v>
      </c>
      <c r="Q1455" s="45" t="s">
        <v>4673</v>
      </c>
      <c r="R1455" s="46">
        <v>1</v>
      </c>
      <c r="T1455" s="81" t="str" cm="1">
        <f t="array" ref="T1455">IF(MIN(IF(CONCATENATE($D$776:$D$9955,$G$776:$G$9955)=CONCATENATE(D1455,G1455),$J$776:$J$9955))=J1455,"Age Leg Record","")</f>
        <v/>
      </c>
    </row>
    <row r="1456" spans="1:20" ht="12.75" customHeight="1" x14ac:dyDescent="0.25">
      <c r="A1456" s="4">
        <v>2008</v>
      </c>
      <c r="B1456" s="1" t="s">
        <v>932</v>
      </c>
      <c r="C1456" s="1" t="s">
        <v>636</v>
      </c>
      <c r="D1456" s="2" t="s">
        <v>22</v>
      </c>
      <c r="E1456" s="20"/>
      <c r="F1456" s="3">
        <v>6</v>
      </c>
      <c r="G1456" s="88">
        <v>4.6758182215859376</v>
      </c>
      <c r="J1456" s="89">
        <v>2.1863425925925939E-2</v>
      </c>
      <c r="K1456" s="27">
        <f t="shared" si="25"/>
        <v>4.675850276854931E-3</v>
      </c>
      <c r="L1456" s="4" t="s">
        <v>893</v>
      </c>
      <c r="M1456" s="14" t="s">
        <v>748</v>
      </c>
      <c r="N1456" s="45" t="s">
        <v>4674</v>
      </c>
      <c r="O1456" s="45">
        <v>1</v>
      </c>
      <c r="P1456" s="45" t="s">
        <v>4675</v>
      </c>
      <c r="Q1456" s="45" t="s">
        <v>4675</v>
      </c>
      <c r="R1456" s="46">
        <v>1</v>
      </c>
      <c r="T1456" s="81" t="str" cm="1">
        <f t="array" ref="T1456">IF(MIN(IF(CONCATENATE($D$776:$D$9955,$G$776:$G$9955)=CONCATENATE(D1456,G1456),$J$776:$J$9955))=J1456,"Age Leg Record","")</f>
        <v/>
      </c>
    </row>
    <row r="1457" spans="1:20" ht="12.75" customHeight="1" x14ac:dyDescent="0.25">
      <c r="A1457" s="4">
        <v>2008</v>
      </c>
      <c r="B1457" s="1" t="s">
        <v>198</v>
      </c>
      <c r="C1457" s="1" t="s">
        <v>835</v>
      </c>
      <c r="D1457" s="2" t="s">
        <v>22</v>
      </c>
      <c r="E1457" s="20"/>
      <c r="F1457" s="3">
        <v>1</v>
      </c>
      <c r="G1457" s="88">
        <v>5.54</v>
      </c>
      <c r="J1457" s="89">
        <v>2.91782440740741E-2</v>
      </c>
      <c r="K1457" s="27">
        <f t="shared" si="25"/>
        <v>5.2668310603021838E-3</v>
      </c>
      <c r="L1457" s="4" t="s">
        <v>879</v>
      </c>
      <c r="M1457" s="14" t="s">
        <v>617</v>
      </c>
      <c r="N1457" s="45" t="s">
        <v>4676</v>
      </c>
      <c r="O1457" s="45">
        <v>1</v>
      </c>
      <c r="P1457" s="45" t="s">
        <v>4557</v>
      </c>
      <c r="Q1457" s="45" t="s">
        <v>4557</v>
      </c>
      <c r="R1457" s="46">
        <v>2</v>
      </c>
      <c r="T1457" s="81" t="str" cm="1">
        <f t="array" ref="T1457">IF(MIN(IF(CONCATENATE($D$776:$D$9955,$G$776:$G$9955)=CONCATENATE(D1457,G1457),$J$776:$J$9955))=J1457,"Age Leg Record","")</f>
        <v/>
      </c>
    </row>
    <row r="1458" spans="1:20" ht="12.75" customHeight="1" x14ac:dyDescent="0.25">
      <c r="A1458" s="4">
        <v>2008</v>
      </c>
      <c r="B1458" s="1" t="s">
        <v>552</v>
      </c>
      <c r="C1458" s="1" t="s">
        <v>628</v>
      </c>
      <c r="D1458" s="2" t="s">
        <v>26</v>
      </c>
      <c r="E1458" s="20"/>
      <c r="F1458" s="3">
        <v>2</v>
      </c>
      <c r="G1458" s="88">
        <v>4.0544470293486041</v>
      </c>
      <c r="J1458" s="89">
        <v>1.8622685185185173E-2</v>
      </c>
      <c r="K1458" s="27">
        <f t="shared" si="25"/>
        <v>4.59315044699872E-3</v>
      </c>
      <c r="L1458" s="4" t="s">
        <v>879</v>
      </c>
      <c r="M1458" s="14" t="s">
        <v>617</v>
      </c>
      <c r="N1458" s="45" t="s">
        <v>4677</v>
      </c>
      <c r="O1458" s="45">
        <v>1</v>
      </c>
      <c r="P1458" s="45" t="s">
        <v>4153</v>
      </c>
      <c r="Q1458" s="45" t="s">
        <v>4153</v>
      </c>
      <c r="R1458" s="46">
        <v>4</v>
      </c>
      <c r="T1458" s="81" t="str" cm="1">
        <f t="array" ref="T1458">IF(MIN(IF(CONCATENATE($D$776:$D$9955,$G$776:$G$9955)=CONCATENATE(D1458,G1458),$J$776:$J$9955))=J1458,"Age Leg Record","")</f>
        <v/>
      </c>
    </row>
    <row r="1459" spans="1:20" ht="12.75" customHeight="1" x14ac:dyDescent="0.25">
      <c r="A1459" s="4">
        <v>2008</v>
      </c>
      <c r="B1459" s="1" t="s">
        <v>788</v>
      </c>
      <c r="C1459" s="1" t="s">
        <v>248</v>
      </c>
      <c r="D1459" s="2" t="s">
        <v>26</v>
      </c>
      <c r="E1459" s="20"/>
      <c r="F1459" s="3">
        <v>3</v>
      </c>
      <c r="G1459" s="88">
        <v>8.0778254990853409</v>
      </c>
      <c r="J1459" s="89">
        <v>3.8564814814814885E-2</v>
      </c>
      <c r="K1459" s="27">
        <f t="shared" si="25"/>
        <v>4.7741579487179577E-3</v>
      </c>
      <c r="L1459" s="4" t="s">
        <v>879</v>
      </c>
      <c r="M1459" s="14" t="s">
        <v>617</v>
      </c>
      <c r="N1459" s="45" t="s">
        <v>4678</v>
      </c>
      <c r="O1459" s="45">
        <v>1</v>
      </c>
      <c r="P1459" s="45" t="s">
        <v>4552</v>
      </c>
      <c r="Q1459" s="45" t="s">
        <v>4552</v>
      </c>
      <c r="R1459" s="46">
        <v>2</v>
      </c>
      <c r="T1459" s="81" t="str" cm="1">
        <f t="array" ref="T1459">IF(MIN(IF(CONCATENATE($D$776:$D$9955,$G$776:$G$9955)=CONCATENATE(D1459,G1459),$J$776:$J$9955))=J1459,"Age Leg Record","")</f>
        <v/>
      </c>
    </row>
    <row r="1460" spans="1:20" ht="12.75" customHeight="1" x14ac:dyDescent="0.25">
      <c r="A1460" s="4">
        <v>2008</v>
      </c>
      <c r="B1460" s="1" t="s">
        <v>655</v>
      </c>
      <c r="C1460" s="1" t="s">
        <v>656</v>
      </c>
      <c r="D1460" s="2" t="s">
        <v>210</v>
      </c>
      <c r="E1460" s="20"/>
      <c r="F1460" s="3">
        <v>4</v>
      </c>
      <c r="G1460" s="88">
        <v>5.8408892070309388</v>
      </c>
      <c r="J1460" s="89">
        <v>3.2337962962962985E-2</v>
      </c>
      <c r="K1460" s="27">
        <f t="shared" si="25"/>
        <v>5.5364794326241175E-3</v>
      </c>
      <c r="L1460" s="4" t="s">
        <v>879</v>
      </c>
      <c r="M1460" s="14" t="s">
        <v>617</v>
      </c>
      <c r="N1460" s="45" t="s">
        <v>4679</v>
      </c>
      <c r="O1460" s="45">
        <v>1</v>
      </c>
      <c r="P1460" s="45" t="s">
        <v>4251</v>
      </c>
      <c r="Q1460" s="45" t="s">
        <v>4251</v>
      </c>
      <c r="R1460" s="46">
        <v>4</v>
      </c>
      <c r="T1460" s="81" t="str" cm="1">
        <f t="array" ref="T1460">IF(MIN(IF(CONCATENATE($D$776:$D$9955,$G$776:$G$9955)=CONCATENATE(D1460,G1460),$J$776:$J$9955))=J1460,"Age Leg Record","")</f>
        <v/>
      </c>
    </row>
    <row r="1461" spans="1:20" ht="12.75" customHeight="1" x14ac:dyDescent="0.25">
      <c r="A1461" s="4">
        <v>2008</v>
      </c>
      <c r="B1461" s="1" t="s">
        <v>919</v>
      </c>
      <c r="C1461" s="1" t="s">
        <v>920</v>
      </c>
      <c r="D1461" s="2" t="s">
        <v>22</v>
      </c>
      <c r="E1461" s="20"/>
      <c r="F1461" s="3">
        <v>5</v>
      </c>
      <c r="G1461" s="51">
        <v>5.63</v>
      </c>
      <c r="J1461" s="89">
        <v>2.7951388888888928E-2</v>
      </c>
      <c r="K1461" s="27">
        <f t="shared" si="25"/>
        <v>4.9647227156108219E-3</v>
      </c>
      <c r="L1461" s="4" t="s">
        <v>879</v>
      </c>
      <c r="M1461" s="14" t="s">
        <v>617</v>
      </c>
      <c r="N1461" s="45" t="s">
        <v>4680</v>
      </c>
      <c r="O1461" s="45">
        <v>1</v>
      </c>
      <c r="P1461" s="45" t="s">
        <v>4681</v>
      </c>
      <c r="Q1461" s="45" t="s">
        <v>4681</v>
      </c>
      <c r="R1461" s="46">
        <v>1</v>
      </c>
      <c r="T1461" s="81" t="str" cm="1">
        <f t="array" ref="T1461">IF(MIN(IF(CONCATENATE($D$776:$D$9955,$G$776:$G$9955)=CONCATENATE(D1461,G1461),$J$776:$J$9955))=J1461,"Age Leg Record","")</f>
        <v/>
      </c>
    </row>
    <row r="1462" spans="1:20" ht="12.75" customHeight="1" x14ac:dyDescent="0.25">
      <c r="A1462" s="4">
        <v>2008</v>
      </c>
      <c r="B1462" s="1" t="s">
        <v>111</v>
      </c>
      <c r="C1462" s="1" t="s">
        <v>700</v>
      </c>
      <c r="D1462" s="2" t="s">
        <v>22</v>
      </c>
      <c r="E1462" s="20"/>
      <c r="F1462" s="3">
        <v>6</v>
      </c>
      <c r="G1462" s="88">
        <v>4.6758182215859376</v>
      </c>
      <c r="J1462" s="89">
        <v>2.2951388888888813E-2</v>
      </c>
      <c r="K1462" s="27">
        <f t="shared" si="25"/>
        <v>4.9085289036544695E-3</v>
      </c>
      <c r="L1462" s="4" t="s">
        <v>879</v>
      </c>
      <c r="M1462" s="14" t="s">
        <v>617</v>
      </c>
      <c r="N1462" s="45" t="s">
        <v>4682</v>
      </c>
      <c r="O1462" s="45">
        <v>1</v>
      </c>
      <c r="P1462" s="45" t="s">
        <v>4326</v>
      </c>
      <c r="Q1462" s="45" t="s">
        <v>4326</v>
      </c>
      <c r="R1462" s="46">
        <v>3</v>
      </c>
      <c r="T1462" s="81" t="str" cm="1">
        <f t="array" ref="T1462">IF(MIN(IF(CONCATENATE($D$776:$D$9955,$G$776:$G$9955)=CONCATENATE(D1462,G1462),$J$776:$J$9955))=J1462,"Age Leg Record","")</f>
        <v/>
      </c>
    </row>
    <row r="1463" spans="1:20" ht="12.75" customHeight="1" x14ac:dyDescent="0.25">
      <c r="A1463" s="4">
        <v>2008</v>
      </c>
      <c r="B1463" s="1" t="s">
        <v>291</v>
      </c>
      <c r="C1463" s="1" t="s">
        <v>820</v>
      </c>
      <c r="D1463" s="2" t="s">
        <v>26</v>
      </c>
      <c r="E1463" s="20"/>
      <c r="F1463" s="3">
        <v>1</v>
      </c>
      <c r="G1463" s="88">
        <v>5.54</v>
      </c>
      <c r="J1463" s="89">
        <v>3.1770836666666691E-2</v>
      </c>
      <c r="K1463" s="27">
        <f t="shared" si="25"/>
        <v>5.7348080625752151E-3</v>
      </c>
      <c r="L1463" s="4" t="s">
        <v>874</v>
      </c>
      <c r="M1463" s="14" t="s">
        <v>749</v>
      </c>
      <c r="N1463" s="45" t="s">
        <v>4683</v>
      </c>
      <c r="O1463" s="45">
        <v>1</v>
      </c>
      <c r="P1463" s="45" t="s">
        <v>4529</v>
      </c>
      <c r="Q1463" s="45" t="s">
        <v>4529</v>
      </c>
      <c r="R1463" s="46">
        <v>2</v>
      </c>
      <c r="T1463" s="81" t="str" cm="1">
        <f t="array" ref="T1463">IF(MIN(IF(CONCATENATE($D$776:$D$9955,$G$776:$G$9955)=CONCATENATE(D1463,G1463),$J$776:$J$9955))=J1463,"Age Leg Record","")</f>
        <v/>
      </c>
    </row>
    <row r="1464" spans="1:20" ht="12.75" customHeight="1" x14ac:dyDescent="0.25">
      <c r="A1464" s="4">
        <v>2008</v>
      </c>
      <c r="B1464" s="1" t="s">
        <v>291</v>
      </c>
      <c r="C1464" s="1" t="s">
        <v>820</v>
      </c>
      <c r="D1464" s="2" t="s">
        <v>26</v>
      </c>
      <c r="E1464" s="20"/>
      <c r="F1464" s="3">
        <v>2</v>
      </c>
      <c r="G1464" s="88">
        <v>4.0544470293486041</v>
      </c>
      <c r="J1464" s="89">
        <v>2.3784722222222276E-2</v>
      </c>
      <c r="K1464" s="27">
        <f t="shared" si="25"/>
        <v>5.8663295019157225E-3</v>
      </c>
      <c r="L1464" s="4" t="s">
        <v>874</v>
      </c>
      <c r="M1464" s="14" t="s">
        <v>749</v>
      </c>
      <c r="N1464" s="45" t="s">
        <v>4683</v>
      </c>
      <c r="O1464" s="45">
        <v>0</v>
      </c>
      <c r="P1464" s="45" t="s">
        <v>4529</v>
      </c>
      <c r="Q1464" s="45" t="s">
        <v>4529</v>
      </c>
      <c r="R1464" s="46">
        <v>2</v>
      </c>
      <c r="T1464" s="81" t="str" cm="1">
        <f t="array" ref="T1464">IF(MIN(IF(CONCATENATE($D$776:$D$9955,$G$776:$G$9955)=CONCATENATE(D1464,G1464),$J$776:$J$9955))=J1464,"Age Leg Record","")</f>
        <v/>
      </c>
    </row>
    <row r="1465" spans="1:20" ht="12.75" customHeight="1" x14ac:dyDescent="0.25">
      <c r="A1465" s="4">
        <v>2008</v>
      </c>
      <c r="B1465" s="1" t="s">
        <v>291</v>
      </c>
      <c r="C1465" s="1" t="s">
        <v>820</v>
      </c>
      <c r="D1465" s="2" t="s">
        <v>26</v>
      </c>
      <c r="E1465" s="20"/>
      <c r="F1465" s="3">
        <v>3</v>
      </c>
      <c r="G1465" s="88">
        <v>8.0778254990853409</v>
      </c>
      <c r="J1465" s="89">
        <v>5.0717592592592564E-2</v>
      </c>
      <c r="K1465" s="27">
        <f t="shared" si="25"/>
        <v>6.2786194871794843E-3</v>
      </c>
      <c r="L1465" s="4" t="s">
        <v>874</v>
      </c>
      <c r="M1465" s="14" t="s">
        <v>749</v>
      </c>
      <c r="N1465" s="45" t="s">
        <v>4683</v>
      </c>
      <c r="O1465" s="45">
        <v>0</v>
      </c>
      <c r="P1465" s="45" t="s">
        <v>4529</v>
      </c>
      <c r="Q1465" s="45" t="s">
        <v>4529</v>
      </c>
      <c r="R1465" s="46">
        <v>2</v>
      </c>
      <c r="T1465" s="81" t="str" cm="1">
        <f t="array" ref="T1465">IF(MIN(IF(CONCATENATE($D$776:$D$9955,$G$776:$G$9955)=CONCATENATE(D1465,G1465),$J$776:$J$9955))=J1465,"Age Leg Record","")</f>
        <v/>
      </c>
    </row>
    <row r="1466" spans="1:20" ht="12.75" customHeight="1" x14ac:dyDescent="0.25">
      <c r="A1466" s="4">
        <v>2008</v>
      </c>
      <c r="B1466" s="1" t="s">
        <v>291</v>
      </c>
      <c r="C1466" s="1" t="s">
        <v>820</v>
      </c>
      <c r="D1466" s="2" t="s">
        <v>26</v>
      </c>
      <c r="E1466" s="20"/>
      <c r="F1466" s="3">
        <v>4</v>
      </c>
      <c r="G1466" s="88">
        <v>5.8408892070309388</v>
      </c>
      <c r="J1466" s="89">
        <v>4.1747685185185235E-2</v>
      </c>
      <c r="K1466" s="27">
        <f t="shared" si="25"/>
        <v>7.1474879432624205E-3</v>
      </c>
      <c r="L1466" s="4" t="s">
        <v>874</v>
      </c>
      <c r="M1466" s="14" t="s">
        <v>749</v>
      </c>
      <c r="N1466" s="45" t="s">
        <v>4683</v>
      </c>
      <c r="O1466" s="45">
        <v>0</v>
      </c>
      <c r="P1466" s="45" t="s">
        <v>4529</v>
      </c>
      <c r="Q1466" s="45" t="s">
        <v>4529</v>
      </c>
      <c r="R1466" s="46">
        <v>2</v>
      </c>
      <c r="T1466" s="81" t="str" cm="1">
        <f t="array" ref="T1466">IF(MIN(IF(CONCATENATE($D$776:$D$9955,$G$776:$G$9955)=CONCATENATE(D1466,G1466),$J$776:$J$9955))=J1466,"Age Leg Record","")</f>
        <v/>
      </c>
    </row>
    <row r="1467" spans="1:20" ht="12.75" customHeight="1" x14ac:dyDescent="0.25">
      <c r="A1467" s="4">
        <v>2008</v>
      </c>
      <c r="B1467" s="1" t="s">
        <v>291</v>
      </c>
      <c r="C1467" s="1" t="s">
        <v>820</v>
      </c>
      <c r="D1467" s="2" t="s">
        <v>26</v>
      </c>
      <c r="E1467" s="20"/>
      <c r="F1467" s="3">
        <v>5</v>
      </c>
      <c r="G1467" s="51">
        <v>5.63</v>
      </c>
      <c r="J1467" s="89">
        <v>4.0162037037037024E-2</v>
      </c>
      <c r="K1467" s="27">
        <f t="shared" si="25"/>
        <v>7.1335767383724734E-3</v>
      </c>
      <c r="L1467" s="4" t="s">
        <v>874</v>
      </c>
      <c r="M1467" s="14" t="s">
        <v>749</v>
      </c>
      <c r="N1467" s="45" t="s">
        <v>4683</v>
      </c>
      <c r="O1467" s="45">
        <v>0</v>
      </c>
      <c r="P1467" s="45" t="s">
        <v>4529</v>
      </c>
      <c r="Q1467" s="45" t="s">
        <v>4529</v>
      </c>
      <c r="R1467" s="46">
        <v>2</v>
      </c>
      <c r="T1467" s="81" t="str" cm="1">
        <f t="array" ref="T1467">IF(MIN(IF(CONCATENATE($D$776:$D$9955,$G$776:$G$9955)=CONCATENATE(D1467,G1467),$J$776:$J$9955))=J1467,"Age Leg Record","")</f>
        <v/>
      </c>
    </row>
    <row r="1468" spans="1:20" ht="12.75" customHeight="1" x14ac:dyDescent="0.25">
      <c r="A1468" s="4">
        <v>2008</v>
      </c>
      <c r="B1468" s="1" t="s">
        <v>291</v>
      </c>
      <c r="C1468" s="1" t="s">
        <v>820</v>
      </c>
      <c r="D1468" s="2" t="s">
        <v>26</v>
      </c>
      <c r="E1468" s="20"/>
      <c r="F1468" s="3">
        <v>6</v>
      </c>
      <c r="G1468" s="88">
        <v>4.6758182215859376</v>
      </c>
      <c r="J1468" s="89">
        <v>3.4120370370370301E-2</v>
      </c>
      <c r="K1468" s="27">
        <f t="shared" si="25"/>
        <v>7.2971977851605616E-3</v>
      </c>
      <c r="L1468" s="4" t="s">
        <v>874</v>
      </c>
      <c r="M1468" s="14" t="s">
        <v>749</v>
      </c>
      <c r="N1468" s="45" t="s">
        <v>4683</v>
      </c>
      <c r="O1468" s="45">
        <v>0</v>
      </c>
      <c r="P1468" s="45" t="s">
        <v>4529</v>
      </c>
      <c r="Q1468" s="45" t="s">
        <v>4529</v>
      </c>
      <c r="R1468" s="46">
        <v>2</v>
      </c>
      <c r="T1468" s="81" t="str" cm="1">
        <f t="array" ref="T1468">IF(MIN(IF(CONCATENATE($D$776:$D$9955,$G$776:$G$9955)=CONCATENATE(D1468,G1468),$J$776:$J$9955))=J1468,"Age Leg Record","")</f>
        <v/>
      </c>
    </row>
    <row r="1469" spans="1:20" ht="12.75" customHeight="1" x14ac:dyDescent="0.25">
      <c r="A1469" s="4">
        <v>2008</v>
      </c>
      <c r="B1469" s="1" t="s">
        <v>379</v>
      </c>
      <c r="C1469" s="1" t="s">
        <v>606</v>
      </c>
      <c r="D1469" s="2" t="s">
        <v>756</v>
      </c>
      <c r="E1469" s="20"/>
      <c r="F1469" s="3">
        <v>1</v>
      </c>
      <c r="G1469" s="88">
        <v>5.54</v>
      </c>
      <c r="J1469" s="89">
        <v>3.380787370370375E-2</v>
      </c>
      <c r="K1469" s="27">
        <f t="shared" si="25"/>
        <v>6.1025042786468859E-3</v>
      </c>
      <c r="L1469" s="4" t="s">
        <v>875</v>
      </c>
      <c r="M1469" s="14" t="s">
        <v>193</v>
      </c>
      <c r="N1469" s="45" t="s">
        <v>4684</v>
      </c>
      <c r="O1469" s="45">
        <v>1</v>
      </c>
      <c r="P1469" s="45" t="s">
        <v>4050</v>
      </c>
      <c r="Q1469" s="45" t="s">
        <v>4050</v>
      </c>
      <c r="R1469" s="46">
        <v>3</v>
      </c>
      <c r="T1469" s="81" t="str" cm="1">
        <f t="array" ref="T1469">IF(MIN(IF(CONCATENATE($D$776:$D$9955,$G$776:$G$9955)=CONCATENATE(D1469,G1469),$J$776:$J$9955))=J1469,"Age Leg Record","")</f>
        <v/>
      </c>
    </row>
    <row r="1470" spans="1:20" ht="12.75" customHeight="1" x14ac:dyDescent="0.25">
      <c r="A1470" s="4">
        <v>2008</v>
      </c>
      <c r="B1470" s="1" t="s">
        <v>472</v>
      </c>
      <c r="C1470" s="1" t="s">
        <v>478</v>
      </c>
      <c r="D1470" s="2" t="s">
        <v>753</v>
      </c>
      <c r="E1470" s="20"/>
      <c r="F1470" s="3">
        <v>2</v>
      </c>
      <c r="G1470" s="88">
        <v>4.0544470293486041</v>
      </c>
      <c r="J1470" s="89">
        <v>2.214120370370376E-2</v>
      </c>
      <c r="K1470" s="27">
        <f t="shared" si="25"/>
        <v>5.460967560664126E-3</v>
      </c>
      <c r="L1470" s="4" t="s">
        <v>875</v>
      </c>
      <c r="M1470" s="14" t="s">
        <v>193</v>
      </c>
      <c r="N1470" s="45" t="s">
        <v>4685</v>
      </c>
      <c r="O1470" s="45">
        <v>1</v>
      </c>
      <c r="P1470" s="45" t="s">
        <v>4164</v>
      </c>
      <c r="Q1470" s="45" t="s">
        <v>4164</v>
      </c>
      <c r="R1470" s="46">
        <v>5</v>
      </c>
      <c r="T1470" s="81" t="str" cm="1">
        <f t="array" ref="T1470">IF(MIN(IF(CONCATENATE($D$776:$D$9955,$G$776:$G$9955)=CONCATENATE(D1470,G1470),$J$776:$J$9955))=J1470,"Age Leg Record","")</f>
        <v/>
      </c>
    </row>
    <row r="1471" spans="1:20" ht="12.75" customHeight="1" x14ac:dyDescent="0.25">
      <c r="A1471" s="4">
        <v>2008</v>
      </c>
      <c r="B1471" s="1" t="s">
        <v>649</v>
      </c>
      <c r="C1471" s="1" t="s">
        <v>650</v>
      </c>
      <c r="D1471" s="2" t="s">
        <v>753</v>
      </c>
      <c r="E1471" s="20"/>
      <c r="F1471" s="3">
        <v>3</v>
      </c>
      <c r="G1471" s="88">
        <v>8.0778254990853409</v>
      </c>
      <c r="J1471" s="89">
        <v>4.2569444444444438E-2</v>
      </c>
      <c r="K1471" s="27">
        <f t="shared" si="25"/>
        <v>5.269913846153846E-3</v>
      </c>
      <c r="L1471" s="4" t="s">
        <v>875</v>
      </c>
      <c r="M1471" s="14" t="s">
        <v>193</v>
      </c>
      <c r="N1471" s="45" t="s">
        <v>4686</v>
      </c>
      <c r="O1471" s="45">
        <v>1</v>
      </c>
      <c r="P1471" s="45" t="s">
        <v>1570</v>
      </c>
      <c r="Q1471" s="45" t="s">
        <v>1571</v>
      </c>
      <c r="R1471" s="46">
        <v>3</v>
      </c>
      <c r="T1471" s="81" t="str" cm="1">
        <f t="array" ref="T1471">IF(MIN(IF(CONCATENATE($D$776:$D$9955,$G$776:$G$9955)=CONCATENATE(D1471,G1471),$J$776:$J$9955))=J1471,"Age Leg Record","")</f>
        <v/>
      </c>
    </row>
    <row r="1472" spans="1:20" ht="12.75" customHeight="1" x14ac:dyDescent="0.25">
      <c r="A1472" s="4">
        <v>2008</v>
      </c>
      <c r="B1472" s="1" t="s">
        <v>47</v>
      </c>
      <c r="C1472" s="1" t="s">
        <v>942</v>
      </c>
      <c r="D1472" s="2" t="s">
        <v>56</v>
      </c>
      <c r="E1472" s="20"/>
      <c r="F1472" s="3">
        <v>4</v>
      </c>
      <c r="G1472" s="88">
        <v>5.8408892070309388</v>
      </c>
      <c r="J1472" s="89">
        <v>3.0821759259259229E-2</v>
      </c>
      <c r="K1472" s="27">
        <f t="shared" si="25"/>
        <v>5.2768950354609885E-3</v>
      </c>
      <c r="L1472" s="4" t="s">
        <v>875</v>
      </c>
      <c r="M1472" s="14" t="s">
        <v>193</v>
      </c>
      <c r="N1472" s="45" t="s">
        <v>4687</v>
      </c>
      <c r="O1472" s="45">
        <v>1</v>
      </c>
      <c r="P1472" s="45" t="s">
        <v>4373</v>
      </c>
      <c r="Q1472" s="45" t="s">
        <v>4373</v>
      </c>
      <c r="R1472" s="46">
        <v>3</v>
      </c>
      <c r="T1472" s="81" t="str" cm="1">
        <f t="array" ref="T1472">IF(MIN(IF(CONCATENATE($D$776:$D$9955,$G$776:$G$9955)=CONCATENATE(D1472,G1472),$J$776:$J$9955))=J1472,"Age Leg Record","")</f>
        <v/>
      </c>
    </row>
    <row r="1473" spans="1:20" ht="12.75" customHeight="1" x14ac:dyDescent="0.25">
      <c r="A1473" s="4">
        <v>2008</v>
      </c>
      <c r="B1473" s="1" t="s">
        <v>198</v>
      </c>
      <c r="C1473" s="1" t="s">
        <v>709</v>
      </c>
      <c r="D1473" s="2" t="s">
        <v>26</v>
      </c>
      <c r="E1473" s="20"/>
      <c r="F1473" s="3">
        <v>5</v>
      </c>
      <c r="G1473" s="51">
        <v>5.63</v>
      </c>
      <c r="J1473" s="89">
        <v>2.7858796296296284E-2</v>
      </c>
      <c r="K1473" s="27">
        <f t="shared" si="25"/>
        <v>4.9482764291822884E-3</v>
      </c>
      <c r="L1473" s="4" t="s">
        <v>875</v>
      </c>
      <c r="M1473" s="14" t="s">
        <v>193</v>
      </c>
      <c r="N1473" s="45" t="s">
        <v>4688</v>
      </c>
      <c r="O1473" s="45">
        <v>1</v>
      </c>
      <c r="P1473" s="45" t="s">
        <v>4377</v>
      </c>
      <c r="Q1473" s="45" t="s">
        <v>4377</v>
      </c>
      <c r="R1473" s="46">
        <v>3</v>
      </c>
      <c r="T1473" s="81" t="str" cm="1">
        <f t="array" ref="T1473">IF(MIN(IF(CONCATENATE($D$776:$D$9955,$G$776:$G$9955)=CONCATENATE(D1473,G1473),$J$776:$J$9955))=J1473,"Age Leg Record","")</f>
        <v/>
      </c>
    </row>
    <row r="1474" spans="1:20" ht="12.75" customHeight="1" x14ac:dyDescent="0.25">
      <c r="A1474" s="4">
        <v>2008</v>
      </c>
      <c r="B1474" s="1" t="s">
        <v>92</v>
      </c>
      <c r="C1474" s="1" t="s">
        <v>1130</v>
      </c>
      <c r="D1474" s="2" t="s">
        <v>210</v>
      </c>
      <c r="E1474" s="20"/>
      <c r="F1474" s="3">
        <v>6</v>
      </c>
      <c r="G1474" s="88">
        <v>4.6758182215859376</v>
      </c>
      <c r="J1474" s="89">
        <v>2.5752314814814881E-2</v>
      </c>
      <c r="K1474" s="27">
        <f t="shared" si="25"/>
        <v>5.5075526024363384E-3</v>
      </c>
      <c r="L1474" s="4" t="s">
        <v>875</v>
      </c>
      <c r="M1474" s="14" t="s">
        <v>193</v>
      </c>
      <c r="N1474" s="45" t="s">
        <v>4689</v>
      </c>
      <c r="O1474" s="45">
        <v>1</v>
      </c>
      <c r="P1474" s="45" t="s">
        <v>3352</v>
      </c>
      <c r="Q1474" s="45" t="s">
        <v>3352</v>
      </c>
      <c r="R1474" s="46">
        <v>11</v>
      </c>
      <c r="T1474" s="81" t="str" cm="1">
        <f t="array" ref="T1474">IF(MIN(IF(CONCATENATE($D$776:$D$9955,$G$776:$G$9955)=CONCATENATE(D1474,G1474),$J$776:$J$9955))=J1474,"Age Leg Record","")</f>
        <v/>
      </c>
    </row>
    <row r="1475" spans="1:20" ht="12.75" customHeight="1" x14ac:dyDescent="0.25">
      <c r="A1475" s="4">
        <v>2008</v>
      </c>
      <c r="B1475" s="1" t="s">
        <v>76</v>
      </c>
      <c r="C1475" s="1" t="s">
        <v>538</v>
      </c>
      <c r="D1475" s="2" t="s">
        <v>56</v>
      </c>
      <c r="E1475" s="20"/>
      <c r="F1475" s="3">
        <v>1</v>
      </c>
      <c r="G1475" s="88">
        <v>5.54</v>
      </c>
      <c r="J1475" s="89">
        <v>3.6400466296296341E-2</v>
      </c>
      <c r="K1475" s="27">
        <f t="shared" si="25"/>
        <v>6.5704812809199171E-3</v>
      </c>
      <c r="L1475" s="4" t="s">
        <v>885</v>
      </c>
      <c r="M1475" s="14" t="s">
        <v>798</v>
      </c>
      <c r="N1475" s="45" t="s">
        <v>4690</v>
      </c>
      <c r="O1475" s="45">
        <v>1</v>
      </c>
      <c r="P1475" s="45" t="s">
        <v>3796</v>
      </c>
      <c r="Q1475" s="45" t="s">
        <v>3796</v>
      </c>
      <c r="R1475" s="46">
        <v>3</v>
      </c>
      <c r="T1475" s="81" t="str" cm="1">
        <f t="array" ref="T1475">IF(MIN(IF(CONCATENATE($D$776:$D$9955,$G$776:$G$9955)=CONCATENATE(D1475,G1475),$J$776:$J$9955))=J1475,"Age Leg Record","")</f>
        <v/>
      </c>
    </row>
    <row r="1476" spans="1:20" ht="12.75" customHeight="1" x14ac:dyDescent="0.25">
      <c r="A1476" s="4">
        <v>2008</v>
      </c>
      <c r="B1476" s="1" t="s">
        <v>76</v>
      </c>
      <c r="C1476" s="1" t="s">
        <v>538</v>
      </c>
      <c r="D1476" s="2" t="s">
        <v>56</v>
      </c>
      <c r="E1476" s="20"/>
      <c r="F1476" s="3">
        <v>2</v>
      </c>
      <c r="G1476" s="88">
        <v>4.0544470293486041</v>
      </c>
      <c r="J1476" s="89">
        <v>3.1192129629629584E-2</v>
      </c>
      <c r="K1476" s="27">
        <f t="shared" si="25"/>
        <v>7.6933128991059909E-3</v>
      </c>
      <c r="L1476" s="4" t="s">
        <v>885</v>
      </c>
      <c r="M1476" s="14" t="s">
        <v>798</v>
      </c>
      <c r="N1476" s="45" t="s">
        <v>4690</v>
      </c>
      <c r="O1476" s="45">
        <v>0</v>
      </c>
      <c r="P1476" s="45" t="s">
        <v>3796</v>
      </c>
      <c r="Q1476" s="45" t="s">
        <v>3796</v>
      </c>
      <c r="R1476" s="46">
        <v>3</v>
      </c>
      <c r="T1476" s="81" t="str" cm="1">
        <f t="array" ref="T1476">IF(MIN(IF(CONCATENATE($D$776:$D$9955,$G$776:$G$9955)=CONCATENATE(D1476,G1476),$J$776:$J$9955))=J1476,"Age Leg Record","")</f>
        <v/>
      </c>
    </row>
    <row r="1477" spans="1:20" ht="12.75" customHeight="1" x14ac:dyDescent="0.25">
      <c r="A1477" s="4">
        <v>2008</v>
      </c>
      <c r="B1477" s="1" t="s">
        <v>111</v>
      </c>
      <c r="C1477" s="1" t="s">
        <v>906</v>
      </c>
      <c r="D1477" s="2" t="s">
        <v>26</v>
      </c>
      <c r="E1477" s="20"/>
      <c r="F1477" s="3">
        <v>3</v>
      </c>
      <c r="G1477" s="88">
        <v>8.0778254990853409</v>
      </c>
      <c r="J1477" s="89">
        <v>4.238425925925926E-2</v>
      </c>
      <c r="K1477" s="27">
        <f t="shared" si="25"/>
        <v>5.2469887179487189E-3</v>
      </c>
      <c r="L1477" s="4" t="s">
        <v>885</v>
      </c>
      <c r="M1477" s="14" t="s">
        <v>798</v>
      </c>
      <c r="N1477" s="45" t="s">
        <v>4691</v>
      </c>
      <c r="O1477" s="45">
        <v>1</v>
      </c>
      <c r="P1477" s="45" t="s">
        <v>4692</v>
      </c>
      <c r="Q1477" s="45" t="s">
        <v>4692</v>
      </c>
      <c r="R1477" s="46">
        <v>1</v>
      </c>
      <c r="T1477" s="81" t="str" cm="1">
        <f t="array" ref="T1477">IF(MIN(IF(CONCATENATE($D$776:$D$9955,$G$776:$G$9955)=CONCATENATE(D1477,G1477),$J$776:$J$9955))=J1477,"Age Leg Record","")</f>
        <v/>
      </c>
    </row>
    <row r="1478" spans="1:20" ht="12.75" customHeight="1" x14ac:dyDescent="0.25">
      <c r="A1478" s="4">
        <v>2008</v>
      </c>
      <c r="B1478" s="1" t="s">
        <v>914</v>
      </c>
      <c r="C1478" s="1" t="s">
        <v>63</v>
      </c>
      <c r="D1478" s="2" t="s">
        <v>22</v>
      </c>
      <c r="E1478" s="20"/>
      <c r="F1478" s="3">
        <v>4</v>
      </c>
      <c r="G1478" s="88">
        <v>5.8408892070309388</v>
      </c>
      <c r="J1478" s="89">
        <v>3.28356481481481E-2</v>
      </c>
      <c r="K1478" s="27">
        <f t="shared" si="25"/>
        <v>5.6216865248226869E-3</v>
      </c>
      <c r="L1478" s="4" t="s">
        <v>885</v>
      </c>
      <c r="M1478" s="14" t="s">
        <v>798</v>
      </c>
      <c r="N1478" s="45" t="s">
        <v>4693</v>
      </c>
      <c r="O1478" s="45">
        <v>1</v>
      </c>
      <c r="P1478" s="45" t="s">
        <v>4694</v>
      </c>
      <c r="Q1478" s="45" t="s">
        <v>4694</v>
      </c>
      <c r="R1478" s="46">
        <v>1</v>
      </c>
      <c r="T1478" s="81" t="str" cm="1">
        <f t="array" ref="T1478">IF(MIN(IF(CONCATENATE($D$776:$D$9955,$G$776:$G$9955)=CONCATENATE(D1478,G1478),$J$776:$J$9955))=J1478,"Age Leg Record","")</f>
        <v/>
      </c>
    </row>
    <row r="1479" spans="1:20" ht="12.75" customHeight="1" x14ac:dyDescent="0.25">
      <c r="A1479" s="4">
        <v>2008</v>
      </c>
      <c r="B1479" s="1" t="s">
        <v>102</v>
      </c>
      <c r="C1479" s="1" t="s">
        <v>840</v>
      </c>
      <c r="D1479" s="2" t="s">
        <v>56</v>
      </c>
      <c r="E1479" s="20"/>
      <c r="F1479" s="3">
        <v>5</v>
      </c>
      <c r="G1479" s="51">
        <v>5.63</v>
      </c>
      <c r="J1479" s="89">
        <v>2.9814814814814961E-2</v>
      </c>
      <c r="K1479" s="27">
        <f t="shared" si="25"/>
        <v>5.2957042299848957E-3</v>
      </c>
      <c r="L1479" s="4" t="s">
        <v>885</v>
      </c>
      <c r="M1479" s="14" t="s">
        <v>798</v>
      </c>
      <c r="N1479" s="45" t="s">
        <v>4695</v>
      </c>
      <c r="O1479" s="45">
        <v>1</v>
      </c>
      <c r="P1479" s="45" t="s">
        <v>4577</v>
      </c>
      <c r="Q1479" s="45" t="s">
        <v>4577</v>
      </c>
      <c r="R1479" s="46">
        <v>2</v>
      </c>
      <c r="T1479" s="81" t="str" cm="1">
        <f t="array" ref="T1479">IF(MIN(IF(CONCATENATE($D$776:$D$9955,$G$776:$G$9955)=CONCATENATE(D1479,G1479),$J$776:$J$9955))=J1479,"Age Leg Record","")</f>
        <v/>
      </c>
    </row>
    <row r="1480" spans="1:20" ht="12.75" customHeight="1" x14ac:dyDescent="0.25">
      <c r="A1480" s="4">
        <v>2008</v>
      </c>
      <c r="B1480" s="1" t="s">
        <v>914</v>
      </c>
      <c r="C1480" s="1" t="s">
        <v>789</v>
      </c>
      <c r="D1480" s="2" t="s">
        <v>26</v>
      </c>
      <c r="E1480" s="20"/>
      <c r="F1480" s="3">
        <v>6</v>
      </c>
      <c r="G1480" s="88">
        <v>4.6758182215859376</v>
      </c>
      <c r="J1480" s="89">
        <v>2.3090277777777724E-2</v>
      </c>
      <c r="K1480" s="27">
        <f t="shared" si="25"/>
        <v>4.938232558139524E-3</v>
      </c>
      <c r="L1480" s="4" t="s">
        <v>885</v>
      </c>
      <c r="M1480" s="14" t="s">
        <v>798</v>
      </c>
      <c r="N1480" s="45" t="s">
        <v>4696</v>
      </c>
      <c r="O1480" s="45">
        <v>1</v>
      </c>
      <c r="P1480" s="45" t="s">
        <v>4697</v>
      </c>
      <c r="Q1480" s="45" t="s">
        <v>4697</v>
      </c>
      <c r="R1480" s="46">
        <v>1</v>
      </c>
      <c r="T1480" s="81" t="str" cm="1">
        <f t="array" ref="T1480">IF(MIN(IF(CONCATENATE($D$776:$D$9955,$G$776:$G$9955)=CONCATENATE(D1480,G1480),$J$776:$J$9955))=J1480,"Age Leg Record","")</f>
        <v/>
      </c>
    </row>
    <row r="1481" spans="1:20" ht="12.75" customHeight="1" x14ac:dyDescent="0.25">
      <c r="A1481" s="4">
        <v>2008</v>
      </c>
      <c r="B1481" s="1" t="s">
        <v>39</v>
      </c>
      <c r="C1481" s="1" t="s">
        <v>508</v>
      </c>
      <c r="D1481" s="2" t="s">
        <v>56</v>
      </c>
      <c r="E1481" s="20"/>
      <c r="F1481" s="3">
        <v>1</v>
      </c>
      <c r="G1481" s="88">
        <v>5.54</v>
      </c>
      <c r="J1481" s="89">
        <v>3.2824077407407448E-2</v>
      </c>
      <c r="K1481" s="27">
        <f t="shared" si="25"/>
        <v>5.9249237197486369E-3</v>
      </c>
      <c r="L1481" s="4" t="s">
        <v>872</v>
      </c>
      <c r="M1481" s="14" t="s">
        <v>808</v>
      </c>
      <c r="N1481" s="45" t="s">
        <v>4698</v>
      </c>
      <c r="O1481" s="45">
        <v>1</v>
      </c>
      <c r="P1481" s="45" t="s">
        <v>3202</v>
      </c>
      <c r="Q1481" s="45" t="s">
        <v>3202</v>
      </c>
      <c r="R1481" s="46">
        <v>9</v>
      </c>
      <c r="T1481" s="81" t="str" cm="1">
        <f t="array" ref="T1481">IF(MIN(IF(CONCATENATE($D$776:$D$9955,$G$776:$G$9955)=CONCATENATE(D1481,G1481),$J$776:$J$9955))=J1481,"Age Leg Record","")</f>
        <v/>
      </c>
    </row>
    <row r="1482" spans="1:20" ht="12.75" customHeight="1" x14ac:dyDescent="0.25">
      <c r="A1482" s="4">
        <v>2008</v>
      </c>
      <c r="B1482" s="14" t="s">
        <v>173</v>
      </c>
      <c r="C1482" s="1" t="s">
        <v>677</v>
      </c>
      <c r="D1482" s="2" t="s">
        <v>210</v>
      </c>
      <c r="E1482" s="20"/>
      <c r="F1482" s="3">
        <v>2</v>
      </c>
      <c r="G1482" s="88">
        <v>4.0544470293486041</v>
      </c>
      <c r="J1482" s="89">
        <v>2.6516203703703667E-2</v>
      </c>
      <c r="K1482" s="27">
        <f t="shared" si="25"/>
        <v>6.5400296296296203E-3</v>
      </c>
      <c r="L1482" s="4" t="s">
        <v>872</v>
      </c>
      <c r="M1482" s="14" t="s">
        <v>808</v>
      </c>
      <c r="N1482" s="45" t="s">
        <v>4699</v>
      </c>
      <c r="O1482" s="45">
        <v>1</v>
      </c>
      <c r="P1482" s="45" t="s">
        <v>4329</v>
      </c>
      <c r="Q1482" s="45" t="s">
        <v>4329</v>
      </c>
      <c r="R1482" s="46">
        <v>2</v>
      </c>
      <c r="T1482" s="81" t="str" cm="1">
        <f t="array" ref="T1482">IF(MIN(IF(CONCATENATE($D$776:$D$9955,$G$776:$G$9955)=CONCATENATE(D1482,G1482),$J$776:$J$9955))=J1482,"Age Leg Record","")</f>
        <v/>
      </c>
    </row>
    <row r="1483" spans="1:20" ht="12.75" customHeight="1" x14ac:dyDescent="0.25">
      <c r="A1483" s="4">
        <v>2008</v>
      </c>
      <c r="B1483" s="1" t="s">
        <v>325</v>
      </c>
      <c r="C1483" s="1" t="s">
        <v>326</v>
      </c>
      <c r="D1483" s="2" t="s">
        <v>26</v>
      </c>
      <c r="E1483" s="20"/>
      <c r="F1483" s="3">
        <v>3</v>
      </c>
      <c r="G1483" s="88">
        <v>8.0778254990853409</v>
      </c>
      <c r="J1483" s="89">
        <v>3.820601851851857E-2</v>
      </c>
      <c r="K1483" s="27">
        <f t="shared" si="25"/>
        <v>4.7297405128205192E-3</v>
      </c>
      <c r="L1483" s="4" t="s">
        <v>872</v>
      </c>
      <c r="M1483" s="14" t="s">
        <v>808</v>
      </c>
      <c r="N1483" s="45" t="s">
        <v>4700</v>
      </c>
      <c r="O1483" s="45">
        <v>1</v>
      </c>
      <c r="P1483" s="45" t="s">
        <v>3200</v>
      </c>
      <c r="Q1483" s="45" t="s">
        <v>3200</v>
      </c>
      <c r="R1483" s="46">
        <v>9</v>
      </c>
      <c r="T1483" s="81" t="str" cm="1">
        <f t="array" ref="T1483">IF(MIN(IF(CONCATENATE($D$776:$D$9955,$G$776:$G$9955)=CONCATENATE(D1483,G1483),$J$776:$J$9955))=J1483,"Age Leg Record","")</f>
        <v/>
      </c>
    </row>
    <row r="1484" spans="1:20" ht="12.75" customHeight="1" x14ac:dyDescent="0.25">
      <c r="A1484" s="4">
        <v>2008</v>
      </c>
      <c r="B1484" s="1" t="s">
        <v>30</v>
      </c>
      <c r="C1484" s="1" t="s">
        <v>59</v>
      </c>
      <c r="D1484" s="2" t="s">
        <v>56</v>
      </c>
      <c r="E1484" s="20"/>
      <c r="F1484" s="3">
        <v>4</v>
      </c>
      <c r="G1484" s="88">
        <v>5.8408892070309388</v>
      </c>
      <c r="J1484" s="89">
        <v>2.8587962962962954E-2</v>
      </c>
      <c r="K1484" s="27">
        <f t="shared" si="25"/>
        <v>4.894453900709219E-3</v>
      </c>
      <c r="L1484" s="4" t="s">
        <v>872</v>
      </c>
      <c r="M1484" s="14" t="s">
        <v>808</v>
      </c>
      <c r="N1484" s="45" t="s">
        <v>4701</v>
      </c>
      <c r="O1484" s="45">
        <v>1</v>
      </c>
      <c r="P1484" s="45" t="s">
        <v>4483</v>
      </c>
      <c r="Q1484" s="45" t="s">
        <v>4483</v>
      </c>
      <c r="R1484" s="46">
        <v>2</v>
      </c>
      <c r="T1484" s="81" t="str" cm="1">
        <f t="array" ref="T1484">IF(MIN(IF(CONCATENATE($D$776:$D$9955,$G$776:$G$9955)=CONCATENATE(D1484,G1484),$J$776:$J$9955))=J1484,"Age Leg Record","")</f>
        <v/>
      </c>
    </row>
    <row r="1485" spans="1:20" ht="12.75" customHeight="1" x14ac:dyDescent="0.25">
      <c r="A1485" s="4">
        <v>2008</v>
      </c>
      <c r="B1485" s="1" t="s">
        <v>603</v>
      </c>
      <c r="C1485" s="1" t="s">
        <v>364</v>
      </c>
      <c r="D1485" s="2" t="s">
        <v>766</v>
      </c>
      <c r="E1485" s="20"/>
      <c r="F1485" s="3">
        <v>5</v>
      </c>
      <c r="G1485" s="51">
        <v>5.63</v>
      </c>
      <c r="J1485" s="89">
        <v>3.7777777777777799E-2</v>
      </c>
      <c r="K1485" s="27">
        <f t="shared" si="25"/>
        <v>6.7100848628379754E-3</v>
      </c>
      <c r="L1485" s="4" t="s">
        <v>872</v>
      </c>
      <c r="M1485" s="14" t="s">
        <v>808</v>
      </c>
      <c r="N1485" s="45" t="s">
        <v>4702</v>
      </c>
      <c r="O1485" s="45">
        <v>1</v>
      </c>
      <c r="P1485" s="45" t="s">
        <v>3310</v>
      </c>
      <c r="Q1485" s="45" t="s">
        <v>3310</v>
      </c>
      <c r="R1485" s="46">
        <v>6</v>
      </c>
      <c r="T1485" s="81" t="str" cm="1">
        <f t="array" ref="T1485">IF(MIN(IF(CONCATENATE($D$776:$D$9955,$G$776:$G$9955)=CONCATENATE(D1485,G1485),$J$776:$J$9955))=J1485,"Age Leg Record","")</f>
        <v/>
      </c>
    </row>
    <row r="1486" spans="1:20" ht="12.75" customHeight="1" x14ac:dyDescent="0.25">
      <c r="A1486" s="4">
        <v>2008</v>
      </c>
      <c r="B1486" s="1" t="s">
        <v>173</v>
      </c>
      <c r="C1486" s="1" t="s">
        <v>182</v>
      </c>
      <c r="D1486" s="2" t="s">
        <v>210</v>
      </c>
      <c r="E1486" s="20"/>
      <c r="F1486" s="3">
        <v>6</v>
      </c>
      <c r="G1486" s="88">
        <v>4.6758182215859376</v>
      </c>
      <c r="J1486" s="89">
        <v>2.3935185185185226E-2</v>
      </c>
      <c r="K1486" s="27">
        <f t="shared" si="25"/>
        <v>5.1189297895902642E-3</v>
      </c>
      <c r="L1486" s="4" t="s">
        <v>872</v>
      </c>
      <c r="M1486" s="14" t="s">
        <v>808</v>
      </c>
      <c r="N1486" s="45" t="s">
        <v>4703</v>
      </c>
      <c r="O1486" s="45">
        <v>1</v>
      </c>
      <c r="P1486" s="45" t="s">
        <v>4704</v>
      </c>
      <c r="Q1486" s="45" t="s">
        <v>4704</v>
      </c>
      <c r="R1486" s="46">
        <v>1</v>
      </c>
      <c r="T1486" s="81" t="str" cm="1">
        <f t="array" ref="T1486">IF(MIN(IF(CONCATENATE($D$776:$D$9955,$G$776:$G$9955)=CONCATENATE(D1486,G1486),$J$776:$J$9955))=J1486,"Age Leg Record","")</f>
        <v/>
      </c>
    </row>
    <row r="1487" spans="1:20" ht="12.75" customHeight="1" x14ac:dyDescent="0.25">
      <c r="A1487" s="4">
        <v>2008</v>
      </c>
      <c r="B1487" s="1" t="s">
        <v>76</v>
      </c>
      <c r="C1487" s="1" t="s">
        <v>174</v>
      </c>
      <c r="D1487" s="2" t="s">
        <v>210</v>
      </c>
      <c r="E1487" s="20"/>
      <c r="F1487" s="3">
        <v>1</v>
      </c>
      <c r="G1487" s="88">
        <v>5.54</v>
      </c>
      <c r="J1487" s="89">
        <v>2.9062503333333267E-2</v>
      </c>
      <c r="K1487" s="27">
        <f t="shared" si="25"/>
        <v>5.2459392298435503E-3</v>
      </c>
      <c r="L1487" s="4" t="s">
        <v>873</v>
      </c>
      <c r="M1487" s="14" t="s">
        <v>193</v>
      </c>
      <c r="N1487" s="45" t="s">
        <v>4705</v>
      </c>
      <c r="O1487" s="45">
        <v>1</v>
      </c>
      <c r="P1487" s="45" t="s">
        <v>4225</v>
      </c>
      <c r="Q1487" s="45" t="s">
        <v>4225</v>
      </c>
      <c r="R1487" s="46">
        <v>3</v>
      </c>
      <c r="T1487" s="81" t="str" cm="1">
        <f t="array" ref="T1487">IF(MIN(IF(CONCATENATE($D$776:$D$9955,$G$776:$G$9955)=CONCATENATE(D1487,G1487),$J$776:$J$9955))=J1487,"Age Leg Record","")</f>
        <v/>
      </c>
    </row>
    <row r="1488" spans="1:20" ht="12.75" customHeight="1" x14ac:dyDescent="0.25">
      <c r="A1488" s="4">
        <v>2008</v>
      </c>
      <c r="B1488" s="1" t="s">
        <v>198</v>
      </c>
      <c r="C1488" s="1" t="s">
        <v>895</v>
      </c>
      <c r="D1488" s="2" t="s">
        <v>26</v>
      </c>
      <c r="E1488" s="20"/>
      <c r="F1488" s="3">
        <v>2</v>
      </c>
      <c r="G1488" s="88">
        <v>4.0544470293486041</v>
      </c>
      <c r="J1488" s="89">
        <v>1.7303240740740744E-2</v>
      </c>
      <c r="K1488" s="27">
        <f t="shared" si="25"/>
        <v>4.2677190293742024E-3</v>
      </c>
      <c r="L1488" s="4" t="s">
        <v>873</v>
      </c>
      <c r="M1488" s="14" t="s">
        <v>193</v>
      </c>
      <c r="N1488" s="45" t="s">
        <v>4706</v>
      </c>
      <c r="O1488" s="45">
        <v>1</v>
      </c>
      <c r="P1488" s="45" t="s">
        <v>4707</v>
      </c>
      <c r="Q1488" s="45" t="s">
        <v>4707</v>
      </c>
      <c r="R1488" s="46">
        <v>1</v>
      </c>
      <c r="T1488" s="81" t="str" cm="1">
        <f t="array" ref="T1488">IF(MIN(IF(CONCATENATE($D$776:$D$9955,$G$776:$G$9955)=CONCATENATE(D1488,G1488),$J$776:$J$9955))=J1488,"Age Leg Record","")</f>
        <v/>
      </c>
    </row>
    <row r="1489" spans="1:20" ht="12.75" customHeight="1" x14ac:dyDescent="0.25">
      <c r="A1489" s="4">
        <v>2008</v>
      </c>
      <c r="B1489" s="1" t="s">
        <v>485</v>
      </c>
      <c r="C1489" s="1" t="s">
        <v>174</v>
      </c>
      <c r="D1489" s="2" t="s">
        <v>753</v>
      </c>
      <c r="E1489" s="20"/>
      <c r="F1489" s="3">
        <v>3</v>
      </c>
      <c r="G1489" s="88">
        <v>8.0778254990853409</v>
      </c>
      <c r="J1489" s="89">
        <v>4.585648148148147E-2</v>
      </c>
      <c r="K1489" s="27">
        <f t="shared" si="25"/>
        <v>5.6768348717948711E-3</v>
      </c>
      <c r="L1489" s="4" t="s">
        <v>873</v>
      </c>
      <c r="M1489" s="14" t="s">
        <v>193</v>
      </c>
      <c r="N1489" s="45" t="s">
        <v>4708</v>
      </c>
      <c r="O1489" s="45">
        <v>1</v>
      </c>
      <c r="P1489" s="45" t="s">
        <v>3711</v>
      </c>
      <c r="Q1489" s="45" t="s">
        <v>3711</v>
      </c>
      <c r="R1489" s="46">
        <v>4</v>
      </c>
      <c r="T1489" s="81" t="str" cm="1">
        <f t="array" ref="T1489">IF(MIN(IF(CONCATENATE($D$776:$D$9955,$G$776:$G$9955)=CONCATENATE(D1489,G1489),$J$776:$J$9955))=J1489,"Age Leg Record","")</f>
        <v/>
      </c>
    </row>
    <row r="1490" spans="1:20" ht="12.75" customHeight="1" x14ac:dyDescent="0.25">
      <c r="A1490" s="4">
        <v>2008</v>
      </c>
      <c r="B1490" s="1" t="s">
        <v>332</v>
      </c>
      <c r="C1490" s="1" t="s">
        <v>908</v>
      </c>
      <c r="D1490" s="2" t="s">
        <v>753</v>
      </c>
      <c r="E1490" s="20"/>
      <c r="F1490" s="3">
        <v>4</v>
      </c>
      <c r="G1490" s="88">
        <v>5.8408892070309388</v>
      </c>
      <c r="J1490" s="89">
        <v>3.0196759259259354E-2</v>
      </c>
      <c r="K1490" s="27">
        <f t="shared" si="25"/>
        <v>5.1698907801418607E-3</v>
      </c>
      <c r="L1490" s="4" t="s">
        <v>873</v>
      </c>
      <c r="M1490" s="14" t="s">
        <v>193</v>
      </c>
      <c r="N1490" s="45" t="s">
        <v>4709</v>
      </c>
      <c r="O1490" s="45">
        <v>1</v>
      </c>
      <c r="P1490" s="45" t="s">
        <v>1826</v>
      </c>
      <c r="Q1490" s="45" t="s">
        <v>1826</v>
      </c>
      <c r="R1490" s="46">
        <v>1</v>
      </c>
      <c r="T1490" s="81" t="str" cm="1">
        <f t="array" ref="T1490">IF(MIN(IF(CONCATENATE($D$776:$D$9955,$G$776:$G$9955)=CONCATENATE(D1490,G1490),$J$776:$J$9955))=J1490,"Age Leg Record","")</f>
        <v/>
      </c>
    </row>
    <row r="1491" spans="1:20" ht="12.75" customHeight="1" x14ac:dyDescent="0.25">
      <c r="A1491" s="4">
        <v>2008</v>
      </c>
      <c r="B1491" s="1" t="s">
        <v>71</v>
      </c>
      <c r="C1491" s="1" t="s">
        <v>804</v>
      </c>
      <c r="D1491" s="2" t="s">
        <v>22</v>
      </c>
      <c r="E1491" s="20"/>
      <c r="F1491" s="3">
        <v>5</v>
      </c>
      <c r="G1491" s="51">
        <v>5.63</v>
      </c>
      <c r="J1491" s="89">
        <v>2.6111111111111085E-2</v>
      </c>
      <c r="K1491" s="27">
        <f t="shared" si="25"/>
        <v>4.6378527728438874E-3</v>
      </c>
      <c r="L1491" s="4" t="s">
        <v>873</v>
      </c>
      <c r="M1491" s="14" t="s">
        <v>193</v>
      </c>
      <c r="N1491" s="45" t="s">
        <v>4710</v>
      </c>
      <c r="O1491" s="45">
        <v>1</v>
      </c>
      <c r="P1491" s="45" t="s">
        <v>4468</v>
      </c>
      <c r="Q1491" s="45" t="s">
        <v>4468</v>
      </c>
      <c r="R1491" s="46">
        <v>2</v>
      </c>
      <c r="T1491" s="81" t="str" cm="1">
        <f t="array" ref="T1491">IF(MIN(IF(CONCATENATE($D$776:$D$9955,$G$776:$G$9955)=CONCATENATE(D1491,G1491),$J$776:$J$9955))=J1491,"Age Leg Record","")</f>
        <v/>
      </c>
    </row>
    <row r="1492" spans="1:20" ht="12.75" customHeight="1" x14ac:dyDescent="0.25">
      <c r="A1492" s="4">
        <v>2008</v>
      </c>
      <c r="B1492" s="1" t="s">
        <v>663</v>
      </c>
      <c r="C1492" s="1" t="s">
        <v>59</v>
      </c>
      <c r="D1492" s="2" t="s">
        <v>751</v>
      </c>
      <c r="E1492" s="20"/>
      <c r="F1492" s="3">
        <v>6</v>
      </c>
      <c r="G1492" s="88">
        <v>4.6758182215859376</v>
      </c>
      <c r="J1492" s="89">
        <v>2.4953703703703756E-2</v>
      </c>
      <c r="K1492" s="27">
        <f t="shared" si="25"/>
        <v>5.3367565891472984E-3</v>
      </c>
      <c r="L1492" s="4" t="s">
        <v>873</v>
      </c>
      <c r="M1492" s="14" t="s">
        <v>193</v>
      </c>
      <c r="N1492" s="45" t="s">
        <v>4711</v>
      </c>
      <c r="O1492" s="45">
        <v>1</v>
      </c>
      <c r="P1492" s="45" t="s">
        <v>1568</v>
      </c>
      <c r="Q1492" s="45" t="s">
        <v>1569</v>
      </c>
      <c r="R1492" s="46">
        <v>4</v>
      </c>
      <c r="T1492" s="81" t="str" cm="1">
        <f t="array" ref="T1492">IF(MIN(IF(CONCATENATE($D$776:$D$9955,$G$776:$G$9955)=CONCATENATE(D1492,G1492),$J$776:$J$9955))=J1492,"Age Leg Record","")</f>
        <v/>
      </c>
    </row>
    <row r="1493" spans="1:20" ht="12.75" customHeight="1" x14ac:dyDescent="0.25">
      <c r="A1493" s="4">
        <v>2008</v>
      </c>
      <c r="B1493" s="1" t="s">
        <v>675</v>
      </c>
      <c r="C1493" s="1" t="s">
        <v>839</v>
      </c>
      <c r="D1493" s="2" t="s">
        <v>22</v>
      </c>
      <c r="E1493" s="20"/>
      <c r="F1493" s="3">
        <v>1</v>
      </c>
      <c r="G1493" s="88">
        <v>5.54</v>
      </c>
      <c r="J1493" s="89">
        <v>3.8240740740740686E-2</v>
      </c>
      <c r="K1493" s="27">
        <f t="shared" si="25"/>
        <v>6.9026607835271994E-3</v>
      </c>
      <c r="L1493" s="4" t="s">
        <v>889</v>
      </c>
      <c r="M1493" s="14" t="s">
        <v>798</v>
      </c>
      <c r="N1493" s="45" t="s">
        <v>4712</v>
      </c>
      <c r="O1493" s="45">
        <v>1</v>
      </c>
      <c r="P1493" s="45" t="s">
        <v>4575</v>
      </c>
      <c r="Q1493" s="45" t="s">
        <v>4575</v>
      </c>
      <c r="R1493" s="46">
        <v>2</v>
      </c>
      <c r="T1493" s="81" t="str" cm="1">
        <f t="array" ref="T1493">IF(MIN(IF(CONCATENATE($D$776:$D$9955,$G$776:$G$9955)=CONCATENATE(D1493,G1493),$J$776:$J$9955))=J1493,"Age Leg Record","")</f>
        <v/>
      </c>
    </row>
    <row r="1494" spans="1:20" ht="12.75" customHeight="1" x14ac:dyDescent="0.25">
      <c r="A1494" s="4">
        <v>2008</v>
      </c>
      <c r="B1494" s="1" t="s">
        <v>675</v>
      </c>
      <c r="C1494" s="1" t="s">
        <v>839</v>
      </c>
      <c r="D1494" s="2" t="s">
        <v>22</v>
      </c>
      <c r="E1494" s="20"/>
      <c r="F1494" s="3">
        <v>2</v>
      </c>
      <c r="G1494" s="88">
        <v>4.0544470293486041</v>
      </c>
      <c r="J1494" s="89">
        <v>2.9131944444444446E-2</v>
      </c>
      <c r="K1494" s="27">
        <f t="shared" si="25"/>
        <v>7.1851831417624528E-3</v>
      </c>
      <c r="L1494" s="4" t="s">
        <v>889</v>
      </c>
      <c r="M1494" s="14" t="s">
        <v>798</v>
      </c>
      <c r="N1494" s="45" t="s">
        <v>4712</v>
      </c>
      <c r="O1494" s="45">
        <v>0</v>
      </c>
      <c r="P1494" s="45" t="s">
        <v>4575</v>
      </c>
      <c r="Q1494" s="45" t="s">
        <v>4575</v>
      </c>
      <c r="R1494" s="46">
        <v>2</v>
      </c>
      <c r="T1494" s="81" t="str" cm="1">
        <f t="array" ref="T1494">IF(MIN(IF(CONCATENATE($D$776:$D$9955,$G$776:$G$9955)=CONCATENATE(D1494,G1494),$J$776:$J$9955))=J1494,"Age Leg Record","")</f>
        <v/>
      </c>
    </row>
    <row r="1495" spans="1:20" ht="12.75" customHeight="1" x14ac:dyDescent="0.25">
      <c r="A1495" s="4">
        <v>2008</v>
      </c>
      <c r="B1495" s="1" t="s">
        <v>675</v>
      </c>
      <c r="C1495" s="1" t="s">
        <v>839</v>
      </c>
      <c r="D1495" s="2" t="s">
        <v>22</v>
      </c>
      <c r="E1495" s="20"/>
      <c r="F1495" s="3">
        <v>3</v>
      </c>
      <c r="G1495" s="88">
        <v>8.0778254990853409</v>
      </c>
      <c r="J1495" s="89">
        <v>6.033564814814818E-2</v>
      </c>
      <c r="K1495" s="27">
        <f t="shared" si="25"/>
        <v>7.4692933333333376E-3</v>
      </c>
      <c r="L1495" s="4" t="s">
        <v>889</v>
      </c>
      <c r="M1495" s="14" t="s">
        <v>798</v>
      </c>
      <c r="N1495" s="45" t="s">
        <v>4712</v>
      </c>
      <c r="O1495" s="45">
        <v>0</v>
      </c>
      <c r="P1495" s="45" t="s">
        <v>4575</v>
      </c>
      <c r="Q1495" s="45" t="s">
        <v>4575</v>
      </c>
      <c r="R1495" s="46">
        <v>2</v>
      </c>
      <c r="T1495" s="81" t="str" cm="1">
        <f t="array" ref="T1495">IF(MIN(IF(CONCATENATE($D$776:$D$9955,$G$776:$G$9955)=CONCATENATE(D1495,G1495),$J$776:$J$9955))=J1495,"Age Leg Record","")</f>
        <v/>
      </c>
    </row>
    <row r="1496" spans="1:20" ht="12.75" customHeight="1" x14ac:dyDescent="0.25">
      <c r="A1496" s="4">
        <v>2008</v>
      </c>
      <c r="B1496" s="1" t="s">
        <v>675</v>
      </c>
      <c r="C1496" s="1" t="s">
        <v>839</v>
      </c>
      <c r="D1496" s="2" t="s">
        <v>22</v>
      </c>
      <c r="E1496" s="20"/>
      <c r="F1496" s="3">
        <v>4</v>
      </c>
      <c r="G1496" s="88">
        <v>5.8408892070309388</v>
      </c>
      <c r="J1496" s="89">
        <v>4.5949074074074114E-2</v>
      </c>
      <c r="K1496" s="27">
        <f t="shared" si="25"/>
        <v>7.8667943262411416E-3</v>
      </c>
      <c r="L1496" s="4" t="s">
        <v>889</v>
      </c>
      <c r="M1496" s="14" t="s">
        <v>798</v>
      </c>
      <c r="N1496" s="45" t="s">
        <v>4712</v>
      </c>
      <c r="O1496" s="45">
        <v>0</v>
      </c>
      <c r="P1496" s="45" t="s">
        <v>4575</v>
      </c>
      <c r="Q1496" s="45" t="s">
        <v>4575</v>
      </c>
      <c r="R1496" s="46">
        <v>2</v>
      </c>
      <c r="T1496" s="81" t="str" cm="1">
        <f t="array" ref="T1496">IF(MIN(IF(CONCATENATE($D$776:$D$9955,$G$776:$G$9955)=CONCATENATE(D1496,G1496),$J$776:$J$9955))=J1496,"Age Leg Record","")</f>
        <v/>
      </c>
    </row>
    <row r="1497" spans="1:20" ht="12.75" customHeight="1" x14ac:dyDescent="0.25">
      <c r="A1497" s="4">
        <v>2008</v>
      </c>
      <c r="B1497" s="1" t="s">
        <v>675</v>
      </c>
      <c r="C1497" s="1" t="s">
        <v>839</v>
      </c>
      <c r="D1497" s="2" t="s">
        <v>22</v>
      </c>
      <c r="E1497" s="20"/>
      <c r="F1497" s="3">
        <v>5</v>
      </c>
      <c r="G1497" s="51">
        <v>5.63</v>
      </c>
      <c r="J1497" s="89">
        <v>4.731481481481481E-2</v>
      </c>
      <c r="K1497" s="27">
        <f t="shared" si="25"/>
        <v>8.4040523649759873E-3</v>
      </c>
      <c r="L1497" s="4" t="s">
        <v>889</v>
      </c>
      <c r="M1497" s="14" t="s">
        <v>798</v>
      </c>
      <c r="N1497" s="45" t="s">
        <v>4712</v>
      </c>
      <c r="O1497" s="45">
        <v>0</v>
      </c>
      <c r="P1497" s="45" t="s">
        <v>4575</v>
      </c>
      <c r="Q1497" s="45" t="s">
        <v>4575</v>
      </c>
      <c r="R1497" s="46">
        <v>2</v>
      </c>
      <c r="T1497" s="81" t="str" cm="1">
        <f t="array" ref="T1497">IF(MIN(IF(CONCATENATE($D$776:$D$9955,$G$776:$G$9955)=CONCATENATE(D1497,G1497),$J$776:$J$9955))=J1497,"Age Leg Record","")</f>
        <v/>
      </c>
    </row>
    <row r="1498" spans="1:20" ht="12.75" customHeight="1" x14ac:dyDescent="0.25">
      <c r="A1498" s="4">
        <v>2008</v>
      </c>
      <c r="B1498" s="1" t="s">
        <v>675</v>
      </c>
      <c r="C1498" s="1" t="s">
        <v>839</v>
      </c>
      <c r="D1498" s="2" t="s">
        <v>22</v>
      </c>
      <c r="E1498" s="20"/>
      <c r="F1498" s="3">
        <v>6</v>
      </c>
      <c r="G1498" s="88">
        <v>4.6758182215859376</v>
      </c>
      <c r="J1498" s="89">
        <v>3.8935185185185128E-2</v>
      </c>
      <c r="K1498" s="27">
        <f t="shared" si="25"/>
        <v>8.3269244739756255E-3</v>
      </c>
      <c r="L1498" s="4" t="s">
        <v>889</v>
      </c>
      <c r="M1498" s="14" t="s">
        <v>798</v>
      </c>
      <c r="N1498" s="45" t="s">
        <v>4712</v>
      </c>
      <c r="O1498" s="45">
        <v>0</v>
      </c>
      <c r="P1498" s="45" t="s">
        <v>4575</v>
      </c>
      <c r="Q1498" s="45" t="s">
        <v>4575</v>
      </c>
      <c r="R1498" s="46">
        <v>2</v>
      </c>
      <c r="T1498" s="81" t="str" cm="1">
        <f t="array" ref="T1498">IF(MIN(IF(CONCATENATE($D$776:$D$9955,$G$776:$G$9955)=CONCATENATE(D1498,G1498),$J$776:$J$9955))=J1498,"Age Leg Record","")</f>
        <v/>
      </c>
    </row>
    <row r="1499" spans="1:20" ht="12.75" customHeight="1" x14ac:dyDescent="0.25">
      <c r="A1499" s="4">
        <v>2008</v>
      </c>
      <c r="B1499" s="1" t="s">
        <v>71</v>
      </c>
      <c r="C1499" s="1" t="s">
        <v>344</v>
      </c>
      <c r="D1499" s="2" t="s">
        <v>26</v>
      </c>
      <c r="E1499" s="20"/>
      <c r="F1499" s="3">
        <v>1</v>
      </c>
      <c r="G1499" s="88">
        <v>5.54</v>
      </c>
      <c r="J1499" s="89">
        <v>3.8252318148148223E-2</v>
      </c>
      <c r="K1499" s="27">
        <f t="shared" si="25"/>
        <v>6.9047505682578022E-3</v>
      </c>
      <c r="L1499" s="4" t="s">
        <v>887</v>
      </c>
      <c r="M1499" s="14" t="s">
        <v>798</v>
      </c>
      <c r="N1499" s="45" t="s">
        <v>4713</v>
      </c>
      <c r="O1499" s="45">
        <v>1</v>
      </c>
      <c r="P1499" s="45" t="s">
        <v>4569</v>
      </c>
      <c r="Q1499" s="45" t="s">
        <v>4569</v>
      </c>
      <c r="R1499" s="46">
        <v>2</v>
      </c>
      <c r="T1499" s="81" t="str" cm="1">
        <f t="array" ref="T1499">IF(MIN(IF(CONCATENATE($D$776:$D$9955,$G$776:$G$9955)=CONCATENATE(D1499,G1499),$J$776:$J$9955))=J1499,"Age Leg Record","")</f>
        <v/>
      </c>
    </row>
    <row r="1500" spans="1:20" ht="12.75" customHeight="1" x14ac:dyDescent="0.25">
      <c r="A1500" s="4">
        <v>2008</v>
      </c>
      <c r="B1500" s="1" t="s">
        <v>71</v>
      </c>
      <c r="C1500" s="1" t="s">
        <v>344</v>
      </c>
      <c r="D1500" s="2" t="s">
        <v>26</v>
      </c>
      <c r="E1500" s="20"/>
      <c r="F1500" s="3">
        <v>2</v>
      </c>
      <c r="G1500" s="88">
        <v>4.0544470293486041</v>
      </c>
      <c r="J1500" s="89">
        <v>2.9120370370370297E-2</v>
      </c>
      <c r="K1500" s="27">
        <f t="shared" si="25"/>
        <v>7.1823284802043242E-3</v>
      </c>
      <c r="L1500" s="4" t="s">
        <v>887</v>
      </c>
      <c r="M1500" s="14" t="s">
        <v>798</v>
      </c>
      <c r="N1500" s="45" t="s">
        <v>4713</v>
      </c>
      <c r="O1500" s="45">
        <v>0</v>
      </c>
      <c r="P1500" s="45" t="s">
        <v>4569</v>
      </c>
      <c r="Q1500" s="45" t="s">
        <v>4569</v>
      </c>
      <c r="R1500" s="46">
        <v>2</v>
      </c>
      <c r="T1500" s="81" t="str" cm="1">
        <f t="array" ref="T1500">IF(MIN(IF(CONCATENATE($D$776:$D$9955,$G$776:$G$9955)=CONCATENATE(D1500,G1500),$J$776:$J$9955))=J1500,"Age Leg Record","")</f>
        <v/>
      </c>
    </row>
    <row r="1501" spans="1:20" ht="12.75" customHeight="1" x14ac:dyDescent="0.25">
      <c r="A1501" s="4">
        <v>2008</v>
      </c>
      <c r="B1501" s="1" t="s">
        <v>71</v>
      </c>
      <c r="C1501" s="1" t="s">
        <v>344</v>
      </c>
      <c r="D1501" s="2" t="s">
        <v>26</v>
      </c>
      <c r="E1501" s="20"/>
      <c r="F1501" s="3">
        <v>3</v>
      </c>
      <c r="G1501" s="88">
        <v>8.0778254990853409</v>
      </c>
      <c r="J1501" s="89">
        <v>6.0416666666666785E-2</v>
      </c>
      <c r="K1501" s="27">
        <f t="shared" si="25"/>
        <v>7.4793230769230924E-3</v>
      </c>
      <c r="L1501" s="4" t="s">
        <v>887</v>
      </c>
      <c r="M1501" s="14" t="s">
        <v>798</v>
      </c>
      <c r="N1501" s="45" t="s">
        <v>4713</v>
      </c>
      <c r="O1501" s="45">
        <v>0</v>
      </c>
      <c r="P1501" s="45" t="s">
        <v>4569</v>
      </c>
      <c r="Q1501" s="45" t="s">
        <v>4569</v>
      </c>
      <c r="R1501" s="46">
        <v>2</v>
      </c>
      <c r="T1501" s="81" t="str" cm="1">
        <f t="array" ref="T1501">IF(MIN(IF(CONCATENATE($D$776:$D$9955,$G$776:$G$9955)=CONCATENATE(D1501,G1501),$J$776:$J$9955))=J1501,"Age Leg Record","")</f>
        <v/>
      </c>
    </row>
    <row r="1502" spans="1:20" ht="12.75" customHeight="1" x14ac:dyDescent="0.25">
      <c r="A1502" s="4">
        <v>2008</v>
      </c>
      <c r="B1502" s="1" t="s">
        <v>71</v>
      </c>
      <c r="C1502" s="1" t="s">
        <v>344</v>
      </c>
      <c r="D1502" s="2" t="s">
        <v>26</v>
      </c>
      <c r="E1502" s="20"/>
      <c r="F1502" s="3">
        <v>4</v>
      </c>
      <c r="G1502" s="88">
        <v>5.8408892070309388</v>
      </c>
      <c r="J1502" s="89">
        <v>4.6122685185185142E-2</v>
      </c>
      <c r="K1502" s="27">
        <f t="shared" si="25"/>
        <v>7.8965177304964468E-3</v>
      </c>
      <c r="L1502" s="4" t="s">
        <v>887</v>
      </c>
      <c r="M1502" s="14" t="s">
        <v>798</v>
      </c>
      <c r="N1502" s="45" t="s">
        <v>4713</v>
      </c>
      <c r="O1502" s="45">
        <v>0</v>
      </c>
      <c r="P1502" s="45" t="s">
        <v>4569</v>
      </c>
      <c r="Q1502" s="45" t="s">
        <v>4569</v>
      </c>
      <c r="R1502" s="46">
        <v>2</v>
      </c>
      <c r="T1502" s="81" t="str" cm="1">
        <f t="array" ref="T1502">IF(MIN(IF(CONCATENATE($D$776:$D$9955,$G$776:$G$9955)=CONCATENATE(D1502,G1502),$J$776:$J$9955))=J1502,"Age Leg Record","")</f>
        <v/>
      </c>
    </row>
    <row r="1503" spans="1:20" ht="12.75" customHeight="1" x14ac:dyDescent="0.25">
      <c r="A1503" s="4">
        <v>2008</v>
      </c>
      <c r="B1503" s="1" t="s">
        <v>71</v>
      </c>
      <c r="C1503" s="1" t="s">
        <v>344</v>
      </c>
      <c r="D1503" s="2" t="s">
        <v>26</v>
      </c>
      <c r="E1503" s="20"/>
      <c r="F1503" s="3">
        <v>5</v>
      </c>
      <c r="G1503" s="51">
        <v>5.63</v>
      </c>
      <c r="J1503" s="89">
        <v>4.657407407407399E-2</v>
      </c>
      <c r="K1503" s="27">
        <f t="shared" si="25"/>
        <v>8.2724820735477784E-3</v>
      </c>
      <c r="L1503" s="4" t="s">
        <v>887</v>
      </c>
      <c r="M1503" s="14" t="s">
        <v>798</v>
      </c>
      <c r="N1503" s="45" t="s">
        <v>4713</v>
      </c>
      <c r="O1503" s="45">
        <v>0</v>
      </c>
      <c r="P1503" s="45" t="s">
        <v>4569</v>
      </c>
      <c r="Q1503" s="45" t="s">
        <v>4569</v>
      </c>
      <c r="R1503" s="46">
        <v>2</v>
      </c>
      <c r="T1503" s="81" t="str" cm="1">
        <f t="array" ref="T1503">IF(MIN(IF(CONCATENATE($D$776:$D$9955,$G$776:$G$9955)=CONCATENATE(D1503,G1503),$J$776:$J$9955))=J1503,"Age Leg Record","")</f>
        <v/>
      </c>
    </row>
    <row r="1504" spans="1:20" ht="12.75" customHeight="1" x14ac:dyDescent="0.25">
      <c r="A1504" s="4">
        <v>2008</v>
      </c>
      <c r="B1504" s="1" t="s">
        <v>71</v>
      </c>
      <c r="C1504" s="1" t="s">
        <v>344</v>
      </c>
      <c r="D1504" s="2" t="s">
        <v>26</v>
      </c>
      <c r="E1504" s="20"/>
      <c r="F1504" s="3">
        <v>6</v>
      </c>
      <c r="G1504" s="88">
        <v>4.6758182215859376</v>
      </c>
      <c r="J1504" s="89">
        <v>3.9421296296296315E-2</v>
      </c>
      <c r="K1504" s="27">
        <f t="shared" si="25"/>
        <v>8.430887264673316E-3</v>
      </c>
      <c r="L1504" s="4" t="s">
        <v>887</v>
      </c>
      <c r="M1504" s="14" t="s">
        <v>798</v>
      </c>
      <c r="N1504" s="45" t="s">
        <v>4713</v>
      </c>
      <c r="O1504" s="45">
        <v>0</v>
      </c>
      <c r="P1504" s="45" t="s">
        <v>4569</v>
      </c>
      <c r="Q1504" s="45" t="s">
        <v>4569</v>
      </c>
      <c r="R1504" s="46">
        <v>2</v>
      </c>
      <c r="T1504" s="81" t="str" cm="1">
        <f t="array" ref="T1504">IF(MIN(IF(CONCATENATE($D$776:$D$9955,$G$776:$G$9955)=CONCATENATE(D1504,G1504),$J$776:$J$9955))=J1504,"Age Leg Record","")</f>
        <v/>
      </c>
    </row>
    <row r="1505" spans="1:20" ht="12.75" customHeight="1" x14ac:dyDescent="0.25">
      <c r="A1505" s="4">
        <v>2008</v>
      </c>
      <c r="B1505" s="1" t="s">
        <v>232</v>
      </c>
      <c r="C1505" s="1" t="s">
        <v>627</v>
      </c>
      <c r="D1505" s="2" t="s">
        <v>22</v>
      </c>
      <c r="E1505" s="20"/>
      <c r="F1505" s="3">
        <v>1</v>
      </c>
      <c r="G1505" s="88">
        <v>5.54</v>
      </c>
      <c r="J1505" s="89">
        <v>2.7361114444444556E-2</v>
      </c>
      <c r="K1505" s="27">
        <f t="shared" si="25"/>
        <v>4.9388293221019055E-3</v>
      </c>
      <c r="L1505" s="4" t="s">
        <v>876</v>
      </c>
      <c r="M1505" s="14" t="s">
        <v>617</v>
      </c>
      <c r="N1505" s="45" t="s">
        <v>4714</v>
      </c>
      <c r="O1505" s="45">
        <v>1</v>
      </c>
      <c r="P1505" s="45" t="s">
        <v>4151</v>
      </c>
      <c r="Q1505" s="45" t="s">
        <v>4151</v>
      </c>
      <c r="R1505" s="46">
        <v>3</v>
      </c>
      <c r="T1505" s="81" t="str" cm="1">
        <f t="array" ref="T1505">IF(MIN(IF(CONCATENATE($D$776:$D$9955,$G$776:$G$9955)=CONCATENATE(D1505,G1505),$J$776:$J$9955))=J1505,"Age Leg Record","")</f>
        <v/>
      </c>
    </row>
    <row r="1506" spans="1:20" ht="12.75" customHeight="1" x14ac:dyDescent="0.25">
      <c r="A1506" s="4">
        <v>2008</v>
      </c>
      <c r="B1506" s="1" t="s">
        <v>202</v>
      </c>
      <c r="C1506" s="1" t="s">
        <v>631</v>
      </c>
      <c r="D1506" s="2" t="s">
        <v>22</v>
      </c>
      <c r="E1506" s="20"/>
      <c r="F1506" s="3">
        <v>2</v>
      </c>
      <c r="G1506" s="88">
        <v>4.0544470293486041</v>
      </c>
      <c r="J1506" s="89">
        <v>1.7858796296296275E-2</v>
      </c>
      <c r="K1506" s="27">
        <f t="shared" si="25"/>
        <v>4.4047427841634691E-3</v>
      </c>
      <c r="L1506" s="4" t="s">
        <v>876</v>
      </c>
      <c r="M1506" s="14" t="s">
        <v>617</v>
      </c>
      <c r="N1506" s="45" t="s">
        <v>4715</v>
      </c>
      <c r="O1506" s="45">
        <v>1</v>
      </c>
      <c r="P1506" s="45" t="s">
        <v>4155</v>
      </c>
      <c r="Q1506" s="45" t="s">
        <v>4155</v>
      </c>
      <c r="R1506" s="46">
        <v>4</v>
      </c>
      <c r="T1506" s="81" t="str" cm="1">
        <f t="array" ref="T1506">IF(MIN(IF(CONCATENATE($D$776:$D$9955,$G$776:$G$9955)=CONCATENATE(D1506,G1506),$J$776:$J$9955))=J1506,"Age Leg Record","")</f>
        <v/>
      </c>
    </row>
    <row r="1507" spans="1:20" ht="12.75" customHeight="1" x14ac:dyDescent="0.25">
      <c r="A1507" s="4">
        <v>2008</v>
      </c>
      <c r="B1507" s="1" t="s">
        <v>898</v>
      </c>
      <c r="C1507" s="1" t="s">
        <v>899</v>
      </c>
      <c r="D1507" s="2" t="s">
        <v>22</v>
      </c>
      <c r="E1507" s="20"/>
      <c r="F1507" s="3">
        <v>3</v>
      </c>
      <c r="G1507" s="88">
        <v>8.0778254990853409</v>
      </c>
      <c r="J1507" s="89">
        <v>3.8958333333333317E-2</v>
      </c>
      <c r="K1507" s="27">
        <f t="shared" si="25"/>
        <v>4.822873846153845E-3</v>
      </c>
      <c r="L1507" s="4" t="s">
        <v>876</v>
      </c>
      <c r="M1507" s="14" t="s">
        <v>617</v>
      </c>
      <c r="N1507" s="45" t="s">
        <v>4716</v>
      </c>
      <c r="O1507" s="45">
        <v>1</v>
      </c>
      <c r="P1507" s="45" t="s">
        <v>4717</v>
      </c>
      <c r="Q1507" s="45" t="s">
        <v>4717</v>
      </c>
      <c r="R1507" s="46">
        <v>1</v>
      </c>
      <c r="T1507" s="81" t="str" cm="1">
        <f t="array" ref="T1507">IF(MIN(IF(CONCATENATE($D$776:$D$9955,$G$776:$G$9955)=CONCATENATE(D1507,G1507),$J$776:$J$9955))=J1507,"Age Leg Record","")</f>
        <v/>
      </c>
    </row>
    <row r="1508" spans="1:20" ht="12.75" customHeight="1" x14ac:dyDescent="0.25">
      <c r="A1508" s="4">
        <v>2008</v>
      </c>
      <c r="B1508" s="1" t="s">
        <v>202</v>
      </c>
      <c r="C1508" s="1" t="s">
        <v>627</v>
      </c>
      <c r="D1508" s="2" t="s">
        <v>22</v>
      </c>
      <c r="E1508" s="20"/>
      <c r="F1508" s="3">
        <v>4</v>
      </c>
      <c r="G1508" s="88">
        <v>5.8408892070309388</v>
      </c>
      <c r="J1508" s="89">
        <v>2.5995370370370363E-2</v>
      </c>
      <c r="K1508" s="27">
        <f t="shared" si="25"/>
        <v>4.4505843971631197E-3</v>
      </c>
      <c r="L1508" s="4" t="s">
        <v>876</v>
      </c>
      <c r="M1508" s="14" t="s">
        <v>617</v>
      </c>
      <c r="N1508" s="45" t="s">
        <v>4718</v>
      </c>
      <c r="O1508" s="45">
        <v>1</v>
      </c>
      <c r="P1508" s="45" t="s">
        <v>4245</v>
      </c>
      <c r="Q1508" s="45" t="s">
        <v>4245</v>
      </c>
      <c r="R1508" s="46">
        <v>3</v>
      </c>
      <c r="T1508" s="81" t="str" cm="1">
        <f t="array" ref="T1508">IF(MIN(IF(CONCATENATE($D$776:$D$9955,$G$776:$G$9955)=CONCATENATE(D1508,G1508),$J$776:$J$9955))=J1508,"Age Leg Record","")</f>
        <v/>
      </c>
    </row>
    <row r="1509" spans="1:20" ht="12.75" customHeight="1" x14ac:dyDescent="0.25">
      <c r="A1509" s="4">
        <v>2008</v>
      </c>
      <c r="B1509" s="1" t="s">
        <v>436</v>
      </c>
      <c r="C1509" s="1" t="s">
        <v>652</v>
      </c>
      <c r="D1509" s="2" t="s">
        <v>22</v>
      </c>
      <c r="E1509" s="20"/>
      <c r="F1509" s="3">
        <v>5</v>
      </c>
      <c r="G1509" s="51">
        <v>5.63</v>
      </c>
      <c r="J1509" s="89">
        <v>2.3819444444444504E-2</v>
      </c>
      <c r="K1509" s="27">
        <f t="shared" ref="K1509:K1572" si="26">J1509/G1509</f>
        <v>4.2308071837379229E-3</v>
      </c>
      <c r="L1509" s="4" t="s">
        <v>876</v>
      </c>
      <c r="M1509" s="14" t="s">
        <v>617</v>
      </c>
      <c r="N1509" s="45" t="s">
        <v>4719</v>
      </c>
      <c r="O1509" s="45">
        <v>1</v>
      </c>
      <c r="P1509" s="45" t="s">
        <v>4242</v>
      </c>
      <c r="Q1509" s="45" t="s">
        <v>4242</v>
      </c>
      <c r="R1509" s="46">
        <v>3</v>
      </c>
      <c r="T1509" s="81" t="str" cm="1">
        <f t="array" ref="T1509">IF(MIN(IF(CONCATENATE($D$776:$D$9955,$G$776:$G$9955)=CONCATENATE(D1509,G1509),$J$776:$J$9955))=J1509,"Age Leg Record","")</f>
        <v/>
      </c>
    </row>
    <row r="1510" spans="1:20" ht="12.75" customHeight="1" x14ac:dyDescent="0.25">
      <c r="A1510" s="4">
        <v>2008</v>
      </c>
      <c r="B1510" s="1" t="s">
        <v>890</v>
      </c>
      <c r="C1510" s="1" t="s">
        <v>926</v>
      </c>
      <c r="D1510" s="2" t="s">
        <v>685</v>
      </c>
      <c r="E1510" s="20"/>
      <c r="F1510" s="3">
        <v>6</v>
      </c>
      <c r="G1510" s="88">
        <v>4.6758182215859376</v>
      </c>
      <c r="J1510" s="89">
        <v>1.8993055555555527E-2</v>
      </c>
      <c r="K1510" s="27">
        <f t="shared" si="26"/>
        <v>4.0619747508305595E-3</v>
      </c>
      <c r="L1510" s="4" t="s">
        <v>876</v>
      </c>
      <c r="M1510" s="14" t="s">
        <v>617</v>
      </c>
      <c r="N1510" s="45" t="s">
        <v>4720</v>
      </c>
      <c r="O1510" s="45">
        <v>1</v>
      </c>
      <c r="P1510" s="45" t="s">
        <v>4721</v>
      </c>
      <c r="Q1510" s="45" t="s">
        <v>4721</v>
      </c>
      <c r="R1510" s="46">
        <v>1</v>
      </c>
      <c r="T1510" s="81" t="str" cm="1">
        <f t="array" ref="T1510">IF(MIN(IF(CONCATENATE($D$776:$D$9955,$G$776:$G$9955)=CONCATENATE(D1510,G1510),$J$776:$J$9955))=J1510,"Age Leg Record","")</f>
        <v>Age Leg Record</v>
      </c>
    </row>
    <row r="1511" spans="1:20" ht="12.75" customHeight="1" x14ac:dyDescent="0.25">
      <c r="A1511" s="4">
        <v>2008</v>
      </c>
      <c r="B1511" s="1" t="s">
        <v>232</v>
      </c>
      <c r="C1511" s="1" t="s">
        <v>881</v>
      </c>
      <c r="D1511" s="2" t="s">
        <v>26</v>
      </c>
      <c r="E1511" s="20"/>
      <c r="F1511" s="3">
        <v>1</v>
      </c>
      <c r="G1511" s="88">
        <v>5.54</v>
      </c>
      <c r="J1511" s="89">
        <v>3.1377318148148148E-2</v>
      </c>
      <c r="K1511" s="27">
        <f t="shared" si="26"/>
        <v>5.6637758390159108E-3</v>
      </c>
      <c r="L1511" s="4" t="s">
        <v>882</v>
      </c>
      <c r="M1511" s="14" t="s">
        <v>798</v>
      </c>
      <c r="N1511" s="45" t="s">
        <v>4722</v>
      </c>
      <c r="O1511" s="45">
        <v>1</v>
      </c>
      <c r="P1511" s="45" t="s">
        <v>4723</v>
      </c>
      <c r="Q1511" s="45" t="s">
        <v>4723</v>
      </c>
      <c r="R1511" s="46">
        <v>1</v>
      </c>
      <c r="T1511" s="81" t="str" cm="1">
        <f t="array" ref="T1511">IF(MIN(IF(CONCATENATE($D$776:$D$9955,$G$776:$G$9955)=CONCATENATE(D1511,G1511),$J$776:$J$9955))=J1511,"Age Leg Record","")</f>
        <v/>
      </c>
    </row>
    <row r="1512" spans="1:20" ht="12.75" customHeight="1" x14ac:dyDescent="0.25">
      <c r="A1512" s="4">
        <v>2008</v>
      </c>
      <c r="B1512" s="1" t="s">
        <v>896</v>
      </c>
      <c r="C1512" s="1" t="s">
        <v>897</v>
      </c>
      <c r="D1512" s="2" t="s">
        <v>751</v>
      </c>
      <c r="E1512" s="20"/>
      <c r="F1512" s="3">
        <v>2</v>
      </c>
      <c r="G1512" s="88">
        <v>4.0544470293486041</v>
      </c>
      <c r="J1512" s="89">
        <v>2.6724537037037033E-2</v>
      </c>
      <c r="K1512" s="27">
        <f t="shared" si="26"/>
        <v>6.5914135376756054E-3</v>
      </c>
      <c r="L1512" s="4" t="s">
        <v>882</v>
      </c>
      <c r="M1512" s="14" t="s">
        <v>798</v>
      </c>
      <c r="N1512" s="45" t="s">
        <v>4724</v>
      </c>
      <c r="O1512" s="45">
        <v>1</v>
      </c>
      <c r="P1512" s="45" t="s">
        <v>4725</v>
      </c>
      <c r="Q1512" s="45" t="s">
        <v>4725</v>
      </c>
      <c r="R1512" s="46">
        <v>1</v>
      </c>
      <c r="T1512" s="81" t="str" cm="1">
        <f t="array" ref="T1512">IF(MIN(IF(CONCATENATE($D$776:$D$9955,$G$776:$G$9955)=CONCATENATE(D1512,G1512),$J$776:$J$9955))=J1512,"Age Leg Record","")</f>
        <v/>
      </c>
    </row>
    <row r="1513" spans="1:20" ht="12.75" customHeight="1" x14ac:dyDescent="0.25">
      <c r="A1513" s="4">
        <v>2008</v>
      </c>
      <c r="B1513" s="1" t="s">
        <v>29</v>
      </c>
      <c r="C1513" s="1" t="s">
        <v>99</v>
      </c>
      <c r="D1513" s="2" t="s">
        <v>22</v>
      </c>
      <c r="E1513" s="20"/>
      <c r="F1513" s="3">
        <v>3</v>
      </c>
      <c r="G1513" s="88">
        <v>8.0778254990853409</v>
      </c>
      <c r="J1513" s="89">
        <v>3.5000000000000031E-2</v>
      </c>
      <c r="K1513" s="27">
        <f t="shared" si="26"/>
        <v>4.332849230769235E-3</v>
      </c>
      <c r="L1513" s="4" t="s">
        <v>882</v>
      </c>
      <c r="M1513" s="14" t="s">
        <v>798</v>
      </c>
      <c r="N1513" s="45" t="s">
        <v>4726</v>
      </c>
      <c r="O1513" s="45">
        <v>1</v>
      </c>
      <c r="P1513" s="45" t="s">
        <v>4309</v>
      </c>
      <c r="Q1513" s="45" t="s">
        <v>4309</v>
      </c>
      <c r="R1513" s="46">
        <v>2</v>
      </c>
      <c r="T1513" s="81" t="str" cm="1">
        <f t="array" ref="T1513">IF(MIN(IF(CONCATENATE($D$776:$D$9955,$G$776:$G$9955)=CONCATENATE(D1513,G1513),$J$776:$J$9955))=J1513,"Age Leg Record","")</f>
        <v/>
      </c>
    </row>
    <row r="1514" spans="1:20" ht="12.75" customHeight="1" x14ac:dyDescent="0.25">
      <c r="A1514" s="4">
        <v>2008</v>
      </c>
      <c r="B1514" s="1" t="s">
        <v>911</v>
      </c>
      <c r="C1514" s="1" t="s">
        <v>912</v>
      </c>
      <c r="D1514" s="2" t="s">
        <v>756</v>
      </c>
      <c r="E1514" s="20"/>
      <c r="F1514" s="3">
        <v>4</v>
      </c>
      <c r="G1514" s="88">
        <v>5.8408892070309388</v>
      </c>
      <c r="J1514" s="89">
        <v>3.3495370370370425E-2</v>
      </c>
      <c r="K1514" s="27">
        <f t="shared" si="26"/>
        <v>5.7346354609929175E-3</v>
      </c>
      <c r="L1514" s="4" t="s">
        <v>882</v>
      </c>
      <c r="M1514" s="14" t="s">
        <v>798</v>
      </c>
      <c r="N1514" s="45" t="s">
        <v>4727</v>
      </c>
      <c r="O1514" s="45">
        <v>1</v>
      </c>
      <c r="P1514" s="45" t="s">
        <v>4728</v>
      </c>
      <c r="Q1514" s="45" t="s">
        <v>4728</v>
      </c>
      <c r="R1514" s="46">
        <v>1</v>
      </c>
      <c r="T1514" s="81" t="str" cm="1">
        <f t="array" ref="T1514">IF(MIN(IF(CONCATENATE($D$776:$D$9955,$G$776:$G$9955)=CONCATENATE(D1514,G1514),$J$776:$J$9955))=J1514,"Age Leg Record","")</f>
        <v/>
      </c>
    </row>
    <row r="1515" spans="1:20" ht="12.75" customHeight="1" x14ac:dyDescent="0.25">
      <c r="A1515" s="4">
        <v>2008</v>
      </c>
      <c r="B1515" s="1" t="s">
        <v>49</v>
      </c>
      <c r="C1515" s="1" t="s">
        <v>921</v>
      </c>
      <c r="D1515" s="2" t="s">
        <v>26</v>
      </c>
      <c r="E1515" s="20"/>
      <c r="F1515" s="3">
        <v>5</v>
      </c>
      <c r="G1515" s="51">
        <v>5.63</v>
      </c>
      <c r="J1515" s="89">
        <v>3.2754629629629606E-2</v>
      </c>
      <c r="K1515" s="27">
        <f t="shared" si="26"/>
        <v>5.8178738240905166E-3</v>
      </c>
      <c r="L1515" s="4" t="s">
        <v>882</v>
      </c>
      <c r="M1515" s="14" t="s">
        <v>798</v>
      </c>
      <c r="N1515" s="45" t="s">
        <v>4729</v>
      </c>
      <c r="O1515" s="45">
        <v>1</v>
      </c>
      <c r="P1515" s="45" t="s">
        <v>4730</v>
      </c>
      <c r="Q1515" s="45" t="s">
        <v>4730</v>
      </c>
      <c r="R1515" s="46">
        <v>1</v>
      </c>
      <c r="T1515" s="81" t="str" cm="1">
        <f t="array" ref="T1515">IF(MIN(IF(CONCATENATE($D$776:$D$9955,$G$776:$G$9955)=CONCATENATE(D1515,G1515),$J$776:$J$9955))=J1515,"Age Leg Record","")</f>
        <v/>
      </c>
    </row>
    <row r="1516" spans="1:20" ht="12.75" customHeight="1" x14ac:dyDescent="0.25">
      <c r="A1516" s="4">
        <v>2008</v>
      </c>
      <c r="B1516" s="1" t="s">
        <v>928</v>
      </c>
      <c r="C1516" s="1" t="s">
        <v>929</v>
      </c>
      <c r="D1516" s="2" t="s">
        <v>753</v>
      </c>
      <c r="E1516" s="20"/>
      <c r="F1516" s="3">
        <v>6</v>
      </c>
      <c r="G1516" s="88">
        <v>4.6758182215859376</v>
      </c>
      <c r="J1516" s="89">
        <v>2.8090277777777728E-2</v>
      </c>
      <c r="K1516" s="27">
        <f t="shared" si="26"/>
        <v>6.0075641196013193E-3</v>
      </c>
      <c r="L1516" s="4" t="s">
        <v>882</v>
      </c>
      <c r="M1516" s="14" t="s">
        <v>798</v>
      </c>
      <c r="N1516" s="45" t="s">
        <v>4731</v>
      </c>
      <c r="O1516" s="45">
        <v>1</v>
      </c>
      <c r="P1516" s="45" t="s">
        <v>4732</v>
      </c>
      <c r="Q1516" s="45" t="s">
        <v>4732</v>
      </c>
      <c r="R1516" s="46">
        <v>1</v>
      </c>
      <c r="T1516" s="81" t="str" cm="1">
        <f t="array" ref="T1516">IF(MIN(IF(CONCATENATE($D$776:$D$9955,$G$776:$G$9955)=CONCATENATE(D1516,G1516),$J$776:$J$9955))=J1516,"Age Leg Record","")</f>
        <v/>
      </c>
    </row>
    <row r="1517" spans="1:20" ht="12.75" customHeight="1" x14ac:dyDescent="0.25">
      <c r="A1517" s="4">
        <v>2008</v>
      </c>
      <c r="B1517" s="1" t="s">
        <v>20</v>
      </c>
      <c r="C1517" s="1" t="s">
        <v>251</v>
      </c>
      <c r="D1517" s="2" t="s">
        <v>26</v>
      </c>
      <c r="E1517" s="20"/>
      <c r="F1517" s="3">
        <v>1</v>
      </c>
      <c r="G1517" s="88">
        <v>5.54</v>
      </c>
      <c r="J1517" s="89">
        <v>3.8263892222222262E-2</v>
      </c>
      <c r="K1517" s="27">
        <f t="shared" si="26"/>
        <v>6.906839751303657E-3</v>
      </c>
      <c r="L1517" s="4" t="s">
        <v>888</v>
      </c>
      <c r="M1517" s="14" t="s">
        <v>798</v>
      </c>
      <c r="N1517" s="45" t="s">
        <v>4733</v>
      </c>
      <c r="O1517" s="45">
        <v>1</v>
      </c>
      <c r="P1517" s="45" t="s">
        <v>4571</v>
      </c>
      <c r="Q1517" s="45" t="s">
        <v>4571</v>
      </c>
      <c r="R1517" s="46">
        <v>2</v>
      </c>
      <c r="T1517" s="81" t="str" cm="1">
        <f t="array" ref="T1517">IF(MIN(IF(CONCATENATE($D$776:$D$9955,$G$776:$G$9955)=CONCATENATE(D1517,G1517),$J$776:$J$9955))=J1517,"Age Leg Record","")</f>
        <v/>
      </c>
    </row>
    <row r="1518" spans="1:20" ht="12.75" customHeight="1" x14ac:dyDescent="0.25">
      <c r="A1518" s="4">
        <v>2008</v>
      </c>
      <c r="B1518" s="1" t="s">
        <v>20</v>
      </c>
      <c r="C1518" s="1" t="s">
        <v>251</v>
      </c>
      <c r="D1518" s="2" t="s">
        <v>26</v>
      </c>
      <c r="E1518" s="20"/>
      <c r="F1518" s="3">
        <v>2</v>
      </c>
      <c r="G1518" s="88">
        <v>4.0544470293486041</v>
      </c>
      <c r="J1518" s="89">
        <v>2.9108796296296258E-2</v>
      </c>
      <c r="K1518" s="27">
        <f t="shared" si="26"/>
        <v>7.1794738186462233E-3</v>
      </c>
      <c r="L1518" s="4" t="s">
        <v>888</v>
      </c>
      <c r="M1518" s="14" t="s">
        <v>798</v>
      </c>
      <c r="N1518" s="45" t="s">
        <v>4733</v>
      </c>
      <c r="O1518" s="45">
        <v>0</v>
      </c>
      <c r="P1518" s="45" t="s">
        <v>4571</v>
      </c>
      <c r="Q1518" s="45" t="s">
        <v>4571</v>
      </c>
      <c r="R1518" s="46">
        <v>2</v>
      </c>
      <c r="T1518" s="81" t="str" cm="1">
        <f t="array" ref="T1518">IF(MIN(IF(CONCATENATE($D$776:$D$9955,$G$776:$G$9955)=CONCATENATE(D1518,G1518),$J$776:$J$9955))=J1518,"Age Leg Record","")</f>
        <v/>
      </c>
    </row>
    <row r="1519" spans="1:20" ht="12.75" customHeight="1" x14ac:dyDescent="0.25">
      <c r="A1519" s="4">
        <v>2008</v>
      </c>
      <c r="B1519" s="1" t="s">
        <v>20</v>
      </c>
      <c r="C1519" s="1" t="s">
        <v>251</v>
      </c>
      <c r="D1519" s="2" t="s">
        <v>26</v>
      </c>
      <c r="E1519" s="20"/>
      <c r="F1519" s="3">
        <v>3</v>
      </c>
      <c r="G1519" s="88">
        <v>8.0778254990853409</v>
      </c>
      <c r="J1519" s="89">
        <v>6.0266203703703725E-2</v>
      </c>
      <c r="K1519" s="27">
        <f t="shared" si="26"/>
        <v>7.4606964102564132E-3</v>
      </c>
      <c r="L1519" s="4" t="s">
        <v>888</v>
      </c>
      <c r="M1519" s="14" t="s">
        <v>798</v>
      </c>
      <c r="N1519" s="45" t="s">
        <v>4733</v>
      </c>
      <c r="O1519" s="45">
        <v>0</v>
      </c>
      <c r="P1519" s="45" t="s">
        <v>4571</v>
      </c>
      <c r="Q1519" s="45" t="s">
        <v>4571</v>
      </c>
      <c r="R1519" s="46">
        <v>2</v>
      </c>
      <c r="T1519" s="81" t="str" cm="1">
        <f t="array" ref="T1519">IF(MIN(IF(CONCATENATE($D$776:$D$9955,$G$776:$G$9955)=CONCATENATE(D1519,G1519),$J$776:$J$9955))=J1519,"Age Leg Record","")</f>
        <v/>
      </c>
    </row>
    <row r="1520" spans="1:20" ht="12.75" customHeight="1" x14ac:dyDescent="0.25">
      <c r="A1520" s="4">
        <v>2008</v>
      </c>
      <c r="B1520" s="1" t="s">
        <v>20</v>
      </c>
      <c r="C1520" s="1" t="s">
        <v>251</v>
      </c>
      <c r="D1520" s="2" t="s">
        <v>26</v>
      </c>
      <c r="E1520" s="20"/>
      <c r="F1520" s="3">
        <v>4</v>
      </c>
      <c r="G1520" s="88">
        <v>5.8408892070309388</v>
      </c>
      <c r="J1520" s="89">
        <v>4.6122685185185142E-2</v>
      </c>
      <c r="K1520" s="27">
        <f t="shared" si="26"/>
        <v>7.8965177304964468E-3</v>
      </c>
      <c r="L1520" s="4" t="s">
        <v>888</v>
      </c>
      <c r="M1520" s="14" t="s">
        <v>798</v>
      </c>
      <c r="N1520" s="45" t="s">
        <v>4733</v>
      </c>
      <c r="O1520" s="45">
        <v>0</v>
      </c>
      <c r="P1520" s="45" t="s">
        <v>4571</v>
      </c>
      <c r="Q1520" s="45" t="s">
        <v>4571</v>
      </c>
      <c r="R1520" s="46">
        <v>2</v>
      </c>
      <c r="T1520" s="81" t="str" cm="1">
        <f t="array" ref="T1520">IF(MIN(IF(CONCATENATE($D$776:$D$9955,$G$776:$G$9955)=CONCATENATE(D1520,G1520),$J$776:$J$9955))=J1520,"Age Leg Record","")</f>
        <v/>
      </c>
    </row>
    <row r="1521" spans="1:20" ht="12.75" customHeight="1" x14ac:dyDescent="0.25">
      <c r="A1521" s="4">
        <v>2008</v>
      </c>
      <c r="B1521" s="1" t="s">
        <v>20</v>
      </c>
      <c r="C1521" s="1" t="s">
        <v>251</v>
      </c>
      <c r="D1521" s="2" t="s">
        <v>26</v>
      </c>
      <c r="E1521" s="20"/>
      <c r="F1521" s="3">
        <v>5</v>
      </c>
      <c r="G1521" s="51">
        <v>5.63</v>
      </c>
      <c r="J1521" s="89">
        <v>4.7303240740740771E-2</v>
      </c>
      <c r="K1521" s="27">
        <f t="shared" si="26"/>
        <v>8.4019965791724289E-3</v>
      </c>
      <c r="L1521" s="4" t="s">
        <v>888</v>
      </c>
      <c r="M1521" s="14" t="s">
        <v>798</v>
      </c>
      <c r="N1521" s="45" t="s">
        <v>4733</v>
      </c>
      <c r="O1521" s="45">
        <v>0</v>
      </c>
      <c r="P1521" s="45" t="s">
        <v>4571</v>
      </c>
      <c r="Q1521" s="45" t="s">
        <v>4571</v>
      </c>
      <c r="R1521" s="46">
        <v>2</v>
      </c>
      <c r="T1521" s="81" t="str" cm="1">
        <f t="array" ref="T1521">IF(MIN(IF(CONCATENATE($D$776:$D$9955,$G$776:$G$9955)=CONCATENATE(D1521,G1521),$J$776:$J$9955))=J1521,"Age Leg Record","")</f>
        <v/>
      </c>
    </row>
    <row r="1522" spans="1:20" ht="12.75" customHeight="1" x14ac:dyDescent="0.25">
      <c r="A1522" s="4">
        <v>2008</v>
      </c>
      <c r="B1522" s="1" t="s">
        <v>20</v>
      </c>
      <c r="C1522" s="1" t="s">
        <v>251</v>
      </c>
      <c r="D1522" s="2" t="s">
        <v>26</v>
      </c>
      <c r="E1522" s="20"/>
      <c r="F1522" s="3">
        <v>6</v>
      </c>
      <c r="G1522" s="88">
        <v>4.6758182215859376</v>
      </c>
      <c r="J1522" s="89">
        <v>3.8842592592592595E-2</v>
      </c>
      <c r="K1522" s="27">
        <f t="shared" si="26"/>
        <v>8.307122037652272E-3</v>
      </c>
      <c r="L1522" s="4" t="s">
        <v>888</v>
      </c>
      <c r="M1522" s="14" t="s">
        <v>798</v>
      </c>
      <c r="N1522" s="45" t="s">
        <v>4733</v>
      </c>
      <c r="O1522" s="45">
        <v>0</v>
      </c>
      <c r="P1522" s="45" t="s">
        <v>4571</v>
      </c>
      <c r="Q1522" s="45" t="s">
        <v>4571</v>
      </c>
      <c r="R1522" s="46">
        <v>2</v>
      </c>
      <c r="T1522" s="81" t="str" cm="1">
        <f t="array" ref="T1522">IF(MIN(IF(CONCATENATE($D$776:$D$9955,$G$776:$G$9955)=CONCATENATE(D1522,G1522),$J$776:$J$9955))=J1522,"Age Leg Record","")</f>
        <v/>
      </c>
    </row>
    <row r="1523" spans="1:20" ht="12.75" customHeight="1" x14ac:dyDescent="0.25">
      <c r="A1523" s="4">
        <v>2008</v>
      </c>
      <c r="B1523" s="1" t="s">
        <v>148</v>
      </c>
      <c r="C1523" s="1" t="s">
        <v>275</v>
      </c>
      <c r="D1523" s="2" t="s">
        <v>56</v>
      </c>
      <c r="E1523" s="20"/>
      <c r="F1523" s="3">
        <v>1</v>
      </c>
      <c r="G1523" s="88">
        <v>5.54</v>
      </c>
      <c r="J1523" s="89">
        <v>3.0011577407407342E-2</v>
      </c>
      <c r="K1523" s="27">
        <f t="shared" si="26"/>
        <v>5.4172522396042132E-3</v>
      </c>
      <c r="L1523" s="4" t="s">
        <v>330</v>
      </c>
      <c r="M1523" s="14" t="s">
        <v>193</v>
      </c>
      <c r="N1523" s="45" t="s">
        <v>4734</v>
      </c>
      <c r="O1523" s="45">
        <v>1</v>
      </c>
      <c r="P1523" s="45" t="s">
        <v>3242</v>
      </c>
      <c r="Q1523" s="45" t="s">
        <v>3242</v>
      </c>
      <c r="R1523" s="46">
        <v>13</v>
      </c>
      <c r="T1523" s="81" t="str" cm="1">
        <f t="array" ref="T1523">IF(MIN(IF(CONCATENATE($D$776:$D$9955,$G$776:$G$9955)=CONCATENATE(D1523,G1523),$J$776:$J$9955))=J1523,"Age Leg Record","")</f>
        <v/>
      </c>
    </row>
    <row r="1524" spans="1:20" ht="12.75" customHeight="1" x14ac:dyDescent="0.25">
      <c r="A1524" s="4">
        <v>2008</v>
      </c>
      <c r="B1524" s="1" t="s">
        <v>549</v>
      </c>
      <c r="C1524" s="1" t="s">
        <v>683</v>
      </c>
      <c r="D1524" s="2" t="s">
        <v>56</v>
      </c>
      <c r="E1524" s="20"/>
      <c r="F1524" s="3">
        <v>2</v>
      </c>
      <c r="G1524" s="88">
        <v>4.0544470293486041</v>
      </c>
      <c r="J1524" s="89">
        <v>2.1747685185185217E-2</v>
      </c>
      <c r="K1524" s="27">
        <f t="shared" si="26"/>
        <v>5.3639090676883862E-3</v>
      </c>
      <c r="L1524" s="4" t="s">
        <v>330</v>
      </c>
      <c r="M1524" s="14" t="s">
        <v>193</v>
      </c>
      <c r="N1524" s="45" t="s">
        <v>4735</v>
      </c>
      <c r="O1524" s="45">
        <v>1</v>
      </c>
      <c r="P1524" s="45" t="s">
        <v>3907</v>
      </c>
      <c r="Q1524" s="45" t="s">
        <v>3907</v>
      </c>
      <c r="R1524" s="46">
        <v>6</v>
      </c>
      <c r="T1524" s="81" t="str" cm="1">
        <f t="array" ref="T1524">IF(MIN(IF(CONCATENATE($D$776:$D$9955,$G$776:$G$9955)=CONCATENATE(D1524,G1524),$J$776:$J$9955))=J1524,"Age Leg Record","")</f>
        <v/>
      </c>
    </row>
    <row r="1525" spans="1:20" ht="12.75" customHeight="1" x14ac:dyDescent="0.25">
      <c r="A1525" s="4">
        <v>2008</v>
      </c>
      <c r="B1525" s="1" t="s">
        <v>49</v>
      </c>
      <c r="C1525" s="1" t="s">
        <v>901</v>
      </c>
      <c r="D1525" s="2" t="s">
        <v>26</v>
      </c>
      <c r="E1525" s="20"/>
      <c r="F1525" s="3">
        <v>3</v>
      </c>
      <c r="G1525" s="88">
        <v>8.0778254990853409</v>
      </c>
      <c r="J1525" s="89">
        <v>3.5196759259259247E-2</v>
      </c>
      <c r="K1525" s="27">
        <f t="shared" si="26"/>
        <v>4.3572071794871787E-3</v>
      </c>
      <c r="L1525" s="4" t="s">
        <v>330</v>
      </c>
      <c r="M1525" s="14" t="s">
        <v>193</v>
      </c>
      <c r="N1525" s="45" t="s">
        <v>4736</v>
      </c>
      <c r="O1525" s="45">
        <v>1</v>
      </c>
      <c r="P1525" s="45" t="s">
        <v>4737</v>
      </c>
      <c r="Q1525" s="45" t="s">
        <v>4737</v>
      </c>
      <c r="R1525" s="46">
        <v>1</v>
      </c>
      <c r="T1525" s="81" t="str" cm="1">
        <f t="array" ref="T1525">IF(MIN(IF(CONCATENATE($D$776:$D$9955,$G$776:$G$9955)=CONCATENATE(D1525,G1525),$J$776:$J$9955))=J1525,"Age Leg Record","")</f>
        <v/>
      </c>
    </row>
    <row r="1526" spans="1:20" ht="12.75" customHeight="1" x14ac:dyDescent="0.25">
      <c r="A1526" s="4">
        <v>2008</v>
      </c>
      <c r="B1526" s="1" t="s">
        <v>511</v>
      </c>
      <c r="C1526" s="1" t="s">
        <v>569</v>
      </c>
      <c r="D1526" s="2" t="s">
        <v>56</v>
      </c>
      <c r="E1526" s="20"/>
      <c r="F1526" s="3">
        <v>4</v>
      </c>
      <c r="G1526" s="88">
        <v>5.8408892070309388</v>
      </c>
      <c r="J1526" s="89">
        <v>3.009259259259256E-2</v>
      </c>
      <c r="K1526" s="27">
        <f t="shared" si="26"/>
        <v>5.1520567375886476E-3</v>
      </c>
      <c r="L1526" s="4" t="s">
        <v>330</v>
      </c>
      <c r="M1526" s="14" t="s">
        <v>193</v>
      </c>
      <c r="N1526" s="45" t="s">
        <v>4738</v>
      </c>
      <c r="O1526" s="45">
        <v>1</v>
      </c>
      <c r="P1526" s="45" t="s">
        <v>3947</v>
      </c>
      <c r="Q1526" s="45" t="s">
        <v>3947</v>
      </c>
      <c r="R1526" s="46">
        <v>4</v>
      </c>
      <c r="T1526" s="81" t="str" cm="1">
        <f t="array" ref="T1526">IF(MIN(IF(CONCATENATE($D$776:$D$9955,$G$776:$G$9955)=CONCATENATE(D1526,G1526),$J$776:$J$9955))=J1526,"Age Leg Record","")</f>
        <v/>
      </c>
    </row>
    <row r="1527" spans="1:20" ht="12.75" customHeight="1" x14ac:dyDescent="0.25">
      <c r="A1527" s="4">
        <v>2008</v>
      </c>
      <c r="B1527" s="1" t="s">
        <v>672</v>
      </c>
      <c r="C1527" s="1" t="s">
        <v>673</v>
      </c>
      <c r="D1527" s="2" t="s">
        <v>56</v>
      </c>
      <c r="E1527" s="20"/>
      <c r="F1527" s="3">
        <v>5</v>
      </c>
      <c r="G1527" s="51">
        <v>5.63</v>
      </c>
      <c r="J1527" s="89">
        <v>3.8414351851851936E-2</v>
      </c>
      <c r="K1527" s="27">
        <f t="shared" si="26"/>
        <v>6.8231530820340915E-3</v>
      </c>
      <c r="L1527" s="4" t="s">
        <v>330</v>
      </c>
      <c r="M1527" s="14" t="s">
        <v>193</v>
      </c>
      <c r="N1527" s="45" t="s">
        <v>4739</v>
      </c>
      <c r="O1527" s="45">
        <v>1</v>
      </c>
      <c r="P1527" s="45" t="s">
        <v>4289</v>
      </c>
      <c r="Q1527" s="45" t="s">
        <v>4289</v>
      </c>
      <c r="R1527" s="46">
        <v>2</v>
      </c>
      <c r="T1527" s="81" t="str" cm="1">
        <f t="array" ref="T1527">IF(MIN(IF(CONCATENATE($D$776:$D$9955,$G$776:$G$9955)=CONCATENATE(D1527,G1527),$J$776:$J$9955))=J1527,"Age Leg Record","")</f>
        <v/>
      </c>
    </row>
    <row r="1528" spans="1:20" ht="12.75" customHeight="1" x14ac:dyDescent="0.25">
      <c r="A1528" s="4">
        <v>2008</v>
      </c>
      <c r="B1528" s="1" t="s">
        <v>191</v>
      </c>
      <c r="C1528" s="1" t="s">
        <v>192</v>
      </c>
      <c r="D1528" s="2" t="s">
        <v>684</v>
      </c>
      <c r="E1528" s="20"/>
      <c r="F1528" s="3">
        <v>6</v>
      </c>
      <c r="G1528" s="88">
        <v>4.6758182215859376</v>
      </c>
      <c r="J1528" s="89">
        <v>3.1273148148148189E-2</v>
      </c>
      <c r="K1528" s="27">
        <f t="shared" si="26"/>
        <v>6.6882728682170637E-3</v>
      </c>
      <c r="L1528" s="4" t="s">
        <v>330</v>
      </c>
      <c r="M1528" s="14" t="s">
        <v>193</v>
      </c>
      <c r="N1528" s="45" t="s">
        <v>4740</v>
      </c>
      <c r="O1528" s="45">
        <v>1</v>
      </c>
      <c r="P1528" s="45" t="s">
        <v>2978</v>
      </c>
      <c r="Q1528" s="45" t="s">
        <v>2978</v>
      </c>
      <c r="R1528" s="46">
        <v>16</v>
      </c>
      <c r="T1528" s="81" t="str" cm="1">
        <f t="array" ref="T1528">IF(MIN(IF(CONCATENATE($D$776:$D$9955,$G$776:$G$9955)=CONCATENATE(D1528,G1528),$J$776:$J$9955))=J1528,"Age Leg Record","")</f>
        <v/>
      </c>
    </row>
    <row r="1529" spans="1:20" ht="12.75" customHeight="1" x14ac:dyDescent="0.25">
      <c r="A1529" s="4">
        <v>2008</v>
      </c>
      <c r="B1529" s="1" t="s">
        <v>518</v>
      </c>
      <c r="C1529" s="1" t="s">
        <v>519</v>
      </c>
      <c r="D1529" s="2" t="s">
        <v>757</v>
      </c>
      <c r="E1529" s="20"/>
      <c r="F1529" s="3">
        <v>1</v>
      </c>
      <c r="G1529" s="88">
        <v>5.54</v>
      </c>
      <c r="J1529" s="89">
        <v>3.7986114444444552E-2</v>
      </c>
      <c r="K1529" s="27">
        <f t="shared" si="26"/>
        <v>6.8566993582029881E-3</v>
      </c>
      <c r="L1529" s="4" t="s">
        <v>646</v>
      </c>
      <c r="M1529" s="14" t="s">
        <v>682</v>
      </c>
      <c r="N1529" s="45" t="s">
        <v>4741</v>
      </c>
      <c r="O1529" s="45">
        <v>1</v>
      </c>
      <c r="P1529" s="45" t="s">
        <v>3863</v>
      </c>
      <c r="Q1529" s="45" t="s">
        <v>3863</v>
      </c>
      <c r="R1529" s="46">
        <v>4</v>
      </c>
      <c r="T1529" s="81" t="str" cm="1">
        <f t="array" ref="T1529">IF(MIN(IF(CONCATENATE($D$776:$D$9955,$G$776:$G$9955)=CONCATENATE(D1529,G1529),$J$776:$J$9955))=J1529,"Age Leg Record","")</f>
        <v/>
      </c>
    </row>
    <row r="1530" spans="1:20" ht="12.75" customHeight="1" x14ac:dyDescent="0.25">
      <c r="A1530" s="4">
        <v>2008</v>
      </c>
      <c r="B1530" s="1" t="s">
        <v>564</v>
      </c>
      <c r="C1530" s="1" t="s">
        <v>63</v>
      </c>
      <c r="D1530" s="2" t="s">
        <v>56</v>
      </c>
      <c r="E1530" s="20"/>
      <c r="F1530" s="3">
        <v>2</v>
      </c>
      <c r="G1530" s="88">
        <v>4.0544470293486041</v>
      </c>
      <c r="J1530" s="89">
        <v>2.4398148148148113E-2</v>
      </c>
      <c r="K1530" s="27">
        <f t="shared" si="26"/>
        <v>6.0176265644955214E-3</v>
      </c>
      <c r="L1530" s="4" t="s">
        <v>646</v>
      </c>
      <c r="M1530" s="14" t="s">
        <v>682</v>
      </c>
      <c r="N1530" s="45" t="s">
        <v>4742</v>
      </c>
      <c r="O1530" s="45">
        <v>1</v>
      </c>
      <c r="P1530" s="45" t="s">
        <v>4285</v>
      </c>
      <c r="Q1530" s="45" t="s">
        <v>4285</v>
      </c>
      <c r="R1530" s="46">
        <v>4</v>
      </c>
      <c r="T1530" s="81" t="str" cm="1">
        <f t="array" ref="T1530">IF(MIN(IF(CONCATENATE($D$776:$D$9955,$G$776:$G$9955)=CONCATENATE(D1530,G1530),$J$776:$J$9955))=J1530,"Age Leg Record","")</f>
        <v/>
      </c>
    </row>
    <row r="1531" spans="1:20" ht="12.75" customHeight="1" x14ac:dyDescent="0.25">
      <c r="A1531" s="4">
        <v>2008</v>
      </c>
      <c r="B1531" s="1" t="s">
        <v>902</v>
      </c>
      <c r="C1531" s="1" t="s">
        <v>903</v>
      </c>
      <c r="D1531" s="2" t="s">
        <v>56</v>
      </c>
      <c r="E1531" s="20"/>
      <c r="F1531" s="3">
        <v>3</v>
      </c>
      <c r="G1531" s="88">
        <v>8.0778254990853409</v>
      </c>
      <c r="J1531" s="89">
        <v>4.3090277777777741E-2</v>
      </c>
      <c r="K1531" s="27">
        <f t="shared" si="26"/>
        <v>5.3343907692307655E-3</v>
      </c>
      <c r="L1531" s="4" t="s">
        <v>646</v>
      </c>
      <c r="M1531" s="14" t="s">
        <v>682</v>
      </c>
      <c r="N1531" s="45" t="s">
        <v>4743</v>
      </c>
      <c r="O1531" s="45">
        <v>1</v>
      </c>
      <c r="P1531" s="45" t="s">
        <v>4744</v>
      </c>
      <c r="Q1531" s="45" t="s">
        <v>4744</v>
      </c>
      <c r="R1531" s="46">
        <v>1</v>
      </c>
      <c r="T1531" s="81" t="str" cm="1">
        <f t="array" ref="T1531">IF(MIN(IF(CONCATENATE($D$776:$D$9955,$G$776:$G$9955)=CONCATENATE(D1531,G1531),$J$776:$J$9955))=J1531,"Age Leg Record","")</f>
        <v/>
      </c>
    </row>
    <row r="1532" spans="1:20" ht="12.75" customHeight="1" x14ac:dyDescent="0.25">
      <c r="A1532" s="4">
        <v>2008</v>
      </c>
      <c r="B1532" s="1" t="s">
        <v>712</v>
      </c>
      <c r="C1532" s="1" t="s">
        <v>713</v>
      </c>
      <c r="D1532" s="2" t="s">
        <v>56</v>
      </c>
      <c r="E1532" s="20"/>
      <c r="F1532" s="3">
        <v>4</v>
      </c>
      <c r="G1532" s="88">
        <v>5.8408892070309388</v>
      </c>
      <c r="J1532" s="89">
        <v>3.5405092592592613E-2</v>
      </c>
      <c r="K1532" s="27">
        <f t="shared" si="26"/>
        <v>6.0615929078014228E-3</v>
      </c>
      <c r="L1532" s="4" t="s">
        <v>646</v>
      </c>
      <c r="M1532" s="14" t="s">
        <v>682</v>
      </c>
      <c r="N1532" s="45" t="s">
        <v>4745</v>
      </c>
      <c r="O1532" s="45">
        <v>1</v>
      </c>
      <c r="P1532" s="45" t="s">
        <v>4386</v>
      </c>
      <c r="Q1532" s="45" t="s">
        <v>4386</v>
      </c>
      <c r="R1532" s="46">
        <v>3</v>
      </c>
      <c r="T1532" s="81" t="str" cm="1">
        <f t="array" ref="T1532">IF(MIN(IF(CONCATENATE($D$776:$D$9955,$G$776:$G$9955)=CONCATENATE(D1532,G1532),$J$776:$J$9955))=J1532,"Age Leg Record","")</f>
        <v/>
      </c>
    </row>
    <row r="1533" spans="1:20" ht="12.75" customHeight="1" x14ac:dyDescent="0.25">
      <c r="A1533" s="4">
        <v>2008</v>
      </c>
      <c r="B1533" s="1" t="s">
        <v>480</v>
      </c>
      <c r="C1533" s="1" t="s">
        <v>714</v>
      </c>
      <c r="D1533" s="2" t="s">
        <v>757</v>
      </c>
      <c r="E1533" s="20"/>
      <c r="F1533" s="3">
        <v>5</v>
      </c>
      <c r="G1533" s="51">
        <v>5.63</v>
      </c>
      <c r="J1533" s="89">
        <v>3.7407407407407445E-2</v>
      </c>
      <c r="K1533" s="27">
        <f t="shared" si="26"/>
        <v>6.6442997171238805E-3</v>
      </c>
      <c r="L1533" s="4" t="s">
        <v>646</v>
      </c>
      <c r="M1533" s="14" t="s">
        <v>682</v>
      </c>
      <c r="N1533" s="45" t="s">
        <v>4746</v>
      </c>
      <c r="O1533" s="45">
        <v>1</v>
      </c>
      <c r="P1533" s="45" t="s">
        <v>4388</v>
      </c>
      <c r="Q1533" s="45" t="s">
        <v>4388</v>
      </c>
      <c r="R1533" s="46">
        <v>3</v>
      </c>
      <c r="T1533" s="81" t="str" cm="1">
        <f t="array" ref="T1533">IF(MIN(IF(CONCATENATE($D$776:$D$9955,$G$776:$G$9955)=CONCATENATE(D1533,G1533),$J$776:$J$9955))=J1533,"Age Leg Record","")</f>
        <v/>
      </c>
    </row>
    <row r="1534" spans="1:20" ht="12.75" customHeight="1" x14ac:dyDescent="0.25">
      <c r="A1534" s="4">
        <v>2008</v>
      </c>
      <c r="B1534" s="1" t="s">
        <v>159</v>
      </c>
      <c r="C1534" s="1" t="s">
        <v>90</v>
      </c>
      <c r="D1534" s="2" t="s">
        <v>756</v>
      </c>
      <c r="E1534" s="20"/>
      <c r="F1534" s="3">
        <v>6</v>
      </c>
      <c r="G1534" s="88">
        <v>4.6758182215859376</v>
      </c>
      <c r="J1534" s="89">
        <v>2.8182870370370261E-2</v>
      </c>
      <c r="K1534" s="27">
        <f t="shared" si="26"/>
        <v>6.0273665559246728E-3</v>
      </c>
      <c r="L1534" s="4" t="s">
        <v>646</v>
      </c>
      <c r="M1534" s="14" t="s">
        <v>682</v>
      </c>
      <c r="N1534" s="45" t="s">
        <v>4747</v>
      </c>
      <c r="O1534" s="45">
        <v>1</v>
      </c>
      <c r="P1534" s="45" t="s">
        <v>2848</v>
      </c>
      <c r="Q1534" s="45" t="s">
        <v>2848</v>
      </c>
      <c r="R1534" s="46">
        <v>7</v>
      </c>
      <c r="T1534" s="81" t="str" cm="1">
        <f t="array" ref="T1534">IF(MIN(IF(CONCATENATE($D$776:$D$9955,$G$776:$G$9955)=CONCATENATE(D1534,G1534),$J$776:$J$9955))=J1534,"Age Leg Record","")</f>
        <v/>
      </c>
    </row>
    <row r="1535" spans="1:20" ht="12.75" customHeight="1" x14ac:dyDescent="0.25">
      <c r="A1535" s="4">
        <v>2008</v>
      </c>
      <c r="B1535" s="1" t="s">
        <v>250</v>
      </c>
      <c r="C1535" s="1" t="s">
        <v>701</v>
      </c>
      <c r="D1535" s="2" t="s">
        <v>22</v>
      </c>
      <c r="E1535" s="20"/>
      <c r="F1535" s="3">
        <v>1</v>
      </c>
      <c r="G1535" s="88">
        <v>5.54</v>
      </c>
      <c r="J1535" s="89">
        <v>2.7453707037037089E-2</v>
      </c>
      <c r="K1535" s="27">
        <f t="shared" si="26"/>
        <v>4.9555427864687888E-3</v>
      </c>
      <c r="L1535" s="4" t="s">
        <v>741</v>
      </c>
      <c r="M1535" s="14" t="s">
        <v>747</v>
      </c>
      <c r="N1535" s="45" t="s">
        <v>4748</v>
      </c>
      <c r="O1535" s="45">
        <v>1</v>
      </c>
      <c r="P1535" s="45" t="s">
        <v>4335</v>
      </c>
      <c r="Q1535" s="45" t="s">
        <v>4335</v>
      </c>
      <c r="R1535" s="46">
        <v>3</v>
      </c>
      <c r="T1535" s="81" t="str" cm="1">
        <f t="array" ref="T1535">IF(MIN(IF(CONCATENATE($D$776:$D$9955,$G$776:$G$9955)=CONCATENATE(D1535,G1535),$J$776:$J$9955))=J1535,"Age Leg Record","")</f>
        <v/>
      </c>
    </row>
    <row r="1536" spans="1:20" ht="12.75" customHeight="1" x14ac:dyDescent="0.25">
      <c r="A1536" s="4">
        <v>2008</v>
      </c>
      <c r="B1536" s="1" t="s">
        <v>20</v>
      </c>
      <c r="C1536" s="1" t="s">
        <v>805</v>
      </c>
      <c r="D1536" s="2" t="s">
        <v>26</v>
      </c>
      <c r="E1536" s="20"/>
      <c r="F1536" s="3">
        <v>2</v>
      </c>
      <c r="G1536" s="88">
        <v>4.0544470293486041</v>
      </c>
      <c r="J1536" s="89">
        <v>1.7916666666666692E-2</v>
      </c>
      <c r="K1536" s="27">
        <f t="shared" si="26"/>
        <v>4.419016091954029E-3</v>
      </c>
      <c r="L1536" s="4" t="s">
        <v>741</v>
      </c>
      <c r="M1536" s="14" t="s">
        <v>747</v>
      </c>
      <c r="N1536" s="45" t="s">
        <v>4749</v>
      </c>
      <c r="O1536" s="45">
        <v>1</v>
      </c>
      <c r="P1536" s="45" t="s">
        <v>4472</v>
      </c>
      <c r="Q1536" s="45" t="s">
        <v>4472</v>
      </c>
      <c r="R1536" s="46">
        <v>2</v>
      </c>
      <c r="T1536" s="81" t="str" cm="1">
        <f t="array" ref="T1536">IF(MIN(IF(CONCATENATE($D$776:$D$9955,$G$776:$G$9955)=CONCATENATE(D1536,G1536),$J$776:$J$9955))=J1536,"Age Leg Record","")</f>
        <v/>
      </c>
    </row>
    <row r="1537" spans="1:20" ht="12.75" customHeight="1" x14ac:dyDescent="0.25">
      <c r="A1537" s="4">
        <v>2008</v>
      </c>
      <c r="B1537" s="1" t="s">
        <v>73</v>
      </c>
      <c r="C1537" s="1" t="s">
        <v>150</v>
      </c>
      <c r="D1537" s="2" t="s">
        <v>22</v>
      </c>
      <c r="E1537" s="20"/>
      <c r="F1537" s="3">
        <v>3</v>
      </c>
      <c r="G1537" s="88">
        <v>8.0778254990853409</v>
      </c>
      <c r="J1537" s="89">
        <v>3.298611111111116E-2</v>
      </c>
      <c r="K1537" s="27">
        <f t="shared" si="26"/>
        <v>4.0835384615384683E-3</v>
      </c>
      <c r="L1537" s="4" t="s">
        <v>741</v>
      </c>
      <c r="M1537" s="14" t="s">
        <v>747</v>
      </c>
      <c r="N1537" s="45" t="s">
        <v>4750</v>
      </c>
      <c r="O1537" s="45">
        <v>1</v>
      </c>
      <c r="P1537" s="45" t="s">
        <v>4339</v>
      </c>
      <c r="Q1537" s="45" t="s">
        <v>4339</v>
      </c>
      <c r="R1537" s="46">
        <v>2</v>
      </c>
      <c r="T1537" s="81" t="str" cm="1">
        <f t="array" ref="T1537">IF(MIN(IF(CONCATENATE($D$776:$D$9955,$G$776:$G$9955)=CONCATENATE(D1537,G1537),$J$776:$J$9955))=J1537,"Age Leg Record","")</f>
        <v/>
      </c>
    </row>
    <row r="1538" spans="1:20" ht="12.75" customHeight="1" x14ac:dyDescent="0.25">
      <c r="A1538" s="4">
        <v>2008</v>
      </c>
      <c r="B1538" s="1" t="s">
        <v>573</v>
      </c>
      <c r="C1538" s="1" t="s">
        <v>800</v>
      </c>
      <c r="D1538" s="2" t="s">
        <v>22</v>
      </c>
      <c r="E1538" s="20"/>
      <c r="F1538" s="3">
        <v>4</v>
      </c>
      <c r="G1538" s="88">
        <v>5.8408892070309388</v>
      </c>
      <c r="J1538" s="89">
        <v>2.4178240740740709E-2</v>
      </c>
      <c r="K1538" s="27">
        <f t="shared" si="26"/>
        <v>4.1394794326241081E-3</v>
      </c>
      <c r="L1538" s="4" t="s">
        <v>741</v>
      </c>
      <c r="M1538" s="14" t="s">
        <v>747</v>
      </c>
      <c r="N1538" s="45" t="s">
        <v>4751</v>
      </c>
      <c r="O1538" s="45">
        <v>1</v>
      </c>
      <c r="P1538" s="45" t="s">
        <v>4458</v>
      </c>
      <c r="Q1538" s="45" t="s">
        <v>4458</v>
      </c>
      <c r="R1538" s="46">
        <v>2</v>
      </c>
      <c r="T1538" s="81" t="str" cm="1">
        <f t="array" ref="T1538">IF(MIN(IF(CONCATENATE($D$776:$D$9955,$G$776:$G$9955)=CONCATENATE(D1538,G1538),$J$776:$J$9955))=J1538,"Age Leg Record","")</f>
        <v/>
      </c>
    </row>
    <row r="1539" spans="1:20" ht="12.75" customHeight="1" x14ac:dyDescent="0.25">
      <c r="A1539" s="4">
        <v>2008</v>
      </c>
      <c r="B1539" s="1" t="s">
        <v>232</v>
      </c>
      <c r="C1539" s="1" t="s">
        <v>705</v>
      </c>
      <c r="D1539" s="2" t="s">
        <v>26</v>
      </c>
      <c r="E1539" s="20"/>
      <c r="F1539" s="3">
        <v>5</v>
      </c>
      <c r="G1539" s="51">
        <v>5.63</v>
      </c>
      <c r="J1539" s="89">
        <v>2.3981481481481381E-2</v>
      </c>
      <c r="K1539" s="27">
        <f t="shared" si="26"/>
        <v>4.2595881849878123E-3</v>
      </c>
      <c r="L1539" s="4" t="s">
        <v>741</v>
      </c>
      <c r="M1539" s="14" t="s">
        <v>747</v>
      </c>
      <c r="N1539" s="45" t="s">
        <v>4752</v>
      </c>
      <c r="O1539" s="45">
        <v>1</v>
      </c>
      <c r="P1539" s="45" t="s">
        <v>4343</v>
      </c>
      <c r="Q1539" s="45" t="s">
        <v>4343</v>
      </c>
      <c r="R1539" s="46">
        <v>3</v>
      </c>
      <c r="T1539" s="81" t="str" cm="1">
        <f t="array" ref="T1539">IF(MIN(IF(CONCATENATE($D$776:$D$9955,$G$776:$G$9955)=CONCATENATE(D1539,G1539),$J$776:$J$9955))=J1539,"Age Leg Record","")</f>
        <v/>
      </c>
    </row>
    <row r="1540" spans="1:20" ht="12.75" customHeight="1" x14ac:dyDescent="0.25">
      <c r="A1540" s="4">
        <v>2008</v>
      </c>
      <c r="B1540" s="1" t="s">
        <v>703</v>
      </c>
      <c r="C1540" s="1" t="s">
        <v>704</v>
      </c>
      <c r="D1540" s="2" t="s">
        <v>26</v>
      </c>
      <c r="E1540" s="20"/>
      <c r="F1540" s="3">
        <v>6</v>
      </c>
      <c r="G1540" s="88">
        <v>4.6758182215859376</v>
      </c>
      <c r="J1540" s="89">
        <v>2.1597222222222268E-2</v>
      </c>
      <c r="K1540" s="27">
        <f t="shared" si="26"/>
        <v>4.6189182724252591E-3</v>
      </c>
      <c r="L1540" s="4" t="s">
        <v>741</v>
      </c>
      <c r="M1540" s="14" t="s">
        <v>747</v>
      </c>
      <c r="N1540" s="45" t="s">
        <v>4753</v>
      </c>
      <c r="O1540" s="45">
        <v>1</v>
      </c>
      <c r="P1540" s="45" t="s">
        <v>4341</v>
      </c>
      <c r="Q1540" s="45" t="s">
        <v>4341</v>
      </c>
      <c r="R1540" s="46">
        <v>3</v>
      </c>
      <c r="T1540" s="81" t="str" cm="1">
        <f t="array" ref="T1540">IF(MIN(IF(CONCATENATE($D$776:$D$9955,$G$776:$G$9955)=CONCATENATE(D1540,G1540),$J$776:$J$9955))=J1540,"Age Leg Record","")</f>
        <v/>
      </c>
    </row>
    <row r="1541" spans="1:20" ht="12.75" customHeight="1" x14ac:dyDescent="0.25">
      <c r="A1541" s="4">
        <v>2008</v>
      </c>
      <c r="B1541" s="1" t="s">
        <v>591</v>
      </c>
      <c r="C1541" s="1" t="s">
        <v>592</v>
      </c>
      <c r="D1541" s="2" t="s">
        <v>753</v>
      </c>
      <c r="E1541" s="20"/>
      <c r="F1541" s="3">
        <v>1</v>
      </c>
      <c r="G1541" s="88">
        <v>5.54</v>
      </c>
      <c r="J1541" s="89">
        <v>3.3634262592592612E-2</v>
      </c>
      <c r="K1541" s="27">
        <f t="shared" si="26"/>
        <v>6.071166532958955E-3</v>
      </c>
      <c r="L1541" s="4" t="s">
        <v>883</v>
      </c>
      <c r="M1541" s="14" t="s">
        <v>798</v>
      </c>
      <c r="N1541" s="45" t="s">
        <v>4754</v>
      </c>
      <c r="O1541" s="45">
        <v>1</v>
      </c>
      <c r="P1541" s="45" t="s">
        <v>4122</v>
      </c>
      <c r="Q1541" s="45" t="s">
        <v>4122</v>
      </c>
      <c r="R1541" s="46">
        <v>2</v>
      </c>
      <c r="T1541" s="81" t="str" cm="1">
        <f t="array" ref="T1541">IF(MIN(IF(CONCATENATE($D$776:$D$9955,$G$776:$G$9955)=CONCATENATE(D1541,G1541),$J$776:$J$9955))=J1541,"Age Leg Record","")</f>
        <v/>
      </c>
    </row>
    <row r="1542" spans="1:20" ht="12.75" customHeight="1" x14ac:dyDescent="0.25">
      <c r="A1542" s="4">
        <v>2008</v>
      </c>
      <c r="B1542" s="1" t="s">
        <v>360</v>
      </c>
      <c r="C1542" s="1" t="s">
        <v>305</v>
      </c>
      <c r="D1542" s="2" t="s">
        <v>753</v>
      </c>
      <c r="E1542" s="20"/>
      <c r="F1542" s="3">
        <v>2</v>
      </c>
      <c r="G1542" s="88">
        <v>4.0544470293486041</v>
      </c>
      <c r="J1542" s="89">
        <v>2.5694444444444464E-2</v>
      </c>
      <c r="K1542" s="27">
        <f t="shared" si="26"/>
        <v>6.3373486590038363E-3</v>
      </c>
      <c r="L1542" s="4" t="s">
        <v>883</v>
      </c>
      <c r="M1542" s="14" t="s">
        <v>798</v>
      </c>
      <c r="N1542" s="45" t="s">
        <v>4755</v>
      </c>
      <c r="O1542" s="45">
        <v>1</v>
      </c>
      <c r="P1542" s="45" t="s">
        <v>4756</v>
      </c>
      <c r="Q1542" s="45" t="s">
        <v>4756</v>
      </c>
      <c r="R1542" s="46">
        <v>1</v>
      </c>
      <c r="T1542" s="81" t="str" cm="1">
        <f t="array" ref="T1542">IF(MIN(IF(CONCATENATE($D$776:$D$9955,$G$776:$G$9955)=CONCATENATE(D1542,G1542),$J$776:$J$9955))=J1542,"Age Leg Record","")</f>
        <v/>
      </c>
    </row>
    <row r="1543" spans="1:20" ht="12.75" customHeight="1" x14ac:dyDescent="0.25">
      <c r="A1543" s="4">
        <v>2008</v>
      </c>
      <c r="B1543" s="1" t="s">
        <v>904</v>
      </c>
      <c r="C1543" s="1" t="s">
        <v>905</v>
      </c>
      <c r="D1543" s="2" t="s">
        <v>753</v>
      </c>
      <c r="E1543" s="20"/>
      <c r="F1543" s="3">
        <v>3</v>
      </c>
      <c r="G1543" s="88">
        <v>8.0778254990853409</v>
      </c>
      <c r="J1543" s="89">
        <v>4.6377314814814885E-2</v>
      </c>
      <c r="K1543" s="27">
        <f t="shared" si="26"/>
        <v>5.7413117948718045E-3</v>
      </c>
      <c r="L1543" s="4" t="s">
        <v>883</v>
      </c>
      <c r="M1543" s="14" t="s">
        <v>798</v>
      </c>
      <c r="N1543" s="45" t="s">
        <v>4757</v>
      </c>
      <c r="O1543" s="45">
        <v>1</v>
      </c>
      <c r="P1543" s="45" t="s">
        <v>4758</v>
      </c>
      <c r="Q1543" s="45" t="s">
        <v>4758</v>
      </c>
      <c r="R1543" s="46">
        <v>1</v>
      </c>
      <c r="T1543" s="81" t="str" cm="1">
        <f t="array" ref="T1543">IF(MIN(IF(CONCATENATE($D$776:$D$9955,$G$776:$G$9955)=CONCATENATE(D1543,G1543),$J$776:$J$9955))=J1543,"Age Leg Record","")</f>
        <v/>
      </c>
    </row>
    <row r="1544" spans="1:20" ht="12.75" customHeight="1" x14ac:dyDescent="0.25">
      <c r="A1544" s="4">
        <v>2008</v>
      </c>
      <c r="B1544" s="1" t="s">
        <v>523</v>
      </c>
      <c r="C1544" s="1" t="s">
        <v>913</v>
      </c>
      <c r="D1544" s="2" t="s">
        <v>756</v>
      </c>
      <c r="E1544" s="20"/>
      <c r="F1544" s="3">
        <v>4</v>
      </c>
      <c r="G1544" s="88">
        <v>5.8408892070309388</v>
      </c>
      <c r="J1544" s="89">
        <v>3.2754629629629606E-2</v>
      </c>
      <c r="K1544" s="27">
        <f t="shared" si="26"/>
        <v>5.6078156028368754E-3</v>
      </c>
      <c r="L1544" s="4" t="s">
        <v>883</v>
      </c>
      <c r="M1544" s="14" t="s">
        <v>798</v>
      </c>
      <c r="N1544" s="45" t="s">
        <v>4759</v>
      </c>
      <c r="O1544" s="45">
        <v>1</v>
      </c>
      <c r="P1544" s="45" t="s">
        <v>4760</v>
      </c>
      <c r="Q1544" s="45" t="s">
        <v>4760</v>
      </c>
      <c r="R1544" s="46">
        <v>1</v>
      </c>
      <c r="T1544" s="81" t="str" cm="1">
        <f t="array" ref="T1544">IF(MIN(IF(CONCATENATE($D$776:$D$9955,$G$776:$G$9955)=CONCATENATE(D1544,G1544),$J$776:$J$9955))=J1544,"Age Leg Record","")</f>
        <v/>
      </c>
    </row>
    <row r="1545" spans="1:20" ht="12.75" customHeight="1" x14ac:dyDescent="0.25">
      <c r="A1545" s="4">
        <v>2008</v>
      </c>
      <c r="B1545" s="1" t="s">
        <v>332</v>
      </c>
      <c r="C1545" s="1" t="s">
        <v>828</v>
      </c>
      <c r="D1545" s="2" t="s">
        <v>753</v>
      </c>
      <c r="E1545" s="20"/>
      <c r="F1545" s="3">
        <v>5</v>
      </c>
      <c r="G1545" s="51">
        <v>5.63</v>
      </c>
      <c r="J1545" s="89">
        <v>3.7638888888888777E-2</v>
      </c>
      <c r="K1545" s="27">
        <f t="shared" si="26"/>
        <v>6.6854154331951647E-3</v>
      </c>
      <c r="L1545" s="4" t="s">
        <v>883</v>
      </c>
      <c r="M1545" s="14" t="s">
        <v>798</v>
      </c>
      <c r="N1545" s="45" t="s">
        <v>4761</v>
      </c>
      <c r="O1545" s="45">
        <v>1</v>
      </c>
      <c r="P1545" s="45" t="s">
        <v>4543</v>
      </c>
      <c r="Q1545" s="45" t="s">
        <v>4543</v>
      </c>
      <c r="R1545" s="46">
        <v>2</v>
      </c>
      <c r="T1545" s="81" t="str" cm="1">
        <f t="array" ref="T1545">IF(MIN(IF(CONCATENATE($D$776:$D$9955,$G$776:$G$9955)=CONCATENATE(D1545,G1545),$J$776:$J$9955))=J1545,"Age Leg Record","")</f>
        <v/>
      </c>
    </row>
    <row r="1546" spans="1:20" ht="12.75" customHeight="1" x14ac:dyDescent="0.25">
      <c r="A1546" s="4">
        <v>2008</v>
      </c>
      <c r="B1546" s="1" t="s">
        <v>562</v>
      </c>
      <c r="C1546" s="1" t="s">
        <v>930</v>
      </c>
      <c r="D1546" s="2" t="s">
        <v>751</v>
      </c>
      <c r="E1546" s="20"/>
      <c r="F1546" s="3">
        <v>6</v>
      </c>
      <c r="G1546" s="88">
        <v>4.6758182215859376</v>
      </c>
      <c r="J1546" s="89">
        <v>3.1145833333333428E-2</v>
      </c>
      <c r="K1546" s="27">
        <f t="shared" si="26"/>
        <v>6.6610445182724463E-3</v>
      </c>
      <c r="L1546" s="4" t="s">
        <v>883</v>
      </c>
      <c r="M1546" s="14" t="s">
        <v>798</v>
      </c>
      <c r="N1546" s="45" t="s">
        <v>4762</v>
      </c>
      <c r="O1546" s="45">
        <v>1</v>
      </c>
      <c r="P1546" s="45" t="s">
        <v>4763</v>
      </c>
      <c r="Q1546" s="45" t="s">
        <v>4763</v>
      </c>
      <c r="R1546" s="46">
        <v>1</v>
      </c>
      <c r="T1546" s="81" t="str" cm="1">
        <f t="array" ref="T1546">IF(MIN(IF(CONCATENATE($D$776:$D$9955,$G$776:$G$9955)=CONCATENATE(D1546,G1546),$J$776:$J$9955))=J1546,"Age Leg Record","")</f>
        <v/>
      </c>
    </row>
    <row r="1547" spans="1:20" ht="12.75" customHeight="1" x14ac:dyDescent="0.25">
      <c r="A1547" s="4">
        <v>2008</v>
      </c>
      <c r="B1547" s="1" t="s">
        <v>71</v>
      </c>
      <c r="C1547" s="1" t="s">
        <v>90</v>
      </c>
      <c r="D1547" s="2" t="s">
        <v>26</v>
      </c>
      <c r="E1547" s="20"/>
      <c r="F1547" s="3">
        <v>1</v>
      </c>
      <c r="G1547" s="88">
        <v>5.54</v>
      </c>
      <c r="J1547" s="89">
        <v>2.8379632962962975E-2</v>
      </c>
      <c r="K1547" s="27">
        <f t="shared" si="26"/>
        <v>5.1226774301377214E-3</v>
      </c>
      <c r="L1547" s="4" t="s">
        <v>34</v>
      </c>
      <c r="M1547" s="14" t="s">
        <v>34</v>
      </c>
      <c r="N1547" s="45" t="s">
        <v>4764</v>
      </c>
      <c r="O1547" s="45">
        <v>1</v>
      </c>
      <c r="P1547" s="45" t="s">
        <v>2774</v>
      </c>
      <c r="Q1547" s="45" t="s">
        <v>2774</v>
      </c>
      <c r="R1547" s="46">
        <v>19</v>
      </c>
      <c r="T1547" s="81" t="str" cm="1">
        <f t="array" ref="T1547">IF(MIN(IF(CONCATENATE($D$776:$D$9955,$G$776:$G$9955)=CONCATENATE(D1547,G1547),$J$776:$J$9955))=J1547,"Age Leg Record","")</f>
        <v/>
      </c>
    </row>
    <row r="1548" spans="1:20" ht="12.75" customHeight="1" x14ac:dyDescent="0.25">
      <c r="A1548" s="4">
        <v>2008</v>
      </c>
      <c r="B1548" s="1" t="s">
        <v>49</v>
      </c>
      <c r="C1548" s="1" t="s">
        <v>50</v>
      </c>
      <c r="D1548" s="2" t="s">
        <v>56</v>
      </c>
      <c r="E1548" s="20"/>
      <c r="F1548" s="3">
        <v>2</v>
      </c>
      <c r="G1548" s="88">
        <v>4.0544470293486041</v>
      </c>
      <c r="J1548" s="89">
        <v>2.2754629629629597E-2</v>
      </c>
      <c r="K1548" s="27">
        <f t="shared" si="26"/>
        <v>5.6122646232439257E-3</v>
      </c>
      <c r="L1548" s="4" t="s">
        <v>34</v>
      </c>
      <c r="M1548" s="14" t="s">
        <v>34</v>
      </c>
      <c r="N1548" s="45" t="s">
        <v>4765</v>
      </c>
      <c r="O1548" s="45">
        <v>1</v>
      </c>
      <c r="P1548" s="45" t="s">
        <v>2725</v>
      </c>
      <c r="Q1548" s="45" t="s">
        <v>2725</v>
      </c>
      <c r="R1548" s="46">
        <v>8</v>
      </c>
      <c r="T1548" s="81" t="str" cm="1">
        <f t="array" ref="T1548">IF(MIN(IF(CONCATENATE($D$776:$D$9955,$G$776:$G$9955)=CONCATENATE(D1548,G1548),$J$776:$J$9955))=J1548,"Age Leg Record","")</f>
        <v/>
      </c>
    </row>
    <row r="1549" spans="1:20" ht="12.75" customHeight="1" x14ac:dyDescent="0.25">
      <c r="A1549" s="4">
        <v>2008</v>
      </c>
      <c r="B1549" s="1" t="s">
        <v>822</v>
      </c>
      <c r="C1549" s="1" t="s">
        <v>823</v>
      </c>
      <c r="D1549" s="2" t="s">
        <v>22</v>
      </c>
      <c r="E1549" s="20"/>
      <c r="F1549" s="3">
        <v>3</v>
      </c>
      <c r="G1549" s="88">
        <v>8.0778254990853409</v>
      </c>
      <c r="J1549" s="89">
        <v>4.0763888888888933E-2</v>
      </c>
      <c r="K1549" s="27">
        <f t="shared" si="26"/>
        <v>5.0463938461538524E-3</v>
      </c>
      <c r="L1549" s="4" t="s">
        <v>34</v>
      </c>
      <c r="M1549" s="14" t="s">
        <v>34</v>
      </c>
      <c r="N1549" s="45" t="s">
        <v>4766</v>
      </c>
      <c r="O1549" s="45">
        <v>1</v>
      </c>
      <c r="P1549" s="45" t="s">
        <v>4535</v>
      </c>
      <c r="Q1549" s="45" t="s">
        <v>4535</v>
      </c>
      <c r="R1549" s="46">
        <v>2</v>
      </c>
      <c r="T1549" s="81" t="str" cm="1">
        <f t="array" ref="T1549">IF(MIN(IF(CONCATENATE($D$776:$D$9955,$G$776:$G$9955)=CONCATENATE(D1549,G1549),$J$776:$J$9955))=J1549,"Age Leg Record","")</f>
        <v/>
      </c>
    </row>
    <row r="1550" spans="1:20" ht="12.75" customHeight="1" x14ac:dyDescent="0.25">
      <c r="A1550" s="4">
        <v>2008</v>
      </c>
      <c r="B1550" s="1" t="s">
        <v>111</v>
      </c>
      <c r="C1550" s="1" t="s">
        <v>344</v>
      </c>
      <c r="D1550" s="2" t="s">
        <v>56</v>
      </c>
      <c r="E1550" s="20"/>
      <c r="F1550" s="3">
        <v>4</v>
      </c>
      <c r="G1550" s="88">
        <v>5.8408892070309388</v>
      </c>
      <c r="J1550" s="89">
        <v>3.3402777777777781E-2</v>
      </c>
      <c r="K1550" s="27">
        <f t="shared" si="26"/>
        <v>5.7187829787234057E-3</v>
      </c>
      <c r="L1550" s="4" t="s">
        <v>34</v>
      </c>
      <c r="M1550" s="14" t="s">
        <v>34</v>
      </c>
      <c r="N1550" s="45" t="s">
        <v>4767</v>
      </c>
      <c r="O1550" s="45">
        <v>1</v>
      </c>
      <c r="P1550" s="45" t="s">
        <v>3368</v>
      </c>
      <c r="Q1550" s="45" t="s">
        <v>3368</v>
      </c>
      <c r="R1550" s="46">
        <v>5</v>
      </c>
      <c r="T1550" s="81" t="str" cm="1">
        <f t="array" ref="T1550">IF(MIN(IF(CONCATENATE($D$776:$D$9955,$G$776:$G$9955)=CONCATENATE(D1550,G1550),$J$776:$J$9955))=J1550,"Age Leg Record","")</f>
        <v/>
      </c>
    </row>
    <row r="1551" spans="1:20" ht="12.75" customHeight="1" x14ac:dyDescent="0.25">
      <c r="A1551" s="4">
        <v>2008</v>
      </c>
      <c r="B1551" s="1" t="s">
        <v>138</v>
      </c>
      <c r="C1551" s="1" t="s">
        <v>139</v>
      </c>
      <c r="D1551" s="2" t="s">
        <v>56</v>
      </c>
      <c r="E1551" s="20"/>
      <c r="F1551" s="3">
        <v>5</v>
      </c>
      <c r="G1551" s="51">
        <v>5.63</v>
      </c>
      <c r="J1551" s="89">
        <v>3.2789351851851833E-2</v>
      </c>
      <c r="K1551" s="27">
        <f t="shared" si="26"/>
        <v>5.8240411815012137E-3</v>
      </c>
      <c r="L1551" s="4" t="s">
        <v>34</v>
      </c>
      <c r="M1551" s="14" t="s">
        <v>34</v>
      </c>
      <c r="N1551" s="45" t="s">
        <v>4768</v>
      </c>
      <c r="O1551" s="45">
        <v>1</v>
      </c>
      <c r="P1551" s="45" t="s">
        <v>2844</v>
      </c>
      <c r="Q1551" s="45" t="s">
        <v>2844</v>
      </c>
      <c r="R1551" s="46">
        <v>15</v>
      </c>
      <c r="T1551" s="81" t="str" cm="1">
        <f t="array" ref="T1551">IF(MIN(IF(CONCATENATE($D$776:$D$9955,$G$776:$G$9955)=CONCATENATE(D1551,G1551),$J$776:$J$9955))=J1551,"Age Leg Record","")</f>
        <v/>
      </c>
    </row>
    <row r="1552" spans="1:20" ht="12.75" customHeight="1" x14ac:dyDescent="0.25">
      <c r="A1552" s="4">
        <v>2008</v>
      </c>
      <c r="B1552" s="1" t="s">
        <v>76</v>
      </c>
      <c r="C1552" s="1" t="s">
        <v>77</v>
      </c>
      <c r="D1552" s="2" t="s">
        <v>56</v>
      </c>
      <c r="E1552" s="20"/>
      <c r="F1552" s="3">
        <v>6</v>
      </c>
      <c r="G1552" s="88">
        <v>4.6758182215859376</v>
      </c>
      <c r="J1552" s="89">
        <v>2.5856481481481564E-2</v>
      </c>
      <c r="K1552" s="27">
        <f t="shared" si="26"/>
        <v>5.5298303433001291E-3</v>
      </c>
      <c r="L1552" s="4" t="s">
        <v>34</v>
      </c>
      <c r="M1552" s="14" t="s">
        <v>34</v>
      </c>
      <c r="N1552" s="45" t="s">
        <v>4769</v>
      </c>
      <c r="O1552" s="45">
        <v>1</v>
      </c>
      <c r="P1552" s="45" t="s">
        <v>2717</v>
      </c>
      <c r="Q1552" s="45" t="s">
        <v>2717</v>
      </c>
      <c r="R1552" s="46">
        <v>19</v>
      </c>
      <c r="T1552" s="81" t="str" cm="1">
        <f t="array" ref="T1552">IF(MIN(IF(CONCATENATE($D$776:$D$9955,$G$776:$G$9955)=CONCATENATE(D1552,G1552),$J$776:$J$9955))=J1552,"Age Leg Record","")</f>
        <v/>
      </c>
    </row>
    <row r="1553" spans="1:20" ht="12.75" customHeight="1" x14ac:dyDescent="0.25">
      <c r="A1553" s="4">
        <v>2008</v>
      </c>
      <c r="B1553" s="1" t="s">
        <v>728</v>
      </c>
      <c r="C1553" s="1" t="s">
        <v>729</v>
      </c>
      <c r="D1553" s="2" t="s">
        <v>26</v>
      </c>
      <c r="E1553" s="20"/>
      <c r="F1553" s="3">
        <v>1</v>
      </c>
      <c r="G1553" s="88">
        <v>5.54</v>
      </c>
      <c r="J1553" s="89">
        <v>2.6932873703703675E-2</v>
      </c>
      <c r="K1553" s="27">
        <f t="shared" si="26"/>
        <v>4.8615295494049953E-3</v>
      </c>
      <c r="L1553" s="4" t="s">
        <v>880</v>
      </c>
      <c r="M1553" s="14" t="s">
        <v>749</v>
      </c>
      <c r="N1553" s="45" t="s">
        <v>4770</v>
      </c>
      <c r="O1553" s="45">
        <v>1</v>
      </c>
      <c r="P1553" s="45" t="s">
        <v>4429</v>
      </c>
      <c r="Q1553" s="45" t="s">
        <v>4429</v>
      </c>
      <c r="R1553" s="46">
        <v>3</v>
      </c>
      <c r="T1553" s="81" t="str" cm="1">
        <f t="array" ref="T1553">IF(MIN(IF(CONCATENATE($D$776:$D$9955,$G$776:$G$9955)=CONCATENATE(D1553,G1553),$J$776:$J$9955))=J1553,"Age Leg Record","")</f>
        <v/>
      </c>
    </row>
    <row r="1554" spans="1:20" ht="12.75" customHeight="1" x14ac:dyDescent="0.25">
      <c r="A1554" s="4">
        <v>2008</v>
      </c>
      <c r="B1554" s="1" t="s">
        <v>157</v>
      </c>
      <c r="C1554" s="1" t="s">
        <v>734</v>
      </c>
      <c r="D1554" s="2" t="s">
        <v>26</v>
      </c>
      <c r="E1554" s="20"/>
      <c r="F1554" s="3">
        <v>2</v>
      </c>
      <c r="G1554" s="88">
        <v>4.0544470293486041</v>
      </c>
      <c r="J1554" s="89">
        <v>2.0879629629629637E-2</v>
      </c>
      <c r="K1554" s="27">
        <f t="shared" si="26"/>
        <v>5.1498094508301423E-3</v>
      </c>
      <c r="L1554" s="4" t="s">
        <v>880</v>
      </c>
      <c r="M1554" s="14" t="s">
        <v>749</v>
      </c>
      <c r="N1554" s="45" t="s">
        <v>4771</v>
      </c>
      <c r="O1554" s="45">
        <v>1</v>
      </c>
      <c r="P1554" s="45" t="s">
        <v>4444</v>
      </c>
      <c r="Q1554" s="45" t="s">
        <v>4444</v>
      </c>
      <c r="R1554" s="46">
        <v>3</v>
      </c>
      <c r="T1554" s="81" t="str" cm="1">
        <f t="array" ref="T1554">IF(MIN(IF(CONCATENATE($D$776:$D$9955,$G$776:$G$9955)=CONCATENATE(D1554,G1554),$J$776:$J$9955))=J1554,"Age Leg Record","")</f>
        <v/>
      </c>
    </row>
    <row r="1555" spans="1:20" ht="12.75" customHeight="1" x14ac:dyDescent="0.25">
      <c r="A1555" s="4">
        <v>2008</v>
      </c>
      <c r="B1555" s="1" t="s">
        <v>49</v>
      </c>
      <c r="C1555" s="1" t="s">
        <v>253</v>
      </c>
      <c r="D1555" s="2" t="s">
        <v>22</v>
      </c>
      <c r="E1555" s="20"/>
      <c r="F1555" s="3">
        <v>3</v>
      </c>
      <c r="G1555" s="88">
        <v>8.0778254990853409</v>
      </c>
      <c r="J1555" s="89">
        <v>3.6932870370370408E-2</v>
      </c>
      <c r="K1555" s="27">
        <f t="shared" si="26"/>
        <v>4.5721302564102617E-3</v>
      </c>
      <c r="L1555" s="4" t="s">
        <v>880</v>
      </c>
      <c r="M1555" s="14" t="s">
        <v>749</v>
      </c>
      <c r="N1555" s="45" t="s">
        <v>4772</v>
      </c>
      <c r="O1555" s="45">
        <v>1</v>
      </c>
      <c r="P1555" s="45" t="s">
        <v>4441</v>
      </c>
      <c r="Q1555" s="45" t="s">
        <v>4441</v>
      </c>
      <c r="R1555" s="46">
        <v>3</v>
      </c>
      <c r="T1555" s="81" t="str" cm="1">
        <f t="array" ref="T1555">IF(MIN(IF(CONCATENATE($D$776:$D$9955,$G$776:$G$9955)=CONCATENATE(D1555,G1555),$J$776:$J$9955))=J1555,"Age Leg Record","")</f>
        <v/>
      </c>
    </row>
    <row r="1556" spans="1:20" ht="12.75" customHeight="1" x14ac:dyDescent="0.25">
      <c r="A1556" s="4">
        <v>2008</v>
      </c>
      <c r="B1556" s="1" t="s">
        <v>273</v>
      </c>
      <c r="C1556" s="1" t="s">
        <v>732</v>
      </c>
      <c r="D1556" s="2" t="s">
        <v>56</v>
      </c>
      <c r="E1556" s="20"/>
      <c r="F1556" s="3">
        <v>4</v>
      </c>
      <c r="G1556" s="88">
        <v>5.8408892070309388</v>
      </c>
      <c r="J1556" s="89">
        <v>3.4502314814814805E-2</v>
      </c>
      <c r="K1556" s="27">
        <f t="shared" si="26"/>
        <v>5.9070312056737576E-3</v>
      </c>
      <c r="L1556" s="4" t="s">
        <v>880</v>
      </c>
      <c r="M1556" s="14" t="s">
        <v>749</v>
      </c>
      <c r="N1556" s="45" t="s">
        <v>4773</v>
      </c>
      <c r="O1556" s="45">
        <v>1</v>
      </c>
      <c r="P1556" s="45" t="s">
        <v>4435</v>
      </c>
      <c r="Q1556" s="45" t="s">
        <v>4435</v>
      </c>
      <c r="R1556" s="46">
        <v>3</v>
      </c>
      <c r="T1556" s="81" t="str" cm="1">
        <f t="array" ref="T1556">IF(MIN(IF(CONCATENATE($D$776:$D$9955,$G$776:$G$9955)=CONCATENATE(D1556,G1556),$J$776:$J$9955))=J1556,"Age Leg Record","")</f>
        <v/>
      </c>
    </row>
    <row r="1557" spans="1:20" ht="12.75" customHeight="1" x14ac:dyDescent="0.25">
      <c r="A1557" s="4">
        <v>2008</v>
      </c>
      <c r="B1557" s="1" t="s">
        <v>117</v>
      </c>
      <c r="C1557" s="1" t="s">
        <v>821</v>
      </c>
      <c r="D1557" s="2" t="s">
        <v>26</v>
      </c>
      <c r="E1557" s="20"/>
      <c r="F1557" s="3">
        <v>5</v>
      </c>
      <c r="G1557" s="51">
        <v>5.63</v>
      </c>
      <c r="J1557" s="89">
        <v>3.0057870370370443E-2</v>
      </c>
      <c r="K1557" s="27">
        <f t="shared" si="26"/>
        <v>5.3388757318597593E-3</v>
      </c>
      <c r="L1557" s="4" t="s">
        <v>880</v>
      </c>
      <c r="M1557" s="14" t="s">
        <v>749</v>
      </c>
      <c r="N1557" s="45" t="s">
        <v>4774</v>
      </c>
      <c r="O1557" s="45">
        <v>1</v>
      </c>
      <c r="P1557" s="45" t="s">
        <v>4531</v>
      </c>
      <c r="Q1557" s="45" t="s">
        <v>4531</v>
      </c>
      <c r="R1557" s="46">
        <v>2</v>
      </c>
      <c r="T1557" s="81" t="str" cm="1">
        <f t="array" ref="T1557">IF(MIN(IF(CONCATENATE($D$776:$D$9955,$G$776:$G$9955)=CONCATENATE(D1557,G1557),$J$776:$J$9955))=J1557,"Age Leg Record","")</f>
        <v/>
      </c>
    </row>
    <row r="1558" spans="1:20" ht="12.75" customHeight="1" x14ac:dyDescent="0.25">
      <c r="A1558" s="4">
        <v>2008</v>
      </c>
      <c r="B1558" s="1" t="s">
        <v>232</v>
      </c>
      <c r="C1558" s="1" t="s">
        <v>858</v>
      </c>
      <c r="D1558" s="2" t="s">
        <v>26</v>
      </c>
      <c r="E1558" s="20"/>
      <c r="F1558" s="3">
        <v>6</v>
      </c>
      <c r="G1558" s="88">
        <v>4.6758182215859376</v>
      </c>
      <c r="J1558" s="89">
        <v>2.3368055555555434E-2</v>
      </c>
      <c r="K1558" s="27">
        <f t="shared" si="26"/>
        <v>4.9976398671096088E-3</v>
      </c>
      <c r="L1558" s="4" t="s">
        <v>880</v>
      </c>
      <c r="M1558" s="14" t="s">
        <v>749</v>
      </c>
      <c r="N1558" s="45" t="s">
        <v>4775</v>
      </c>
      <c r="O1558" s="45">
        <v>1</v>
      </c>
      <c r="P1558" s="45" t="s">
        <v>4619</v>
      </c>
      <c r="Q1558" s="45" t="s">
        <v>4619</v>
      </c>
      <c r="R1558" s="46">
        <v>2</v>
      </c>
      <c r="T1558" s="81" t="str" cm="1">
        <f t="array" ref="T1558">IF(MIN(IF(CONCATENATE($D$776:$D$9955,$G$776:$G$9955)=CONCATENATE(D1558,G1558),$J$776:$J$9955))=J1558,"Age Leg Record","")</f>
        <v/>
      </c>
    </row>
    <row r="1559" spans="1:20" ht="12.75" customHeight="1" x14ac:dyDescent="0.25">
      <c r="A1559" s="4">
        <v>2008</v>
      </c>
      <c r="B1559" s="1" t="s">
        <v>852</v>
      </c>
      <c r="C1559" s="1" t="s">
        <v>853</v>
      </c>
      <c r="D1559" s="2" t="s">
        <v>756</v>
      </c>
      <c r="E1559" s="20"/>
      <c r="F1559" s="3">
        <v>1</v>
      </c>
      <c r="G1559" s="88">
        <v>5.54</v>
      </c>
      <c r="J1559" s="89">
        <v>3.8333336666666717E-2</v>
      </c>
      <c r="K1559" s="27">
        <f t="shared" si="26"/>
        <v>6.9193748495788299E-3</v>
      </c>
      <c r="L1559" s="4" t="s">
        <v>886</v>
      </c>
      <c r="M1559" s="14" t="s">
        <v>749</v>
      </c>
      <c r="N1559" s="45" t="s">
        <v>4776</v>
      </c>
      <c r="O1559" s="45">
        <v>1</v>
      </c>
      <c r="P1559" s="45" t="s">
        <v>4607</v>
      </c>
      <c r="Q1559" s="45" t="s">
        <v>4607</v>
      </c>
      <c r="R1559" s="46">
        <v>2</v>
      </c>
      <c r="T1559" s="81" t="str" cm="1">
        <f t="array" ref="T1559">IF(MIN(IF(CONCATENATE($D$776:$D$9955,$G$776:$G$9955)=CONCATENATE(D1559,G1559),$J$776:$J$9955))=J1559,"Age Leg Record","")</f>
        <v/>
      </c>
    </row>
    <row r="1560" spans="1:20" ht="12.75" customHeight="1" x14ac:dyDescent="0.25">
      <c r="A1560" s="4">
        <v>2008</v>
      </c>
      <c r="B1560" s="1" t="s">
        <v>324</v>
      </c>
      <c r="C1560" s="1" t="s">
        <v>858</v>
      </c>
      <c r="D1560" s="2" t="s">
        <v>756</v>
      </c>
      <c r="E1560" s="20"/>
      <c r="F1560" s="3">
        <v>2</v>
      </c>
      <c r="G1560" s="88">
        <v>4.0544470293486041</v>
      </c>
      <c r="J1560" s="89">
        <v>2.546296296296291E-2</v>
      </c>
      <c r="K1560" s="27">
        <f t="shared" si="26"/>
        <v>6.2802554278416217E-3</v>
      </c>
      <c r="L1560" s="4" t="s">
        <v>886</v>
      </c>
      <c r="M1560" s="14" t="s">
        <v>749</v>
      </c>
      <c r="N1560" s="45" t="s">
        <v>4777</v>
      </c>
      <c r="O1560" s="45">
        <v>1</v>
      </c>
      <c r="P1560" s="45" t="s">
        <v>4615</v>
      </c>
      <c r="Q1560" s="45" t="s">
        <v>4615</v>
      </c>
      <c r="R1560" s="46">
        <v>2</v>
      </c>
      <c r="T1560" s="81" t="str" cm="1">
        <f t="array" ref="T1560">IF(MIN(IF(CONCATENATE($D$776:$D$9955,$G$776:$G$9955)=CONCATENATE(D1560,G1560),$J$776:$J$9955))=J1560,"Age Leg Record","")</f>
        <v/>
      </c>
    </row>
    <row r="1561" spans="1:20" ht="12.75" customHeight="1" x14ac:dyDescent="0.25">
      <c r="A1561" s="4">
        <v>2008</v>
      </c>
      <c r="B1561" s="1" t="s">
        <v>855</v>
      </c>
      <c r="C1561" s="1" t="s">
        <v>856</v>
      </c>
      <c r="D1561" s="2" t="s">
        <v>756</v>
      </c>
      <c r="E1561" s="20"/>
      <c r="F1561" s="3">
        <v>3</v>
      </c>
      <c r="G1561" s="88">
        <v>8.0778254990853409</v>
      </c>
      <c r="J1561" s="89">
        <v>4.5428240740740811E-2</v>
      </c>
      <c r="K1561" s="27">
        <f t="shared" si="26"/>
        <v>5.623820512820522E-3</v>
      </c>
      <c r="L1561" s="4" t="s">
        <v>886</v>
      </c>
      <c r="M1561" s="14" t="s">
        <v>749</v>
      </c>
      <c r="N1561" s="45" t="s">
        <v>4778</v>
      </c>
      <c r="O1561" s="45">
        <v>1</v>
      </c>
      <c r="P1561" s="45" t="s">
        <v>4611</v>
      </c>
      <c r="Q1561" s="45" t="s">
        <v>4611</v>
      </c>
      <c r="R1561" s="46">
        <v>2</v>
      </c>
      <c r="T1561" s="81" t="str" cm="1">
        <f t="array" ref="T1561">IF(MIN(IF(CONCATENATE($D$776:$D$9955,$G$776:$G$9955)=CONCATENATE(D1561,G1561),$J$776:$J$9955))=J1561,"Age Leg Record","")</f>
        <v/>
      </c>
    </row>
    <row r="1562" spans="1:20" ht="12.75" customHeight="1" x14ac:dyDescent="0.25">
      <c r="A1562" s="4">
        <v>2008</v>
      </c>
      <c r="B1562" s="1" t="s">
        <v>371</v>
      </c>
      <c r="C1562" s="1" t="s">
        <v>735</v>
      </c>
      <c r="D1562" s="2" t="s">
        <v>756</v>
      </c>
      <c r="E1562" s="20"/>
      <c r="F1562" s="3">
        <v>4</v>
      </c>
      <c r="G1562" s="88">
        <v>5.8408892070309388</v>
      </c>
      <c r="J1562" s="89">
        <v>4.6597222222222179E-2</v>
      </c>
      <c r="K1562" s="27">
        <f t="shared" si="26"/>
        <v>7.9777617021276528E-3</v>
      </c>
      <c r="L1562" s="4" t="s">
        <v>886</v>
      </c>
      <c r="M1562" s="14" t="s">
        <v>749</v>
      </c>
      <c r="N1562" s="45" t="s">
        <v>4779</v>
      </c>
      <c r="O1562" s="45">
        <v>1</v>
      </c>
      <c r="P1562" s="45" t="s">
        <v>4609</v>
      </c>
      <c r="Q1562" s="45" t="s">
        <v>4609</v>
      </c>
      <c r="R1562" s="46">
        <v>2</v>
      </c>
      <c r="T1562" s="81" t="str" cm="1">
        <f t="array" ref="T1562">IF(MIN(IF(CONCATENATE($D$776:$D$9955,$G$776:$G$9955)=CONCATENATE(D1562,G1562),$J$776:$J$9955))=J1562,"Age Leg Record","")</f>
        <v/>
      </c>
    </row>
    <row r="1563" spans="1:20" ht="12.75" customHeight="1" x14ac:dyDescent="0.25">
      <c r="A1563" s="4">
        <v>2008</v>
      </c>
      <c r="B1563" s="1" t="s">
        <v>629</v>
      </c>
      <c r="C1563" s="1" t="s">
        <v>924</v>
      </c>
      <c r="D1563" s="2" t="s">
        <v>753</v>
      </c>
      <c r="E1563" s="20"/>
      <c r="F1563" s="3">
        <v>5</v>
      </c>
      <c r="G1563" s="51">
        <v>5.63</v>
      </c>
      <c r="J1563" s="89">
        <v>4.0995370370370376E-2</v>
      </c>
      <c r="K1563" s="27">
        <f t="shared" si="26"/>
        <v>7.2815933162291967E-3</v>
      </c>
      <c r="L1563" s="4" t="s">
        <v>886</v>
      </c>
      <c r="M1563" s="14" t="s">
        <v>749</v>
      </c>
      <c r="N1563" s="45" t="s">
        <v>4780</v>
      </c>
      <c r="O1563" s="45">
        <v>1</v>
      </c>
      <c r="P1563" s="45" t="s">
        <v>4781</v>
      </c>
      <c r="Q1563" s="45" t="s">
        <v>4781</v>
      </c>
      <c r="R1563" s="46">
        <v>1</v>
      </c>
      <c r="T1563" s="81" t="str" cm="1">
        <f t="array" ref="T1563">IF(MIN(IF(CONCATENATE($D$776:$D$9955,$G$776:$G$9955)=CONCATENATE(D1563,G1563),$J$776:$J$9955))=J1563,"Age Leg Record","")</f>
        <v/>
      </c>
    </row>
    <row r="1564" spans="1:20" ht="12.75" customHeight="1" x14ac:dyDescent="0.25">
      <c r="A1564" s="4">
        <v>2008</v>
      </c>
      <c r="B1564" s="1" t="s">
        <v>439</v>
      </c>
      <c r="C1564" s="1" t="s">
        <v>732</v>
      </c>
      <c r="D1564" s="2" t="s">
        <v>751</v>
      </c>
      <c r="E1564" s="20"/>
      <c r="F1564" s="3">
        <v>6</v>
      </c>
      <c r="G1564" s="88">
        <v>4.6758182215859376</v>
      </c>
      <c r="J1564" s="89">
        <v>2.9930555555555571E-2</v>
      </c>
      <c r="K1564" s="27">
        <f t="shared" si="26"/>
        <v>6.4011375415282436E-3</v>
      </c>
      <c r="L1564" s="4" t="s">
        <v>886</v>
      </c>
      <c r="M1564" s="14" t="s">
        <v>749</v>
      </c>
      <c r="N1564" s="45" t="s">
        <v>4782</v>
      </c>
      <c r="O1564" s="45">
        <v>1</v>
      </c>
      <c r="P1564" s="45" t="s">
        <v>4439</v>
      </c>
      <c r="Q1564" s="45" t="s">
        <v>4439</v>
      </c>
      <c r="R1564" s="46">
        <v>3</v>
      </c>
      <c r="T1564" s="81" t="str" cm="1">
        <f t="array" ref="T1564">IF(MIN(IF(CONCATENATE($D$776:$D$9955,$G$776:$G$9955)=CONCATENATE(D1564,G1564),$J$776:$J$9955))=J1564,"Age Leg Record","")</f>
        <v/>
      </c>
    </row>
    <row r="1565" spans="1:20" ht="12.75" customHeight="1" x14ac:dyDescent="0.25">
      <c r="A1565" s="4">
        <v>2008</v>
      </c>
      <c r="B1565" s="14" t="s">
        <v>20</v>
      </c>
      <c r="C1565" s="14" t="s">
        <v>933</v>
      </c>
      <c r="D1565" s="2" t="s">
        <v>210</v>
      </c>
      <c r="E1565" s="20"/>
      <c r="F1565" s="3">
        <v>1</v>
      </c>
      <c r="G1565" s="88">
        <v>5.54</v>
      </c>
      <c r="J1565" s="89">
        <v>3.1944447777777829E-2</v>
      </c>
      <c r="K1565" s="27">
        <f t="shared" si="26"/>
        <v>5.7661458082631459E-3</v>
      </c>
      <c r="L1565" s="4" t="s">
        <v>934</v>
      </c>
      <c r="M1565" s="14" t="s">
        <v>193</v>
      </c>
      <c r="N1565" s="45" t="s">
        <v>4783</v>
      </c>
      <c r="O1565" s="45">
        <v>1</v>
      </c>
      <c r="P1565" s="45" t="s">
        <v>4784</v>
      </c>
      <c r="Q1565" s="45" t="s">
        <v>4784</v>
      </c>
      <c r="R1565" s="46">
        <v>1</v>
      </c>
      <c r="T1565" s="81" t="str" cm="1">
        <f t="array" ref="T1565">IF(MIN(IF(CONCATENATE($D$776:$D$9955,$G$776:$G$9955)=CONCATENATE(D1565,G1565),$J$776:$J$9955))=J1565,"Age Leg Record","")</f>
        <v/>
      </c>
    </row>
    <row r="1566" spans="1:20" ht="12.75" customHeight="1" x14ac:dyDescent="0.25">
      <c r="A1566" s="4">
        <v>2008</v>
      </c>
      <c r="B1566" s="14" t="s">
        <v>526</v>
      </c>
      <c r="C1566" s="14" t="s">
        <v>527</v>
      </c>
      <c r="D1566" s="2" t="s">
        <v>56</v>
      </c>
      <c r="E1566" s="20"/>
      <c r="F1566" s="3">
        <v>2</v>
      </c>
      <c r="G1566" s="88">
        <v>4.0544470293486041</v>
      </c>
      <c r="J1566" s="89">
        <v>2.1782407407407334E-2</v>
      </c>
      <c r="K1566" s="27">
        <f t="shared" si="26"/>
        <v>5.3724730523626897E-3</v>
      </c>
      <c r="L1566" s="4" t="s">
        <v>934</v>
      </c>
      <c r="M1566" s="14" t="s">
        <v>193</v>
      </c>
      <c r="N1566" s="45" t="s">
        <v>4785</v>
      </c>
      <c r="O1566" s="45">
        <v>1</v>
      </c>
      <c r="P1566" s="45" t="s">
        <v>3835</v>
      </c>
      <c r="Q1566" s="45" t="s">
        <v>3835</v>
      </c>
      <c r="R1566" s="46">
        <v>8</v>
      </c>
      <c r="T1566" s="81" t="str" cm="1">
        <f t="array" ref="T1566">IF(MIN(IF(CONCATENATE($D$776:$D$9955,$G$776:$G$9955)=CONCATENATE(D1566,G1566),$J$776:$J$9955))=J1566,"Age Leg Record","")</f>
        <v/>
      </c>
    </row>
    <row r="1567" spans="1:20" ht="12.75" customHeight="1" x14ac:dyDescent="0.25">
      <c r="A1567" s="4">
        <v>2008</v>
      </c>
      <c r="B1567" s="14" t="s">
        <v>52</v>
      </c>
      <c r="C1567" s="14" t="s">
        <v>563</v>
      </c>
      <c r="D1567" s="2" t="s">
        <v>26</v>
      </c>
      <c r="E1567" s="20"/>
      <c r="F1567" s="3">
        <v>3</v>
      </c>
      <c r="G1567" s="88">
        <v>8.0778254990853409</v>
      </c>
      <c r="J1567" s="89">
        <v>3.9027777777777772E-2</v>
      </c>
      <c r="K1567" s="27">
        <f t="shared" si="26"/>
        <v>4.8314707692307694E-3</v>
      </c>
      <c r="L1567" s="4" t="s">
        <v>934</v>
      </c>
      <c r="M1567" s="14" t="s">
        <v>193</v>
      </c>
      <c r="N1567" s="45" t="s">
        <v>4786</v>
      </c>
      <c r="O1567" s="45">
        <v>1</v>
      </c>
      <c r="P1567" s="45" t="s">
        <v>3615</v>
      </c>
      <c r="Q1567" s="45" t="s">
        <v>3615</v>
      </c>
      <c r="R1567" s="46">
        <v>10</v>
      </c>
      <c r="T1567" s="81" t="str" cm="1">
        <f t="array" ref="T1567">IF(MIN(IF(CONCATENATE($D$776:$D$9955,$G$776:$G$9955)=CONCATENATE(D1567,G1567),$J$776:$J$9955))=J1567,"Age Leg Record","")</f>
        <v/>
      </c>
    </row>
    <row r="1568" spans="1:20" ht="12.75" customHeight="1" x14ac:dyDescent="0.25">
      <c r="A1568" s="4">
        <v>2008</v>
      </c>
      <c r="B1568" s="14" t="s">
        <v>29</v>
      </c>
      <c r="C1568" s="14" t="s">
        <v>369</v>
      </c>
      <c r="D1568" s="2" t="s">
        <v>56</v>
      </c>
      <c r="E1568" s="20"/>
      <c r="F1568" s="3">
        <v>4</v>
      </c>
      <c r="G1568" s="88">
        <v>5.8408892070309388</v>
      </c>
      <c r="J1568" s="89">
        <v>3.7731481481481532E-2</v>
      </c>
      <c r="K1568" s="27">
        <f t="shared" si="26"/>
        <v>6.4598865248227041E-3</v>
      </c>
      <c r="L1568" s="4" t="s">
        <v>934</v>
      </c>
      <c r="M1568" s="14" t="s">
        <v>193</v>
      </c>
      <c r="N1568" s="45" t="s">
        <v>4787</v>
      </c>
      <c r="O1568" s="45">
        <v>1</v>
      </c>
      <c r="P1568" s="45" t="s">
        <v>3362</v>
      </c>
      <c r="Q1568" s="45" t="s">
        <v>3362</v>
      </c>
      <c r="R1568" s="46">
        <v>10</v>
      </c>
      <c r="T1568" s="81" t="str" cm="1">
        <f t="array" ref="T1568">IF(MIN(IF(CONCATENATE($D$776:$D$9955,$G$776:$G$9955)=CONCATENATE(D1568,G1568),$J$776:$J$9955))=J1568,"Age Leg Record","")</f>
        <v/>
      </c>
    </row>
    <row r="1569" spans="1:20" ht="12.75" customHeight="1" x14ac:dyDescent="0.25">
      <c r="A1569" s="4">
        <v>2008</v>
      </c>
      <c r="B1569" s="14" t="s">
        <v>936</v>
      </c>
      <c r="C1569" s="14" t="s">
        <v>935</v>
      </c>
      <c r="D1569" s="2" t="s">
        <v>26</v>
      </c>
      <c r="E1569" s="20"/>
      <c r="F1569" s="3">
        <v>5</v>
      </c>
      <c r="G1569" s="51">
        <v>5.63</v>
      </c>
      <c r="J1569" s="89">
        <v>2.474537037037039E-2</v>
      </c>
      <c r="K1569" s="27">
        <f t="shared" si="26"/>
        <v>4.3952700480231598E-3</v>
      </c>
      <c r="L1569" s="4" t="s">
        <v>934</v>
      </c>
      <c r="M1569" s="14" t="s">
        <v>193</v>
      </c>
      <c r="N1569" s="45" t="s">
        <v>4788</v>
      </c>
      <c r="O1569" s="45">
        <v>1</v>
      </c>
      <c r="P1569" s="45" t="s">
        <v>4789</v>
      </c>
      <c r="Q1569" s="45" t="s">
        <v>4789</v>
      </c>
      <c r="R1569" s="46">
        <v>1</v>
      </c>
      <c r="T1569" s="81" t="str" cm="1">
        <f t="array" ref="T1569">IF(MIN(IF(CONCATENATE($D$776:$D$9955,$G$776:$G$9955)=CONCATENATE(D1569,G1569),$J$776:$J$9955))=J1569,"Age Leg Record","")</f>
        <v/>
      </c>
    </row>
    <row r="1570" spans="1:20" ht="12.75" customHeight="1" x14ac:dyDescent="0.25">
      <c r="A1570" s="4">
        <v>2008</v>
      </c>
      <c r="B1570" s="14" t="s">
        <v>232</v>
      </c>
      <c r="C1570" s="14" t="s">
        <v>253</v>
      </c>
      <c r="D1570" s="2" t="s">
        <v>56</v>
      </c>
      <c r="E1570" s="20"/>
      <c r="F1570" s="3">
        <v>6</v>
      </c>
      <c r="G1570" s="88">
        <v>4.6758182215859376</v>
      </c>
      <c r="J1570" s="89">
        <v>2.7812500000000018E-2</v>
      </c>
      <c r="K1570" s="27">
        <f t="shared" si="26"/>
        <v>5.9481568106312336E-3</v>
      </c>
      <c r="L1570" s="4" t="s">
        <v>934</v>
      </c>
      <c r="M1570" s="14" t="s">
        <v>193</v>
      </c>
      <c r="N1570" s="45" t="s">
        <v>4790</v>
      </c>
      <c r="O1570" s="45">
        <v>1</v>
      </c>
      <c r="P1570" s="45" t="s">
        <v>3058</v>
      </c>
      <c r="Q1570" s="45" t="s">
        <v>3058</v>
      </c>
      <c r="R1570" s="46">
        <v>11</v>
      </c>
      <c r="T1570" s="81" t="str" cm="1">
        <f t="array" ref="T1570">IF(MIN(IF(CONCATENATE($D$776:$D$9955,$G$776:$G$9955)=CONCATENATE(D1570,G1570),$J$776:$J$9955))=J1570,"Age Leg Record","")</f>
        <v/>
      </c>
    </row>
    <row r="1571" spans="1:20" ht="12.75" customHeight="1" x14ac:dyDescent="0.25">
      <c r="A1571" s="4">
        <v>2008</v>
      </c>
      <c r="B1571" s="1" t="s">
        <v>337</v>
      </c>
      <c r="C1571" s="1" t="s">
        <v>338</v>
      </c>
      <c r="D1571" s="2" t="s">
        <v>756</v>
      </c>
      <c r="E1571" s="20"/>
      <c r="F1571" s="3">
        <v>1</v>
      </c>
      <c r="G1571" s="88">
        <v>5.54</v>
      </c>
      <c r="J1571" s="89">
        <v>4.3194447777777811E-2</v>
      </c>
      <c r="K1571" s="27">
        <f t="shared" si="26"/>
        <v>7.79683172884076E-3</v>
      </c>
      <c r="L1571" s="4" t="s">
        <v>884</v>
      </c>
      <c r="M1571" s="14" t="s">
        <v>798</v>
      </c>
      <c r="N1571" s="45" t="s">
        <v>4791</v>
      </c>
      <c r="O1571" s="45">
        <v>1</v>
      </c>
      <c r="P1571" s="45" t="s">
        <v>3190</v>
      </c>
      <c r="Q1571" s="45" t="s">
        <v>3190</v>
      </c>
      <c r="R1571" s="46">
        <v>6</v>
      </c>
      <c r="T1571" s="81" t="str" cm="1">
        <f t="array" ref="T1571">IF(MIN(IF(CONCATENATE($D$776:$D$9955,$G$776:$G$9955)=CONCATENATE(D1571,G1571),$J$776:$J$9955))=J1571,"Age Leg Record","")</f>
        <v/>
      </c>
    </row>
    <row r="1572" spans="1:20" ht="12.75" customHeight="1" x14ac:dyDescent="0.25">
      <c r="A1572" s="4">
        <v>2008</v>
      </c>
      <c r="B1572" s="1" t="s">
        <v>549</v>
      </c>
      <c r="C1572" s="1" t="s">
        <v>898</v>
      </c>
      <c r="D1572" s="2" t="s">
        <v>26</v>
      </c>
      <c r="E1572" s="20"/>
      <c r="F1572" s="3">
        <v>2</v>
      </c>
      <c r="G1572" s="88">
        <v>4.0544470293486041</v>
      </c>
      <c r="J1572" s="89">
        <v>2.4618055555555629E-2</v>
      </c>
      <c r="K1572" s="27">
        <f t="shared" si="26"/>
        <v>6.0718651340996351E-3</v>
      </c>
      <c r="L1572" s="4" t="s">
        <v>884</v>
      </c>
      <c r="M1572" s="14" t="s">
        <v>798</v>
      </c>
      <c r="N1572" s="45" t="s">
        <v>4792</v>
      </c>
      <c r="O1572" s="45">
        <v>1</v>
      </c>
      <c r="P1572" s="45" t="s">
        <v>4793</v>
      </c>
      <c r="Q1572" s="45" t="s">
        <v>4793</v>
      </c>
      <c r="R1572" s="46">
        <v>1</v>
      </c>
      <c r="T1572" s="81" t="str" cm="1">
        <f t="array" ref="T1572">IF(MIN(IF(CONCATENATE($D$776:$D$9955,$G$776:$G$9955)=CONCATENATE(D1572,G1572),$J$776:$J$9955))=J1572,"Age Leg Record","")</f>
        <v/>
      </c>
    </row>
    <row r="1573" spans="1:20" ht="12.75" customHeight="1" x14ac:dyDescent="0.25">
      <c r="A1573" s="4">
        <v>2008</v>
      </c>
      <c r="B1573" s="1" t="s">
        <v>157</v>
      </c>
      <c r="C1573" s="1" t="s">
        <v>162</v>
      </c>
      <c r="D1573" s="2" t="s">
        <v>56</v>
      </c>
      <c r="E1573" s="20"/>
      <c r="F1573" s="3">
        <v>3</v>
      </c>
      <c r="G1573" s="88">
        <v>8.0778254990853409</v>
      </c>
      <c r="J1573" s="89">
        <v>4.1863425925925957E-2</v>
      </c>
      <c r="K1573" s="27">
        <f t="shared" ref="K1573:K1636" si="27">J1573/G1573</f>
        <v>5.1825117948717993E-3</v>
      </c>
      <c r="L1573" s="4" t="s">
        <v>884</v>
      </c>
      <c r="M1573" s="14" t="s">
        <v>798</v>
      </c>
      <c r="N1573" s="45" t="s">
        <v>4794</v>
      </c>
      <c r="O1573" s="45">
        <v>1</v>
      </c>
      <c r="P1573" s="45" t="s">
        <v>2876</v>
      </c>
      <c r="Q1573" s="45" t="s">
        <v>2876</v>
      </c>
      <c r="R1573" s="46">
        <v>6</v>
      </c>
      <c r="T1573" s="81" t="str" cm="1">
        <f t="array" ref="T1573">IF(MIN(IF(CONCATENATE($D$776:$D$9955,$G$776:$G$9955)=CONCATENATE(D1573,G1573),$J$776:$J$9955))=J1573,"Age Leg Record","")</f>
        <v/>
      </c>
    </row>
    <row r="1574" spans="1:20" ht="12.75" customHeight="1" x14ac:dyDescent="0.25">
      <c r="A1574" s="4">
        <v>2008</v>
      </c>
      <c r="B1574" s="1" t="s">
        <v>49</v>
      </c>
      <c r="C1574" s="1" t="s">
        <v>182</v>
      </c>
      <c r="D1574" s="2" t="s">
        <v>56</v>
      </c>
      <c r="E1574" s="20"/>
      <c r="F1574" s="3">
        <v>4</v>
      </c>
      <c r="G1574" s="88">
        <v>5.8408892070309388</v>
      </c>
      <c r="J1574" s="89">
        <v>3.6342592592592537E-2</v>
      </c>
      <c r="K1574" s="27">
        <f t="shared" si="27"/>
        <v>6.2220992907801326E-3</v>
      </c>
      <c r="L1574" s="4" t="s">
        <v>884</v>
      </c>
      <c r="M1574" s="14" t="s">
        <v>798</v>
      </c>
      <c r="N1574" s="45" t="s">
        <v>4795</v>
      </c>
      <c r="O1574" s="45">
        <v>1</v>
      </c>
      <c r="P1574" s="45" t="s">
        <v>2884</v>
      </c>
      <c r="Q1574" s="45" t="s">
        <v>2884</v>
      </c>
      <c r="R1574" s="46">
        <v>6</v>
      </c>
      <c r="T1574" s="81" t="str" cm="1">
        <f t="array" ref="T1574">IF(MIN(IF(CONCATENATE($D$776:$D$9955,$G$776:$G$9955)=CONCATENATE(D1574,G1574),$J$776:$J$9955))=J1574,"Age Leg Record","")</f>
        <v/>
      </c>
    </row>
    <row r="1575" spans="1:20" ht="12.75" customHeight="1" x14ac:dyDescent="0.25">
      <c r="A1575" s="4">
        <v>2008</v>
      </c>
      <c r="B1575" s="1" t="s">
        <v>922</v>
      </c>
      <c r="C1575" s="1" t="s">
        <v>923</v>
      </c>
      <c r="D1575" s="2" t="s">
        <v>753</v>
      </c>
      <c r="E1575" s="20"/>
      <c r="F1575" s="3">
        <v>5</v>
      </c>
      <c r="G1575" s="51">
        <v>5.63</v>
      </c>
      <c r="J1575" s="89">
        <v>3.443287037037035E-2</v>
      </c>
      <c r="K1575" s="27">
        <f t="shared" si="27"/>
        <v>6.1159627656075227E-3</v>
      </c>
      <c r="L1575" s="4" t="s">
        <v>884</v>
      </c>
      <c r="M1575" s="14" t="s">
        <v>798</v>
      </c>
      <c r="N1575" s="45" t="s">
        <v>4796</v>
      </c>
      <c r="O1575" s="45">
        <v>1</v>
      </c>
      <c r="P1575" s="45" t="s">
        <v>4797</v>
      </c>
      <c r="Q1575" s="45" t="s">
        <v>4797</v>
      </c>
      <c r="R1575" s="46">
        <v>1</v>
      </c>
      <c r="T1575" s="81" t="str" cm="1">
        <f t="array" ref="T1575">IF(MIN(IF(CONCATENATE($D$776:$D$9955,$G$776:$G$9955)=CONCATENATE(D1575,G1575),$J$776:$J$9955))=J1575,"Age Leg Record","")</f>
        <v/>
      </c>
    </row>
    <row r="1576" spans="1:20" ht="12.75" customHeight="1" x14ac:dyDescent="0.25">
      <c r="A1576" s="4">
        <v>2008</v>
      </c>
      <c r="B1576" s="1" t="s">
        <v>371</v>
      </c>
      <c r="C1576" s="1" t="s">
        <v>931</v>
      </c>
      <c r="D1576" s="2" t="s">
        <v>756</v>
      </c>
      <c r="E1576" s="20"/>
      <c r="F1576" s="3">
        <v>6</v>
      </c>
      <c r="G1576" s="88">
        <v>4.6758182215859376</v>
      </c>
      <c r="J1576" s="89">
        <v>3.0254629629629659E-2</v>
      </c>
      <c r="K1576" s="27">
        <f t="shared" si="27"/>
        <v>6.4704460686600294E-3</v>
      </c>
      <c r="L1576" s="4" t="s">
        <v>884</v>
      </c>
      <c r="M1576" s="14" t="s">
        <v>798</v>
      </c>
      <c r="N1576" s="45" t="s">
        <v>4798</v>
      </c>
      <c r="O1576" s="45">
        <v>1</v>
      </c>
      <c r="P1576" s="45" t="s">
        <v>4799</v>
      </c>
      <c r="Q1576" s="45" t="s">
        <v>4799</v>
      </c>
      <c r="R1576" s="46">
        <v>1</v>
      </c>
      <c r="T1576" s="81" t="str" cm="1">
        <f t="array" ref="T1576">IF(MIN(IF(CONCATENATE($D$776:$D$9955,$G$776:$G$9955)=CONCATENATE(D1576,G1576),$J$776:$J$9955))=J1576,"Age Leg Record","")</f>
        <v/>
      </c>
    </row>
    <row r="1577" spans="1:20" ht="12.75" customHeight="1" x14ac:dyDescent="0.25">
      <c r="A1577" s="4">
        <v>2008</v>
      </c>
      <c r="B1577" s="1" t="s">
        <v>890</v>
      </c>
      <c r="C1577" s="1" t="s">
        <v>797</v>
      </c>
      <c r="D1577" s="2" t="s">
        <v>22</v>
      </c>
      <c r="E1577" s="20"/>
      <c r="F1577" s="3">
        <v>1</v>
      </c>
      <c r="G1577" s="88">
        <v>5.54</v>
      </c>
      <c r="J1577" s="89">
        <v>3.4305558888888865E-2</v>
      </c>
      <c r="K1577" s="27">
        <f t="shared" si="27"/>
        <v>6.1923391496189291E-3</v>
      </c>
      <c r="L1577" s="4" t="s">
        <v>891</v>
      </c>
      <c r="M1577" s="14" t="s">
        <v>16</v>
      </c>
      <c r="N1577" s="45" t="s">
        <v>4800</v>
      </c>
      <c r="O1577" s="45">
        <v>1</v>
      </c>
      <c r="P1577" s="45" t="s">
        <v>4801</v>
      </c>
      <c r="Q1577" s="45" t="s">
        <v>4801</v>
      </c>
      <c r="R1577" s="46">
        <v>1</v>
      </c>
      <c r="T1577" s="81" t="str" cm="1">
        <f t="array" ref="T1577">IF(MIN(IF(CONCATENATE($D$776:$D$9955,$G$776:$G$9955)=CONCATENATE(D1577,G1577),$J$776:$J$9955))=J1577,"Age Leg Record","")</f>
        <v/>
      </c>
    </row>
    <row r="1578" spans="1:20" ht="12.75" customHeight="1" x14ac:dyDescent="0.25">
      <c r="A1578" s="4">
        <v>2008</v>
      </c>
      <c r="B1578" s="1" t="s">
        <v>665</v>
      </c>
      <c r="C1578" s="1" t="s">
        <v>666</v>
      </c>
      <c r="D1578" s="2" t="s">
        <v>26</v>
      </c>
      <c r="E1578" s="20"/>
      <c r="F1578" s="3">
        <v>2</v>
      </c>
      <c r="G1578" s="88">
        <v>4.0544470293486041</v>
      </c>
      <c r="J1578" s="89">
        <v>3.0428240740740797E-2</v>
      </c>
      <c r="K1578" s="27">
        <f t="shared" si="27"/>
        <v>7.5049052362707678E-3</v>
      </c>
      <c r="L1578" s="4" t="s">
        <v>891</v>
      </c>
      <c r="M1578" s="14" t="s">
        <v>16</v>
      </c>
      <c r="N1578" s="45" t="s">
        <v>4802</v>
      </c>
      <c r="O1578" s="45">
        <v>1</v>
      </c>
      <c r="P1578" s="45" t="s">
        <v>4275</v>
      </c>
      <c r="Q1578" s="45" t="s">
        <v>4275</v>
      </c>
      <c r="R1578" s="46">
        <v>2</v>
      </c>
      <c r="T1578" s="81" t="str" cm="1">
        <f t="array" ref="T1578">IF(MIN(IF(CONCATENATE($D$776:$D$9955,$G$776:$G$9955)=CONCATENATE(D1578,G1578),$J$776:$J$9955))=J1578,"Age Leg Record","")</f>
        <v/>
      </c>
    </row>
    <row r="1579" spans="1:20" ht="12.75" customHeight="1" x14ac:dyDescent="0.25">
      <c r="A1579" s="4">
        <v>2008</v>
      </c>
      <c r="B1579" s="1" t="s">
        <v>723</v>
      </c>
      <c r="C1579" s="1" t="s">
        <v>724</v>
      </c>
      <c r="D1579" s="2" t="s">
        <v>22</v>
      </c>
      <c r="E1579" s="20"/>
      <c r="F1579" s="3">
        <v>3</v>
      </c>
      <c r="G1579" s="88">
        <v>8.0778254990853409</v>
      </c>
      <c r="J1579" s="89">
        <v>4.3159722222222197E-2</v>
      </c>
      <c r="K1579" s="27">
        <f t="shared" si="27"/>
        <v>5.3429876923076899E-3</v>
      </c>
      <c r="L1579" s="4" t="s">
        <v>891</v>
      </c>
      <c r="M1579" s="14" t="s">
        <v>16</v>
      </c>
      <c r="N1579" s="45" t="s">
        <v>4803</v>
      </c>
      <c r="O1579" s="45">
        <v>1</v>
      </c>
      <c r="P1579" s="45" t="s">
        <v>4419</v>
      </c>
      <c r="Q1579" s="45" t="s">
        <v>4419</v>
      </c>
      <c r="R1579" s="46">
        <v>3</v>
      </c>
      <c r="T1579" s="81" t="str" cm="1">
        <f t="array" ref="T1579">IF(MIN(IF(CONCATENATE($D$776:$D$9955,$G$776:$G$9955)=CONCATENATE(D1579,G1579),$J$776:$J$9955))=J1579,"Age Leg Record","")</f>
        <v/>
      </c>
    </row>
    <row r="1580" spans="1:20" ht="12.75" customHeight="1" x14ac:dyDescent="0.25">
      <c r="A1580" s="4">
        <v>2008</v>
      </c>
      <c r="B1580" s="1" t="s">
        <v>30</v>
      </c>
      <c r="C1580" s="1" t="s">
        <v>915</v>
      </c>
      <c r="D1580" s="2" t="s">
        <v>26</v>
      </c>
      <c r="E1580" s="20"/>
      <c r="F1580" s="3">
        <v>4</v>
      </c>
      <c r="G1580" s="88">
        <v>5.8408892070309388</v>
      </c>
      <c r="J1580" s="89">
        <v>3.7303240740740762E-2</v>
      </c>
      <c r="K1580" s="27">
        <f t="shared" si="27"/>
        <v>6.386568794326245E-3</v>
      </c>
      <c r="L1580" s="4" t="s">
        <v>891</v>
      </c>
      <c r="M1580" s="14" t="s">
        <v>16</v>
      </c>
      <c r="N1580" s="45" t="s">
        <v>4804</v>
      </c>
      <c r="O1580" s="45">
        <v>1</v>
      </c>
      <c r="P1580" s="45" t="s">
        <v>4805</v>
      </c>
      <c r="Q1580" s="45" t="s">
        <v>4805</v>
      </c>
      <c r="R1580" s="46">
        <v>1</v>
      </c>
      <c r="T1580" s="81" t="str" cm="1">
        <f t="array" ref="T1580">IF(MIN(IF(CONCATENATE($D$776:$D$9955,$G$776:$G$9955)=CONCATENATE(D1580,G1580),$J$776:$J$9955))=J1580,"Age Leg Record","")</f>
        <v/>
      </c>
    </row>
    <row r="1581" spans="1:20" ht="12.75" customHeight="1" x14ac:dyDescent="0.25">
      <c r="A1581" s="4">
        <v>2008</v>
      </c>
      <c r="B1581" s="1" t="s">
        <v>30</v>
      </c>
      <c r="C1581" s="1" t="s">
        <v>676</v>
      </c>
      <c r="D1581" s="2" t="s">
        <v>56</v>
      </c>
      <c r="E1581" s="20"/>
      <c r="F1581" s="3">
        <v>5</v>
      </c>
      <c r="G1581" s="51">
        <v>5.63</v>
      </c>
      <c r="J1581" s="89">
        <v>3.4942129629629615E-2</v>
      </c>
      <c r="K1581" s="27">
        <f t="shared" si="27"/>
        <v>6.2064173409644074E-3</v>
      </c>
      <c r="L1581" s="4" t="s">
        <v>891</v>
      </c>
      <c r="M1581" s="14" t="s">
        <v>16</v>
      </c>
      <c r="N1581" s="45" t="s">
        <v>4806</v>
      </c>
      <c r="O1581" s="45">
        <v>1</v>
      </c>
      <c r="P1581" s="45" t="s">
        <v>4563</v>
      </c>
      <c r="Q1581" s="45" t="s">
        <v>4563</v>
      </c>
      <c r="R1581" s="46">
        <v>2</v>
      </c>
      <c r="T1581" s="81" t="str" cm="1">
        <f t="array" ref="T1581">IF(MIN(IF(CONCATENATE($D$776:$D$9955,$G$776:$G$9955)=CONCATENATE(D1581,G1581),$J$776:$J$9955))=J1581,"Age Leg Record","")</f>
        <v/>
      </c>
    </row>
    <row r="1582" spans="1:20" ht="12.75" customHeight="1" x14ac:dyDescent="0.25">
      <c r="A1582" s="90">
        <v>2008</v>
      </c>
      <c r="B1582" s="6" t="s">
        <v>37</v>
      </c>
      <c r="C1582" s="6" t="s">
        <v>676</v>
      </c>
      <c r="D1582" s="7" t="s">
        <v>756</v>
      </c>
      <c r="E1582" s="21"/>
      <c r="F1582" s="8">
        <v>6</v>
      </c>
      <c r="G1582" s="91">
        <v>4.6758182215859376</v>
      </c>
      <c r="H1582" s="25"/>
      <c r="I1582" s="25"/>
      <c r="J1582" s="92">
        <v>2.8449074074074154E-2</v>
      </c>
      <c r="K1582" s="95">
        <f t="shared" si="27"/>
        <v>6.0842985603543924E-3</v>
      </c>
      <c r="L1582" s="90" t="s">
        <v>891</v>
      </c>
      <c r="M1582" s="16" t="s">
        <v>16</v>
      </c>
      <c r="N1582" s="66" t="s">
        <v>4807</v>
      </c>
      <c r="O1582" s="66">
        <v>1</v>
      </c>
      <c r="P1582" s="66" t="s">
        <v>4561</v>
      </c>
      <c r="Q1582" s="66" t="s">
        <v>4561</v>
      </c>
      <c r="R1582" s="67">
        <v>2</v>
      </c>
      <c r="T1582" s="81" t="str" cm="1">
        <f t="array" ref="T1582">IF(MIN(IF(CONCATENATE($D$776:$D$9955,$G$776:$G$9955)=CONCATENATE(D1582,G1582),$J$776:$J$9955))=J1582,"Age Leg Record","")</f>
        <v/>
      </c>
    </row>
    <row r="1583" spans="1:20" ht="12.75" customHeight="1" x14ac:dyDescent="0.25">
      <c r="A1583" s="4">
        <v>2009</v>
      </c>
      <c r="B1583" s="1" t="s">
        <v>332</v>
      </c>
      <c r="C1583" s="1" t="s">
        <v>563</v>
      </c>
      <c r="D1583" s="2" t="s">
        <v>756</v>
      </c>
      <c r="E1583" s="20"/>
      <c r="F1583" s="3">
        <v>1</v>
      </c>
      <c r="G1583" s="88">
        <v>5.54</v>
      </c>
      <c r="J1583" s="89">
        <v>3.4687503333333369E-2</v>
      </c>
      <c r="K1583" s="27">
        <f t="shared" si="27"/>
        <v>6.2612821901323768E-3</v>
      </c>
      <c r="L1583" s="4" t="s">
        <v>940</v>
      </c>
      <c r="M1583" s="14" t="s">
        <v>941</v>
      </c>
      <c r="N1583" s="45" t="s">
        <v>4808</v>
      </c>
      <c r="O1583" s="45">
        <v>1</v>
      </c>
      <c r="P1583" s="45" t="s">
        <v>3492</v>
      </c>
      <c r="Q1583" s="45" t="s">
        <v>3492</v>
      </c>
      <c r="R1583" s="46">
        <v>8</v>
      </c>
      <c r="T1583" s="81" t="str" cm="1">
        <f t="array" ref="T1583">IF(MIN(IF(CONCATENATE($D$776:$D$9955,$G$776:$G$9955)=CONCATENATE(D1583,G1583),$J$776:$J$9955))=J1583,"Age Leg Record","")</f>
        <v/>
      </c>
    </row>
    <row r="1584" spans="1:20" x14ac:dyDescent="0.25">
      <c r="A1584" s="4">
        <v>2009</v>
      </c>
      <c r="B1584" s="1" t="s">
        <v>1413</v>
      </c>
      <c r="C1584" s="1" t="s">
        <v>867</v>
      </c>
      <c r="D1584" s="2" t="s">
        <v>756</v>
      </c>
      <c r="E1584" s="20"/>
      <c r="F1584" s="3">
        <v>2</v>
      </c>
      <c r="G1584" s="88">
        <v>4.0544470293486041</v>
      </c>
      <c r="J1584" s="89">
        <v>2.5358796296296227E-2</v>
      </c>
      <c r="K1584" s="27">
        <f t="shared" si="27"/>
        <v>6.2545634738186287E-3</v>
      </c>
      <c r="L1584" s="4" t="s">
        <v>940</v>
      </c>
      <c r="M1584" s="14" t="s">
        <v>941</v>
      </c>
      <c r="N1584" s="45" t="s">
        <v>4809</v>
      </c>
      <c r="O1584" s="45">
        <v>1</v>
      </c>
      <c r="P1584" s="45" t="s">
        <v>4635</v>
      </c>
      <c r="Q1584" s="45" t="s">
        <v>4635</v>
      </c>
      <c r="R1584" s="46">
        <v>2</v>
      </c>
      <c r="T1584" s="81" t="str" cm="1">
        <f t="array" ref="T1584">IF(MIN(IF(CONCATENATE($D$776:$D$9955,$G$776:$G$9955)=CONCATENATE(D1584,G1584),$J$776:$J$9955))=J1584,"Age Leg Record","")</f>
        <v/>
      </c>
    </row>
    <row r="1585" spans="1:20" x14ac:dyDescent="0.25">
      <c r="A1585" s="4">
        <v>2009</v>
      </c>
      <c r="B1585" s="1" t="s">
        <v>637</v>
      </c>
      <c r="C1585" s="1" t="s">
        <v>638</v>
      </c>
      <c r="D1585" s="2" t="s">
        <v>756</v>
      </c>
      <c r="E1585" s="20"/>
      <c r="F1585" s="3">
        <v>3</v>
      </c>
      <c r="G1585" s="88">
        <v>8.0778254990853409</v>
      </c>
      <c r="J1585" s="89">
        <v>4.9224537037037108E-2</v>
      </c>
      <c r="K1585" s="27">
        <f t="shared" si="27"/>
        <v>6.0937856410256501E-3</v>
      </c>
      <c r="L1585" s="4" t="s">
        <v>940</v>
      </c>
      <c r="M1585" s="14" t="s">
        <v>941</v>
      </c>
      <c r="N1585" s="45" t="s">
        <v>4810</v>
      </c>
      <c r="O1585" s="45">
        <v>1</v>
      </c>
      <c r="P1585" s="45" t="s">
        <v>4208</v>
      </c>
      <c r="Q1585" s="45" t="s">
        <v>4208</v>
      </c>
      <c r="R1585" s="46">
        <v>2</v>
      </c>
      <c r="T1585" s="81" t="str" cm="1">
        <f t="array" ref="T1585">IF(MIN(IF(CONCATENATE($D$776:$D$9955,$G$776:$G$9955)=CONCATENATE(D1585,G1585),$J$776:$J$9955))=J1585,"Age Leg Record","")</f>
        <v/>
      </c>
    </row>
    <row r="1586" spans="1:20" x14ac:dyDescent="0.25">
      <c r="A1586" s="4">
        <v>2009</v>
      </c>
      <c r="B1586" s="1" t="s">
        <v>649</v>
      </c>
      <c r="C1586" s="1" t="s">
        <v>942</v>
      </c>
      <c r="D1586" s="2" t="s">
        <v>753</v>
      </c>
      <c r="E1586" s="20"/>
      <c r="F1586" s="3">
        <v>4</v>
      </c>
      <c r="G1586" s="88">
        <v>5.8408892070309388</v>
      </c>
      <c r="J1586" s="89">
        <v>3.4178240740740717E-2</v>
      </c>
      <c r="K1586" s="27">
        <f t="shared" si="27"/>
        <v>5.8515475177304925E-3</v>
      </c>
      <c r="L1586" s="4" t="s">
        <v>940</v>
      </c>
      <c r="M1586" s="14" t="s">
        <v>941</v>
      </c>
      <c r="N1586" s="45" t="s">
        <v>4811</v>
      </c>
      <c r="O1586" s="45">
        <v>1</v>
      </c>
      <c r="P1586" s="45" t="s">
        <v>1571</v>
      </c>
      <c r="Q1586" s="45" t="s">
        <v>1571</v>
      </c>
      <c r="R1586" s="46">
        <v>4</v>
      </c>
      <c r="T1586" s="81" t="str" cm="1">
        <f t="array" ref="T1586">IF(MIN(IF(CONCATENATE($D$776:$D$9955,$G$776:$G$9955)=CONCATENATE(D1586,G1586),$J$776:$J$9955))=J1586,"Age Leg Record","")</f>
        <v/>
      </c>
    </row>
    <row r="1587" spans="1:20" x14ac:dyDescent="0.25">
      <c r="A1587" s="4">
        <v>2009</v>
      </c>
      <c r="B1587" s="1" t="s">
        <v>320</v>
      </c>
      <c r="C1587" s="1" t="s">
        <v>471</v>
      </c>
      <c r="D1587" s="2" t="s">
        <v>756</v>
      </c>
      <c r="E1587" s="20"/>
      <c r="F1587" s="3">
        <v>5</v>
      </c>
      <c r="G1587" s="51">
        <v>5.63</v>
      </c>
      <c r="J1587" s="89">
        <v>3.2812500000000022E-2</v>
      </c>
      <c r="K1587" s="27">
        <f t="shared" si="27"/>
        <v>5.8281527531083522E-3</v>
      </c>
      <c r="L1587" s="4" t="s">
        <v>940</v>
      </c>
      <c r="M1587" s="14" t="s">
        <v>941</v>
      </c>
      <c r="N1587" s="45" t="s">
        <v>4812</v>
      </c>
      <c r="O1587" s="45">
        <v>1</v>
      </c>
      <c r="P1587" s="45" t="s">
        <v>3606</v>
      </c>
      <c r="Q1587" s="45" t="s">
        <v>3606</v>
      </c>
      <c r="R1587" s="46">
        <v>4</v>
      </c>
      <c r="T1587" s="81" t="str" cm="1">
        <f t="array" ref="T1587">IF(MIN(IF(CONCATENATE($D$776:$D$9955,$G$776:$G$9955)=CONCATENATE(D1587,G1587),$J$776:$J$9955))=J1587,"Age Leg Record","")</f>
        <v/>
      </c>
    </row>
    <row r="1588" spans="1:20" x14ac:dyDescent="0.25">
      <c r="A1588" s="4">
        <v>2009</v>
      </c>
      <c r="B1588" s="1" t="s">
        <v>943</v>
      </c>
      <c r="C1588" s="1" t="s">
        <v>944</v>
      </c>
      <c r="D1588" s="2" t="s">
        <v>757</v>
      </c>
      <c r="E1588" s="20"/>
      <c r="F1588" s="3">
        <v>6</v>
      </c>
      <c r="G1588" s="88">
        <v>4.6758182215859376</v>
      </c>
      <c r="J1588" s="89">
        <v>2.8622685185185182E-2</v>
      </c>
      <c r="K1588" s="27">
        <f t="shared" si="27"/>
        <v>6.1214281284606865E-3</v>
      </c>
      <c r="L1588" s="4" t="s">
        <v>940</v>
      </c>
      <c r="M1588" s="14" t="s">
        <v>941</v>
      </c>
      <c r="N1588" s="45" t="s">
        <v>4813</v>
      </c>
      <c r="O1588" s="45">
        <v>1</v>
      </c>
      <c r="P1588" s="45" t="s">
        <v>4814</v>
      </c>
      <c r="Q1588" s="45" t="s">
        <v>4814</v>
      </c>
      <c r="R1588" s="46">
        <v>1</v>
      </c>
      <c r="T1588" s="81" t="str" cm="1">
        <f t="array" ref="T1588">IF(MIN(IF(CONCATENATE($D$776:$D$9955,$G$776:$G$9955)=CONCATENATE(D1588,G1588),$J$776:$J$9955))=J1588,"Age Leg Record","")</f>
        <v/>
      </c>
    </row>
    <row r="1589" spans="1:20" x14ac:dyDescent="0.25">
      <c r="A1589" s="4">
        <v>2009</v>
      </c>
      <c r="B1589" s="1" t="s">
        <v>39</v>
      </c>
      <c r="C1589" s="1" t="s">
        <v>460</v>
      </c>
      <c r="D1589" s="2" t="s">
        <v>56</v>
      </c>
      <c r="E1589" s="20"/>
      <c r="F1589" s="3">
        <v>1</v>
      </c>
      <c r="G1589" s="88">
        <v>5.54</v>
      </c>
      <c r="H1589" s="28"/>
      <c r="I1589" s="28"/>
      <c r="J1589" s="89">
        <v>3.4814818148148241E-2</v>
      </c>
      <c r="K1589" s="27">
        <f t="shared" si="27"/>
        <v>6.2842632036368669E-3</v>
      </c>
      <c r="L1589" s="4" t="s">
        <v>646</v>
      </c>
      <c r="M1589" s="14" t="s">
        <v>682</v>
      </c>
      <c r="N1589" s="45" t="s">
        <v>4815</v>
      </c>
      <c r="O1589" s="45">
        <v>1</v>
      </c>
      <c r="P1589" s="45" t="s">
        <v>3627</v>
      </c>
      <c r="Q1589" s="45" t="s">
        <v>3627</v>
      </c>
      <c r="R1589" s="46">
        <v>8</v>
      </c>
      <c r="T1589" s="81" t="str" cm="1">
        <f t="array" ref="T1589">IF(MIN(IF(CONCATENATE($D$776:$D$9955,$G$776:$G$9955)=CONCATENATE(D1589,G1589),$J$776:$J$9955))=J1589,"Age Leg Record","")</f>
        <v/>
      </c>
    </row>
    <row r="1590" spans="1:20" x14ac:dyDescent="0.25">
      <c r="A1590" s="4">
        <v>2009</v>
      </c>
      <c r="B1590" s="1" t="s">
        <v>564</v>
      </c>
      <c r="C1590" s="1" t="s">
        <v>63</v>
      </c>
      <c r="D1590" s="2" t="s">
        <v>56</v>
      </c>
      <c r="E1590" s="20"/>
      <c r="F1590" s="3">
        <v>2</v>
      </c>
      <c r="G1590" s="88">
        <v>4.0544470293486041</v>
      </c>
      <c r="H1590" s="28"/>
      <c r="I1590" s="28"/>
      <c r="J1590" s="89">
        <v>2.4398148148148113E-2</v>
      </c>
      <c r="K1590" s="27">
        <f t="shared" si="27"/>
        <v>6.0176265644955214E-3</v>
      </c>
      <c r="L1590" s="4" t="s">
        <v>646</v>
      </c>
      <c r="M1590" s="14" t="s">
        <v>682</v>
      </c>
      <c r="N1590" s="45" t="s">
        <v>4816</v>
      </c>
      <c r="O1590" s="45">
        <v>1</v>
      </c>
      <c r="P1590" s="45" t="s">
        <v>4285</v>
      </c>
      <c r="Q1590" s="45" t="s">
        <v>4285</v>
      </c>
      <c r="R1590" s="46">
        <v>5</v>
      </c>
      <c r="T1590" s="81" t="str" cm="1">
        <f t="array" ref="T1590">IF(MIN(IF(CONCATENATE($D$776:$D$9955,$G$776:$G$9955)=CONCATENATE(D1590,G1590),$J$776:$J$9955))=J1590,"Age Leg Record","")</f>
        <v/>
      </c>
    </row>
    <row r="1591" spans="1:20" x14ac:dyDescent="0.25">
      <c r="A1591" s="4">
        <v>2009</v>
      </c>
      <c r="B1591" s="1" t="s">
        <v>518</v>
      </c>
      <c r="C1591" s="1" t="s">
        <v>519</v>
      </c>
      <c r="D1591" s="2" t="s">
        <v>757</v>
      </c>
      <c r="E1591" s="20"/>
      <c r="F1591" s="3">
        <v>3</v>
      </c>
      <c r="G1591" s="88">
        <v>8.0778254990853409</v>
      </c>
      <c r="H1591" s="28"/>
      <c r="I1591" s="28"/>
      <c r="J1591" s="89">
        <v>4.9351851851851869E-2</v>
      </c>
      <c r="K1591" s="27">
        <f t="shared" si="27"/>
        <v>6.1095466666666693E-3</v>
      </c>
      <c r="L1591" s="4" t="s">
        <v>646</v>
      </c>
      <c r="M1591" s="14" t="s">
        <v>682</v>
      </c>
      <c r="N1591" s="45" t="s">
        <v>4817</v>
      </c>
      <c r="O1591" s="45">
        <v>1</v>
      </c>
      <c r="P1591" s="45" t="s">
        <v>3863</v>
      </c>
      <c r="Q1591" s="45" t="s">
        <v>3863</v>
      </c>
      <c r="R1591" s="46">
        <v>5</v>
      </c>
      <c r="T1591" s="81" t="str" cm="1">
        <f t="array" ref="T1591">IF(MIN(IF(CONCATENATE($D$776:$D$9955,$G$776:$G$9955)=CONCATENATE(D1591,G1591),$J$776:$J$9955))=J1591,"Age Leg Record","")</f>
        <v>Age Leg Record</v>
      </c>
    </row>
    <row r="1592" spans="1:20" x14ac:dyDescent="0.25">
      <c r="A1592" s="4">
        <v>2009</v>
      </c>
      <c r="B1592" s="1" t="s">
        <v>29</v>
      </c>
      <c r="C1592" s="1" t="s">
        <v>501</v>
      </c>
      <c r="D1592" s="2" t="s">
        <v>56</v>
      </c>
      <c r="E1592" s="20"/>
      <c r="F1592" s="3">
        <v>4</v>
      </c>
      <c r="G1592" s="88">
        <v>5.8408892070309388</v>
      </c>
      <c r="H1592" s="28"/>
      <c r="I1592" s="28"/>
      <c r="J1592" s="89">
        <v>3.0416666666666647E-2</v>
      </c>
      <c r="K1592" s="27">
        <f t="shared" si="27"/>
        <v>5.2075404255319119E-3</v>
      </c>
      <c r="L1592" s="4" t="s">
        <v>646</v>
      </c>
      <c r="M1592" s="14" t="s">
        <v>682</v>
      </c>
      <c r="N1592" s="45" t="s">
        <v>4818</v>
      </c>
      <c r="O1592" s="45">
        <v>1</v>
      </c>
      <c r="P1592" s="45" t="s">
        <v>3761</v>
      </c>
      <c r="Q1592" s="45" t="s">
        <v>3761</v>
      </c>
      <c r="R1592" s="46">
        <v>7</v>
      </c>
      <c r="T1592" s="81" t="str" cm="1">
        <f t="array" ref="T1592">IF(MIN(IF(CONCATENATE($D$776:$D$9955,$G$776:$G$9955)=CONCATENATE(D1592,G1592),$J$776:$J$9955))=J1592,"Age Leg Record","")</f>
        <v/>
      </c>
    </row>
    <row r="1593" spans="1:20" x14ac:dyDescent="0.25">
      <c r="A1593" s="4">
        <v>2009</v>
      </c>
      <c r="B1593" s="1" t="s">
        <v>480</v>
      </c>
      <c r="C1593" s="1" t="s">
        <v>714</v>
      </c>
      <c r="D1593" s="2" t="s">
        <v>757</v>
      </c>
      <c r="E1593" s="20"/>
      <c r="F1593" s="3">
        <v>5</v>
      </c>
      <c r="G1593" s="51">
        <v>5.63</v>
      </c>
      <c r="H1593" s="28"/>
      <c r="I1593" s="28"/>
      <c r="J1593" s="89">
        <v>3.6828703703703614E-2</v>
      </c>
      <c r="K1593" s="27">
        <f t="shared" si="27"/>
        <v>6.54151042694558E-3</v>
      </c>
      <c r="L1593" s="4" t="s">
        <v>646</v>
      </c>
      <c r="M1593" s="14" t="s">
        <v>682</v>
      </c>
      <c r="N1593" s="45" t="s">
        <v>4819</v>
      </c>
      <c r="O1593" s="45">
        <v>1</v>
      </c>
      <c r="P1593" s="45" t="s">
        <v>4388</v>
      </c>
      <c r="Q1593" s="45" t="s">
        <v>4388</v>
      </c>
      <c r="R1593" s="46">
        <v>4</v>
      </c>
      <c r="T1593" s="81" t="str" cm="1">
        <f t="array" ref="T1593">IF(MIN(IF(CONCATENATE($D$776:$D$9955,$G$776:$G$9955)=CONCATENATE(D1593,G1593),$J$776:$J$9955))=J1593,"Age Leg Record","")</f>
        <v/>
      </c>
    </row>
    <row r="1594" spans="1:20" x14ac:dyDescent="0.25">
      <c r="A1594" s="4">
        <v>2009</v>
      </c>
      <c r="B1594" s="1" t="s">
        <v>159</v>
      </c>
      <c r="C1594" s="1" t="s">
        <v>90</v>
      </c>
      <c r="D1594" s="2" t="s">
        <v>756</v>
      </c>
      <c r="E1594" s="20"/>
      <c r="F1594" s="3">
        <v>6</v>
      </c>
      <c r="G1594" s="88">
        <v>4.6758182215859376</v>
      </c>
      <c r="H1594" s="28"/>
      <c r="I1594" s="28"/>
      <c r="J1594" s="89">
        <v>3.1921296296296364E-2</v>
      </c>
      <c r="K1594" s="27">
        <f t="shared" si="27"/>
        <v>6.8268899224806353E-3</v>
      </c>
      <c r="L1594" s="4" t="s">
        <v>646</v>
      </c>
      <c r="M1594" s="14" t="s">
        <v>682</v>
      </c>
      <c r="N1594" s="45" t="s">
        <v>4820</v>
      </c>
      <c r="O1594" s="45">
        <v>1</v>
      </c>
      <c r="P1594" s="45" t="s">
        <v>2848</v>
      </c>
      <c r="Q1594" s="45" t="s">
        <v>2848</v>
      </c>
      <c r="R1594" s="46">
        <v>8</v>
      </c>
      <c r="T1594" s="81" t="str" cm="1">
        <f t="array" ref="T1594">IF(MIN(IF(CONCATENATE($D$776:$D$9955,$G$776:$G$9955)=CONCATENATE(D1594,G1594),$J$776:$J$9955))=J1594,"Age Leg Record","")</f>
        <v/>
      </c>
    </row>
    <row r="1595" spans="1:20" x14ac:dyDescent="0.25">
      <c r="A1595" s="4">
        <v>2009</v>
      </c>
      <c r="B1595" s="1" t="s">
        <v>273</v>
      </c>
      <c r="C1595" s="1" t="s">
        <v>945</v>
      </c>
      <c r="D1595" s="2" t="s">
        <v>210</v>
      </c>
      <c r="E1595" s="20"/>
      <c r="F1595" s="3">
        <v>1</v>
      </c>
      <c r="G1595" s="88">
        <v>5.54</v>
      </c>
      <c r="J1595" s="89">
        <v>3.6666670000000012E-2</v>
      </c>
      <c r="K1595" s="27">
        <f t="shared" si="27"/>
        <v>6.6185324909747312E-3</v>
      </c>
      <c r="L1595" s="4" t="s">
        <v>1004</v>
      </c>
      <c r="M1595" s="14" t="s">
        <v>798</v>
      </c>
      <c r="N1595" s="45" t="s">
        <v>4821</v>
      </c>
      <c r="O1595" s="45">
        <v>1</v>
      </c>
      <c r="P1595" s="45" t="s">
        <v>4822</v>
      </c>
      <c r="Q1595" s="45" t="s">
        <v>4822</v>
      </c>
      <c r="R1595" s="46">
        <v>1</v>
      </c>
      <c r="T1595" s="81" t="str" cm="1">
        <f t="array" ref="T1595">IF(MIN(IF(CONCATENATE($D$776:$D$9955,$G$776:$G$9955)=CONCATENATE(D1595,G1595),$J$776:$J$9955))=J1595,"Age Leg Record","")</f>
        <v/>
      </c>
    </row>
    <row r="1596" spans="1:20" x14ac:dyDescent="0.25">
      <c r="A1596" s="4">
        <v>2009</v>
      </c>
      <c r="B1596" s="1" t="s">
        <v>20</v>
      </c>
      <c r="C1596" s="1" t="s">
        <v>555</v>
      </c>
      <c r="D1596" s="2" t="s">
        <v>210</v>
      </c>
      <c r="E1596" s="20"/>
      <c r="F1596" s="3">
        <v>2</v>
      </c>
      <c r="G1596" s="88">
        <v>4.0544470293486041</v>
      </c>
      <c r="J1596" s="89">
        <v>3.9120370370370416E-2</v>
      </c>
      <c r="K1596" s="27">
        <f t="shared" si="27"/>
        <v>9.6487560664112494E-3</v>
      </c>
      <c r="L1596" s="4" t="s">
        <v>1004</v>
      </c>
      <c r="M1596" s="14" t="s">
        <v>798</v>
      </c>
      <c r="N1596" s="45" t="s">
        <v>4823</v>
      </c>
      <c r="O1596" s="45">
        <v>1</v>
      </c>
      <c r="P1596" s="45" t="s">
        <v>4824</v>
      </c>
      <c r="Q1596" s="45" t="s">
        <v>4824</v>
      </c>
      <c r="R1596" s="46">
        <v>1</v>
      </c>
      <c r="T1596" s="81" t="str" cm="1">
        <f t="array" ref="T1596">IF(MIN(IF(CONCATENATE($D$776:$D$9955,$G$776:$G$9955)=CONCATENATE(D1596,G1596),$J$776:$J$9955))=J1596,"Age Leg Record","")</f>
        <v/>
      </c>
    </row>
    <row r="1597" spans="1:20" x14ac:dyDescent="0.25">
      <c r="A1597" s="4">
        <v>2009</v>
      </c>
      <c r="B1597" s="1" t="s">
        <v>49</v>
      </c>
      <c r="C1597" s="1" t="s">
        <v>182</v>
      </c>
      <c r="D1597" s="2" t="s">
        <v>210</v>
      </c>
      <c r="E1597" s="20"/>
      <c r="F1597" s="3">
        <v>3</v>
      </c>
      <c r="G1597" s="88">
        <v>8.0778254990853409</v>
      </c>
      <c r="J1597" s="89">
        <v>5.46875E-2</v>
      </c>
      <c r="K1597" s="27">
        <f t="shared" si="27"/>
        <v>6.7700769230769238E-3</v>
      </c>
      <c r="L1597" s="4" t="s">
        <v>1004</v>
      </c>
      <c r="M1597" s="14" t="s">
        <v>798</v>
      </c>
      <c r="N1597" s="45" t="s">
        <v>4825</v>
      </c>
      <c r="O1597" s="45">
        <v>1</v>
      </c>
      <c r="P1597" s="45" t="s">
        <v>2884</v>
      </c>
      <c r="Q1597" s="45" t="s">
        <v>2884</v>
      </c>
      <c r="R1597" s="46">
        <v>7</v>
      </c>
      <c r="T1597" s="81" t="str" cm="1">
        <f t="array" ref="T1597">IF(MIN(IF(CONCATENATE($D$776:$D$9955,$G$776:$G$9955)=CONCATENATE(D1597,G1597),$J$776:$J$9955))=J1597,"Age Leg Record","")</f>
        <v/>
      </c>
    </row>
    <row r="1598" spans="1:20" x14ac:dyDescent="0.25">
      <c r="A1598" s="4">
        <v>2009</v>
      </c>
      <c r="B1598" s="1" t="s">
        <v>157</v>
      </c>
      <c r="C1598" s="1" t="s">
        <v>231</v>
      </c>
      <c r="D1598" s="2" t="s">
        <v>210</v>
      </c>
      <c r="E1598" s="20"/>
      <c r="F1598" s="3">
        <v>4</v>
      </c>
      <c r="G1598" s="88">
        <v>5.8408892070309388</v>
      </c>
      <c r="J1598" s="89">
        <v>4.3229166666666652E-2</v>
      </c>
      <c r="K1598" s="27">
        <f t="shared" si="27"/>
        <v>7.4011276595744658E-3</v>
      </c>
      <c r="L1598" s="4" t="s">
        <v>1004</v>
      </c>
      <c r="M1598" s="14" t="s">
        <v>798</v>
      </c>
      <c r="N1598" s="45" t="s">
        <v>4826</v>
      </c>
      <c r="O1598" s="45">
        <v>1</v>
      </c>
      <c r="P1598" s="45" t="s">
        <v>3030</v>
      </c>
      <c r="Q1598" s="45" t="s">
        <v>3030</v>
      </c>
      <c r="R1598" s="46">
        <v>7</v>
      </c>
      <c r="T1598" s="81" t="str" cm="1">
        <f t="array" ref="T1598">IF(MIN(IF(CONCATENATE($D$776:$D$9955,$G$776:$G$9955)=CONCATENATE(D1598,G1598),$J$776:$J$9955))=J1598,"Age Leg Record","")</f>
        <v/>
      </c>
    </row>
    <row r="1599" spans="1:20" x14ac:dyDescent="0.25">
      <c r="A1599" s="4">
        <v>2009</v>
      </c>
      <c r="B1599" s="1" t="s">
        <v>788</v>
      </c>
      <c r="C1599" s="1" t="s">
        <v>830</v>
      </c>
      <c r="D1599" s="2" t="s">
        <v>210</v>
      </c>
      <c r="E1599" s="20"/>
      <c r="F1599" s="3">
        <v>5</v>
      </c>
      <c r="G1599" s="51">
        <v>5.63</v>
      </c>
      <c r="J1599" s="89">
        <v>3.5347222222222197E-2</v>
      </c>
      <c r="K1599" s="27">
        <f t="shared" si="27"/>
        <v>6.2783698440892002E-3</v>
      </c>
      <c r="L1599" s="4" t="s">
        <v>1004</v>
      </c>
      <c r="M1599" s="14" t="s">
        <v>798</v>
      </c>
      <c r="N1599" s="45" t="s">
        <v>4827</v>
      </c>
      <c r="O1599" s="45">
        <v>1</v>
      </c>
      <c r="P1599" s="45" t="s">
        <v>4545</v>
      </c>
      <c r="Q1599" s="45" t="s">
        <v>4545</v>
      </c>
      <c r="R1599" s="46">
        <v>2</v>
      </c>
      <c r="T1599" s="81" t="str" cm="1">
        <f t="array" ref="T1599">IF(MIN(IF(CONCATENATE($D$776:$D$9955,$G$776:$G$9955)=CONCATENATE(D1599,G1599),$J$776:$J$9955))=J1599,"Age Leg Record","")</f>
        <v/>
      </c>
    </row>
    <row r="1600" spans="1:20" x14ac:dyDescent="0.25">
      <c r="A1600" s="4">
        <v>2009</v>
      </c>
      <c r="B1600" s="1" t="s">
        <v>863</v>
      </c>
      <c r="C1600" s="1" t="s">
        <v>946</v>
      </c>
      <c r="D1600" s="2" t="s">
        <v>210</v>
      </c>
      <c r="E1600" s="20"/>
      <c r="F1600" s="3">
        <v>6</v>
      </c>
      <c r="G1600" s="88">
        <v>4.6758182215859376</v>
      </c>
      <c r="J1600" s="89">
        <v>3.7962962962962976E-2</v>
      </c>
      <c r="K1600" s="27">
        <f t="shared" si="27"/>
        <v>8.1189988925802915E-3</v>
      </c>
      <c r="L1600" s="4" t="s">
        <v>1004</v>
      </c>
      <c r="M1600" s="14" t="s">
        <v>798</v>
      </c>
      <c r="N1600" s="45" t="s">
        <v>4828</v>
      </c>
      <c r="O1600" s="45">
        <v>1</v>
      </c>
      <c r="P1600" s="45" t="s">
        <v>4829</v>
      </c>
      <c r="Q1600" s="45" t="s">
        <v>4829</v>
      </c>
      <c r="R1600" s="46">
        <v>1</v>
      </c>
      <c r="T1600" s="81" t="str" cm="1">
        <f t="array" ref="T1600">IF(MIN(IF(CONCATENATE($D$776:$D$9955,$G$776:$G$9955)=CONCATENATE(D1600,G1600),$J$776:$J$9955))=J1600,"Age Leg Record","")</f>
        <v/>
      </c>
    </row>
    <row r="1601" spans="1:20" x14ac:dyDescent="0.25">
      <c r="A1601" s="4">
        <v>2009</v>
      </c>
      <c r="B1601" s="1" t="s">
        <v>332</v>
      </c>
      <c r="C1601" s="1" t="s">
        <v>828</v>
      </c>
      <c r="D1601" s="2" t="s">
        <v>753</v>
      </c>
      <c r="E1601" s="20"/>
      <c r="F1601" s="3">
        <v>1</v>
      </c>
      <c r="G1601" s="88">
        <v>5.54</v>
      </c>
      <c r="J1601" s="89">
        <v>3.7604170000000048E-2</v>
      </c>
      <c r="K1601" s="27">
        <f t="shared" si="27"/>
        <v>6.7877563176895394E-3</v>
      </c>
      <c r="L1601" s="4" t="s">
        <v>1005</v>
      </c>
      <c r="M1601" s="14" t="s">
        <v>798</v>
      </c>
      <c r="N1601" s="45" t="s">
        <v>4830</v>
      </c>
      <c r="O1601" s="45">
        <v>1</v>
      </c>
      <c r="P1601" s="45" t="s">
        <v>4543</v>
      </c>
      <c r="Q1601" s="45" t="s">
        <v>4543</v>
      </c>
      <c r="R1601" s="46">
        <v>3</v>
      </c>
      <c r="T1601" s="81" t="str" cm="1">
        <f t="array" ref="T1601">IF(MIN(IF(CONCATENATE($D$776:$D$9955,$G$776:$G$9955)=CONCATENATE(D1601,G1601),$J$776:$J$9955))=J1601,"Age Leg Record","")</f>
        <v/>
      </c>
    </row>
    <row r="1602" spans="1:20" x14ac:dyDescent="0.25">
      <c r="A1602" s="4">
        <v>2009</v>
      </c>
      <c r="B1602" s="1" t="s">
        <v>557</v>
      </c>
      <c r="C1602" s="1" t="s">
        <v>558</v>
      </c>
      <c r="D1602" s="2" t="s">
        <v>757</v>
      </c>
      <c r="E1602" s="20"/>
      <c r="F1602" s="3">
        <v>2</v>
      </c>
      <c r="G1602" s="88">
        <v>4.0544470293486041</v>
      </c>
      <c r="J1602" s="89">
        <v>2.4837962962962923E-2</v>
      </c>
      <c r="K1602" s="27">
        <f t="shared" si="27"/>
        <v>6.1261037037036942E-3</v>
      </c>
      <c r="L1602" s="4" t="s">
        <v>1005</v>
      </c>
      <c r="M1602" s="14" t="s">
        <v>798</v>
      </c>
      <c r="N1602" s="45" t="s">
        <v>4831</v>
      </c>
      <c r="O1602" s="45">
        <v>1</v>
      </c>
      <c r="P1602" s="45" t="s">
        <v>3997</v>
      </c>
      <c r="Q1602" s="45" t="s">
        <v>3997</v>
      </c>
      <c r="R1602" s="46">
        <v>3</v>
      </c>
      <c r="T1602" s="81" t="str" cm="1">
        <f t="array" ref="T1602">IF(MIN(IF(CONCATENATE($D$776:$D$9955,$G$776:$G$9955)=CONCATENATE(D1602,G1602),$J$776:$J$9955))=J1602,"Age Leg Record","")</f>
        <v/>
      </c>
    </row>
    <row r="1603" spans="1:20" x14ac:dyDescent="0.25">
      <c r="A1603" s="4">
        <v>2009</v>
      </c>
      <c r="B1603" s="1" t="s">
        <v>591</v>
      </c>
      <c r="C1603" s="1" t="s">
        <v>592</v>
      </c>
      <c r="D1603" s="2" t="s">
        <v>756</v>
      </c>
      <c r="E1603" s="20"/>
      <c r="F1603" s="3">
        <v>3</v>
      </c>
      <c r="G1603" s="88">
        <v>8.0778254990853409</v>
      </c>
      <c r="J1603" s="89">
        <v>4.8148148148148162E-2</v>
      </c>
      <c r="K1603" s="27">
        <f t="shared" si="27"/>
        <v>5.9605333333333354E-3</v>
      </c>
      <c r="L1603" s="4" t="s">
        <v>1005</v>
      </c>
      <c r="M1603" s="14" t="s">
        <v>798</v>
      </c>
      <c r="N1603" s="45" t="s">
        <v>4832</v>
      </c>
      <c r="O1603" s="45">
        <v>1</v>
      </c>
      <c r="P1603" s="45" t="s">
        <v>4122</v>
      </c>
      <c r="Q1603" s="45" t="s">
        <v>4122</v>
      </c>
      <c r="R1603" s="46">
        <v>3</v>
      </c>
      <c r="T1603" s="81" t="str" cm="1">
        <f t="array" ref="T1603">IF(MIN(IF(CONCATENATE($D$776:$D$9955,$G$776:$G$9955)=CONCATENATE(D1603,G1603),$J$776:$J$9955))=J1603,"Age Leg Record","")</f>
        <v/>
      </c>
    </row>
    <row r="1604" spans="1:20" x14ac:dyDescent="0.25">
      <c r="A1604" s="4">
        <v>2009</v>
      </c>
      <c r="B1604" s="1" t="s">
        <v>371</v>
      </c>
      <c r="C1604" s="1" t="s">
        <v>931</v>
      </c>
      <c r="D1604" s="2" t="s">
        <v>756</v>
      </c>
      <c r="E1604" s="20"/>
      <c r="F1604" s="3">
        <v>4</v>
      </c>
      <c r="G1604" s="88">
        <v>5.8408892070309388</v>
      </c>
      <c r="J1604" s="89">
        <v>3.9328703703703782E-2</v>
      </c>
      <c r="K1604" s="27">
        <f t="shared" si="27"/>
        <v>6.7333418439716455E-3</v>
      </c>
      <c r="L1604" s="4" t="s">
        <v>1005</v>
      </c>
      <c r="M1604" s="14" t="s">
        <v>798</v>
      </c>
      <c r="N1604" s="45" t="s">
        <v>4833</v>
      </c>
      <c r="O1604" s="45">
        <v>1</v>
      </c>
      <c r="P1604" s="45" t="s">
        <v>4799</v>
      </c>
      <c r="Q1604" s="45" t="s">
        <v>4799</v>
      </c>
      <c r="R1604" s="46">
        <v>2</v>
      </c>
      <c r="T1604" s="81" t="str" cm="1">
        <f t="array" ref="T1604">IF(MIN(IF(CONCATENATE($D$776:$D$9955,$G$776:$G$9955)=CONCATENATE(D1604,G1604),$J$776:$J$9955))=J1604,"Age Leg Record","")</f>
        <v/>
      </c>
    </row>
    <row r="1605" spans="1:20" x14ac:dyDescent="0.25">
      <c r="A1605" s="4">
        <v>2009</v>
      </c>
      <c r="B1605" s="1" t="s">
        <v>360</v>
      </c>
      <c r="C1605" s="1" t="s">
        <v>305</v>
      </c>
      <c r="D1605" s="2" t="s">
        <v>753</v>
      </c>
      <c r="E1605" s="20"/>
      <c r="F1605" s="3">
        <v>5</v>
      </c>
      <c r="G1605" s="51">
        <v>5.63</v>
      </c>
      <c r="J1605" s="89">
        <v>3.8113425925925815E-2</v>
      </c>
      <c r="K1605" s="27">
        <f t="shared" si="27"/>
        <v>6.7697026511413525E-3</v>
      </c>
      <c r="L1605" s="4" t="s">
        <v>1005</v>
      </c>
      <c r="M1605" s="14" t="s">
        <v>798</v>
      </c>
      <c r="N1605" s="45" t="s">
        <v>4834</v>
      </c>
      <c r="O1605" s="45">
        <v>1</v>
      </c>
      <c r="P1605" s="45" t="s">
        <v>4756</v>
      </c>
      <c r="Q1605" s="45" t="s">
        <v>4756</v>
      </c>
      <c r="R1605" s="46">
        <v>2</v>
      </c>
      <c r="T1605" s="81" t="str" cm="1">
        <f t="array" ref="T1605">IF(MIN(IF(CONCATENATE($D$776:$D$9955,$G$776:$G$9955)=CONCATENATE(D1605,G1605),$J$776:$J$9955))=J1605,"Age Leg Record","")</f>
        <v/>
      </c>
    </row>
    <row r="1606" spans="1:20" x14ac:dyDescent="0.25">
      <c r="A1606" s="4">
        <v>2009</v>
      </c>
      <c r="B1606" s="1" t="s">
        <v>562</v>
      </c>
      <c r="C1606" s="1" t="s">
        <v>930</v>
      </c>
      <c r="D1606" s="2" t="s">
        <v>751</v>
      </c>
      <c r="E1606" s="20"/>
      <c r="F1606" s="3">
        <v>6</v>
      </c>
      <c r="G1606" s="88">
        <v>4.6758182215859376</v>
      </c>
      <c r="J1606" s="89">
        <v>2.9351851851851851E-2</v>
      </c>
      <c r="K1606" s="27">
        <f t="shared" si="27"/>
        <v>6.2773723145071987E-3</v>
      </c>
      <c r="L1606" s="4" t="s">
        <v>1005</v>
      </c>
      <c r="M1606" s="14" t="s">
        <v>798</v>
      </c>
      <c r="N1606" s="45" t="s">
        <v>4835</v>
      </c>
      <c r="O1606" s="45">
        <v>1</v>
      </c>
      <c r="P1606" s="45" t="s">
        <v>4763</v>
      </c>
      <c r="Q1606" s="45" t="s">
        <v>4763</v>
      </c>
      <c r="R1606" s="46">
        <v>2</v>
      </c>
      <c r="T1606" s="81" t="str" cm="1">
        <f t="array" ref="T1606">IF(MIN(IF(CONCATENATE($D$776:$D$9955,$G$776:$G$9955)=CONCATENATE(D1606,G1606),$J$776:$J$9955))=J1606,"Age Leg Record","")</f>
        <v/>
      </c>
    </row>
    <row r="1607" spans="1:20" x14ac:dyDescent="0.25">
      <c r="A1607" s="4">
        <v>2009</v>
      </c>
      <c r="B1607" s="1" t="s">
        <v>472</v>
      </c>
      <c r="C1607" s="1" t="s">
        <v>378</v>
      </c>
      <c r="D1607" s="2" t="s">
        <v>756</v>
      </c>
      <c r="E1607" s="20"/>
      <c r="F1607" s="3">
        <v>1</v>
      </c>
      <c r="G1607" s="88">
        <v>5.54</v>
      </c>
      <c r="J1607" s="89">
        <v>3.2465281111111133E-2</v>
      </c>
      <c r="K1607" s="27">
        <f t="shared" si="27"/>
        <v>5.8601590453269195E-3</v>
      </c>
      <c r="L1607" s="4" t="s">
        <v>1006</v>
      </c>
      <c r="M1607" s="14" t="s">
        <v>941</v>
      </c>
      <c r="N1607" s="45" t="s">
        <v>4836</v>
      </c>
      <c r="O1607" s="45">
        <v>1</v>
      </c>
      <c r="P1607" s="45" t="s">
        <v>3332</v>
      </c>
      <c r="Q1607" s="45" t="s">
        <v>3332</v>
      </c>
      <c r="R1607" s="46">
        <v>7</v>
      </c>
      <c r="T1607" s="81" t="str" cm="1">
        <f t="array" ref="T1607">IF(MIN(IF(CONCATENATE($D$776:$D$9955,$G$776:$G$9955)=CONCATENATE(D1607,G1607),$J$776:$J$9955))=J1607,"Age Leg Record","")</f>
        <v/>
      </c>
    </row>
    <row r="1608" spans="1:20" x14ac:dyDescent="0.25">
      <c r="A1608" s="4">
        <v>2009</v>
      </c>
      <c r="B1608" s="1" t="s">
        <v>148</v>
      </c>
      <c r="C1608" s="1" t="s">
        <v>388</v>
      </c>
      <c r="D1608" s="2" t="s">
        <v>210</v>
      </c>
      <c r="E1608" s="20"/>
      <c r="F1608" s="3">
        <v>2</v>
      </c>
      <c r="G1608" s="88">
        <v>4.0544470293486041</v>
      </c>
      <c r="J1608" s="89">
        <v>2.3090277777777835E-2</v>
      </c>
      <c r="K1608" s="27">
        <f t="shared" si="27"/>
        <v>5.6950498084291324E-3</v>
      </c>
      <c r="L1608" s="4" t="s">
        <v>1006</v>
      </c>
      <c r="M1608" s="14" t="s">
        <v>941</v>
      </c>
      <c r="N1608" s="45" t="s">
        <v>4837</v>
      </c>
      <c r="O1608" s="45">
        <v>1</v>
      </c>
      <c r="P1608" s="45" t="s">
        <v>3347</v>
      </c>
      <c r="Q1608" s="45" t="s">
        <v>3347</v>
      </c>
      <c r="R1608" s="46">
        <v>10</v>
      </c>
      <c r="T1608" s="81" t="str" cm="1">
        <f t="array" ref="T1608">IF(MIN(IF(CONCATENATE($D$776:$D$9955,$G$776:$G$9955)=CONCATENATE(D1608,G1608),$J$776:$J$9955))=J1608,"Age Leg Record","")</f>
        <v/>
      </c>
    </row>
    <row r="1609" spans="1:20" x14ac:dyDescent="0.25">
      <c r="A1609" s="4">
        <v>2009</v>
      </c>
      <c r="B1609" s="1" t="s">
        <v>92</v>
      </c>
      <c r="C1609" s="1" t="s">
        <v>1130</v>
      </c>
      <c r="D1609" s="2" t="s">
        <v>210</v>
      </c>
      <c r="E1609" s="20"/>
      <c r="F1609" s="3">
        <v>3</v>
      </c>
      <c r="G1609" s="88">
        <v>8.0778254990853409</v>
      </c>
      <c r="J1609" s="89">
        <v>4.6550925925925912E-2</v>
      </c>
      <c r="K1609" s="27">
        <f t="shared" si="27"/>
        <v>5.7628041025641012E-3</v>
      </c>
      <c r="L1609" s="4" t="s">
        <v>1006</v>
      </c>
      <c r="M1609" s="14" t="s">
        <v>941</v>
      </c>
      <c r="N1609" s="45" t="s">
        <v>4838</v>
      </c>
      <c r="O1609" s="45">
        <v>1</v>
      </c>
      <c r="P1609" s="45" t="s">
        <v>3352</v>
      </c>
      <c r="Q1609" s="45" t="s">
        <v>3352</v>
      </c>
      <c r="R1609" s="46">
        <v>12</v>
      </c>
      <c r="T1609" s="81" t="str" cm="1">
        <f t="array" ref="T1609">IF(MIN(IF(CONCATENATE($D$776:$D$9955,$G$776:$G$9955)=CONCATENATE(D1609,G1609),$J$776:$J$9955))=J1609,"Age Leg Record","")</f>
        <v/>
      </c>
    </row>
    <row r="1610" spans="1:20" x14ac:dyDescent="0.25">
      <c r="A1610" s="4">
        <v>2009</v>
      </c>
      <c r="B1610" s="1" t="s">
        <v>57</v>
      </c>
      <c r="C1610" s="1" t="s">
        <v>378</v>
      </c>
      <c r="D1610" s="2" t="s">
        <v>56</v>
      </c>
      <c r="E1610" s="20"/>
      <c r="F1610" s="3">
        <v>4</v>
      </c>
      <c r="G1610" s="88">
        <v>5.8408892070309388</v>
      </c>
      <c r="J1610" s="89">
        <v>3.3761574074073986E-2</v>
      </c>
      <c r="K1610" s="27">
        <f t="shared" si="27"/>
        <v>5.7802113475177155E-3</v>
      </c>
      <c r="L1610" s="4" t="s">
        <v>1006</v>
      </c>
      <c r="M1610" s="14" t="s">
        <v>941</v>
      </c>
      <c r="N1610" s="45" t="s">
        <v>4839</v>
      </c>
      <c r="O1610" s="45">
        <v>1</v>
      </c>
      <c r="P1610" s="45" t="s">
        <v>3569</v>
      </c>
      <c r="Q1610" s="45" t="s">
        <v>3569</v>
      </c>
      <c r="R1610" s="46">
        <v>4</v>
      </c>
      <c r="T1610" s="81" t="str" cm="1">
        <f t="array" ref="T1610">IF(MIN(IF(CONCATENATE($D$776:$D$9955,$G$776:$G$9955)=CONCATENATE(D1610,G1610),$J$776:$J$9955))=J1610,"Age Leg Record","")</f>
        <v/>
      </c>
    </row>
    <row r="1611" spans="1:20" x14ac:dyDescent="0.25">
      <c r="A1611" s="4">
        <v>2009</v>
      </c>
      <c r="B1611" s="1" t="s">
        <v>303</v>
      </c>
      <c r="C1611" s="1" t="s">
        <v>947</v>
      </c>
      <c r="D1611" s="2" t="s">
        <v>756</v>
      </c>
      <c r="E1611" s="20"/>
      <c r="F1611" s="3">
        <v>5</v>
      </c>
      <c r="G1611" s="51">
        <v>5.63</v>
      </c>
      <c r="J1611" s="89">
        <v>3.5208333333333397E-2</v>
      </c>
      <c r="K1611" s="27">
        <f t="shared" si="27"/>
        <v>6.2537004144464295E-3</v>
      </c>
      <c r="L1611" s="4" t="s">
        <v>1006</v>
      </c>
      <c r="M1611" s="14" t="s">
        <v>941</v>
      </c>
      <c r="N1611" s="45" t="s">
        <v>4840</v>
      </c>
      <c r="O1611" s="45">
        <v>1</v>
      </c>
      <c r="P1611" s="45" t="s">
        <v>4841</v>
      </c>
      <c r="Q1611" s="45" t="s">
        <v>4841</v>
      </c>
      <c r="R1611" s="46">
        <v>1</v>
      </c>
      <c r="T1611" s="81" t="str" cm="1">
        <f t="array" ref="T1611">IF(MIN(IF(CONCATENATE($D$776:$D$9955,$G$776:$G$9955)=CONCATENATE(D1611,G1611),$J$776:$J$9955))=J1611,"Age Leg Record","")</f>
        <v/>
      </c>
    </row>
    <row r="1612" spans="1:20" x14ac:dyDescent="0.25">
      <c r="A1612" s="4">
        <v>2009</v>
      </c>
      <c r="B1612" s="1" t="s">
        <v>948</v>
      </c>
      <c r="C1612" s="1" t="s">
        <v>949</v>
      </c>
      <c r="D1612" s="2" t="s">
        <v>753</v>
      </c>
      <c r="E1612" s="20"/>
      <c r="F1612" s="3">
        <v>6</v>
      </c>
      <c r="G1612" s="88">
        <v>4.6758182215859376</v>
      </c>
      <c r="J1612" s="89">
        <v>3.0787037037037002E-2</v>
      </c>
      <c r="K1612" s="27">
        <f t="shared" si="27"/>
        <v>6.5843100775193732E-3</v>
      </c>
      <c r="L1612" s="4" t="s">
        <v>1006</v>
      </c>
      <c r="M1612" s="14" t="s">
        <v>941</v>
      </c>
      <c r="N1612" s="45" t="s">
        <v>4842</v>
      </c>
      <c r="O1612" s="45">
        <v>1</v>
      </c>
      <c r="P1612" s="45" t="s">
        <v>4843</v>
      </c>
      <c r="Q1612" s="45" t="s">
        <v>4843</v>
      </c>
      <c r="R1612" s="46">
        <v>1</v>
      </c>
      <c r="T1612" s="81" t="str" cm="1">
        <f t="array" ref="T1612">IF(MIN(IF(CONCATENATE($D$776:$D$9955,$G$776:$G$9955)=CONCATENATE(D1612,G1612),$J$776:$J$9955))=J1612,"Age Leg Record","")</f>
        <v/>
      </c>
    </row>
    <row r="1613" spans="1:20" x14ac:dyDescent="0.25">
      <c r="A1613" s="4">
        <v>2009</v>
      </c>
      <c r="B1613" s="1" t="s">
        <v>76</v>
      </c>
      <c r="C1613" s="1" t="s">
        <v>538</v>
      </c>
      <c r="D1613" s="2" t="s">
        <v>56</v>
      </c>
      <c r="E1613" s="20"/>
      <c r="F1613" s="3">
        <v>1</v>
      </c>
      <c r="G1613" s="88">
        <v>5.54</v>
      </c>
      <c r="J1613" s="89">
        <v>4.1157410740740752E-2</v>
      </c>
      <c r="K1613" s="27">
        <f t="shared" si="27"/>
        <v>7.4291355127690884E-3</v>
      </c>
      <c r="L1613" s="4" t="s">
        <v>1007</v>
      </c>
      <c r="M1613" s="14" t="s">
        <v>798</v>
      </c>
      <c r="N1613" s="45" t="s">
        <v>4844</v>
      </c>
      <c r="O1613" s="45">
        <v>1</v>
      </c>
      <c r="P1613" s="45" t="s">
        <v>3796</v>
      </c>
      <c r="Q1613" s="45" t="s">
        <v>3796</v>
      </c>
      <c r="R1613" s="46">
        <v>4</v>
      </c>
      <c r="T1613" s="81" t="str" cm="1">
        <f t="array" ref="T1613">IF(MIN(IF(CONCATENATE($D$776:$D$9955,$G$776:$G$9955)=CONCATENATE(D1613,G1613),$J$776:$J$9955))=J1613,"Age Leg Record","")</f>
        <v/>
      </c>
    </row>
    <row r="1614" spans="1:20" x14ac:dyDescent="0.25">
      <c r="A1614" s="4">
        <v>2009</v>
      </c>
      <c r="B1614" s="1" t="s">
        <v>554</v>
      </c>
      <c r="C1614" s="1" t="s">
        <v>555</v>
      </c>
      <c r="D1614" s="2" t="s">
        <v>757</v>
      </c>
      <c r="E1614" s="20"/>
      <c r="F1614" s="3">
        <v>2</v>
      </c>
      <c r="G1614" s="88">
        <v>4.0544470293486041</v>
      </c>
      <c r="J1614" s="89">
        <v>2.3784722222222276E-2</v>
      </c>
      <c r="K1614" s="27">
        <f t="shared" si="27"/>
        <v>5.8663295019157225E-3</v>
      </c>
      <c r="L1614" s="4" t="s">
        <v>1007</v>
      </c>
      <c r="M1614" s="14" t="s">
        <v>798</v>
      </c>
      <c r="N1614" s="45" t="s">
        <v>4845</v>
      </c>
      <c r="O1614" s="45">
        <v>1</v>
      </c>
      <c r="P1614" s="45" t="s">
        <v>3888</v>
      </c>
      <c r="Q1614" s="45" t="s">
        <v>3888</v>
      </c>
      <c r="R1614" s="46">
        <v>5</v>
      </c>
      <c r="T1614" s="81" t="str" cm="1">
        <f t="array" ref="T1614">IF(MIN(IF(CONCATENATE($D$776:$D$9955,$G$776:$G$9955)=CONCATENATE(D1614,G1614),$J$776:$J$9955))=J1614,"Age Leg Record","")</f>
        <v/>
      </c>
    </row>
    <row r="1615" spans="1:20" x14ac:dyDescent="0.25">
      <c r="A1615" s="4">
        <v>2009</v>
      </c>
      <c r="B1615" s="1" t="s">
        <v>911</v>
      </c>
      <c r="C1615" s="1" t="s">
        <v>912</v>
      </c>
      <c r="D1615" s="2" t="s">
        <v>756</v>
      </c>
      <c r="E1615" s="20"/>
      <c r="F1615" s="3">
        <v>3</v>
      </c>
      <c r="G1615" s="88">
        <v>8.0778254990853409</v>
      </c>
      <c r="J1615" s="89">
        <v>4.7951388888888835E-2</v>
      </c>
      <c r="K1615" s="27">
        <f t="shared" si="27"/>
        <v>5.9361753846153787E-3</v>
      </c>
      <c r="L1615" s="4" t="s">
        <v>1007</v>
      </c>
      <c r="M1615" s="14" t="s">
        <v>798</v>
      </c>
      <c r="N1615" s="45" t="s">
        <v>4846</v>
      </c>
      <c r="O1615" s="45">
        <v>1</v>
      </c>
      <c r="P1615" s="45" t="s">
        <v>4728</v>
      </c>
      <c r="Q1615" s="45" t="s">
        <v>4728</v>
      </c>
      <c r="R1615" s="46">
        <v>2</v>
      </c>
      <c r="T1615" s="81" t="str" cm="1">
        <f t="array" ref="T1615">IF(MIN(IF(CONCATENATE($D$776:$D$9955,$G$776:$G$9955)=CONCATENATE(D1615,G1615),$J$776:$J$9955))=J1615,"Age Leg Record","")</f>
        <v/>
      </c>
    </row>
    <row r="1616" spans="1:20" x14ac:dyDescent="0.25">
      <c r="A1616" s="4">
        <v>2009</v>
      </c>
      <c r="B1616" s="1" t="s">
        <v>950</v>
      </c>
      <c r="C1616" s="1" t="s">
        <v>951</v>
      </c>
      <c r="D1616" s="2" t="s">
        <v>756</v>
      </c>
      <c r="E1616" s="20"/>
      <c r="F1616" s="3">
        <v>4</v>
      </c>
      <c r="G1616" s="88">
        <v>5.8408892070309388</v>
      </c>
      <c r="J1616" s="89">
        <v>3.5937500000000067E-2</v>
      </c>
      <c r="K1616" s="27">
        <f t="shared" si="27"/>
        <v>6.152744680851076E-3</v>
      </c>
      <c r="L1616" s="4" t="s">
        <v>1007</v>
      </c>
      <c r="M1616" s="14" t="s">
        <v>798</v>
      </c>
      <c r="N1616" s="45" t="s">
        <v>4847</v>
      </c>
      <c r="O1616" s="45">
        <v>1</v>
      </c>
      <c r="P1616" s="45" t="s">
        <v>4848</v>
      </c>
      <c r="Q1616" s="45" t="s">
        <v>4848</v>
      </c>
      <c r="R1616" s="46">
        <v>1</v>
      </c>
      <c r="T1616" s="81" t="str" cm="1">
        <f t="array" ref="T1616">IF(MIN(IF(CONCATENATE($D$776:$D$9955,$G$776:$G$9955)=CONCATENATE(D1616,G1616),$J$776:$J$9955))=J1616,"Age Leg Record","")</f>
        <v/>
      </c>
    </row>
    <row r="1617" spans="1:20" x14ac:dyDescent="0.25">
      <c r="A1617" s="4">
        <v>2009</v>
      </c>
      <c r="B1617" s="1" t="s">
        <v>896</v>
      </c>
      <c r="C1617" s="1" t="s">
        <v>897</v>
      </c>
      <c r="D1617" s="2" t="s">
        <v>751</v>
      </c>
      <c r="E1617" s="20"/>
      <c r="F1617" s="3">
        <v>5</v>
      </c>
      <c r="G1617" s="51">
        <v>5.63</v>
      </c>
      <c r="J1617" s="89">
        <v>3.5428240740740802E-2</v>
      </c>
      <c r="K1617" s="27">
        <f t="shared" si="27"/>
        <v>6.2927603447141744E-3</v>
      </c>
      <c r="L1617" s="4" t="s">
        <v>1007</v>
      </c>
      <c r="M1617" s="14" t="s">
        <v>798</v>
      </c>
      <c r="N1617" s="45" t="s">
        <v>4849</v>
      </c>
      <c r="O1617" s="45">
        <v>1</v>
      </c>
      <c r="P1617" s="45" t="s">
        <v>4725</v>
      </c>
      <c r="Q1617" s="45" t="s">
        <v>4725</v>
      </c>
      <c r="R1617" s="46">
        <v>2</v>
      </c>
      <c r="T1617" s="81" t="str" cm="1">
        <f t="array" ref="T1617">IF(MIN(IF(CONCATENATE($D$776:$D$9955,$G$776:$G$9955)=CONCATENATE(D1617,G1617),$J$776:$J$9955))=J1617,"Age Leg Record","")</f>
        <v/>
      </c>
    </row>
    <row r="1618" spans="1:20" x14ac:dyDescent="0.25">
      <c r="A1618" s="4">
        <v>2009</v>
      </c>
      <c r="B1618" s="1" t="s">
        <v>250</v>
      </c>
      <c r="C1618" s="1" t="s">
        <v>174</v>
      </c>
      <c r="D1618" s="2" t="s">
        <v>56</v>
      </c>
      <c r="E1618" s="20"/>
      <c r="F1618" s="3">
        <v>6</v>
      </c>
      <c r="G1618" s="88">
        <v>4.6758182215859376</v>
      </c>
      <c r="J1618" s="89">
        <v>2.7002314814814743E-2</v>
      </c>
      <c r="K1618" s="27">
        <f t="shared" si="27"/>
        <v>5.7748854928017573E-3</v>
      </c>
      <c r="L1618" s="4" t="s">
        <v>1007</v>
      </c>
      <c r="M1618" s="14" t="s">
        <v>798</v>
      </c>
      <c r="N1618" s="45" t="s">
        <v>4850</v>
      </c>
      <c r="O1618" s="45">
        <v>1</v>
      </c>
      <c r="P1618" s="45" t="s">
        <v>4851</v>
      </c>
      <c r="Q1618" s="45" t="s">
        <v>4851</v>
      </c>
      <c r="R1618" s="46">
        <v>1</v>
      </c>
      <c r="T1618" s="81" t="str" cm="1">
        <f t="array" ref="T1618">IF(MIN(IF(CONCATENATE($D$776:$D$9955,$G$776:$G$9955)=CONCATENATE(D1618,G1618),$J$776:$J$9955))=J1618,"Age Leg Record","")</f>
        <v/>
      </c>
    </row>
    <row r="1619" spans="1:20" x14ac:dyDescent="0.25">
      <c r="A1619" s="4">
        <v>2009</v>
      </c>
      <c r="B1619" s="1" t="s">
        <v>859</v>
      </c>
      <c r="C1619" s="1" t="s">
        <v>860</v>
      </c>
      <c r="D1619" s="2" t="s">
        <v>756</v>
      </c>
      <c r="E1619" s="20"/>
      <c r="F1619" s="3">
        <v>1</v>
      </c>
      <c r="G1619" s="88">
        <v>5.54</v>
      </c>
      <c r="J1619" s="89">
        <v>4.582176259259263E-2</v>
      </c>
      <c r="K1619" s="27">
        <f t="shared" si="27"/>
        <v>8.2710762802513764E-3</v>
      </c>
      <c r="L1619" s="4" t="s">
        <v>1008</v>
      </c>
      <c r="M1619" s="14" t="s">
        <v>749</v>
      </c>
      <c r="N1619" s="45" t="s">
        <v>4852</v>
      </c>
      <c r="O1619" s="45">
        <v>1</v>
      </c>
      <c r="P1619" s="45" t="s">
        <v>4617</v>
      </c>
      <c r="Q1619" s="45" t="s">
        <v>4617</v>
      </c>
      <c r="R1619" s="46">
        <v>2</v>
      </c>
      <c r="T1619" s="81" t="str" cm="1">
        <f t="array" ref="T1619">IF(MIN(IF(CONCATENATE($D$776:$D$9955,$G$776:$G$9955)=CONCATENATE(D1619,G1619),$J$776:$J$9955))=J1619,"Age Leg Record","")</f>
        <v/>
      </c>
    </row>
    <row r="1620" spans="1:20" x14ac:dyDescent="0.25">
      <c r="A1620" s="4">
        <v>2009</v>
      </c>
      <c r="B1620" s="1" t="s">
        <v>952</v>
      </c>
      <c r="C1620" s="1" t="s">
        <v>953</v>
      </c>
      <c r="D1620" s="2" t="s">
        <v>753</v>
      </c>
      <c r="E1620" s="20"/>
      <c r="F1620" s="3">
        <v>2</v>
      </c>
      <c r="G1620" s="88">
        <v>4.0544470293486041</v>
      </c>
      <c r="J1620" s="89">
        <v>2.6793981481481488E-2</v>
      </c>
      <c r="K1620" s="27">
        <f t="shared" si="27"/>
        <v>6.6085415070242671E-3</v>
      </c>
      <c r="L1620" s="4" t="s">
        <v>1008</v>
      </c>
      <c r="M1620" s="14" t="s">
        <v>749</v>
      </c>
      <c r="N1620" s="45" t="s">
        <v>4853</v>
      </c>
      <c r="O1620" s="45">
        <v>1</v>
      </c>
      <c r="P1620" s="45" t="s">
        <v>4854</v>
      </c>
      <c r="Q1620" s="45" t="s">
        <v>4854</v>
      </c>
      <c r="R1620" s="46">
        <v>1</v>
      </c>
      <c r="T1620" s="81" t="str" cm="1">
        <f t="array" ref="T1620">IF(MIN(IF(CONCATENATE($D$776:$D$9955,$G$776:$G$9955)=CONCATENATE(D1620,G1620),$J$776:$J$9955))=J1620,"Age Leg Record","")</f>
        <v/>
      </c>
    </row>
    <row r="1621" spans="1:20" x14ac:dyDescent="0.25">
      <c r="A1621" s="4">
        <v>2009</v>
      </c>
      <c r="B1621" s="1" t="s">
        <v>324</v>
      </c>
      <c r="C1621" s="1" t="s">
        <v>858</v>
      </c>
      <c r="D1621" s="2" t="s">
        <v>756</v>
      </c>
      <c r="E1621" s="20"/>
      <c r="F1621" s="3">
        <v>3</v>
      </c>
      <c r="G1621" s="88">
        <v>8.0778254990853409</v>
      </c>
      <c r="J1621" s="89">
        <v>6.3182870370370403E-2</v>
      </c>
      <c r="K1621" s="27">
        <f t="shared" si="27"/>
        <v>7.8217671794871841E-3</v>
      </c>
      <c r="L1621" s="4" t="s">
        <v>1008</v>
      </c>
      <c r="M1621" s="14" t="s">
        <v>749</v>
      </c>
      <c r="N1621" s="45" t="s">
        <v>4855</v>
      </c>
      <c r="O1621" s="45">
        <v>1</v>
      </c>
      <c r="P1621" s="45" t="s">
        <v>4615</v>
      </c>
      <c r="Q1621" s="45" t="s">
        <v>4615</v>
      </c>
      <c r="R1621" s="46">
        <v>3</v>
      </c>
      <c r="T1621" s="81" t="str" cm="1">
        <f t="array" ref="T1621">IF(MIN(IF(CONCATENATE($D$776:$D$9955,$G$776:$G$9955)=CONCATENATE(D1621,G1621),$J$776:$J$9955))=J1621,"Age Leg Record","")</f>
        <v/>
      </c>
    </row>
    <row r="1622" spans="1:20" x14ac:dyDescent="0.25">
      <c r="A1622" s="4">
        <v>2009</v>
      </c>
      <c r="B1622" s="1" t="s">
        <v>80</v>
      </c>
      <c r="C1622" s="1" t="s">
        <v>857</v>
      </c>
      <c r="D1622" s="2" t="s">
        <v>753</v>
      </c>
      <c r="E1622" s="20"/>
      <c r="F1622" s="3">
        <v>4</v>
      </c>
      <c r="G1622" s="88">
        <v>5.8408892070309388</v>
      </c>
      <c r="J1622" s="89">
        <v>4.0405092592592617E-2</v>
      </c>
      <c r="K1622" s="27">
        <f t="shared" si="27"/>
        <v>6.917626950354615E-3</v>
      </c>
      <c r="L1622" s="4" t="s">
        <v>1008</v>
      </c>
      <c r="M1622" s="14" t="s">
        <v>749</v>
      </c>
      <c r="N1622" s="45" t="s">
        <v>4856</v>
      </c>
      <c r="O1622" s="45">
        <v>1</v>
      </c>
      <c r="P1622" s="45" t="s">
        <v>4613</v>
      </c>
      <c r="Q1622" s="45" t="s">
        <v>4613</v>
      </c>
      <c r="R1622" s="46">
        <v>2</v>
      </c>
      <c r="T1622" s="81" t="str" cm="1">
        <f t="array" ref="T1622">IF(MIN(IF(CONCATENATE($D$776:$D$9955,$G$776:$G$9955)=CONCATENATE(D1622,G1622),$J$776:$J$9955))=J1622,"Age Leg Record","")</f>
        <v/>
      </c>
    </row>
    <row r="1623" spans="1:20" x14ac:dyDescent="0.25">
      <c r="A1623" s="4">
        <v>2009</v>
      </c>
      <c r="B1623" s="1" t="s">
        <v>954</v>
      </c>
      <c r="C1623" s="1" t="s">
        <v>955</v>
      </c>
      <c r="D1623" s="2" t="s">
        <v>756</v>
      </c>
      <c r="E1623" s="20"/>
      <c r="F1623" s="3">
        <v>5</v>
      </c>
      <c r="G1623" s="51">
        <v>5.63</v>
      </c>
      <c r="J1623" s="89">
        <v>3.7337962962962989E-2</v>
      </c>
      <c r="K1623" s="27">
        <f t="shared" si="27"/>
        <v>6.6319650023024847E-3</v>
      </c>
      <c r="L1623" s="4" t="s">
        <v>1008</v>
      </c>
      <c r="M1623" s="14" t="s">
        <v>749</v>
      </c>
      <c r="N1623" s="45" t="s">
        <v>4857</v>
      </c>
      <c r="O1623" s="45">
        <v>1</v>
      </c>
      <c r="P1623" s="45" t="s">
        <v>4858</v>
      </c>
      <c r="Q1623" s="45" t="s">
        <v>4858</v>
      </c>
      <c r="R1623" s="46">
        <v>1</v>
      </c>
      <c r="T1623" s="81" t="str" cm="1">
        <f t="array" ref="T1623">IF(MIN(IF(CONCATENATE($D$776:$D$9955,$G$776:$G$9955)=CONCATENATE(D1623,G1623),$J$776:$J$9955))=J1623,"Age Leg Record","")</f>
        <v/>
      </c>
    </row>
    <row r="1624" spans="1:20" x14ac:dyDescent="0.25">
      <c r="A1624" s="4">
        <v>2009</v>
      </c>
      <c r="B1624" s="1" t="s">
        <v>956</v>
      </c>
      <c r="C1624" s="1" t="s">
        <v>1681</v>
      </c>
      <c r="D1624" s="2" t="s">
        <v>751</v>
      </c>
      <c r="E1624" s="20"/>
      <c r="F1624" s="3">
        <v>6</v>
      </c>
      <c r="G1624" s="88">
        <v>4.6758182215859376</v>
      </c>
      <c r="J1624" s="89">
        <v>3.4247685185185173E-2</v>
      </c>
      <c r="K1624" s="27">
        <f t="shared" si="27"/>
        <v>7.3244261351052033E-3</v>
      </c>
      <c r="L1624" s="4" t="s">
        <v>1008</v>
      </c>
      <c r="M1624" s="14" t="s">
        <v>749</v>
      </c>
      <c r="N1624" s="45" t="s">
        <v>4859</v>
      </c>
      <c r="O1624" s="45">
        <v>1</v>
      </c>
      <c r="P1624" s="45" t="s">
        <v>4860</v>
      </c>
      <c r="Q1624" s="45" t="s">
        <v>4860</v>
      </c>
      <c r="R1624" s="46">
        <v>1</v>
      </c>
      <c r="T1624" s="81" t="str" cm="1">
        <f t="array" ref="T1624">IF(MIN(IF(CONCATENATE($D$776:$D$9955,$G$776:$G$9955)=CONCATENATE(D1624,G1624),$J$776:$J$9955))=J1624,"Age Leg Record","")</f>
        <v/>
      </c>
    </row>
    <row r="1625" spans="1:20" x14ac:dyDescent="0.25">
      <c r="A1625" s="4">
        <v>2009</v>
      </c>
      <c r="B1625" s="1" t="s">
        <v>957</v>
      </c>
      <c r="C1625" s="1" t="s">
        <v>958</v>
      </c>
      <c r="D1625" s="2" t="s">
        <v>756</v>
      </c>
      <c r="E1625" s="20"/>
      <c r="F1625" s="3">
        <v>1</v>
      </c>
      <c r="G1625" s="88">
        <v>5.54</v>
      </c>
      <c r="J1625" s="89">
        <v>4.4409725555555557E-2</v>
      </c>
      <c r="K1625" s="27">
        <f t="shared" si="27"/>
        <v>8.0161959486562372E-3</v>
      </c>
      <c r="L1625" s="4" t="s">
        <v>1009</v>
      </c>
      <c r="M1625" s="14" t="s">
        <v>749</v>
      </c>
      <c r="N1625" s="45" t="s">
        <v>4861</v>
      </c>
      <c r="O1625" s="45">
        <v>1</v>
      </c>
      <c r="P1625" s="45" t="s">
        <v>4862</v>
      </c>
      <c r="Q1625" s="45" t="s">
        <v>4862</v>
      </c>
      <c r="R1625" s="46">
        <v>1</v>
      </c>
      <c r="T1625" s="81" t="str" cm="1">
        <f t="array" ref="T1625">IF(MIN(IF(CONCATENATE($D$776:$D$9955,$G$776:$G$9955)=CONCATENATE(D1625,G1625),$J$776:$J$9955))=J1625,"Age Leg Record","")</f>
        <v/>
      </c>
    </row>
    <row r="1626" spans="1:20" x14ac:dyDescent="0.25">
      <c r="A1626" s="4">
        <v>2009</v>
      </c>
      <c r="B1626" s="1" t="s">
        <v>959</v>
      </c>
      <c r="C1626" s="1" t="s">
        <v>960</v>
      </c>
      <c r="D1626" s="2" t="s">
        <v>756</v>
      </c>
      <c r="E1626" s="20"/>
      <c r="F1626" s="3">
        <v>2</v>
      </c>
      <c r="G1626" s="88">
        <v>4.0544470293486041</v>
      </c>
      <c r="J1626" s="89">
        <v>2.6840277777777866E-2</v>
      </c>
      <c r="K1626" s="27">
        <f t="shared" si="27"/>
        <v>6.619960153256727E-3</v>
      </c>
      <c r="L1626" s="4" t="s">
        <v>1009</v>
      </c>
      <c r="M1626" s="14" t="s">
        <v>749</v>
      </c>
      <c r="N1626" s="45" t="s">
        <v>4863</v>
      </c>
      <c r="O1626" s="45">
        <v>1</v>
      </c>
      <c r="P1626" s="45" t="s">
        <v>4864</v>
      </c>
      <c r="Q1626" s="45" t="s">
        <v>4864</v>
      </c>
      <c r="R1626" s="46">
        <v>1</v>
      </c>
      <c r="T1626" s="81" t="str" cm="1">
        <f t="array" ref="T1626">IF(MIN(IF(CONCATENATE($D$776:$D$9955,$G$776:$G$9955)=CONCATENATE(D1626,G1626),$J$776:$J$9955))=J1626,"Age Leg Record","")</f>
        <v/>
      </c>
    </row>
    <row r="1627" spans="1:20" x14ac:dyDescent="0.25">
      <c r="A1627" s="4">
        <v>2009</v>
      </c>
      <c r="B1627" s="1" t="s">
        <v>852</v>
      </c>
      <c r="C1627" s="1" t="s">
        <v>853</v>
      </c>
      <c r="D1627" s="2" t="s">
        <v>756</v>
      </c>
      <c r="E1627" s="20"/>
      <c r="F1627" s="3">
        <v>3</v>
      </c>
      <c r="G1627" s="88">
        <v>8.0778254990853409</v>
      </c>
      <c r="J1627" s="89">
        <v>6.3182870370370292E-2</v>
      </c>
      <c r="K1627" s="27">
        <f t="shared" si="27"/>
        <v>7.8217671794871702E-3</v>
      </c>
      <c r="L1627" s="4" t="s">
        <v>1009</v>
      </c>
      <c r="M1627" s="14" t="s">
        <v>749</v>
      </c>
      <c r="N1627" s="45" t="s">
        <v>4865</v>
      </c>
      <c r="O1627" s="45">
        <v>1</v>
      </c>
      <c r="P1627" s="45" t="s">
        <v>4607</v>
      </c>
      <c r="Q1627" s="45" t="s">
        <v>4607</v>
      </c>
      <c r="R1627" s="46">
        <v>3</v>
      </c>
      <c r="T1627" s="81" t="str" cm="1">
        <f t="array" ref="T1627">IF(MIN(IF(CONCATENATE($D$776:$D$9955,$G$776:$G$9955)=CONCATENATE(D1627,G1627),$J$776:$J$9955))=J1627,"Age Leg Record","")</f>
        <v/>
      </c>
    </row>
    <row r="1628" spans="1:20" x14ac:dyDescent="0.25">
      <c r="A1628" s="4">
        <v>2009</v>
      </c>
      <c r="B1628" s="1" t="s">
        <v>629</v>
      </c>
      <c r="C1628" s="1" t="s">
        <v>924</v>
      </c>
      <c r="D1628" s="2" t="s">
        <v>753</v>
      </c>
      <c r="E1628" s="20"/>
      <c r="F1628" s="3">
        <v>4</v>
      </c>
      <c r="G1628" s="88">
        <v>5.8408892070309388</v>
      </c>
      <c r="J1628" s="89">
        <v>4.0706018518518516E-2</v>
      </c>
      <c r="K1628" s="27">
        <f t="shared" si="27"/>
        <v>6.9691475177304967E-3</v>
      </c>
      <c r="L1628" s="4" t="s">
        <v>1009</v>
      </c>
      <c r="M1628" s="14" t="s">
        <v>749</v>
      </c>
      <c r="N1628" s="45" t="s">
        <v>4866</v>
      </c>
      <c r="O1628" s="45">
        <v>1</v>
      </c>
      <c r="P1628" s="45" t="s">
        <v>4781</v>
      </c>
      <c r="Q1628" s="45" t="s">
        <v>4781</v>
      </c>
      <c r="R1628" s="46">
        <v>2</v>
      </c>
      <c r="T1628" s="81" t="str" cm="1">
        <f t="array" ref="T1628">IF(MIN(IF(CONCATENATE($D$776:$D$9955,$G$776:$G$9955)=CONCATENATE(D1628,G1628),$J$776:$J$9955))=J1628,"Age Leg Record","")</f>
        <v/>
      </c>
    </row>
    <row r="1629" spans="1:20" x14ac:dyDescent="0.25">
      <c r="A1629" s="4">
        <v>2009</v>
      </c>
      <c r="B1629" s="1" t="s">
        <v>961</v>
      </c>
      <c r="C1629" s="1" t="s">
        <v>962</v>
      </c>
      <c r="D1629" s="2" t="s">
        <v>751</v>
      </c>
      <c r="E1629" s="20"/>
      <c r="F1629" s="3">
        <v>5</v>
      </c>
      <c r="G1629" s="51">
        <v>5.63</v>
      </c>
      <c r="J1629" s="89">
        <v>3.7025462962962941E-2</v>
      </c>
      <c r="K1629" s="27">
        <f t="shared" si="27"/>
        <v>6.5764587856062063E-3</v>
      </c>
      <c r="L1629" s="4" t="s">
        <v>1009</v>
      </c>
      <c r="M1629" s="14" t="s">
        <v>749</v>
      </c>
      <c r="N1629" s="45" t="s">
        <v>4867</v>
      </c>
      <c r="O1629" s="45">
        <v>1</v>
      </c>
      <c r="P1629" s="45" t="s">
        <v>4868</v>
      </c>
      <c r="Q1629" s="45" t="s">
        <v>4868</v>
      </c>
      <c r="R1629" s="46">
        <v>1</v>
      </c>
      <c r="T1629" s="81" t="str" cm="1">
        <f t="array" ref="T1629">IF(MIN(IF(CONCATENATE($D$776:$D$9955,$G$776:$G$9955)=CONCATENATE(D1629,G1629),$J$776:$J$9955))=J1629,"Age Leg Record","")</f>
        <v/>
      </c>
    </row>
    <row r="1630" spans="1:20" x14ac:dyDescent="0.25">
      <c r="A1630" s="4">
        <v>2009</v>
      </c>
      <c r="B1630" s="1" t="s">
        <v>439</v>
      </c>
      <c r="C1630" s="1" t="s">
        <v>732</v>
      </c>
      <c r="D1630" s="2" t="s">
        <v>751</v>
      </c>
      <c r="E1630" s="20"/>
      <c r="F1630" s="3">
        <v>6</v>
      </c>
      <c r="G1630" s="88">
        <v>4.6758182215859376</v>
      </c>
      <c r="J1630" s="89">
        <v>3.4236111111111023E-2</v>
      </c>
      <c r="K1630" s="27">
        <f t="shared" si="27"/>
        <v>7.3219508305647661E-3</v>
      </c>
      <c r="L1630" s="4" t="s">
        <v>1009</v>
      </c>
      <c r="M1630" s="14" t="s">
        <v>749</v>
      </c>
      <c r="N1630" s="45" t="s">
        <v>4869</v>
      </c>
      <c r="O1630" s="45">
        <v>1</v>
      </c>
      <c r="P1630" s="45" t="s">
        <v>4439</v>
      </c>
      <c r="Q1630" s="45" t="s">
        <v>4439</v>
      </c>
      <c r="R1630" s="46">
        <v>4</v>
      </c>
      <c r="T1630" s="81" t="str" cm="1">
        <f t="array" ref="T1630">IF(MIN(IF(CONCATENATE($D$776:$D$9955,$G$776:$G$9955)=CONCATENATE(D1630,G1630),$J$776:$J$9955))=J1630,"Age Leg Record","")</f>
        <v/>
      </c>
    </row>
    <row r="1631" spans="1:20" x14ac:dyDescent="0.25">
      <c r="A1631" s="4">
        <v>2009</v>
      </c>
      <c r="B1631" s="1" t="s">
        <v>728</v>
      </c>
      <c r="C1631" s="1" t="s">
        <v>729</v>
      </c>
      <c r="D1631" s="2" t="s">
        <v>26</v>
      </c>
      <c r="E1631" s="20"/>
      <c r="F1631" s="3">
        <v>1</v>
      </c>
      <c r="G1631" s="88">
        <v>5.54</v>
      </c>
      <c r="J1631" s="89">
        <v>2.8483799629629547E-2</v>
      </c>
      <c r="K1631" s="27">
        <f t="shared" si="27"/>
        <v>5.1414800775504595E-3</v>
      </c>
      <c r="L1631" s="4" t="s">
        <v>880</v>
      </c>
      <c r="M1631" s="14" t="s">
        <v>749</v>
      </c>
      <c r="N1631" s="45" t="s">
        <v>4870</v>
      </c>
      <c r="O1631" s="45">
        <v>1</v>
      </c>
      <c r="P1631" s="45" t="s">
        <v>4429</v>
      </c>
      <c r="Q1631" s="45" t="s">
        <v>4429</v>
      </c>
      <c r="R1631" s="46">
        <v>4</v>
      </c>
      <c r="T1631" s="81" t="str" cm="1">
        <f t="array" ref="T1631">IF(MIN(IF(CONCATENATE($D$776:$D$9955,$G$776:$G$9955)=CONCATENATE(D1631,G1631),$J$776:$J$9955))=J1631,"Age Leg Record","")</f>
        <v/>
      </c>
    </row>
    <row r="1632" spans="1:20" x14ac:dyDescent="0.25">
      <c r="A1632" s="4">
        <v>2009</v>
      </c>
      <c r="B1632" s="1" t="s">
        <v>322</v>
      </c>
      <c r="C1632" s="1" t="s">
        <v>572</v>
      </c>
      <c r="D1632" s="2" t="s">
        <v>757</v>
      </c>
      <c r="E1632" s="20"/>
      <c r="F1632" s="3">
        <v>2</v>
      </c>
      <c r="G1632" s="88">
        <v>4.0544470293486041</v>
      </c>
      <c r="J1632" s="89">
        <v>2.6145833333333313E-2</v>
      </c>
      <c r="K1632" s="27">
        <f t="shared" si="27"/>
        <v>6.44868045977011E-3</v>
      </c>
      <c r="L1632" s="4" t="s">
        <v>880</v>
      </c>
      <c r="M1632" s="14" t="s">
        <v>749</v>
      </c>
      <c r="N1632" s="45" t="s">
        <v>4871</v>
      </c>
      <c r="O1632" s="45">
        <v>1</v>
      </c>
      <c r="P1632" s="45" t="s">
        <v>3992</v>
      </c>
      <c r="Q1632" s="45" t="s">
        <v>3992</v>
      </c>
      <c r="R1632" s="46">
        <v>4</v>
      </c>
      <c r="T1632" s="81" t="str" cm="1">
        <f t="array" ref="T1632">IF(MIN(IF(CONCATENATE($D$776:$D$9955,$G$776:$G$9955)=CONCATENATE(D1632,G1632),$J$776:$J$9955))=J1632,"Age Leg Record","")</f>
        <v/>
      </c>
    </row>
    <row r="1633" spans="1:20" x14ac:dyDescent="0.25">
      <c r="A1633" s="4">
        <v>2009</v>
      </c>
      <c r="B1633" s="1" t="s">
        <v>855</v>
      </c>
      <c r="C1633" s="1" t="s">
        <v>856</v>
      </c>
      <c r="D1633" s="2" t="s">
        <v>756</v>
      </c>
      <c r="E1633" s="20"/>
      <c r="F1633" s="3">
        <v>3</v>
      </c>
      <c r="G1633" s="88">
        <v>8.0778254990853409</v>
      </c>
      <c r="J1633" s="89">
        <v>4.7442129629629681E-2</v>
      </c>
      <c r="K1633" s="27">
        <f t="shared" si="27"/>
        <v>5.8731312820512888E-3</v>
      </c>
      <c r="L1633" s="4" t="s">
        <v>880</v>
      </c>
      <c r="M1633" s="14" t="s">
        <v>749</v>
      </c>
      <c r="N1633" s="45" t="s">
        <v>4872</v>
      </c>
      <c r="O1633" s="45">
        <v>1</v>
      </c>
      <c r="P1633" s="45" t="s">
        <v>4611</v>
      </c>
      <c r="Q1633" s="45" t="s">
        <v>4611</v>
      </c>
      <c r="R1633" s="46">
        <v>3</v>
      </c>
      <c r="T1633" s="81" t="str" cm="1">
        <f t="array" ref="T1633">IF(MIN(IF(CONCATENATE($D$776:$D$9955,$G$776:$G$9955)=CONCATENATE(D1633,G1633),$J$776:$J$9955))=J1633,"Age Leg Record","")</f>
        <v/>
      </c>
    </row>
    <row r="1634" spans="1:20" x14ac:dyDescent="0.25">
      <c r="A1634" s="4">
        <v>2009</v>
      </c>
      <c r="B1634" s="1" t="s">
        <v>273</v>
      </c>
      <c r="C1634" s="1" t="s">
        <v>732</v>
      </c>
      <c r="D1634" s="2" t="s">
        <v>56</v>
      </c>
      <c r="E1634" s="20"/>
      <c r="F1634" s="3">
        <v>4</v>
      </c>
      <c r="G1634" s="88">
        <v>5.8408892070309388</v>
      </c>
      <c r="J1634" s="89">
        <v>3.5196759259259247E-2</v>
      </c>
      <c r="K1634" s="27">
        <f t="shared" si="27"/>
        <v>6.0259248226950338E-3</v>
      </c>
      <c r="L1634" s="4" t="s">
        <v>880</v>
      </c>
      <c r="M1634" s="14" t="s">
        <v>749</v>
      </c>
      <c r="N1634" s="45" t="s">
        <v>4873</v>
      </c>
      <c r="O1634" s="45">
        <v>1</v>
      </c>
      <c r="P1634" s="45" t="s">
        <v>4435</v>
      </c>
      <c r="Q1634" s="45" t="s">
        <v>4435</v>
      </c>
      <c r="R1634" s="46">
        <v>4</v>
      </c>
      <c r="T1634" s="81" t="str" cm="1">
        <f t="array" ref="T1634">IF(MIN(IF(CONCATENATE($D$776:$D$9955,$G$776:$G$9955)=CONCATENATE(D1634,G1634),$J$776:$J$9955))=J1634,"Age Leg Record","")</f>
        <v/>
      </c>
    </row>
    <row r="1635" spans="1:20" x14ac:dyDescent="0.25">
      <c r="A1635" s="4">
        <v>2009</v>
      </c>
      <c r="B1635" s="1" t="s">
        <v>485</v>
      </c>
      <c r="C1635" s="1" t="s">
        <v>963</v>
      </c>
      <c r="D1635" s="2" t="s">
        <v>753</v>
      </c>
      <c r="E1635" s="20"/>
      <c r="F1635" s="3">
        <v>5</v>
      </c>
      <c r="G1635" s="51">
        <v>5.63</v>
      </c>
      <c r="J1635" s="89">
        <v>3.0370370370370381E-2</v>
      </c>
      <c r="K1635" s="27">
        <f t="shared" si="27"/>
        <v>5.3943819485560178E-3</v>
      </c>
      <c r="L1635" s="4" t="s">
        <v>880</v>
      </c>
      <c r="M1635" s="14" t="s">
        <v>749</v>
      </c>
      <c r="N1635" s="45" t="s">
        <v>4874</v>
      </c>
      <c r="O1635" s="45">
        <v>1</v>
      </c>
      <c r="P1635" s="45" t="s">
        <v>4875</v>
      </c>
      <c r="Q1635" s="45" t="s">
        <v>4875</v>
      </c>
      <c r="R1635" s="46">
        <v>1</v>
      </c>
      <c r="T1635" s="81" t="str" cm="1">
        <f t="array" ref="T1635">IF(MIN(IF(CONCATENATE($D$776:$D$9955,$G$776:$G$9955)=CONCATENATE(D1635,G1635),$J$776:$J$9955))=J1635,"Age Leg Record","")</f>
        <v/>
      </c>
    </row>
    <row r="1636" spans="1:20" x14ac:dyDescent="0.25">
      <c r="A1636" s="4">
        <v>2009</v>
      </c>
      <c r="B1636" s="1" t="s">
        <v>291</v>
      </c>
      <c r="C1636" s="1" t="s">
        <v>820</v>
      </c>
      <c r="D1636" s="2" t="s">
        <v>26</v>
      </c>
      <c r="E1636" s="20"/>
      <c r="F1636" s="3">
        <v>6</v>
      </c>
      <c r="G1636" s="88">
        <v>4.6758182215859376</v>
      </c>
      <c r="J1636" s="89">
        <v>2.3043981481481568E-2</v>
      </c>
      <c r="K1636" s="27">
        <f t="shared" si="27"/>
        <v>4.9283313399778707E-3</v>
      </c>
      <c r="L1636" s="4" t="s">
        <v>880</v>
      </c>
      <c r="M1636" s="14" t="s">
        <v>749</v>
      </c>
      <c r="N1636" s="45" t="s">
        <v>4876</v>
      </c>
      <c r="O1636" s="45">
        <v>1</v>
      </c>
      <c r="P1636" s="45" t="s">
        <v>4529</v>
      </c>
      <c r="Q1636" s="45" t="s">
        <v>4529</v>
      </c>
      <c r="R1636" s="46">
        <v>3</v>
      </c>
      <c r="T1636" s="81" t="str" cm="1">
        <f t="array" ref="T1636">IF(MIN(IF(CONCATENATE($D$776:$D$9955,$G$776:$G$9955)=CONCATENATE(D1636,G1636),$J$776:$J$9955))=J1636,"Age Leg Record","")</f>
        <v/>
      </c>
    </row>
    <row r="1637" spans="1:20" x14ac:dyDescent="0.25">
      <c r="A1637" s="4">
        <v>2009</v>
      </c>
      <c r="B1637" s="1" t="s">
        <v>964</v>
      </c>
      <c r="C1637" s="1" t="s">
        <v>965</v>
      </c>
      <c r="D1637" s="2" t="s">
        <v>756</v>
      </c>
      <c r="E1637" s="20"/>
      <c r="F1637" s="3">
        <v>1</v>
      </c>
      <c r="G1637" s="88">
        <v>5.54</v>
      </c>
      <c r="J1637" s="89">
        <v>4.1620373703703639E-2</v>
      </c>
      <c r="K1637" s="27">
        <f t="shared" ref="K1637:K1700" si="28">J1637/G1637</f>
        <v>7.5127028346035447E-3</v>
      </c>
      <c r="L1637" s="4" t="s">
        <v>1010</v>
      </c>
      <c r="M1637" s="14" t="s">
        <v>1011</v>
      </c>
      <c r="N1637" s="45" t="s">
        <v>4877</v>
      </c>
      <c r="O1637" s="45">
        <v>1</v>
      </c>
      <c r="P1637" s="45" t="s">
        <v>4878</v>
      </c>
      <c r="Q1637" s="45" t="s">
        <v>4878</v>
      </c>
      <c r="R1637" s="46">
        <v>1</v>
      </c>
      <c r="T1637" s="81" t="str" cm="1">
        <f t="array" ref="T1637">IF(MIN(IF(CONCATENATE($D$776:$D$9955,$G$776:$G$9955)=CONCATENATE(D1637,G1637),$J$776:$J$9955))=J1637,"Age Leg Record","")</f>
        <v/>
      </c>
    </row>
    <row r="1638" spans="1:20" x14ac:dyDescent="0.25">
      <c r="A1638" s="4">
        <v>2009</v>
      </c>
      <c r="B1638" s="1" t="s">
        <v>123</v>
      </c>
      <c r="C1638" s="1" t="s">
        <v>966</v>
      </c>
      <c r="D1638" s="2" t="s">
        <v>756</v>
      </c>
      <c r="E1638" s="20"/>
      <c r="F1638" s="3">
        <v>2</v>
      </c>
      <c r="G1638" s="88">
        <v>4.0544470293486041</v>
      </c>
      <c r="J1638" s="89">
        <v>2.8726851851851865E-2</v>
      </c>
      <c r="K1638" s="27">
        <f t="shared" si="28"/>
        <v>7.0852699872286113E-3</v>
      </c>
      <c r="L1638" s="4" t="s">
        <v>1010</v>
      </c>
      <c r="M1638" s="14" t="s">
        <v>1011</v>
      </c>
      <c r="N1638" s="45" t="s">
        <v>4879</v>
      </c>
      <c r="O1638" s="45">
        <v>1</v>
      </c>
      <c r="P1638" s="45" t="s">
        <v>1828</v>
      </c>
      <c r="Q1638" s="45" t="s">
        <v>1828</v>
      </c>
      <c r="R1638" s="46">
        <v>1</v>
      </c>
      <c r="T1638" s="81" t="str" cm="1">
        <f t="array" ref="T1638">IF(MIN(IF(CONCATENATE($D$776:$D$9955,$G$776:$G$9955)=CONCATENATE(D1638,G1638),$J$776:$J$9955))=J1638,"Age Leg Record","")</f>
        <v/>
      </c>
    </row>
    <row r="1639" spans="1:20" x14ac:dyDescent="0.25">
      <c r="A1639" s="4">
        <v>2009</v>
      </c>
      <c r="B1639" s="1" t="s">
        <v>32</v>
      </c>
      <c r="C1639" s="1" t="s">
        <v>967</v>
      </c>
      <c r="D1639" s="2" t="s">
        <v>26</v>
      </c>
      <c r="E1639" s="20"/>
      <c r="F1639" s="3">
        <v>3</v>
      </c>
      <c r="G1639" s="88">
        <v>8.0778254990853409</v>
      </c>
      <c r="J1639" s="89">
        <v>4.9027777777777781E-2</v>
      </c>
      <c r="K1639" s="27">
        <f t="shared" si="28"/>
        <v>6.0694276923076934E-3</v>
      </c>
      <c r="L1639" s="4" t="s">
        <v>1010</v>
      </c>
      <c r="M1639" s="14" t="s">
        <v>1011</v>
      </c>
      <c r="N1639" s="45" t="s">
        <v>4880</v>
      </c>
      <c r="O1639" s="45">
        <v>1</v>
      </c>
      <c r="P1639" s="45" t="s">
        <v>4881</v>
      </c>
      <c r="Q1639" s="45" t="s">
        <v>4881</v>
      </c>
      <c r="R1639" s="46">
        <v>1</v>
      </c>
      <c r="T1639" s="81" t="str" cm="1">
        <f t="array" ref="T1639">IF(MIN(IF(CONCATENATE($D$776:$D$9955,$G$776:$G$9955)=CONCATENATE(D1639,G1639),$J$776:$J$9955))=J1639,"Age Leg Record","")</f>
        <v/>
      </c>
    </row>
    <row r="1640" spans="1:20" x14ac:dyDescent="0.25">
      <c r="A1640" s="4">
        <v>2009</v>
      </c>
      <c r="B1640" s="1" t="s">
        <v>102</v>
      </c>
      <c r="C1640" s="1" t="s">
        <v>968</v>
      </c>
      <c r="D1640" s="2" t="s">
        <v>56</v>
      </c>
      <c r="E1640" s="20"/>
      <c r="F1640" s="3">
        <v>4</v>
      </c>
      <c r="G1640" s="88">
        <v>5.8408892070309388</v>
      </c>
      <c r="J1640" s="89">
        <v>3.6203703703703738E-2</v>
      </c>
      <c r="K1640" s="27">
        <f t="shared" si="28"/>
        <v>6.198320567375893E-3</v>
      </c>
      <c r="L1640" s="4" t="s">
        <v>1010</v>
      </c>
      <c r="M1640" s="14" t="s">
        <v>1011</v>
      </c>
      <c r="N1640" s="45" t="s">
        <v>4882</v>
      </c>
      <c r="O1640" s="45">
        <v>1</v>
      </c>
      <c r="P1640" s="45" t="s">
        <v>4883</v>
      </c>
      <c r="Q1640" s="45" t="s">
        <v>4883</v>
      </c>
      <c r="R1640" s="46">
        <v>1</v>
      </c>
      <c r="T1640" s="81" t="str" cm="1">
        <f t="array" ref="T1640">IF(MIN(IF(CONCATENATE($D$776:$D$9955,$G$776:$G$9955)=CONCATENATE(D1640,G1640),$J$776:$J$9955))=J1640,"Age Leg Record","")</f>
        <v/>
      </c>
    </row>
    <row r="1641" spans="1:20" x14ac:dyDescent="0.25">
      <c r="A1641" s="4">
        <v>2009</v>
      </c>
      <c r="B1641" s="1" t="s">
        <v>39</v>
      </c>
      <c r="C1641" s="1" t="s">
        <v>969</v>
      </c>
      <c r="D1641" s="2" t="s">
        <v>210</v>
      </c>
      <c r="E1641" s="20"/>
      <c r="F1641" s="3">
        <v>5</v>
      </c>
      <c r="G1641" s="51">
        <v>5.63</v>
      </c>
      <c r="J1641" s="89">
        <v>4.008101851851853E-2</v>
      </c>
      <c r="K1641" s="27">
        <f t="shared" si="28"/>
        <v>7.1191862377475192E-3</v>
      </c>
      <c r="L1641" s="4" t="s">
        <v>1010</v>
      </c>
      <c r="M1641" s="14" t="s">
        <v>1011</v>
      </c>
      <c r="N1641" s="45" t="s">
        <v>4884</v>
      </c>
      <c r="O1641" s="45">
        <v>1</v>
      </c>
      <c r="P1641" s="45" t="s">
        <v>4885</v>
      </c>
      <c r="Q1641" s="45" t="s">
        <v>4885</v>
      </c>
      <c r="R1641" s="46">
        <v>1</v>
      </c>
      <c r="T1641" s="81" t="str" cm="1">
        <f t="array" ref="T1641">IF(MIN(IF(CONCATENATE($D$776:$D$9955,$G$776:$G$9955)=CONCATENATE(D1641,G1641),$J$776:$J$9955))=J1641,"Age Leg Record","")</f>
        <v/>
      </c>
    </row>
    <row r="1642" spans="1:20" x14ac:dyDescent="0.25">
      <c r="A1642" s="4">
        <v>2009</v>
      </c>
      <c r="B1642" s="1" t="s">
        <v>71</v>
      </c>
      <c r="C1642" s="1" t="s">
        <v>970</v>
      </c>
      <c r="D1642" s="2" t="s">
        <v>56</v>
      </c>
      <c r="E1642" s="20"/>
      <c r="F1642" s="3">
        <v>6</v>
      </c>
      <c r="G1642" s="88">
        <v>4.6758182215859376</v>
      </c>
      <c r="J1642" s="89">
        <v>3.0057870370370443E-2</v>
      </c>
      <c r="K1642" s="27">
        <f t="shared" si="28"/>
        <v>6.4283658914728843E-3</v>
      </c>
      <c r="L1642" s="4" t="s">
        <v>1010</v>
      </c>
      <c r="M1642" s="14" t="s">
        <v>1011</v>
      </c>
      <c r="N1642" s="45" t="s">
        <v>4886</v>
      </c>
      <c r="O1642" s="45">
        <v>1</v>
      </c>
      <c r="P1642" s="45" t="s">
        <v>4887</v>
      </c>
      <c r="Q1642" s="45" t="s">
        <v>4887</v>
      </c>
      <c r="R1642" s="46">
        <v>1</v>
      </c>
      <c r="T1642" s="81" t="str" cm="1">
        <f t="array" ref="T1642">IF(MIN(IF(CONCATENATE($D$776:$D$9955,$G$776:$G$9955)=CONCATENATE(D1642,G1642),$J$776:$J$9955))=J1642,"Age Leg Record","")</f>
        <v/>
      </c>
    </row>
    <row r="1643" spans="1:20" x14ac:dyDescent="0.25">
      <c r="A1643" s="4">
        <v>2009</v>
      </c>
      <c r="B1643" s="1" t="s">
        <v>549</v>
      </c>
      <c r="C1643" s="1" t="s">
        <v>683</v>
      </c>
      <c r="D1643" s="2" t="s">
        <v>56</v>
      </c>
      <c r="E1643" s="20"/>
      <c r="F1643" s="3">
        <v>1</v>
      </c>
      <c r="G1643" s="88">
        <v>5.54</v>
      </c>
      <c r="J1643" s="89">
        <v>3.1296299629629654E-2</v>
      </c>
      <c r="K1643" s="27">
        <f t="shared" si="28"/>
        <v>5.6491515576948832E-3</v>
      </c>
      <c r="L1643" s="4" t="s">
        <v>330</v>
      </c>
      <c r="M1643" s="14" t="s">
        <v>941</v>
      </c>
      <c r="N1643" s="45" t="s">
        <v>4888</v>
      </c>
      <c r="O1643" s="45">
        <v>1</v>
      </c>
      <c r="P1643" s="45" t="s">
        <v>3907</v>
      </c>
      <c r="Q1643" s="45" t="s">
        <v>3907</v>
      </c>
      <c r="R1643" s="46">
        <v>7</v>
      </c>
      <c r="T1643" s="81" t="str" cm="1">
        <f t="array" ref="T1643">IF(MIN(IF(CONCATENATE($D$776:$D$9955,$G$776:$G$9955)=CONCATENATE(D1643,G1643),$J$776:$J$9955))=J1643,"Age Leg Record","")</f>
        <v/>
      </c>
    </row>
    <row r="1644" spans="1:20" x14ac:dyDescent="0.25">
      <c r="A1644" s="4">
        <v>2009</v>
      </c>
      <c r="B1644" s="1" t="s">
        <v>191</v>
      </c>
      <c r="C1644" s="1" t="s">
        <v>192</v>
      </c>
      <c r="D1644" s="2" t="s">
        <v>684</v>
      </c>
      <c r="E1644" s="20"/>
      <c r="F1644" s="3">
        <v>2</v>
      </c>
      <c r="G1644" s="88">
        <v>4.0544470293486041</v>
      </c>
      <c r="J1644" s="89">
        <v>2.9872685185185266E-2</v>
      </c>
      <c r="K1644" s="27">
        <f t="shared" si="28"/>
        <v>7.3678814814815011E-3</v>
      </c>
      <c r="L1644" s="4" t="s">
        <v>330</v>
      </c>
      <c r="M1644" s="14" t="s">
        <v>941</v>
      </c>
      <c r="N1644" s="45" t="s">
        <v>4889</v>
      </c>
      <c r="O1644" s="45">
        <v>1</v>
      </c>
      <c r="P1644" s="45" t="s">
        <v>2978</v>
      </c>
      <c r="Q1644" s="45" t="s">
        <v>2978</v>
      </c>
      <c r="R1644" s="46">
        <v>17</v>
      </c>
      <c r="T1644" s="81" t="str" cm="1">
        <f t="array" ref="T1644">IF(MIN(IF(CONCATENATE($D$776:$D$9955,$G$776:$G$9955)=CONCATENATE(D1644,G1644),$J$776:$J$9955))=J1644,"Age Leg Record","")</f>
        <v/>
      </c>
    </row>
    <row r="1645" spans="1:20" x14ac:dyDescent="0.25">
      <c r="A1645" s="4">
        <v>2009</v>
      </c>
      <c r="B1645" s="1" t="s">
        <v>49</v>
      </c>
      <c r="C1645" s="1" t="s">
        <v>901</v>
      </c>
      <c r="D1645" s="2" t="s">
        <v>26</v>
      </c>
      <c r="E1645" s="20"/>
      <c r="F1645" s="3">
        <v>3</v>
      </c>
      <c r="G1645" s="88">
        <v>8.0778254990853409</v>
      </c>
      <c r="J1645" s="89">
        <v>3.4965277777777692E-2</v>
      </c>
      <c r="K1645" s="27">
        <f t="shared" si="28"/>
        <v>4.3285507692307594E-3</v>
      </c>
      <c r="L1645" s="4" t="s">
        <v>330</v>
      </c>
      <c r="M1645" s="14" t="s">
        <v>941</v>
      </c>
      <c r="N1645" s="45" t="s">
        <v>4890</v>
      </c>
      <c r="O1645" s="45">
        <v>1</v>
      </c>
      <c r="P1645" s="45" t="s">
        <v>4737</v>
      </c>
      <c r="Q1645" s="45" t="s">
        <v>4737</v>
      </c>
      <c r="R1645" s="46">
        <v>2</v>
      </c>
      <c r="T1645" s="81" t="str" cm="1">
        <f t="array" ref="T1645">IF(MIN(IF(CONCATENATE($D$776:$D$9955,$G$776:$G$9955)=CONCATENATE(D1645,G1645),$J$776:$J$9955))=J1645,"Age Leg Record","")</f>
        <v>Age Leg Record</v>
      </c>
    </row>
    <row r="1646" spans="1:20" x14ac:dyDescent="0.25">
      <c r="A1646" s="4">
        <v>2009</v>
      </c>
      <c r="B1646" s="1" t="s">
        <v>148</v>
      </c>
      <c r="C1646" s="1" t="s">
        <v>275</v>
      </c>
      <c r="D1646" s="2" t="s">
        <v>210</v>
      </c>
      <c r="E1646" s="20"/>
      <c r="F1646" s="3">
        <v>4</v>
      </c>
      <c r="G1646" s="88">
        <v>5.8408892070309388</v>
      </c>
      <c r="J1646" s="89">
        <v>3.5219907407407436E-2</v>
      </c>
      <c r="K1646" s="27">
        <f t="shared" si="28"/>
        <v>6.0298879432624164E-3</v>
      </c>
      <c r="L1646" s="4" t="s">
        <v>330</v>
      </c>
      <c r="M1646" s="14" t="s">
        <v>941</v>
      </c>
      <c r="N1646" s="45" t="s">
        <v>4891</v>
      </c>
      <c r="O1646" s="45">
        <v>1</v>
      </c>
      <c r="P1646" s="45" t="s">
        <v>3242</v>
      </c>
      <c r="Q1646" s="45" t="s">
        <v>3242</v>
      </c>
      <c r="R1646" s="46">
        <v>14</v>
      </c>
      <c r="T1646" s="81" t="str" cm="1">
        <f t="array" ref="T1646">IF(MIN(IF(CONCATENATE($D$776:$D$9955,$G$776:$G$9955)=CONCATENATE(D1646,G1646),$J$776:$J$9955))=J1646,"Age Leg Record","")</f>
        <v/>
      </c>
    </row>
    <row r="1647" spans="1:20" x14ac:dyDescent="0.25">
      <c r="A1647" s="4">
        <v>2009</v>
      </c>
      <c r="B1647" s="1" t="s">
        <v>672</v>
      </c>
      <c r="C1647" s="1" t="s">
        <v>673</v>
      </c>
      <c r="D1647" s="2" t="s">
        <v>56</v>
      </c>
      <c r="E1647" s="20"/>
      <c r="F1647" s="3">
        <v>5</v>
      </c>
      <c r="G1647" s="51">
        <v>5.63</v>
      </c>
      <c r="J1647" s="89">
        <v>3.0775462962962963E-2</v>
      </c>
      <c r="K1647" s="27">
        <f t="shared" si="28"/>
        <v>5.4663344516808106E-3</v>
      </c>
      <c r="L1647" s="4" t="s">
        <v>330</v>
      </c>
      <c r="M1647" s="14" t="s">
        <v>941</v>
      </c>
      <c r="N1647" s="45" t="s">
        <v>4892</v>
      </c>
      <c r="O1647" s="45">
        <v>1</v>
      </c>
      <c r="P1647" s="45" t="s">
        <v>4289</v>
      </c>
      <c r="Q1647" s="45" t="s">
        <v>4289</v>
      </c>
      <c r="R1647" s="46">
        <v>3</v>
      </c>
      <c r="T1647" s="81" t="str" cm="1">
        <f t="array" ref="T1647">IF(MIN(IF(CONCATENATE($D$776:$D$9955,$G$776:$G$9955)=CONCATENATE(D1647,G1647),$J$776:$J$9955))=J1647,"Age Leg Record","")</f>
        <v/>
      </c>
    </row>
    <row r="1648" spans="1:20" x14ac:dyDescent="0.25">
      <c r="A1648" s="4">
        <v>2009</v>
      </c>
      <c r="B1648" s="1" t="s">
        <v>511</v>
      </c>
      <c r="C1648" s="1" t="s">
        <v>569</v>
      </c>
      <c r="D1648" s="2" t="s">
        <v>56</v>
      </c>
      <c r="E1648" s="20"/>
      <c r="F1648" s="3">
        <v>6</v>
      </c>
      <c r="G1648" s="88">
        <v>4.6758182215859376</v>
      </c>
      <c r="J1648" s="89">
        <v>2.4733796296296351E-2</v>
      </c>
      <c r="K1648" s="27">
        <f t="shared" si="28"/>
        <v>5.2897258028793033E-3</v>
      </c>
      <c r="L1648" s="4" t="s">
        <v>330</v>
      </c>
      <c r="M1648" s="14" t="s">
        <v>941</v>
      </c>
      <c r="N1648" s="45" t="s">
        <v>4893</v>
      </c>
      <c r="O1648" s="45">
        <v>1</v>
      </c>
      <c r="P1648" s="45" t="s">
        <v>3947</v>
      </c>
      <c r="Q1648" s="45" t="s">
        <v>3947</v>
      </c>
      <c r="R1648" s="46">
        <v>5</v>
      </c>
      <c r="T1648" s="81" t="str" cm="1">
        <f t="array" ref="T1648">IF(MIN(IF(CONCATENATE($D$776:$D$9955,$G$776:$G$9955)=CONCATENATE(D1648,G1648),$J$776:$J$9955))=J1648,"Age Leg Record","")</f>
        <v/>
      </c>
    </row>
    <row r="1649" spans="1:20" x14ac:dyDescent="0.25">
      <c r="A1649" s="4">
        <v>2009</v>
      </c>
      <c r="B1649" s="1" t="s">
        <v>76</v>
      </c>
      <c r="C1649" s="1" t="s">
        <v>174</v>
      </c>
      <c r="D1649" s="2" t="s">
        <v>210</v>
      </c>
      <c r="E1649" s="20"/>
      <c r="F1649" s="3">
        <v>1</v>
      </c>
      <c r="G1649" s="88">
        <v>5.54</v>
      </c>
      <c r="J1649" s="89">
        <v>2.9652781111111248E-2</v>
      </c>
      <c r="K1649" s="27">
        <f t="shared" si="28"/>
        <v>5.3524875651825357E-3</v>
      </c>
      <c r="L1649" s="4" t="s">
        <v>1012</v>
      </c>
      <c r="M1649" s="14" t="s">
        <v>941</v>
      </c>
      <c r="N1649" s="45" t="s">
        <v>4894</v>
      </c>
      <c r="O1649" s="45">
        <v>1</v>
      </c>
      <c r="P1649" s="45" t="s">
        <v>4225</v>
      </c>
      <c r="Q1649" s="45" t="s">
        <v>4225</v>
      </c>
      <c r="R1649" s="46">
        <v>4</v>
      </c>
      <c r="T1649" s="81" t="str" cm="1">
        <f t="array" ref="T1649">IF(MIN(IF(CONCATENATE($D$776:$D$9955,$G$776:$G$9955)=CONCATENATE(D1649,G1649),$J$776:$J$9955))=J1649,"Age Leg Record","")</f>
        <v/>
      </c>
    </row>
    <row r="1650" spans="1:20" x14ac:dyDescent="0.25">
      <c r="A1650" s="4">
        <v>2009</v>
      </c>
      <c r="B1650" s="1" t="s">
        <v>49</v>
      </c>
      <c r="C1650" s="1" t="s">
        <v>456</v>
      </c>
      <c r="D1650" s="2" t="s">
        <v>56</v>
      </c>
      <c r="E1650" s="20"/>
      <c r="F1650" s="3">
        <v>2</v>
      </c>
      <c r="G1650" s="88">
        <v>4.0544470293486041</v>
      </c>
      <c r="J1650" s="89">
        <v>1.9745370370370274E-2</v>
      </c>
      <c r="K1650" s="27">
        <f t="shared" si="28"/>
        <v>4.8700526181353534E-3</v>
      </c>
      <c r="L1650" s="4" t="s">
        <v>1012</v>
      </c>
      <c r="M1650" s="14" t="s">
        <v>941</v>
      </c>
      <c r="N1650" s="45" t="s">
        <v>4895</v>
      </c>
      <c r="O1650" s="45">
        <v>1</v>
      </c>
      <c r="P1650" s="45" t="s">
        <v>3617</v>
      </c>
      <c r="Q1650" s="45" t="s">
        <v>3617</v>
      </c>
      <c r="R1650" s="46">
        <v>7</v>
      </c>
      <c r="T1650" s="81" t="str" cm="1">
        <f t="array" ref="T1650">IF(MIN(IF(CONCATENATE($D$776:$D$9955,$G$776:$G$9955)=CONCATENATE(D1650,G1650),$J$776:$J$9955))=J1650,"Age Leg Record","")</f>
        <v/>
      </c>
    </row>
    <row r="1651" spans="1:20" x14ac:dyDescent="0.25">
      <c r="A1651" s="4">
        <v>2009</v>
      </c>
      <c r="B1651" s="1" t="s">
        <v>301</v>
      </c>
      <c r="C1651" s="1" t="s">
        <v>442</v>
      </c>
      <c r="D1651" s="2" t="s">
        <v>756</v>
      </c>
      <c r="E1651" s="20"/>
      <c r="F1651" s="3">
        <v>3</v>
      </c>
      <c r="G1651" s="88">
        <v>8.0778254990853409</v>
      </c>
      <c r="J1651" s="89">
        <v>4.0787037037037122E-2</v>
      </c>
      <c r="K1651" s="27">
        <f t="shared" si="28"/>
        <v>5.0492594871794985E-3</v>
      </c>
      <c r="L1651" s="4" t="s">
        <v>1012</v>
      </c>
      <c r="M1651" s="14" t="s">
        <v>941</v>
      </c>
      <c r="N1651" s="45" t="s">
        <v>4896</v>
      </c>
      <c r="O1651" s="45">
        <v>1</v>
      </c>
      <c r="P1651" s="45" t="s">
        <v>3490</v>
      </c>
      <c r="Q1651" s="45" t="s">
        <v>3490</v>
      </c>
      <c r="R1651" s="46">
        <v>6</v>
      </c>
      <c r="T1651" s="81" t="str" cm="1">
        <f t="array" ref="T1651">IF(MIN(IF(CONCATENATE($D$776:$D$9955,$G$776:$G$9955)=CONCATENATE(D1651,G1651),$J$776:$J$9955))=J1651,"Age Leg Record","")</f>
        <v/>
      </c>
    </row>
    <row r="1652" spans="1:20" x14ac:dyDescent="0.25">
      <c r="A1652" s="4">
        <v>2009</v>
      </c>
      <c r="B1652" s="1" t="s">
        <v>332</v>
      </c>
      <c r="C1652" s="1" t="s">
        <v>908</v>
      </c>
      <c r="D1652" s="2" t="s">
        <v>753</v>
      </c>
      <c r="E1652" s="20"/>
      <c r="F1652" s="3">
        <v>4</v>
      </c>
      <c r="G1652" s="88">
        <v>5.8408892070309388</v>
      </c>
      <c r="J1652" s="89">
        <v>3.1018518518518445E-2</v>
      </c>
      <c r="K1652" s="27">
        <f t="shared" si="28"/>
        <v>5.3105815602836762E-3</v>
      </c>
      <c r="L1652" s="4" t="s">
        <v>1012</v>
      </c>
      <c r="M1652" s="14" t="s">
        <v>941</v>
      </c>
      <c r="N1652" s="45" t="s">
        <v>4897</v>
      </c>
      <c r="O1652" s="45">
        <v>1</v>
      </c>
      <c r="P1652" s="45" t="s">
        <v>1826</v>
      </c>
      <c r="Q1652" s="45" t="s">
        <v>1826</v>
      </c>
      <c r="R1652" s="46">
        <v>2</v>
      </c>
      <c r="T1652" s="81" t="str" cm="1">
        <f t="array" ref="T1652">IF(MIN(IF(CONCATENATE($D$776:$D$9955,$G$776:$G$9955)=CONCATENATE(D1652,G1652),$J$776:$J$9955))=J1652,"Age Leg Record","")</f>
        <v/>
      </c>
    </row>
    <row r="1653" spans="1:20" x14ac:dyDescent="0.25">
      <c r="A1653" s="4">
        <v>2009</v>
      </c>
      <c r="B1653" s="1" t="s">
        <v>283</v>
      </c>
      <c r="C1653" s="1" t="s">
        <v>803</v>
      </c>
      <c r="D1653" s="2" t="s">
        <v>22</v>
      </c>
      <c r="E1653" s="20"/>
      <c r="F1653" s="3">
        <v>5</v>
      </c>
      <c r="G1653" s="51">
        <v>5.63</v>
      </c>
      <c r="J1653" s="89">
        <v>2.6134259259259274E-2</v>
      </c>
      <c r="K1653" s="27">
        <f t="shared" si="28"/>
        <v>4.641964344451026E-3</v>
      </c>
      <c r="L1653" s="4" t="s">
        <v>1012</v>
      </c>
      <c r="M1653" s="14" t="s">
        <v>941</v>
      </c>
      <c r="N1653" s="45" t="s">
        <v>4898</v>
      </c>
      <c r="O1653" s="45">
        <v>1</v>
      </c>
      <c r="P1653" s="45" t="s">
        <v>4466</v>
      </c>
      <c r="Q1653" s="45" t="s">
        <v>4466</v>
      </c>
      <c r="R1653" s="46">
        <v>2</v>
      </c>
      <c r="T1653" s="81" t="str" cm="1">
        <f t="array" ref="T1653">IF(MIN(IF(CONCATENATE($D$776:$D$9955,$G$776:$G$9955)=CONCATENATE(D1653,G1653),$J$776:$J$9955))=J1653,"Age Leg Record","")</f>
        <v/>
      </c>
    </row>
    <row r="1654" spans="1:20" x14ac:dyDescent="0.25">
      <c r="A1654" s="4">
        <v>2009</v>
      </c>
      <c r="B1654" s="1" t="s">
        <v>663</v>
      </c>
      <c r="C1654" s="1" t="s">
        <v>59</v>
      </c>
      <c r="D1654" s="2" t="s">
        <v>751</v>
      </c>
      <c r="E1654" s="20"/>
      <c r="F1654" s="3">
        <v>6</v>
      </c>
      <c r="G1654" s="88">
        <v>4.6758182215859376</v>
      </c>
      <c r="J1654" s="89">
        <v>2.4444444444444491E-2</v>
      </c>
      <c r="K1654" s="27">
        <f t="shared" si="28"/>
        <v>5.2278431893687813E-3</v>
      </c>
      <c r="L1654" s="4" t="s">
        <v>1012</v>
      </c>
      <c r="M1654" s="14" t="s">
        <v>941</v>
      </c>
      <c r="N1654" s="45" t="s">
        <v>4899</v>
      </c>
      <c r="O1654" s="45">
        <v>1</v>
      </c>
      <c r="P1654" s="45" t="s">
        <v>1568</v>
      </c>
      <c r="Q1654" s="45" t="s">
        <v>1569</v>
      </c>
      <c r="R1654" s="46">
        <v>5</v>
      </c>
      <c r="T1654" s="81" t="str" cm="1">
        <f t="array" ref="T1654">IF(MIN(IF(CONCATENATE($D$776:$D$9955,$G$776:$G$9955)=CONCATENATE(D1654,G1654),$J$776:$J$9955))=J1654,"Age Leg Record","")</f>
        <v/>
      </c>
    </row>
    <row r="1655" spans="1:20" x14ac:dyDescent="0.25">
      <c r="A1655" s="4">
        <v>2009</v>
      </c>
      <c r="B1655" s="1" t="s">
        <v>68</v>
      </c>
      <c r="C1655" s="1" t="s">
        <v>716</v>
      </c>
      <c r="D1655" s="2" t="s">
        <v>210</v>
      </c>
      <c r="E1655" s="20"/>
      <c r="F1655" s="3">
        <v>1</v>
      </c>
      <c r="G1655" s="88">
        <v>5.54</v>
      </c>
      <c r="J1655" s="89">
        <v>3.2314818148148072E-2</v>
      </c>
      <c r="K1655" s="27">
        <f t="shared" si="28"/>
        <v>5.832999665730699E-3</v>
      </c>
      <c r="L1655" s="4" t="s">
        <v>878</v>
      </c>
      <c r="M1655" s="14" t="s">
        <v>748</v>
      </c>
      <c r="N1655" s="45" t="s">
        <v>4900</v>
      </c>
      <c r="O1655" s="45">
        <v>1</v>
      </c>
      <c r="P1655" s="45" t="s">
        <v>4393</v>
      </c>
      <c r="Q1655" s="45" t="s">
        <v>4393</v>
      </c>
      <c r="R1655" s="46">
        <v>3</v>
      </c>
      <c r="T1655" s="81" t="str" cm="1">
        <f t="array" ref="T1655">IF(MIN(IF(CONCATENATE($D$776:$D$9955,$G$776:$G$9955)=CONCATENATE(D1655,G1655),$J$776:$J$9955))=J1655,"Age Leg Record","")</f>
        <v/>
      </c>
    </row>
    <row r="1656" spans="1:20" x14ac:dyDescent="0.25">
      <c r="A1656" s="4">
        <v>2009</v>
      </c>
      <c r="B1656" s="1" t="s">
        <v>49</v>
      </c>
      <c r="C1656" s="1" t="s">
        <v>969</v>
      </c>
      <c r="D1656" s="2" t="s">
        <v>26</v>
      </c>
      <c r="E1656" s="20"/>
      <c r="F1656" s="3">
        <v>2</v>
      </c>
      <c r="G1656" s="88">
        <v>4.0544470293486041</v>
      </c>
      <c r="J1656" s="89">
        <v>1.9224537037037082E-2</v>
      </c>
      <c r="K1656" s="27">
        <f t="shared" si="28"/>
        <v>4.7415928480204449E-3</v>
      </c>
      <c r="L1656" s="4" t="s">
        <v>878</v>
      </c>
      <c r="M1656" s="14" t="s">
        <v>748</v>
      </c>
      <c r="N1656" s="45" t="s">
        <v>4901</v>
      </c>
      <c r="O1656" s="45">
        <v>1</v>
      </c>
      <c r="P1656" s="45" t="s">
        <v>4902</v>
      </c>
      <c r="Q1656" s="45" t="s">
        <v>4902</v>
      </c>
      <c r="R1656" s="46">
        <v>1</v>
      </c>
      <c r="T1656" s="81" t="str" cm="1">
        <f t="array" ref="T1656">IF(MIN(IF(CONCATENATE($D$776:$D$9955,$G$776:$G$9955)=CONCATENATE(D1656,G1656),$J$776:$J$9955))=J1656,"Age Leg Record","")</f>
        <v/>
      </c>
    </row>
    <row r="1657" spans="1:20" x14ac:dyDescent="0.25">
      <c r="A1657" s="4">
        <v>2009</v>
      </c>
      <c r="B1657" s="1" t="s">
        <v>198</v>
      </c>
      <c r="C1657" s="1" t="s">
        <v>910</v>
      </c>
      <c r="D1657" s="2" t="s">
        <v>56</v>
      </c>
      <c r="E1657" s="20"/>
      <c r="F1657" s="3">
        <v>3</v>
      </c>
      <c r="G1657" s="88">
        <v>8.0778254990853409</v>
      </c>
      <c r="J1657" s="89">
        <v>4.658564814814814E-2</v>
      </c>
      <c r="K1657" s="27">
        <f t="shared" si="28"/>
        <v>5.7671025641025638E-3</v>
      </c>
      <c r="L1657" s="4" t="s">
        <v>878</v>
      </c>
      <c r="M1657" s="14" t="s">
        <v>748</v>
      </c>
      <c r="N1657" s="45" t="s">
        <v>4903</v>
      </c>
      <c r="O1657" s="45">
        <v>1</v>
      </c>
      <c r="P1657" s="45" t="s">
        <v>4662</v>
      </c>
      <c r="Q1657" s="45" t="s">
        <v>4662</v>
      </c>
      <c r="R1657" s="46">
        <v>2</v>
      </c>
      <c r="T1657" s="81" t="str" cm="1">
        <f t="array" ref="T1657">IF(MIN(IF(CONCATENATE($D$776:$D$9955,$G$776:$G$9955)=CONCATENATE(D1657,G1657),$J$776:$J$9955))=J1657,"Age Leg Record","")</f>
        <v/>
      </c>
    </row>
    <row r="1658" spans="1:20" x14ac:dyDescent="0.25">
      <c r="A1658" s="4">
        <v>2009</v>
      </c>
      <c r="B1658" s="1" t="s">
        <v>390</v>
      </c>
      <c r="C1658" s="1" t="s">
        <v>851</v>
      </c>
      <c r="D1658" s="2" t="s">
        <v>56</v>
      </c>
      <c r="E1658" s="20"/>
      <c r="F1658" s="3">
        <v>4</v>
      </c>
      <c r="G1658" s="88">
        <v>5.8408892070309388</v>
      </c>
      <c r="J1658" s="89">
        <v>3.3252314814814832E-2</v>
      </c>
      <c r="K1658" s="27">
        <f t="shared" si="28"/>
        <v>5.6930226950354648E-3</v>
      </c>
      <c r="L1658" s="4" t="s">
        <v>878</v>
      </c>
      <c r="M1658" s="14" t="s">
        <v>748</v>
      </c>
      <c r="N1658" s="45" t="s">
        <v>4904</v>
      </c>
      <c r="O1658" s="45">
        <v>1</v>
      </c>
      <c r="P1658" s="45" t="s">
        <v>4905</v>
      </c>
      <c r="Q1658" s="45" t="s">
        <v>4905</v>
      </c>
      <c r="R1658" s="46">
        <v>1</v>
      </c>
      <c r="T1658" s="81" t="str" cm="1">
        <f t="array" ref="T1658">IF(MIN(IF(CONCATENATE($D$776:$D$9955,$G$776:$G$9955)=CONCATENATE(D1658,G1658),$J$776:$J$9955))=J1658,"Age Leg Record","")</f>
        <v/>
      </c>
    </row>
    <row r="1659" spans="1:20" x14ac:dyDescent="0.25">
      <c r="A1659" s="4">
        <v>2009</v>
      </c>
      <c r="B1659" s="1" t="s">
        <v>58</v>
      </c>
      <c r="C1659" s="1" t="s">
        <v>918</v>
      </c>
      <c r="D1659" s="2" t="s">
        <v>210</v>
      </c>
      <c r="E1659" s="20"/>
      <c r="F1659" s="3">
        <v>5</v>
      </c>
      <c r="G1659" s="51">
        <v>5.63</v>
      </c>
      <c r="J1659" s="89">
        <v>3.1574074074074088E-2</v>
      </c>
      <c r="K1659" s="27">
        <f t="shared" si="28"/>
        <v>5.6081836721268361E-3</v>
      </c>
      <c r="L1659" s="4" t="s">
        <v>878</v>
      </c>
      <c r="M1659" s="14" t="s">
        <v>748</v>
      </c>
      <c r="N1659" s="45" t="s">
        <v>4906</v>
      </c>
      <c r="O1659" s="45">
        <v>1</v>
      </c>
      <c r="P1659" s="45" t="s">
        <v>4664</v>
      </c>
      <c r="Q1659" s="45" t="s">
        <v>4664</v>
      </c>
      <c r="R1659" s="46">
        <v>2</v>
      </c>
      <c r="T1659" s="81" t="str" cm="1">
        <f t="array" ref="T1659">IF(MIN(IF(CONCATENATE($D$776:$D$9955,$G$776:$G$9955)=CONCATENATE(D1659,G1659),$J$776:$J$9955))=J1659,"Age Leg Record","")</f>
        <v/>
      </c>
    </row>
    <row r="1660" spans="1:20" x14ac:dyDescent="0.25">
      <c r="A1660" s="4">
        <v>2009</v>
      </c>
      <c r="B1660" s="1" t="s">
        <v>270</v>
      </c>
      <c r="C1660" s="1" t="s">
        <v>971</v>
      </c>
      <c r="D1660" s="2" t="s">
        <v>26</v>
      </c>
      <c r="E1660" s="20"/>
      <c r="F1660" s="3">
        <v>6</v>
      </c>
      <c r="G1660" s="88">
        <v>4.6758182215859376</v>
      </c>
      <c r="J1660" s="89">
        <v>2.3113425925925912E-2</v>
      </c>
      <c r="K1660" s="27">
        <f t="shared" si="28"/>
        <v>4.9431831672203741E-3</v>
      </c>
      <c r="L1660" s="4" t="s">
        <v>878</v>
      </c>
      <c r="M1660" s="14" t="s">
        <v>748</v>
      </c>
      <c r="N1660" s="45" t="s">
        <v>4907</v>
      </c>
      <c r="O1660" s="45">
        <v>1</v>
      </c>
      <c r="P1660" s="45" t="s">
        <v>4908</v>
      </c>
      <c r="Q1660" s="45" t="s">
        <v>4908</v>
      </c>
      <c r="R1660" s="46">
        <v>1</v>
      </c>
      <c r="T1660" s="81" t="str" cm="1">
        <f t="array" ref="T1660">IF(MIN(IF(CONCATENATE($D$776:$D$9955,$G$776:$G$9955)=CONCATENATE(D1660,G1660),$J$776:$J$9955))=J1660,"Age Leg Record","")</f>
        <v/>
      </c>
    </row>
    <row r="1661" spans="1:20" x14ac:dyDescent="0.25">
      <c r="A1661" s="4">
        <v>2009</v>
      </c>
      <c r="B1661" s="1" t="s">
        <v>972</v>
      </c>
      <c r="C1661" s="1" t="s">
        <v>973</v>
      </c>
      <c r="D1661" s="2" t="s">
        <v>753</v>
      </c>
      <c r="E1661" s="20"/>
      <c r="F1661" s="3">
        <v>1</v>
      </c>
      <c r="G1661" s="88">
        <v>5.54</v>
      </c>
      <c r="J1661" s="89">
        <v>3.4930558888888852E-2</v>
      </c>
      <c r="K1661" s="27">
        <f t="shared" si="28"/>
        <v>6.3051550340954606E-3</v>
      </c>
      <c r="L1661" s="4" t="s">
        <v>1013</v>
      </c>
      <c r="M1661" s="14" t="s">
        <v>1170</v>
      </c>
      <c r="N1661" s="45" t="s">
        <v>4909</v>
      </c>
      <c r="O1661" s="45">
        <v>1</v>
      </c>
      <c r="P1661" s="45" t="s">
        <v>4910</v>
      </c>
      <c r="Q1661" s="45" t="s">
        <v>4910</v>
      </c>
      <c r="R1661" s="46">
        <v>1</v>
      </c>
      <c r="T1661" s="81" t="str" cm="1">
        <f t="array" ref="T1661">IF(MIN(IF(CONCATENATE($D$776:$D$9955,$G$776:$G$9955)=CONCATENATE(D1661,G1661),$J$776:$J$9955))=J1661,"Age Leg Record","")</f>
        <v/>
      </c>
    </row>
    <row r="1662" spans="1:20" x14ac:dyDescent="0.25">
      <c r="A1662" s="4">
        <v>2009</v>
      </c>
      <c r="B1662" s="1" t="s">
        <v>157</v>
      </c>
      <c r="C1662" s="1" t="s">
        <v>524</v>
      </c>
      <c r="D1662" s="2" t="s">
        <v>210</v>
      </c>
      <c r="E1662" s="20"/>
      <c r="F1662" s="3">
        <v>2</v>
      </c>
      <c r="G1662" s="88">
        <v>4.0544470293486041</v>
      </c>
      <c r="J1662" s="89">
        <v>2.7314814814814792E-2</v>
      </c>
      <c r="K1662" s="27">
        <f t="shared" si="28"/>
        <v>6.7370012771392025E-3</v>
      </c>
      <c r="L1662" s="4" t="s">
        <v>1013</v>
      </c>
      <c r="M1662" s="14" t="s">
        <v>1170</v>
      </c>
      <c r="N1662" s="45" t="s">
        <v>4911</v>
      </c>
      <c r="O1662" s="45">
        <v>1</v>
      </c>
      <c r="P1662" s="45" t="s">
        <v>4912</v>
      </c>
      <c r="Q1662" s="45" t="s">
        <v>4912</v>
      </c>
      <c r="R1662" s="46">
        <v>1</v>
      </c>
      <c r="T1662" s="81" t="str" cm="1">
        <f t="array" ref="T1662">IF(MIN(IF(CONCATENATE($D$776:$D$9955,$G$776:$G$9955)=CONCATENATE(D1662,G1662),$J$776:$J$9955))=J1662,"Age Leg Record","")</f>
        <v/>
      </c>
    </row>
    <row r="1663" spans="1:20" x14ac:dyDescent="0.25">
      <c r="A1663" s="4">
        <v>2009</v>
      </c>
      <c r="B1663" s="1" t="s">
        <v>436</v>
      </c>
      <c r="C1663" s="1" t="s">
        <v>974</v>
      </c>
      <c r="D1663" s="2" t="s">
        <v>26</v>
      </c>
      <c r="E1663" s="20"/>
      <c r="F1663" s="3">
        <v>3</v>
      </c>
      <c r="G1663" s="88">
        <v>8.0778254990853409</v>
      </c>
      <c r="J1663" s="89">
        <v>5.0034722222222272E-2</v>
      </c>
      <c r="K1663" s="27">
        <f t="shared" si="28"/>
        <v>6.1940830769230838E-3</v>
      </c>
      <c r="L1663" s="4" t="s">
        <v>1013</v>
      </c>
      <c r="M1663" s="14" t="s">
        <v>1170</v>
      </c>
      <c r="N1663" s="45" t="s">
        <v>4913</v>
      </c>
      <c r="O1663" s="45">
        <v>1</v>
      </c>
      <c r="P1663" s="45" t="s">
        <v>4914</v>
      </c>
      <c r="Q1663" s="45" t="s">
        <v>4914</v>
      </c>
      <c r="R1663" s="46">
        <v>1</v>
      </c>
      <c r="T1663" s="81" t="str" cm="1">
        <f t="array" ref="T1663">IF(MIN(IF(CONCATENATE($D$776:$D$9955,$G$776:$G$9955)=CONCATENATE(D1663,G1663),$J$776:$J$9955))=J1663,"Age Leg Record","")</f>
        <v/>
      </c>
    </row>
    <row r="1664" spans="1:20" x14ac:dyDescent="0.25">
      <c r="A1664" s="4">
        <v>2009</v>
      </c>
      <c r="B1664" s="1" t="s">
        <v>975</v>
      </c>
      <c r="C1664" s="1" t="s">
        <v>517</v>
      </c>
      <c r="D1664" s="2" t="s">
        <v>753</v>
      </c>
      <c r="E1664" s="20"/>
      <c r="F1664" s="3">
        <v>4</v>
      </c>
      <c r="G1664" s="88">
        <v>5.8408892070309388</v>
      </c>
      <c r="J1664" s="89">
        <v>3.8252314814814836E-2</v>
      </c>
      <c r="K1664" s="27">
        <f t="shared" si="28"/>
        <v>6.549056737588657E-3</v>
      </c>
      <c r="L1664" s="4" t="s">
        <v>1013</v>
      </c>
      <c r="M1664" s="14" t="s">
        <v>1170</v>
      </c>
      <c r="N1664" s="45" t="s">
        <v>4915</v>
      </c>
      <c r="O1664" s="45">
        <v>1</v>
      </c>
      <c r="P1664" s="45" t="s">
        <v>4916</v>
      </c>
      <c r="Q1664" s="45" t="s">
        <v>4916</v>
      </c>
      <c r="R1664" s="46">
        <v>1</v>
      </c>
      <c r="T1664" s="81" t="str" cm="1">
        <f t="array" ref="T1664">IF(MIN(IF(CONCATENATE($D$776:$D$9955,$G$776:$G$9955)=CONCATENATE(D1664,G1664),$J$776:$J$9955))=J1664,"Age Leg Record","")</f>
        <v/>
      </c>
    </row>
    <row r="1665" spans="1:20" x14ac:dyDescent="0.25">
      <c r="A1665" s="4">
        <v>2009</v>
      </c>
      <c r="B1665" s="1" t="s">
        <v>1246</v>
      </c>
      <c r="C1665" s="1" t="s">
        <v>187</v>
      </c>
      <c r="D1665" s="2" t="s">
        <v>753</v>
      </c>
      <c r="E1665" s="20"/>
      <c r="F1665" s="3">
        <v>5</v>
      </c>
      <c r="G1665" s="51">
        <v>5.63</v>
      </c>
      <c r="J1665" s="89">
        <v>3.1493055555555594E-2</v>
      </c>
      <c r="K1665" s="27">
        <f t="shared" si="28"/>
        <v>5.5937931715018818E-3</v>
      </c>
      <c r="L1665" s="4" t="s">
        <v>1013</v>
      </c>
      <c r="M1665" s="14" t="s">
        <v>1170</v>
      </c>
      <c r="N1665" s="45" t="s">
        <v>4917</v>
      </c>
      <c r="O1665" s="45">
        <v>1</v>
      </c>
      <c r="P1665" s="45" t="s">
        <v>4918</v>
      </c>
      <c r="Q1665" s="45" t="s">
        <v>4918</v>
      </c>
      <c r="R1665" s="46">
        <v>1</v>
      </c>
      <c r="T1665" s="81" t="str" cm="1">
        <f t="array" ref="T1665">IF(MIN(IF(CONCATENATE($D$776:$D$9955,$G$776:$G$9955)=CONCATENATE(D1665,G1665),$J$776:$J$9955))=J1665,"Age Leg Record","")</f>
        <v/>
      </c>
    </row>
    <row r="1666" spans="1:20" x14ac:dyDescent="0.25">
      <c r="A1666" s="4">
        <v>2009</v>
      </c>
      <c r="B1666" s="1" t="s">
        <v>573</v>
      </c>
      <c r="C1666" s="1" t="s">
        <v>162</v>
      </c>
      <c r="D1666" s="2" t="s">
        <v>22</v>
      </c>
      <c r="E1666" s="20"/>
      <c r="F1666" s="3">
        <v>6</v>
      </c>
      <c r="G1666" s="88">
        <v>4.6758182215859376</v>
      </c>
      <c r="J1666" s="89">
        <v>3.6863425925925952E-2</v>
      </c>
      <c r="K1666" s="27">
        <f t="shared" si="28"/>
        <v>7.8838449612403157E-3</v>
      </c>
      <c r="L1666" s="4" t="s">
        <v>1013</v>
      </c>
      <c r="M1666" s="14" t="s">
        <v>1170</v>
      </c>
      <c r="N1666" s="45" t="s">
        <v>4919</v>
      </c>
      <c r="O1666" s="45">
        <v>1</v>
      </c>
      <c r="P1666" s="45" t="s">
        <v>4920</v>
      </c>
      <c r="Q1666" s="45" t="s">
        <v>4920</v>
      </c>
      <c r="R1666" s="46">
        <v>1</v>
      </c>
      <c r="T1666" s="81" t="str" cm="1">
        <f t="array" ref="T1666">IF(MIN(IF(CONCATENATE($D$776:$D$9955,$G$776:$G$9955)=CONCATENATE(D1666,G1666),$J$776:$J$9955))=J1666,"Age Leg Record","")</f>
        <v/>
      </c>
    </row>
    <row r="1667" spans="1:20" x14ac:dyDescent="0.25">
      <c r="A1667" s="4">
        <v>2009</v>
      </c>
      <c r="B1667" s="1" t="s">
        <v>39</v>
      </c>
      <c r="C1667" s="1" t="s">
        <v>508</v>
      </c>
      <c r="D1667" s="2" t="s">
        <v>56</v>
      </c>
      <c r="E1667" s="20"/>
      <c r="F1667" s="3">
        <v>1</v>
      </c>
      <c r="G1667" s="88">
        <v>5.54</v>
      </c>
      <c r="J1667" s="89">
        <v>3.2858799629629676E-2</v>
      </c>
      <c r="K1667" s="27">
        <f t="shared" si="28"/>
        <v>5.9311912688862229E-3</v>
      </c>
      <c r="L1667" s="4" t="s">
        <v>690</v>
      </c>
      <c r="M1667" s="14" t="s">
        <v>808</v>
      </c>
      <c r="N1667" s="45" t="s">
        <v>4921</v>
      </c>
      <c r="O1667" s="45">
        <v>1</v>
      </c>
      <c r="P1667" s="45" t="s">
        <v>3202</v>
      </c>
      <c r="Q1667" s="45" t="s">
        <v>3202</v>
      </c>
      <c r="R1667" s="46">
        <v>10</v>
      </c>
      <c r="T1667" s="81" t="str" cm="1">
        <f t="array" ref="T1667">IF(MIN(IF(CONCATENATE($D$776:$D$9955,$G$776:$G$9955)=CONCATENATE(D1667,G1667),$J$776:$J$9955))=J1667,"Age Leg Record","")</f>
        <v/>
      </c>
    </row>
    <row r="1668" spans="1:20" x14ac:dyDescent="0.25">
      <c r="A1668" s="4">
        <v>2009</v>
      </c>
      <c r="B1668" s="1" t="s">
        <v>39</v>
      </c>
      <c r="C1668" s="1" t="s">
        <v>602</v>
      </c>
      <c r="D1668" s="2" t="s">
        <v>210</v>
      </c>
      <c r="E1668" s="20"/>
      <c r="F1668" s="3">
        <v>2</v>
      </c>
      <c r="G1668" s="88">
        <v>4.0544470293486041</v>
      </c>
      <c r="J1668" s="89">
        <v>2.8402777777777777E-2</v>
      </c>
      <c r="K1668" s="27">
        <f t="shared" si="28"/>
        <v>7.0053394636015323E-3</v>
      </c>
      <c r="L1668" s="4" t="s">
        <v>690</v>
      </c>
      <c r="M1668" s="14" t="s">
        <v>808</v>
      </c>
      <c r="N1668" s="45" t="s">
        <v>4922</v>
      </c>
      <c r="O1668" s="45">
        <v>1</v>
      </c>
      <c r="P1668" s="45" t="s">
        <v>4073</v>
      </c>
      <c r="Q1668" s="45" t="s">
        <v>4073</v>
      </c>
      <c r="R1668" s="46">
        <v>3</v>
      </c>
      <c r="T1668" s="81" t="str" cm="1">
        <f t="array" ref="T1668">IF(MIN(IF(CONCATENATE($D$776:$D$9955,$G$776:$G$9955)=CONCATENATE(D1668,G1668),$J$776:$J$9955))=J1668,"Age Leg Record","")</f>
        <v/>
      </c>
    </row>
    <row r="1669" spans="1:20" x14ac:dyDescent="0.25">
      <c r="A1669" s="4">
        <v>2009</v>
      </c>
      <c r="B1669" s="1" t="s">
        <v>232</v>
      </c>
      <c r="C1669" s="1" t="s">
        <v>450</v>
      </c>
      <c r="D1669" s="2" t="s">
        <v>26</v>
      </c>
      <c r="E1669" s="20"/>
      <c r="F1669" s="3">
        <v>3</v>
      </c>
      <c r="G1669" s="88">
        <v>8.0778254990853409</v>
      </c>
      <c r="J1669" s="89">
        <v>4.151620370370368E-2</v>
      </c>
      <c r="K1669" s="27">
        <f t="shared" si="28"/>
        <v>5.1395271794871774E-3</v>
      </c>
      <c r="L1669" s="4" t="s">
        <v>690</v>
      </c>
      <c r="M1669" s="14" t="s">
        <v>808</v>
      </c>
      <c r="N1669" s="45" t="s">
        <v>4923</v>
      </c>
      <c r="O1669" s="45">
        <v>1</v>
      </c>
      <c r="P1669" s="45" t="s">
        <v>3594</v>
      </c>
      <c r="Q1669" s="45" t="s">
        <v>3594</v>
      </c>
      <c r="R1669" s="46">
        <v>9</v>
      </c>
      <c r="T1669" s="81" t="str" cm="1">
        <f t="array" ref="T1669">IF(MIN(IF(CONCATENATE($D$776:$D$9955,$G$776:$G$9955)=CONCATENATE(D1669,G1669),$J$776:$J$9955))=J1669,"Age Leg Record","")</f>
        <v/>
      </c>
    </row>
    <row r="1670" spans="1:20" x14ac:dyDescent="0.25">
      <c r="A1670" s="4">
        <v>2009</v>
      </c>
      <c r="B1670" s="1" t="s">
        <v>49</v>
      </c>
      <c r="C1670" s="1" t="s">
        <v>976</v>
      </c>
      <c r="D1670" s="2" t="s">
        <v>56</v>
      </c>
      <c r="E1670" s="20"/>
      <c r="F1670" s="3">
        <v>4</v>
      </c>
      <c r="G1670" s="88">
        <v>5.8408892070309388</v>
      </c>
      <c r="J1670" s="89">
        <v>3.2569444444444429E-2</v>
      </c>
      <c r="K1670" s="27">
        <f t="shared" si="28"/>
        <v>5.5761106382978699E-3</v>
      </c>
      <c r="L1670" s="4" t="s">
        <v>690</v>
      </c>
      <c r="M1670" s="14" t="s">
        <v>808</v>
      </c>
      <c r="N1670" s="45" t="s">
        <v>4924</v>
      </c>
      <c r="O1670" s="45">
        <v>1</v>
      </c>
      <c r="P1670" s="45" t="s">
        <v>4925</v>
      </c>
      <c r="Q1670" s="45" t="s">
        <v>4925</v>
      </c>
      <c r="R1670" s="46">
        <v>1</v>
      </c>
      <c r="T1670" s="81" t="str" cm="1">
        <f t="array" ref="T1670">IF(MIN(IF(CONCATENATE($D$776:$D$9955,$G$776:$G$9955)=CONCATENATE(D1670,G1670),$J$776:$J$9955))=J1670,"Age Leg Record","")</f>
        <v/>
      </c>
    </row>
    <row r="1671" spans="1:20" x14ac:dyDescent="0.25">
      <c r="A1671" s="4">
        <v>2009</v>
      </c>
      <c r="B1671" s="1" t="s">
        <v>29</v>
      </c>
      <c r="C1671" s="1" t="s">
        <v>411</v>
      </c>
      <c r="D1671" s="2" t="s">
        <v>56</v>
      </c>
      <c r="E1671" s="20"/>
      <c r="F1671" s="3">
        <v>5</v>
      </c>
      <c r="G1671" s="51">
        <v>5.63</v>
      </c>
      <c r="J1671" s="89">
        <v>2.8310185185185244E-2</v>
      </c>
      <c r="K1671" s="27">
        <f t="shared" si="28"/>
        <v>5.0284520755213575E-3</v>
      </c>
      <c r="L1671" s="4" t="s">
        <v>690</v>
      </c>
      <c r="M1671" s="14" t="s">
        <v>808</v>
      </c>
      <c r="N1671" s="45" t="s">
        <v>4926</v>
      </c>
      <c r="O1671" s="45">
        <v>1</v>
      </c>
      <c r="P1671" s="45" t="s">
        <v>3455</v>
      </c>
      <c r="Q1671" s="45" t="s">
        <v>3455</v>
      </c>
      <c r="R1671" s="46">
        <v>9</v>
      </c>
      <c r="T1671" s="81" t="str" cm="1">
        <f t="array" ref="T1671">IF(MIN(IF(CONCATENATE($D$776:$D$9955,$G$776:$G$9955)=CONCATENATE(D1671,G1671),$J$776:$J$9955))=J1671,"Age Leg Record","")</f>
        <v/>
      </c>
    </row>
    <row r="1672" spans="1:20" x14ac:dyDescent="0.25">
      <c r="A1672" s="4">
        <v>2009</v>
      </c>
      <c r="B1672" s="1" t="s">
        <v>49</v>
      </c>
      <c r="C1672" s="1" t="s">
        <v>59</v>
      </c>
      <c r="D1672" s="2" t="s">
        <v>56</v>
      </c>
      <c r="E1672" s="20"/>
      <c r="F1672" s="3">
        <v>6</v>
      </c>
      <c r="G1672" s="88">
        <v>4.6758182215859376</v>
      </c>
      <c r="J1672" s="89">
        <v>2.3668981481481333E-2</v>
      </c>
      <c r="K1672" s="27">
        <f t="shared" si="28"/>
        <v>5.0619977851605446E-3</v>
      </c>
      <c r="L1672" s="4" t="s">
        <v>690</v>
      </c>
      <c r="M1672" s="14" t="s">
        <v>808</v>
      </c>
      <c r="N1672" s="45" t="s">
        <v>4927</v>
      </c>
      <c r="O1672" s="45">
        <v>1</v>
      </c>
      <c r="P1672" s="45" t="s">
        <v>3975</v>
      </c>
      <c r="Q1672" s="45" t="s">
        <v>3975</v>
      </c>
      <c r="R1672" s="46">
        <v>3</v>
      </c>
      <c r="T1672" s="81" t="str" cm="1">
        <f t="array" ref="T1672">IF(MIN(IF(CONCATENATE($D$776:$D$9955,$G$776:$G$9955)=CONCATENATE(D1672,G1672),$J$776:$J$9955))=J1672,"Age Leg Record","")</f>
        <v/>
      </c>
    </row>
    <row r="1673" spans="1:20" x14ac:dyDescent="0.25">
      <c r="A1673" s="4">
        <v>2009</v>
      </c>
      <c r="B1673" s="1" t="s">
        <v>20</v>
      </c>
      <c r="C1673" s="1" t="s">
        <v>933</v>
      </c>
      <c r="D1673" s="2" t="s">
        <v>210</v>
      </c>
      <c r="E1673" s="20"/>
      <c r="F1673" s="3">
        <v>1</v>
      </c>
      <c r="G1673" s="88">
        <v>5.54</v>
      </c>
      <c r="J1673" s="89">
        <v>3.2465281111111133E-2</v>
      </c>
      <c r="K1673" s="27">
        <f t="shared" si="28"/>
        <v>5.8601590453269195E-3</v>
      </c>
      <c r="L1673" s="4" t="s">
        <v>1014</v>
      </c>
      <c r="M1673" s="14" t="s">
        <v>941</v>
      </c>
      <c r="N1673" s="45" t="s">
        <v>4928</v>
      </c>
      <c r="O1673" s="45">
        <v>1</v>
      </c>
      <c r="P1673" s="45" t="s">
        <v>4784</v>
      </c>
      <c r="Q1673" s="45" t="s">
        <v>4784</v>
      </c>
      <c r="R1673" s="46">
        <v>2</v>
      </c>
      <c r="T1673" s="81" t="str" cm="1">
        <f t="array" ref="T1673">IF(MIN(IF(CONCATENATE($D$776:$D$9955,$G$776:$G$9955)=CONCATENATE(D1673,G1673),$J$776:$J$9955))=J1673,"Age Leg Record","")</f>
        <v/>
      </c>
    </row>
    <row r="1674" spans="1:20" x14ac:dyDescent="0.25">
      <c r="A1674" s="4">
        <v>2009</v>
      </c>
      <c r="B1674" s="1" t="s">
        <v>232</v>
      </c>
      <c r="C1674" s="1" t="s">
        <v>253</v>
      </c>
      <c r="D1674" s="2" t="s">
        <v>56</v>
      </c>
      <c r="E1674" s="20"/>
      <c r="F1674" s="3">
        <v>2</v>
      </c>
      <c r="G1674" s="88">
        <v>4.0544470293486041</v>
      </c>
      <c r="J1674" s="89">
        <v>1.8692129629629628E-2</v>
      </c>
      <c r="K1674" s="27">
        <f t="shared" si="28"/>
        <v>4.6102784163473817E-3</v>
      </c>
      <c r="L1674" s="4" t="s">
        <v>1014</v>
      </c>
      <c r="M1674" s="14" t="s">
        <v>941</v>
      </c>
      <c r="N1674" s="45" t="s">
        <v>4929</v>
      </c>
      <c r="O1674" s="45">
        <v>1</v>
      </c>
      <c r="P1674" s="45" t="s">
        <v>3058</v>
      </c>
      <c r="Q1674" s="45" t="s">
        <v>3058</v>
      </c>
      <c r="R1674" s="46">
        <v>12</v>
      </c>
      <c r="T1674" s="81" t="str" cm="1">
        <f t="array" ref="T1674">IF(MIN(IF(CONCATENATE($D$776:$D$9955,$G$776:$G$9955)=CONCATENATE(D1674,G1674),$J$776:$J$9955))=J1674,"Age Leg Record","")</f>
        <v/>
      </c>
    </row>
    <row r="1675" spans="1:20" x14ac:dyDescent="0.25">
      <c r="A1675" s="4">
        <v>2009</v>
      </c>
      <c r="B1675" s="1" t="s">
        <v>271</v>
      </c>
      <c r="C1675" s="1" t="s">
        <v>528</v>
      </c>
      <c r="D1675" s="2" t="s">
        <v>210</v>
      </c>
      <c r="E1675" s="20"/>
      <c r="F1675" s="3">
        <v>3</v>
      </c>
      <c r="G1675" s="88">
        <v>8.0778254990853409</v>
      </c>
      <c r="J1675" s="89">
        <v>4.7210648148148127E-2</v>
      </c>
      <c r="K1675" s="27">
        <f t="shared" si="28"/>
        <v>5.8444748717948695E-3</v>
      </c>
      <c r="L1675" s="4" t="s">
        <v>1014</v>
      </c>
      <c r="M1675" s="14" t="s">
        <v>941</v>
      </c>
      <c r="N1675" s="45" t="s">
        <v>4930</v>
      </c>
      <c r="O1675" s="45">
        <v>1</v>
      </c>
      <c r="P1675" s="45" t="s">
        <v>3837</v>
      </c>
      <c r="Q1675" s="45" t="s">
        <v>3837</v>
      </c>
      <c r="R1675" s="46">
        <v>9</v>
      </c>
      <c r="T1675" s="81" t="str" cm="1">
        <f t="array" ref="T1675">IF(MIN(IF(CONCATENATE($D$776:$D$9955,$G$776:$G$9955)=CONCATENATE(D1675,G1675),$J$776:$J$9955))=J1675,"Age Leg Record","")</f>
        <v/>
      </c>
    </row>
    <row r="1676" spans="1:20" x14ac:dyDescent="0.25">
      <c r="A1676" s="4">
        <v>2009</v>
      </c>
      <c r="B1676" s="1" t="s">
        <v>52</v>
      </c>
      <c r="C1676" s="1" t="s">
        <v>563</v>
      </c>
      <c r="D1676" s="2" t="s">
        <v>26</v>
      </c>
      <c r="E1676" s="20"/>
      <c r="F1676" s="3">
        <v>4</v>
      </c>
      <c r="G1676" s="88">
        <v>5.8408892070309388</v>
      </c>
      <c r="J1676" s="89">
        <v>2.9432870370370345E-2</v>
      </c>
      <c r="K1676" s="27">
        <f t="shared" si="28"/>
        <v>5.0391078014184361E-3</v>
      </c>
      <c r="L1676" s="4" t="s">
        <v>1014</v>
      </c>
      <c r="M1676" s="14" t="s">
        <v>941</v>
      </c>
      <c r="N1676" s="45" t="s">
        <v>4931</v>
      </c>
      <c r="O1676" s="45">
        <v>1</v>
      </c>
      <c r="P1676" s="45" t="s">
        <v>3615</v>
      </c>
      <c r="Q1676" s="45" t="s">
        <v>3615</v>
      </c>
      <c r="R1676" s="46">
        <v>11</v>
      </c>
      <c r="T1676" s="81" t="str" cm="1">
        <f t="array" ref="T1676">IF(MIN(IF(CONCATENATE($D$776:$D$9955,$G$776:$G$9955)=CONCATENATE(D1676,G1676),$J$776:$J$9955))=J1676,"Age Leg Record","")</f>
        <v/>
      </c>
    </row>
    <row r="1677" spans="1:20" x14ac:dyDescent="0.25">
      <c r="A1677" s="4">
        <v>2009</v>
      </c>
      <c r="B1677" s="1" t="s">
        <v>146</v>
      </c>
      <c r="C1677" s="1" t="s">
        <v>344</v>
      </c>
      <c r="D1677" s="2" t="s">
        <v>22</v>
      </c>
      <c r="E1677" s="20"/>
      <c r="F1677" s="3">
        <v>5</v>
      </c>
      <c r="G1677" s="51">
        <v>5.63</v>
      </c>
      <c r="J1677" s="89">
        <v>2.7997685185185195E-2</v>
      </c>
      <c r="K1677" s="27">
        <f t="shared" si="28"/>
        <v>4.9729458588250791E-3</v>
      </c>
      <c r="L1677" s="4" t="s">
        <v>1014</v>
      </c>
      <c r="M1677" s="14" t="s">
        <v>941</v>
      </c>
      <c r="N1677" s="45" t="s">
        <v>4932</v>
      </c>
      <c r="O1677" s="45">
        <v>1</v>
      </c>
      <c r="P1677" s="45" t="s">
        <v>4933</v>
      </c>
      <c r="Q1677" s="45" t="s">
        <v>4933</v>
      </c>
      <c r="R1677" s="46">
        <v>1</v>
      </c>
      <c r="T1677" s="81" t="str" cm="1">
        <f t="array" ref="T1677">IF(MIN(IF(CONCATENATE($D$776:$D$9955,$G$776:$G$9955)=CONCATENATE(D1677,G1677),$J$776:$J$9955))=J1677,"Age Leg Record","")</f>
        <v/>
      </c>
    </row>
    <row r="1678" spans="1:20" x14ac:dyDescent="0.25">
      <c r="A1678" s="4">
        <v>2009</v>
      </c>
      <c r="B1678" s="1" t="s">
        <v>39</v>
      </c>
      <c r="C1678" s="1" t="s">
        <v>120</v>
      </c>
      <c r="D1678" s="2" t="s">
        <v>22</v>
      </c>
      <c r="E1678" s="20"/>
      <c r="F1678" s="3">
        <v>6</v>
      </c>
      <c r="G1678" s="88">
        <v>4.6758182215859376</v>
      </c>
      <c r="J1678" s="89">
        <v>2.4502314814814907E-2</v>
      </c>
      <c r="K1678" s="27">
        <f t="shared" si="28"/>
        <v>5.2402197120708953E-3</v>
      </c>
      <c r="L1678" s="4" t="s">
        <v>1014</v>
      </c>
      <c r="M1678" s="14" t="s">
        <v>941</v>
      </c>
      <c r="N1678" s="45" t="s">
        <v>4934</v>
      </c>
      <c r="O1678" s="45">
        <v>1</v>
      </c>
      <c r="P1678" s="45" t="s">
        <v>4935</v>
      </c>
      <c r="Q1678" s="45" t="s">
        <v>4935</v>
      </c>
      <c r="R1678" s="46">
        <v>1</v>
      </c>
      <c r="T1678" s="81" t="str" cm="1">
        <f t="array" ref="T1678">IF(MIN(IF(CONCATENATE($D$776:$D$9955,$G$776:$G$9955)=CONCATENATE(D1678,G1678),$J$776:$J$9955))=J1678,"Age Leg Record","")</f>
        <v/>
      </c>
    </row>
    <row r="1679" spans="1:20" x14ac:dyDescent="0.25">
      <c r="A1679" s="4">
        <v>2009</v>
      </c>
      <c r="B1679" s="1" t="s">
        <v>977</v>
      </c>
      <c r="C1679" s="1" t="s">
        <v>978</v>
      </c>
      <c r="D1679" s="2" t="s">
        <v>753</v>
      </c>
      <c r="E1679" s="20"/>
      <c r="F1679" s="3">
        <v>1</v>
      </c>
      <c r="G1679" s="88">
        <v>5.54</v>
      </c>
      <c r="J1679" s="89">
        <v>3.8611111111111152E-2</v>
      </c>
      <c r="K1679" s="27">
        <f t="shared" si="28"/>
        <v>6.9695146409947924E-3</v>
      </c>
      <c r="L1679" s="4" t="s">
        <v>1015</v>
      </c>
      <c r="M1679" s="14" t="s">
        <v>617</v>
      </c>
      <c r="N1679" s="45" t="s">
        <v>4936</v>
      </c>
      <c r="O1679" s="45">
        <v>1</v>
      </c>
      <c r="P1679" s="45" t="s">
        <v>4937</v>
      </c>
      <c r="Q1679" s="45" t="s">
        <v>4937</v>
      </c>
      <c r="R1679" s="46">
        <v>1</v>
      </c>
      <c r="T1679" s="81" t="str" cm="1">
        <f t="array" ref="T1679">IF(MIN(IF(CONCATENATE($D$776:$D$9955,$G$776:$G$9955)=CONCATENATE(D1679,G1679),$J$776:$J$9955))=J1679,"Age Leg Record","")</f>
        <v/>
      </c>
    </row>
    <row r="1680" spans="1:20" x14ac:dyDescent="0.25">
      <c r="A1680" s="4">
        <v>2009</v>
      </c>
      <c r="B1680" s="1" t="s">
        <v>898</v>
      </c>
      <c r="C1680" s="1" t="s">
        <v>899</v>
      </c>
      <c r="D1680" s="2" t="s">
        <v>22</v>
      </c>
      <c r="E1680" s="20"/>
      <c r="F1680" s="3">
        <v>2</v>
      </c>
      <c r="G1680" s="88">
        <v>4.0544470293486041</v>
      </c>
      <c r="J1680" s="89">
        <v>2.4178240740740709E-2</v>
      </c>
      <c r="K1680" s="27">
        <f t="shared" si="28"/>
        <v>5.9633879948914354E-3</v>
      </c>
      <c r="L1680" s="4" t="s">
        <v>1015</v>
      </c>
      <c r="M1680" s="14" t="s">
        <v>617</v>
      </c>
      <c r="N1680" s="45" t="s">
        <v>4938</v>
      </c>
      <c r="O1680" s="45">
        <v>1</v>
      </c>
      <c r="P1680" s="45" t="s">
        <v>4717</v>
      </c>
      <c r="Q1680" s="45" t="s">
        <v>4717</v>
      </c>
      <c r="R1680" s="46">
        <v>2</v>
      </c>
      <c r="T1680" s="81" t="str" cm="1">
        <f t="array" ref="T1680">IF(MIN(IF(CONCATENATE($D$776:$D$9955,$G$776:$G$9955)=CONCATENATE(D1680,G1680),$J$776:$J$9955))=J1680,"Age Leg Record","")</f>
        <v/>
      </c>
    </row>
    <row r="1681" spans="1:20" x14ac:dyDescent="0.25">
      <c r="A1681" s="4">
        <v>2009</v>
      </c>
      <c r="B1681" s="1" t="s">
        <v>655</v>
      </c>
      <c r="C1681" s="1" t="s">
        <v>656</v>
      </c>
      <c r="D1681" s="2" t="s">
        <v>210</v>
      </c>
      <c r="E1681" s="20"/>
      <c r="F1681" s="3">
        <v>3</v>
      </c>
      <c r="G1681" s="88">
        <v>8.0778254990853409</v>
      </c>
      <c r="J1681" s="89">
        <v>4.3275462962963029E-2</v>
      </c>
      <c r="K1681" s="27">
        <f t="shared" si="28"/>
        <v>5.3573158974359065E-3</v>
      </c>
      <c r="L1681" s="4" t="s">
        <v>1015</v>
      </c>
      <c r="M1681" s="14" t="s">
        <v>617</v>
      </c>
      <c r="N1681" s="45" t="s">
        <v>4939</v>
      </c>
      <c r="O1681" s="45">
        <v>1</v>
      </c>
      <c r="P1681" s="45" t="s">
        <v>4251</v>
      </c>
      <c r="Q1681" s="45" t="s">
        <v>4251</v>
      </c>
      <c r="R1681" s="46">
        <v>5</v>
      </c>
      <c r="T1681" s="81" t="str" cm="1">
        <f t="array" ref="T1681">IF(MIN(IF(CONCATENATE($D$776:$D$9955,$G$776:$G$9955)=CONCATENATE(D1681,G1681),$J$776:$J$9955))=J1681,"Age Leg Record","")</f>
        <v/>
      </c>
    </row>
    <row r="1682" spans="1:20" x14ac:dyDescent="0.25">
      <c r="A1682" s="4">
        <v>2009</v>
      </c>
      <c r="B1682" s="1" t="s">
        <v>198</v>
      </c>
      <c r="C1682" s="1" t="s">
        <v>835</v>
      </c>
      <c r="D1682" s="2" t="s">
        <v>22</v>
      </c>
      <c r="E1682" s="20"/>
      <c r="F1682" s="3">
        <v>4</v>
      </c>
      <c r="G1682" s="88">
        <v>5.8408892070309388</v>
      </c>
      <c r="J1682" s="89">
        <v>3.0150462962962976E-2</v>
      </c>
      <c r="K1682" s="27">
        <f t="shared" si="28"/>
        <v>5.1619645390070948E-3</v>
      </c>
      <c r="L1682" s="4" t="s">
        <v>1015</v>
      </c>
      <c r="M1682" s="14" t="s">
        <v>617</v>
      </c>
      <c r="N1682" s="45" t="s">
        <v>4940</v>
      </c>
      <c r="O1682" s="45">
        <v>1</v>
      </c>
      <c r="P1682" s="45" t="s">
        <v>4557</v>
      </c>
      <c r="Q1682" s="45" t="s">
        <v>4557</v>
      </c>
      <c r="R1682" s="46">
        <v>3</v>
      </c>
      <c r="T1682" s="81" t="str" cm="1">
        <f t="array" ref="T1682">IF(MIN(IF(CONCATENATE($D$776:$D$9955,$G$776:$G$9955)=CONCATENATE(D1682,G1682),$J$776:$J$9955))=J1682,"Age Leg Record","")</f>
        <v/>
      </c>
    </row>
    <row r="1683" spans="1:20" x14ac:dyDescent="0.25">
      <c r="A1683" s="4">
        <v>2009</v>
      </c>
      <c r="B1683" s="1" t="s">
        <v>566</v>
      </c>
      <c r="C1683" s="1" t="s">
        <v>947</v>
      </c>
      <c r="D1683" s="2" t="s">
        <v>26</v>
      </c>
      <c r="E1683" s="20"/>
      <c r="F1683" s="3">
        <v>5</v>
      </c>
      <c r="G1683" s="51">
        <v>5.63</v>
      </c>
      <c r="J1683" s="89">
        <v>3.2326388888888835E-2</v>
      </c>
      <c r="K1683" s="27">
        <f t="shared" si="28"/>
        <v>5.7418097493585852E-3</v>
      </c>
      <c r="L1683" s="4" t="s">
        <v>1015</v>
      </c>
      <c r="M1683" s="14" t="s">
        <v>617</v>
      </c>
      <c r="N1683" s="45" t="s">
        <v>4941</v>
      </c>
      <c r="O1683" s="45">
        <v>1</v>
      </c>
      <c r="P1683" s="45" t="s">
        <v>4942</v>
      </c>
      <c r="Q1683" s="45" t="s">
        <v>4942</v>
      </c>
      <c r="R1683" s="46">
        <v>1</v>
      </c>
      <c r="T1683" s="81" t="str" cm="1">
        <f t="array" ref="T1683">IF(MIN(IF(CONCATENATE($D$776:$D$9955,$G$776:$G$9955)=CONCATENATE(D1683,G1683),$J$776:$J$9955))=J1683,"Age Leg Record","")</f>
        <v/>
      </c>
    </row>
    <row r="1684" spans="1:20" x14ac:dyDescent="0.25">
      <c r="A1684" s="4">
        <v>2009</v>
      </c>
      <c r="B1684" s="1" t="s">
        <v>979</v>
      </c>
      <c r="C1684" s="1" t="s">
        <v>980</v>
      </c>
      <c r="D1684" s="2" t="s">
        <v>751</v>
      </c>
      <c r="E1684" s="20"/>
      <c r="F1684" s="3">
        <v>6</v>
      </c>
      <c r="G1684" s="88">
        <v>4.6758182215859376</v>
      </c>
      <c r="J1684" s="89">
        <v>2.9293981481481435E-2</v>
      </c>
      <c r="K1684" s="27">
        <f t="shared" si="28"/>
        <v>6.2649957918050848E-3</v>
      </c>
      <c r="L1684" s="4" t="s">
        <v>1015</v>
      </c>
      <c r="M1684" s="14" t="s">
        <v>617</v>
      </c>
      <c r="N1684" s="45" t="s">
        <v>4943</v>
      </c>
      <c r="O1684" s="45">
        <v>1</v>
      </c>
      <c r="P1684" s="45" t="s">
        <v>4944</v>
      </c>
      <c r="Q1684" s="45" t="s">
        <v>4944</v>
      </c>
      <c r="R1684" s="46">
        <v>1</v>
      </c>
      <c r="T1684" s="81" t="str" cm="1">
        <f t="array" ref="T1684">IF(MIN(IF(CONCATENATE($D$776:$D$9955,$G$776:$G$9955)=CONCATENATE(D1684,G1684),$J$776:$J$9955))=J1684,"Age Leg Record","")</f>
        <v/>
      </c>
    </row>
    <row r="1685" spans="1:20" x14ac:dyDescent="0.25">
      <c r="A1685" s="4">
        <v>2009</v>
      </c>
      <c r="B1685" s="1" t="s">
        <v>232</v>
      </c>
      <c r="C1685" s="1" t="s">
        <v>445</v>
      </c>
      <c r="D1685" s="2" t="s">
        <v>56</v>
      </c>
      <c r="E1685" s="20"/>
      <c r="F1685" s="3">
        <v>1</v>
      </c>
      <c r="G1685" s="88">
        <v>5.54</v>
      </c>
      <c r="J1685" s="89">
        <v>3.2847225555555526E-2</v>
      </c>
      <c r="K1685" s="27">
        <f t="shared" si="28"/>
        <v>5.9291020858403473E-3</v>
      </c>
      <c r="L1685" s="4" t="s">
        <v>1016</v>
      </c>
      <c r="M1685" s="14" t="s">
        <v>798</v>
      </c>
      <c r="N1685" s="45" t="s">
        <v>4945</v>
      </c>
      <c r="O1685" s="45">
        <v>1</v>
      </c>
      <c r="P1685" s="45" t="s">
        <v>3529</v>
      </c>
      <c r="Q1685" s="45" t="s">
        <v>3529</v>
      </c>
      <c r="R1685" s="46">
        <v>6</v>
      </c>
      <c r="T1685" s="81" t="str" cm="1">
        <f t="array" ref="T1685">IF(MIN(IF(CONCATENATE($D$776:$D$9955,$G$776:$G$9955)=CONCATENATE(D1685,G1685),$J$776:$J$9955))=J1685,"Age Leg Record","")</f>
        <v/>
      </c>
    </row>
    <row r="1686" spans="1:20" x14ac:dyDescent="0.25">
      <c r="A1686" s="4">
        <v>2009</v>
      </c>
      <c r="B1686" s="1" t="s">
        <v>981</v>
      </c>
      <c r="C1686" s="1" t="s">
        <v>296</v>
      </c>
      <c r="D1686" s="2" t="s">
        <v>56</v>
      </c>
      <c r="E1686" s="20"/>
      <c r="F1686" s="3">
        <v>2</v>
      </c>
      <c r="G1686" s="88">
        <v>4.0544470293486041</v>
      </c>
      <c r="J1686" s="89">
        <v>2.5960648148148247E-2</v>
      </c>
      <c r="K1686" s="27">
        <f t="shared" si="28"/>
        <v>6.4030058748403822E-3</v>
      </c>
      <c r="L1686" s="4" t="s">
        <v>1016</v>
      </c>
      <c r="M1686" s="14" t="s">
        <v>798</v>
      </c>
      <c r="N1686" s="45" t="s">
        <v>4946</v>
      </c>
      <c r="O1686" s="45">
        <v>1</v>
      </c>
      <c r="P1686" s="45" t="s">
        <v>4947</v>
      </c>
      <c r="Q1686" s="45" t="s">
        <v>4947</v>
      </c>
      <c r="R1686" s="46">
        <v>1</v>
      </c>
      <c r="T1686" s="81" t="str" cm="1">
        <f t="array" ref="T1686">IF(MIN(IF(CONCATENATE($D$776:$D$9955,$G$776:$G$9955)=CONCATENATE(D1686,G1686),$J$776:$J$9955))=J1686,"Age Leg Record","")</f>
        <v/>
      </c>
    </row>
    <row r="1687" spans="1:20" x14ac:dyDescent="0.25">
      <c r="A1687" s="4">
        <v>2009</v>
      </c>
      <c r="B1687" s="1" t="s">
        <v>20</v>
      </c>
      <c r="C1687" s="1" t="s">
        <v>229</v>
      </c>
      <c r="D1687" s="2" t="s">
        <v>56</v>
      </c>
      <c r="E1687" s="20"/>
      <c r="F1687" s="3">
        <v>3</v>
      </c>
      <c r="G1687" s="88">
        <v>8.0778254990853409</v>
      </c>
      <c r="J1687" s="89">
        <v>4.2476851851851793E-2</v>
      </c>
      <c r="K1687" s="27">
        <f t="shared" si="28"/>
        <v>5.2584512820512755E-3</v>
      </c>
      <c r="L1687" s="4" t="s">
        <v>1016</v>
      </c>
      <c r="M1687" s="14" t="s">
        <v>798</v>
      </c>
      <c r="N1687" s="45" t="s">
        <v>4948</v>
      </c>
      <c r="O1687" s="45">
        <v>1</v>
      </c>
      <c r="P1687" s="45" t="s">
        <v>3652</v>
      </c>
      <c r="Q1687" s="45" t="s">
        <v>3652</v>
      </c>
      <c r="R1687" s="46">
        <v>5</v>
      </c>
      <c r="T1687" s="81" t="str" cm="1">
        <f t="array" ref="T1687">IF(MIN(IF(CONCATENATE($D$776:$D$9955,$G$776:$G$9955)=CONCATENATE(D1687,G1687),$J$776:$J$9955))=J1687,"Age Leg Record","")</f>
        <v/>
      </c>
    </row>
    <row r="1688" spans="1:20" x14ac:dyDescent="0.25">
      <c r="A1688" s="4">
        <v>2009</v>
      </c>
      <c r="B1688" s="1" t="s">
        <v>904</v>
      </c>
      <c r="C1688" s="1" t="s">
        <v>905</v>
      </c>
      <c r="D1688" s="2" t="s">
        <v>753</v>
      </c>
      <c r="E1688" s="20"/>
      <c r="F1688" s="3">
        <v>4</v>
      </c>
      <c r="G1688" s="88">
        <v>5.8408892070309388</v>
      </c>
      <c r="J1688" s="89">
        <v>3.094907407407399E-2</v>
      </c>
      <c r="K1688" s="27">
        <f t="shared" si="28"/>
        <v>5.298692198581546E-3</v>
      </c>
      <c r="L1688" s="4" t="s">
        <v>1016</v>
      </c>
      <c r="M1688" s="14" t="s">
        <v>798</v>
      </c>
      <c r="N1688" s="45" t="s">
        <v>4949</v>
      </c>
      <c r="O1688" s="45">
        <v>1</v>
      </c>
      <c r="P1688" s="45" t="s">
        <v>4758</v>
      </c>
      <c r="Q1688" s="45" t="s">
        <v>4758</v>
      </c>
      <c r="R1688" s="46">
        <v>2</v>
      </c>
      <c r="T1688" s="81" t="str" cm="1">
        <f t="array" ref="T1688">IF(MIN(IF(CONCATENATE($D$776:$D$9955,$G$776:$G$9955)=CONCATENATE(D1688,G1688),$J$776:$J$9955))=J1688,"Age Leg Record","")</f>
        <v/>
      </c>
    </row>
    <row r="1689" spans="1:20" x14ac:dyDescent="0.25">
      <c r="A1689" s="4">
        <v>2009</v>
      </c>
      <c r="B1689" s="1" t="s">
        <v>497</v>
      </c>
      <c r="C1689" s="1" t="s">
        <v>296</v>
      </c>
      <c r="D1689" s="2" t="s">
        <v>751</v>
      </c>
      <c r="E1689" s="20"/>
      <c r="F1689" s="3">
        <v>5</v>
      </c>
      <c r="G1689" s="51">
        <v>5.63</v>
      </c>
      <c r="J1689" s="89">
        <v>3.4178240740740828E-2</v>
      </c>
      <c r="K1689" s="27">
        <f t="shared" si="28"/>
        <v>6.0707354779290989E-3</v>
      </c>
      <c r="L1689" s="4" t="s">
        <v>1016</v>
      </c>
      <c r="M1689" s="14" t="s">
        <v>798</v>
      </c>
      <c r="N1689" s="45" t="s">
        <v>4950</v>
      </c>
      <c r="O1689" s="45">
        <v>1</v>
      </c>
      <c r="P1689" s="45" t="s">
        <v>3678</v>
      </c>
      <c r="Q1689" s="45" t="s">
        <v>3678</v>
      </c>
      <c r="R1689" s="46">
        <v>4</v>
      </c>
      <c r="T1689" s="81" t="str" cm="1">
        <f t="array" ref="T1689">IF(MIN(IF(CONCATENATE($D$776:$D$9955,$G$776:$G$9955)=CONCATENATE(D1689,G1689),$J$776:$J$9955))=J1689,"Age Leg Record","")</f>
        <v/>
      </c>
    </row>
    <row r="1690" spans="1:20" x14ac:dyDescent="0.25">
      <c r="A1690" s="4">
        <v>2009</v>
      </c>
      <c r="B1690" s="1" t="s">
        <v>198</v>
      </c>
      <c r="C1690" s="1" t="s">
        <v>229</v>
      </c>
      <c r="D1690" s="2" t="s">
        <v>22</v>
      </c>
      <c r="E1690" s="20"/>
      <c r="F1690" s="3">
        <v>6</v>
      </c>
      <c r="G1690" s="88">
        <v>4.6758182215859376</v>
      </c>
      <c r="J1690" s="89">
        <v>2.6342592592592529E-2</v>
      </c>
      <c r="K1690" s="27">
        <f t="shared" si="28"/>
        <v>5.6337931339977719E-3</v>
      </c>
      <c r="L1690" s="4" t="s">
        <v>1016</v>
      </c>
      <c r="M1690" s="14" t="s">
        <v>798</v>
      </c>
      <c r="N1690" s="45" t="s">
        <v>4951</v>
      </c>
      <c r="O1690" s="45">
        <v>1</v>
      </c>
      <c r="P1690" s="45" t="s">
        <v>4952</v>
      </c>
      <c r="Q1690" s="45" t="s">
        <v>4952</v>
      </c>
      <c r="R1690" s="46">
        <v>1</v>
      </c>
      <c r="T1690" s="81" t="str" cm="1">
        <f t="array" ref="T1690">IF(MIN(IF(CONCATENATE($D$776:$D$9955,$G$776:$G$9955)=CONCATENATE(D1690,G1690),$J$776:$J$9955))=J1690,"Age Leg Record","")</f>
        <v/>
      </c>
    </row>
    <row r="1691" spans="1:20" x14ac:dyDescent="0.25">
      <c r="A1691" s="4">
        <v>2009</v>
      </c>
      <c r="B1691" s="1" t="s">
        <v>71</v>
      </c>
      <c r="C1691" s="1" t="s">
        <v>90</v>
      </c>
      <c r="D1691" s="2" t="s">
        <v>26</v>
      </c>
      <c r="E1691" s="20"/>
      <c r="F1691" s="3">
        <v>1</v>
      </c>
      <c r="G1691" s="88">
        <v>5.54</v>
      </c>
      <c r="J1691" s="89">
        <v>2.9097225555555495E-2</v>
      </c>
      <c r="K1691" s="27">
        <f t="shared" si="28"/>
        <v>5.2522067789811363E-3</v>
      </c>
      <c r="L1691" s="4" t="s">
        <v>34</v>
      </c>
      <c r="M1691" s="14" t="s">
        <v>34</v>
      </c>
      <c r="N1691" s="45" t="s">
        <v>4953</v>
      </c>
      <c r="O1691" s="45">
        <v>1</v>
      </c>
      <c r="P1691" s="45" t="s">
        <v>2774</v>
      </c>
      <c r="Q1691" s="45" t="s">
        <v>2774</v>
      </c>
      <c r="R1691" s="46">
        <v>20</v>
      </c>
      <c r="T1691" s="81" t="str" cm="1">
        <f t="array" ref="T1691">IF(MIN(IF(CONCATENATE($D$776:$D$9955,$G$776:$G$9955)=CONCATENATE(D1691,G1691),$J$776:$J$9955))=J1691,"Age Leg Record","")</f>
        <v/>
      </c>
    </row>
    <row r="1692" spans="1:20" x14ac:dyDescent="0.25">
      <c r="A1692" s="4">
        <v>2009</v>
      </c>
      <c r="B1692" s="1" t="s">
        <v>189</v>
      </c>
      <c r="C1692" s="1" t="s">
        <v>411</v>
      </c>
      <c r="D1692" s="2" t="s">
        <v>756</v>
      </c>
      <c r="E1692" s="20"/>
      <c r="F1692" s="3">
        <v>2</v>
      </c>
      <c r="G1692" s="88">
        <v>4.0544470293486041</v>
      </c>
      <c r="J1692" s="89">
        <v>2.127314814814818E-2</v>
      </c>
      <c r="K1692" s="27">
        <f t="shared" si="28"/>
        <v>5.246867943805883E-3</v>
      </c>
      <c r="L1692" s="4" t="s">
        <v>34</v>
      </c>
      <c r="M1692" s="14" t="s">
        <v>34</v>
      </c>
      <c r="N1692" s="45" t="s">
        <v>4954</v>
      </c>
      <c r="O1692" s="45">
        <v>1</v>
      </c>
      <c r="P1692" s="45" t="s">
        <v>4955</v>
      </c>
      <c r="Q1692" s="45" t="s">
        <v>4955</v>
      </c>
      <c r="R1692" s="46">
        <v>1</v>
      </c>
      <c r="T1692" s="81" t="str" cm="1">
        <f t="array" ref="T1692">IF(MIN(IF(CONCATENATE($D$776:$D$9955,$G$776:$G$9955)=CONCATENATE(D1692,G1692),$J$776:$J$9955))=J1692,"Age Leg Record","")</f>
        <v/>
      </c>
    </row>
    <row r="1693" spans="1:20" x14ac:dyDescent="0.25">
      <c r="A1693" s="4">
        <v>2009</v>
      </c>
      <c r="B1693" s="1" t="s">
        <v>822</v>
      </c>
      <c r="C1693" s="1" t="s">
        <v>823</v>
      </c>
      <c r="D1693" s="2" t="s">
        <v>22</v>
      </c>
      <c r="E1693" s="20"/>
      <c r="F1693" s="3">
        <v>3</v>
      </c>
      <c r="G1693" s="88">
        <v>8.0778254990853409</v>
      </c>
      <c r="J1693" s="89">
        <v>4.4722222222222219E-2</v>
      </c>
      <c r="K1693" s="27">
        <f t="shared" si="28"/>
        <v>5.5364184615384615E-3</v>
      </c>
      <c r="L1693" s="4" t="s">
        <v>34</v>
      </c>
      <c r="M1693" s="14" t="s">
        <v>34</v>
      </c>
      <c r="N1693" s="45" t="s">
        <v>4956</v>
      </c>
      <c r="O1693" s="45">
        <v>1</v>
      </c>
      <c r="P1693" s="45" t="s">
        <v>4535</v>
      </c>
      <c r="Q1693" s="45" t="s">
        <v>4535</v>
      </c>
      <c r="R1693" s="46">
        <v>3</v>
      </c>
      <c r="T1693" s="81" t="str" cm="1">
        <f t="array" ref="T1693">IF(MIN(IF(CONCATENATE($D$776:$D$9955,$G$776:$G$9955)=CONCATENATE(D1693,G1693),$J$776:$J$9955))=J1693,"Age Leg Record","")</f>
        <v/>
      </c>
    </row>
    <row r="1694" spans="1:20" x14ac:dyDescent="0.25">
      <c r="A1694" s="4">
        <v>2009</v>
      </c>
      <c r="B1694" s="1" t="s">
        <v>138</v>
      </c>
      <c r="C1694" s="1" t="s">
        <v>139</v>
      </c>
      <c r="D1694" s="2" t="s">
        <v>56</v>
      </c>
      <c r="E1694" s="20"/>
      <c r="F1694" s="3">
        <v>4</v>
      </c>
      <c r="G1694" s="88">
        <v>5.8408892070309388</v>
      </c>
      <c r="J1694" s="89">
        <v>3.5069444444444486E-2</v>
      </c>
      <c r="K1694" s="27">
        <f t="shared" si="28"/>
        <v>6.0041276595744755E-3</v>
      </c>
      <c r="L1694" s="4" t="s">
        <v>34</v>
      </c>
      <c r="M1694" s="14" t="s">
        <v>34</v>
      </c>
      <c r="N1694" s="45" t="s">
        <v>4957</v>
      </c>
      <c r="O1694" s="45">
        <v>1</v>
      </c>
      <c r="P1694" s="45" t="s">
        <v>2844</v>
      </c>
      <c r="Q1694" s="45" t="s">
        <v>2844</v>
      </c>
      <c r="R1694" s="46">
        <v>16</v>
      </c>
      <c r="T1694" s="81" t="str" cm="1">
        <f t="array" ref="T1694">IF(MIN(IF(CONCATENATE($D$776:$D$9955,$G$776:$G$9955)=CONCATENATE(D1694,G1694),$J$776:$J$9955))=J1694,"Age Leg Record","")</f>
        <v/>
      </c>
    </row>
    <row r="1695" spans="1:20" x14ac:dyDescent="0.25">
      <c r="A1695" s="4">
        <v>2009</v>
      </c>
      <c r="B1695" s="1" t="s">
        <v>49</v>
      </c>
      <c r="C1695" s="1" t="s">
        <v>50</v>
      </c>
      <c r="D1695" s="2" t="s">
        <v>56</v>
      </c>
      <c r="E1695" s="20"/>
      <c r="F1695" s="3">
        <v>5</v>
      </c>
      <c r="G1695" s="51">
        <v>5.63</v>
      </c>
      <c r="J1695" s="89">
        <v>3.2222222222222263E-2</v>
      </c>
      <c r="K1695" s="27">
        <f t="shared" si="28"/>
        <v>5.7233076771265124E-3</v>
      </c>
      <c r="L1695" s="4" t="s">
        <v>34</v>
      </c>
      <c r="M1695" s="14" t="s">
        <v>34</v>
      </c>
      <c r="N1695" s="45" t="s">
        <v>4958</v>
      </c>
      <c r="O1695" s="45">
        <v>1</v>
      </c>
      <c r="P1695" s="45" t="s">
        <v>2725</v>
      </c>
      <c r="Q1695" s="45" t="s">
        <v>2725</v>
      </c>
      <c r="R1695" s="46">
        <v>9</v>
      </c>
      <c r="T1695" s="81" t="str" cm="1">
        <f t="array" ref="T1695">IF(MIN(IF(CONCATENATE($D$776:$D$9955,$G$776:$G$9955)=CONCATENATE(D1695,G1695),$J$776:$J$9955))=J1695,"Age Leg Record","")</f>
        <v/>
      </c>
    </row>
    <row r="1696" spans="1:20" x14ac:dyDescent="0.25">
      <c r="A1696" s="4">
        <v>2009</v>
      </c>
      <c r="B1696" s="1" t="s">
        <v>111</v>
      </c>
      <c r="C1696" s="1" t="s">
        <v>344</v>
      </c>
      <c r="D1696" s="2" t="s">
        <v>56</v>
      </c>
      <c r="E1696" s="20"/>
      <c r="F1696" s="3">
        <v>6</v>
      </c>
      <c r="G1696" s="88">
        <v>4.6758182215859376</v>
      </c>
      <c r="J1696" s="89">
        <v>2.6562499999999933E-2</v>
      </c>
      <c r="K1696" s="27">
        <f t="shared" si="28"/>
        <v>5.680823920265767E-3</v>
      </c>
      <c r="L1696" s="4" t="s">
        <v>34</v>
      </c>
      <c r="M1696" s="14" t="s">
        <v>34</v>
      </c>
      <c r="N1696" s="45" t="s">
        <v>4959</v>
      </c>
      <c r="O1696" s="45">
        <v>1</v>
      </c>
      <c r="P1696" s="45" t="s">
        <v>3368</v>
      </c>
      <c r="Q1696" s="45" t="s">
        <v>3368</v>
      </c>
      <c r="R1696" s="46">
        <v>6</v>
      </c>
      <c r="T1696" s="81" t="str" cm="1">
        <f t="array" ref="T1696">IF(MIN(IF(CONCATENATE($D$776:$D$9955,$G$776:$G$9955)=CONCATENATE(D1696,G1696),$J$776:$J$9955))=J1696,"Age Leg Record","")</f>
        <v/>
      </c>
    </row>
    <row r="1697" spans="1:20" x14ac:dyDescent="0.25">
      <c r="A1697" s="4">
        <v>2009</v>
      </c>
      <c r="B1697" s="1" t="s">
        <v>96</v>
      </c>
      <c r="C1697" s="1" t="s">
        <v>982</v>
      </c>
      <c r="D1697" s="2" t="s">
        <v>56</v>
      </c>
      <c r="E1697" s="20"/>
      <c r="F1697" s="3">
        <v>1</v>
      </c>
      <c r="G1697" s="88">
        <v>5.54</v>
      </c>
      <c r="J1697" s="89">
        <v>3.8356484814814795E-2</v>
      </c>
      <c r="K1697" s="27">
        <f t="shared" si="28"/>
        <v>6.9235532156705403E-3</v>
      </c>
      <c r="L1697" s="4" t="s">
        <v>1017</v>
      </c>
      <c r="M1697" s="15" t="s">
        <v>1552</v>
      </c>
      <c r="N1697" s="45" t="s">
        <v>4960</v>
      </c>
      <c r="O1697" s="45">
        <v>1</v>
      </c>
      <c r="P1697" s="45" t="s">
        <v>4961</v>
      </c>
      <c r="Q1697" s="45" t="s">
        <v>4961</v>
      </c>
      <c r="R1697" s="46">
        <v>1</v>
      </c>
      <c r="T1697" s="81" t="str" cm="1">
        <f t="array" ref="T1697">IF(MIN(IF(CONCATENATE($D$776:$D$9955,$G$776:$G$9955)=CONCATENATE(D1697,G1697),$J$776:$J$9955))=J1697,"Age Leg Record","")</f>
        <v/>
      </c>
    </row>
    <row r="1698" spans="1:20" x14ac:dyDescent="0.25">
      <c r="A1698" s="4">
        <v>2009</v>
      </c>
      <c r="B1698" s="1" t="s">
        <v>273</v>
      </c>
      <c r="C1698" s="1" t="s">
        <v>517</v>
      </c>
      <c r="D1698" s="2" t="s">
        <v>56</v>
      </c>
      <c r="E1698" s="20"/>
      <c r="F1698" s="3">
        <v>2</v>
      </c>
      <c r="G1698" s="88">
        <v>4.0544470293486041</v>
      </c>
      <c r="J1698" s="89">
        <v>2.4502314814814796E-2</v>
      </c>
      <c r="K1698" s="27">
        <f t="shared" si="28"/>
        <v>6.0433185185185144E-3</v>
      </c>
      <c r="L1698" s="4" t="s">
        <v>1017</v>
      </c>
      <c r="M1698" s="15" t="s">
        <v>1552</v>
      </c>
      <c r="N1698" s="45" t="s">
        <v>4962</v>
      </c>
      <c r="O1698" s="45">
        <v>1</v>
      </c>
      <c r="P1698" s="45" t="s">
        <v>4963</v>
      </c>
      <c r="Q1698" s="45" t="s">
        <v>4963</v>
      </c>
      <c r="R1698" s="46">
        <v>1</v>
      </c>
      <c r="T1698" s="81" t="str" cm="1">
        <f t="array" ref="T1698">IF(MIN(IF(CONCATENATE($D$776:$D$9955,$G$776:$G$9955)=CONCATENATE(D1698,G1698),$J$776:$J$9955))=J1698,"Age Leg Record","")</f>
        <v/>
      </c>
    </row>
    <row r="1699" spans="1:20" x14ac:dyDescent="0.25">
      <c r="A1699" s="4">
        <v>2009</v>
      </c>
      <c r="B1699" s="1" t="s">
        <v>291</v>
      </c>
      <c r="C1699" s="1" t="s">
        <v>983</v>
      </c>
      <c r="D1699" s="2" t="s">
        <v>22</v>
      </c>
      <c r="E1699" s="20"/>
      <c r="F1699" s="3">
        <v>3</v>
      </c>
      <c r="G1699" s="88">
        <v>8.0778254990853409</v>
      </c>
      <c r="J1699" s="89">
        <v>4.2962962962962981E-2</v>
      </c>
      <c r="K1699" s="27">
        <f t="shared" si="28"/>
        <v>5.3186297435897463E-3</v>
      </c>
      <c r="L1699" s="4" t="s">
        <v>1017</v>
      </c>
      <c r="M1699" s="15" t="s">
        <v>1552</v>
      </c>
      <c r="N1699" s="45" t="s">
        <v>4964</v>
      </c>
      <c r="O1699" s="45">
        <v>1</v>
      </c>
      <c r="P1699" s="45" t="s">
        <v>4965</v>
      </c>
      <c r="Q1699" s="45" t="s">
        <v>4965</v>
      </c>
      <c r="R1699" s="46">
        <v>1</v>
      </c>
      <c r="T1699" s="81" t="str" cm="1">
        <f t="array" ref="T1699">IF(MIN(IF(CONCATENATE($D$776:$D$9955,$G$776:$G$9955)=CONCATENATE(D1699,G1699),$J$776:$J$9955))=J1699,"Age Leg Record","")</f>
        <v/>
      </c>
    </row>
    <row r="1700" spans="1:20" x14ac:dyDescent="0.25">
      <c r="A1700" s="4">
        <v>2009</v>
      </c>
      <c r="B1700" s="1" t="s">
        <v>29</v>
      </c>
      <c r="C1700" s="1" t="s">
        <v>452</v>
      </c>
      <c r="D1700" s="2" t="s">
        <v>26</v>
      </c>
      <c r="E1700" s="20"/>
      <c r="F1700" s="3">
        <v>4</v>
      </c>
      <c r="G1700" s="88">
        <v>5.8408892070309388</v>
      </c>
      <c r="J1700" s="89">
        <v>3.44444444444445E-2</v>
      </c>
      <c r="K1700" s="27">
        <f t="shared" si="28"/>
        <v>5.8971234042553295E-3</v>
      </c>
      <c r="L1700" s="4" t="s">
        <v>1017</v>
      </c>
      <c r="M1700" s="15" t="s">
        <v>1552</v>
      </c>
      <c r="N1700" s="45" t="s">
        <v>4966</v>
      </c>
      <c r="O1700" s="45">
        <v>1</v>
      </c>
      <c r="P1700" s="45" t="s">
        <v>4967</v>
      </c>
      <c r="Q1700" s="45" t="s">
        <v>4967</v>
      </c>
      <c r="R1700" s="46">
        <v>1</v>
      </c>
      <c r="T1700" s="81" t="str" cm="1">
        <f t="array" ref="T1700">IF(MIN(IF(CONCATENATE($D$776:$D$9955,$G$776:$G$9955)=CONCATENATE(D1700,G1700),$J$776:$J$9955))=J1700,"Age Leg Record","")</f>
        <v/>
      </c>
    </row>
    <row r="1701" spans="1:20" x14ac:dyDescent="0.25">
      <c r="A1701" s="4">
        <v>2009</v>
      </c>
      <c r="B1701" s="1" t="s">
        <v>165</v>
      </c>
      <c r="C1701" s="1" t="s">
        <v>1432</v>
      </c>
      <c r="D1701" s="2" t="s">
        <v>56</v>
      </c>
      <c r="E1701" s="20"/>
      <c r="F1701" s="3">
        <v>5</v>
      </c>
      <c r="G1701" s="51">
        <v>5.63</v>
      </c>
      <c r="J1701" s="89">
        <v>3.1423611111111027E-2</v>
      </c>
      <c r="K1701" s="27">
        <f t="shared" ref="K1701:K1764" si="29">J1701/G1701</f>
        <v>5.581458456680467E-3</v>
      </c>
      <c r="L1701" s="4" t="s">
        <v>1017</v>
      </c>
      <c r="M1701" s="15" t="s">
        <v>1552</v>
      </c>
      <c r="N1701" s="45" t="s">
        <v>4968</v>
      </c>
      <c r="O1701" s="45">
        <v>1</v>
      </c>
      <c r="P1701" s="45" t="s">
        <v>4969</v>
      </c>
      <c r="Q1701" s="45" t="s">
        <v>4969</v>
      </c>
      <c r="R1701" s="46">
        <v>1</v>
      </c>
      <c r="T1701" s="81" t="str" cm="1">
        <f t="array" ref="T1701">IF(MIN(IF(CONCATENATE($D$776:$D$9955,$G$776:$G$9955)=CONCATENATE(D1701,G1701),$J$776:$J$9955))=J1701,"Age Leg Record","")</f>
        <v/>
      </c>
    </row>
    <row r="1702" spans="1:20" x14ac:dyDescent="0.25">
      <c r="A1702" s="4">
        <v>2009</v>
      </c>
      <c r="B1702" s="1" t="s">
        <v>314</v>
      </c>
      <c r="C1702" s="1" t="s">
        <v>347</v>
      </c>
      <c r="D1702" s="2" t="s">
        <v>210</v>
      </c>
      <c r="E1702" s="20"/>
      <c r="F1702" s="3">
        <v>6</v>
      </c>
      <c r="G1702" s="88">
        <v>4.6758182215859376</v>
      </c>
      <c r="J1702" s="89">
        <v>3.3900462962963007E-2</v>
      </c>
      <c r="K1702" s="27">
        <f t="shared" si="29"/>
        <v>7.2501669988925908E-3</v>
      </c>
      <c r="L1702" s="4" t="s">
        <v>1017</v>
      </c>
      <c r="M1702" s="15" t="s">
        <v>1552</v>
      </c>
      <c r="N1702" s="45" t="s">
        <v>4970</v>
      </c>
      <c r="O1702" s="45">
        <v>1</v>
      </c>
      <c r="P1702" s="45" t="s">
        <v>3374</v>
      </c>
      <c r="Q1702" s="45" t="s">
        <v>3374</v>
      </c>
      <c r="R1702" s="46">
        <v>3</v>
      </c>
      <c r="T1702" s="81" t="str" cm="1">
        <f t="array" ref="T1702">IF(MIN(IF(CONCATENATE($D$776:$D$9955,$G$776:$G$9955)=CONCATENATE(D1702,G1702),$J$776:$J$9955))=J1702,"Age Leg Record","")</f>
        <v/>
      </c>
    </row>
    <row r="1703" spans="1:20" x14ac:dyDescent="0.25">
      <c r="A1703" s="4">
        <v>2009</v>
      </c>
      <c r="B1703" s="1" t="s">
        <v>283</v>
      </c>
      <c r="C1703" s="1" t="s">
        <v>984</v>
      </c>
      <c r="D1703" s="2" t="s">
        <v>22</v>
      </c>
      <c r="E1703" s="20"/>
      <c r="F1703" s="3">
        <v>1</v>
      </c>
      <c r="G1703" s="88">
        <v>5.54</v>
      </c>
      <c r="J1703" s="89">
        <v>3.6724540370370318E-2</v>
      </c>
      <c r="K1703" s="27">
        <f t="shared" si="29"/>
        <v>6.6289784062040285E-3</v>
      </c>
      <c r="L1703" s="4" t="s">
        <v>1018</v>
      </c>
      <c r="M1703" s="14" t="s">
        <v>16</v>
      </c>
      <c r="N1703" s="45" t="s">
        <v>4971</v>
      </c>
      <c r="O1703" s="45">
        <v>1</v>
      </c>
      <c r="P1703" s="45" t="s">
        <v>4972</v>
      </c>
      <c r="Q1703" s="45" t="s">
        <v>4972</v>
      </c>
      <c r="R1703" s="46">
        <v>1</v>
      </c>
      <c r="T1703" s="81" t="str" cm="1">
        <f t="array" ref="T1703">IF(MIN(IF(CONCATENATE($D$776:$D$9955,$G$776:$G$9955)=CONCATENATE(D1703,G1703),$J$776:$J$9955))=J1703,"Age Leg Record","")</f>
        <v/>
      </c>
    </row>
    <row r="1704" spans="1:20" x14ac:dyDescent="0.25">
      <c r="A1704" s="4">
        <v>2009</v>
      </c>
      <c r="B1704" s="1" t="s">
        <v>723</v>
      </c>
      <c r="C1704" s="1" t="s">
        <v>724</v>
      </c>
      <c r="D1704" s="2" t="s">
        <v>22</v>
      </c>
      <c r="E1704" s="20"/>
      <c r="F1704" s="3">
        <v>2</v>
      </c>
      <c r="G1704" s="88">
        <v>4.0544470293486041</v>
      </c>
      <c r="J1704" s="89">
        <v>2.2210648148148215E-2</v>
      </c>
      <c r="K1704" s="27">
        <f t="shared" si="29"/>
        <v>5.4780955300127877E-3</v>
      </c>
      <c r="L1704" s="4" t="s">
        <v>1018</v>
      </c>
      <c r="M1704" s="14" t="s">
        <v>16</v>
      </c>
      <c r="N1704" s="45" t="s">
        <v>4973</v>
      </c>
      <c r="O1704" s="45">
        <v>1</v>
      </c>
      <c r="P1704" s="45" t="s">
        <v>4419</v>
      </c>
      <c r="Q1704" s="45" t="s">
        <v>4419</v>
      </c>
      <c r="R1704" s="46">
        <v>4</v>
      </c>
      <c r="T1704" s="81" t="str" cm="1">
        <f t="array" ref="T1704">IF(MIN(IF(CONCATENATE($D$776:$D$9955,$G$776:$G$9955)=CONCATENATE(D1704,G1704),$J$776:$J$9955))=J1704,"Age Leg Record","")</f>
        <v/>
      </c>
    </row>
    <row r="1705" spans="1:20" x14ac:dyDescent="0.25">
      <c r="A1705" s="4">
        <v>2009</v>
      </c>
      <c r="B1705" s="1" t="s">
        <v>49</v>
      </c>
      <c r="C1705" s="1" t="s">
        <v>727</v>
      </c>
      <c r="D1705" s="2" t="s">
        <v>26</v>
      </c>
      <c r="E1705" s="20"/>
      <c r="F1705" s="3">
        <v>3</v>
      </c>
      <c r="G1705" s="88">
        <v>8.0778254990853409</v>
      </c>
      <c r="J1705" s="89">
        <v>4.0509259259259189E-2</v>
      </c>
      <c r="K1705" s="27">
        <f t="shared" si="29"/>
        <v>5.0148717948717871E-3</v>
      </c>
      <c r="L1705" s="4" t="s">
        <v>1018</v>
      </c>
      <c r="M1705" s="14" t="s">
        <v>16</v>
      </c>
      <c r="N1705" s="45" t="s">
        <v>4974</v>
      </c>
      <c r="O1705" s="45">
        <v>1</v>
      </c>
      <c r="P1705" s="45" t="s">
        <v>4427</v>
      </c>
      <c r="Q1705" s="45" t="s">
        <v>4427</v>
      </c>
      <c r="R1705" s="46">
        <v>3</v>
      </c>
      <c r="T1705" s="81" t="str" cm="1">
        <f t="array" ref="T1705">IF(MIN(IF(CONCATENATE($D$776:$D$9955,$G$776:$G$9955)=CONCATENATE(D1705,G1705),$J$776:$J$9955))=J1705,"Age Leg Record","")</f>
        <v/>
      </c>
    </row>
    <row r="1706" spans="1:20" x14ac:dyDescent="0.25">
      <c r="A1706" s="4">
        <v>2009</v>
      </c>
      <c r="B1706" s="1" t="s">
        <v>30</v>
      </c>
      <c r="C1706" s="1" t="s">
        <v>915</v>
      </c>
      <c r="D1706" s="2" t="s">
        <v>56</v>
      </c>
      <c r="E1706" s="20"/>
      <c r="F1706" s="3">
        <v>4</v>
      </c>
      <c r="G1706" s="88">
        <v>5.8408892070309388</v>
      </c>
      <c r="J1706" s="89">
        <v>3.5254629629629664E-2</v>
      </c>
      <c r="K1706" s="27">
        <f t="shared" si="29"/>
        <v>6.0358326241134819E-3</v>
      </c>
      <c r="L1706" s="4" t="s">
        <v>1018</v>
      </c>
      <c r="M1706" s="14" t="s">
        <v>16</v>
      </c>
      <c r="N1706" s="45" t="s">
        <v>4975</v>
      </c>
      <c r="O1706" s="45">
        <v>1</v>
      </c>
      <c r="P1706" s="45" t="s">
        <v>4805</v>
      </c>
      <c r="Q1706" s="45" t="s">
        <v>4805</v>
      </c>
      <c r="R1706" s="46">
        <v>2</v>
      </c>
      <c r="T1706" s="81" t="str" cm="1">
        <f t="array" ref="T1706">IF(MIN(IF(CONCATENATE($D$776:$D$9955,$G$776:$G$9955)=CONCATENATE(D1706,G1706),$J$776:$J$9955))=J1706,"Age Leg Record","")</f>
        <v/>
      </c>
    </row>
    <row r="1707" spans="1:20" x14ac:dyDescent="0.25">
      <c r="A1707" s="4">
        <v>2009</v>
      </c>
      <c r="B1707" s="1" t="s">
        <v>30</v>
      </c>
      <c r="C1707" s="1" t="s">
        <v>676</v>
      </c>
      <c r="D1707" s="2" t="s">
        <v>56</v>
      </c>
      <c r="E1707" s="20"/>
      <c r="F1707" s="3">
        <v>5</v>
      </c>
      <c r="G1707" s="51">
        <v>5.63</v>
      </c>
      <c r="J1707" s="89">
        <v>3.4270833333333472E-2</v>
      </c>
      <c r="K1707" s="27">
        <f t="shared" si="29"/>
        <v>6.0871817643576333E-3</v>
      </c>
      <c r="L1707" s="4" t="s">
        <v>1018</v>
      </c>
      <c r="M1707" s="14" t="s">
        <v>16</v>
      </c>
      <c r="N1707" s="45" t="s">
        <v>4976</v>
      </c>
      <c r="O1707" s="45">
        <v>1</v>
      </c>
      <c r="P1707" s="45" t="s">
        <v>4563</v>
      </c>
      <c r="Q1707" s="45" t="s">
        <v>4563</v>
      </c>
      <c r="R1707" s="46">
        <v>3</v>
      </c>
      <c r="T1707" s="81" t="str" cm="1">
        <f t="array" ref="T1707">IF(MIN(IF(CONCATENATE($D$776:$D$9955,$G$776:$G$9955)=CONCATENATE(D1707,G1707),$J$776:$J$9955))=J1707,"Age Leg Record","")</f>
        <v/>
      </c>
    </row>
    <row r="1708" spans="1:20" x14ac:dyDescent="0.25">
      <c r="A1708" s="4">
        <v>2009</v>
      </c>
      <c r="B1708" s="1" t="s">
        <v>37</v>
      </c>
      <c r="C1708" s="1" t="s">
        <v>676</v>
      </c>
      <c r="D1708" s="2" t="s">
        <v>756</v>
      </c>
      <c r="E1708" s="20"/>
      <c r="F1708" s="3">
        <v>6</v>
      </c>
      <c r="G1708" s="88">
        <v>4.6758182215859376</v>
      </c>
      <c r="J1708" s="89">
        <v>2.7523148148148047E-2</v>
      </c>
      <c r="K1708" s="27">
        <f t="shared" si="29"/>
        <v>5.8862741971206873E-3</v>
      </c>
      <c r="L1708" s="4" t="s">
        <v>1018</v>
      </c>
      <c r="M1708" s="14" t="s">
        <v>16</v>
      </c>
      <c r="N1708" s="45" t="s">
        <v>4977</v>
      </c>
      <c r="O1708" s="45">
        <v>1</v>
      </c>
      <c r="P1708" s="45" t="s">
        <v>4561</v>
      </c>
      <c r="Q1708" s="45" t="s">
        <v>4561</v>
      </c>
      <c r="R1708" s="46">
        <v>3</v>
      </c>
      <c r="T1708" s="81" t="str" cm="1">
        <f t="array" ref="T1708">IF(MIN(IF(CONCATENATE($D$776:$D$9955,$G$776:$G$9955)=CONCATENATE(D1708,G1708),$J$776:$J$9955))=J1708,"Age Leg Record","")</f>
        <v/>
      </c>
    </row>
    <row r="1709" spans="1:20" x14ac:dyDescent="0.25">
      <c r="A1709" s="4">
        <v>2009</v>
      </c>
      <c r="B1709" s="1" t="s">
        <v>670</v>
      </c>
      <c r="C1709" s="1" t="s">
        <v>985</v>
      </c>
      <c r="D1709" s="2" t="s">
        <v>753</v>
      </c>
      <c r="E1709" s="20"/>
      <c r="F1709" s="3">
        <v>1</v>
      </c>
      <c r="G1709" s="88">
        <v>5.54</v>
      </c>
      <c r="J1709" s="89">
        <v>3.8622688518518467E-2</v>
      </c>
      <c r="K1709" s="27">
        <f t="shared" si="29"/>
        <v>6.9716044257253553E-3</v>
      </c>
      <c r="L1709" s="4" t="s">
        <v>1019</v>
      </c>
      <c r="M1709" s="14" t="s">
        <v>748</v>
      </c>
      <c r="N1709" s="45" t="s">
        <v>4978</v>
      </c>
      <c r="O1709" s="45">
        <v>1</v>
      </c>
      <c r="P1709" s="45" t="s">
        <v>4668</v>
      </c>
      <c r="Q1709" s="45" t="s">
        <v>4668</v>
      </c>
      <c r="R1709" s="46">
        <v>2</v>
      </c>
      <c r="T1709" s="81" t="str" cm="1">
        <f t="array" ref="T1709">IF(MIN(IF(CONCATENATE($D$776:$D$9955,$G$776:$G$9955)=CONCATENATE(D1709,G1709),$J$776:$J$9955))=J1709,"Age Leg Record","")</f>
        <v/>
      </c>
    </row>
    <row r="1710" spans="1:20" x14ac:dyDescent="0.25">
      <c r="A1710" s="4">
        <v>2009</v>
      </c>
      <c r="B1710" s="1" t="s">
        <v>89</v>
      </c>
      <c r="C1710" s="1" t="s">
        <v>844</v>
      </c>
      <c r="D1710" s="2" t="s">
        <v>26</v>
      </c>
      <c r="E1710" s="20"/>
      <c r="F1710" s="3">
        <v>2</v>
      </c>
      <c r="G1710" s="88">
        <v>4.0544470293486041</v>
      </c>
      <c r="J1710" s="89">
        <v>3.0833333333333379E-2</v>
      </c>
      <c r="K1710" s="27">
        <f t="shared" si="29"/>
        <v>7.6048183908046093E-3</v>
      </c>
      <c r="L1710" s="4" t="s">
        <v>1019</v>
      </c>
      <c r="M1710" s="14" t="s">
        <v>748</v>
      </c>
      <c r="N1710" s="45" t="s">
        <v>4979</v>
      </c>
      <c r="O1710" s="45">
        <v>1</v>
      </c>
      <c r="P1710" s="45" t="s">
        <v>4583</v>
      </c>
      <c r="Q1710" s="45" t="s">
        <v>4583</v>
      </c>
      <c r="R1710" s="46">
        <v>3</v>
      </c>
      <c r="T1710" s="81" t="str" cm="1">
        <f t="array" ref="T1710">IF(MIN(IF(CONCATENATE($D$776:$D$9955,$G$776:$G$9955)=CONCATENATE(D1710,G1710),$J$776:$J$9955))=J1710,"Age Leg Record","")</f>
        <v/>
      </c>
    </row>
    <row r="1711" spans="1:20" x14ac:dyDescent="0.25">
      <c r="A1711" s="4">
        <v>2009</v>
      </c>
      <c r="B1711" s="1" t="s">
        <v>39</v>
      </c>
      <c r="C1711" s="1" t="s">
        <v>1295</v>
      </c>
      <c r="D1711" s="2" t="s">
        <v>22</v>
      </c>
      <c r="E1711" s="20"/>
      <c r="F1711" s="3">
        <v>3</v>
      </c>
      <c r="G1711" s="88">
        <v>8.0778254990853409</v>
      </c>
      <c r="J1711" s="89">
        <v>5.2303240740740775E-2</v>
      </c>
      <c r="K1711" s="27">
        <f t="shared" si="29"/>
        <v>6.474915897435902E-3</v>
      </c>
      <c r="L1711" s="4" t="s">
        <v>1019</v>
      </c>
      <c r="M1711" s="14" t="s">
        <v>748</v>
      </c>
      <c r="N1711" s="45" t="s">
        <v>4980</v>
      </c>
      <c r="O1711" s="45">
        <v>1</v>
      </c>
      <c r="P1711" s="45" t="s">
        <v>4981</v>
      </c>
      <c r="Q1711" s="45" t="s">
        <v>4981</v>
      </c>
      <c r="R1711" s="46">
        <v>1</v>
      </c>
      <c r="T1711" s="81" t="str" cm="1">
        <f t="array" ref="T1711">IF(MIN(IF(CONCATENATE($D$776:$D$9955,$G$776:$G$9955)=CONCATENATE(D1711,G1711),$J$776:$J$9955))=J1711,"Age Leg Record","")</f>
        <v/>
      </c>
    </row>
    <row r="1712" spans="1:20" x14ac:dyDescent="0.25">
      <c r="A1712" s="4">
        <v>2009</v>
      </c>
      <c r="B1712" s="1" t="s">
        <v>49</v>
      </c>
      <c r="C1712" s="1" t="s">
        <v>986</v>
      </c>
      <c r="D1712" s="2" t="s">
        <v>56</v>
      </c>
      <c r="E1712" s="20"/>
      <c r="F1712" s="3">
        <v>4</v>
      </c>
      <c r="G1712" s="88">
        <v>5.8408892070309388</v>
      </c>
      <c r="J1712" s="89">
        <v>3.6793981481481497E-2</v>
      </c>
      <c r="K1712" s="27">
        <f t="shared" si="29"/>
        <v>6.2993801418439752E-3</v>
      </c>
      <c r="L1712" s="4" t="s">
        <v>1019</v>
      </c>
      <c r="M1712" s="14" t="s">
        <v>748</v>
      </c>
      <c r="N1712" s="45" t="s">
        <v>4982</v>
      </c>
      <c r="O1712" s="45">
        <v>1</v>
      </c>
      <c r="P1712" s="45" t="s">
        <v>4983</v>
      </c>
      <c r="Q1712" s="45" t="s">
        <v>4983</v>
      </c>
      <c r="R1712" s="46">
        <v>1</v>
      </c>
      <c r="T1712" s="81" t="str" cm="1">
        <f t="array" ref="T1712">IF(MIN(IF(CONCATENATE($D$776:$D$9955,$G$776:$G$9955)=CONCATENATE(D1712,G1712),$J$776:$J$9955))=J1712,"Age Leg Record","")</f>
        <v/>
      </c>
    </row>
    <row r="1713" spans="1:20" x14ac:dyDescent="0.25">
      <c r="A1713" s="4">
        <v>2009</v>
      </c>
      <c r="B1713" s="1" t="s">
        <v>332</v>
      </c>
      <c r="C1713" s="1" t="s">
        <v>851</v>
      </c>
      <c r="D1713" s="2" t="s">
        <v>756</v>
      </c>
      <c r="E1713" s="20"/>
      <c r="F1713" s="3">
        <v>5</v>
      </c>
      <c r="G1713" s="51">
        <v>5.63</v>
      </c>
      <c r="J1713" s="89">
        <v>4.84606481481481E-2</v>
      </c>
      <c r="K1713" s="27">
        <f t="shared" si="29"/>
        <v>8.6075751595289691E-3</v>
      </c>
      <c r="L1713" s="4" t="s">
        <v>1019</v>
      </c>
      <c r="M1713" s="14" t="s">
        <v>748</v>
      </c>
      <c r="N1713" s="45" t="s">
        <v>4984</v>
      </c>
      <c r="O1713" s="45">
        <v>1</v>
      </c>
      <c r="P1713" s="45" t="s">
        <v>4598</v>
      </c>
      <c r="Q1713" s="45" t="s">
        <v>4598</v>
      </c>
      <c r="R1713" s="46">
        <v>2</v>
      </c>
      <c r="T1713" s="81" t="str" cm="1">
        <f t="array" ref="T1713">IF(MIN(IF(CONCATENATE($D$776:$D$9955,$G$776:$G$9955)=CONCATENATE(D1713,G1713),$J$776:$J$9955))=J1713,"Age Leg Record","")</f>
        <v/>
      </c>
    </row>
    <row r="1714" spans="1:20" x14ac:dyDescent="0.25">
      <c r="A1714" s="4">
        <v>2009</v>
      </c>
      <c r="B1714" s="1" t="s">
        <v>703</v>
      </c>
      <c r="C1714" s="1" t="s">
        <v>987</v>
      </c>
      <c r="D1714" s="2" t="s">
        <v>22</v>
      </c>
      <c r="E1714" s="20"/>
      <c r="F1714" s="3">
        <v>6</v>
      </c>
      <c r="G1714" s="88">
        <v>4.6758182215859376</v>
      </c>
      <c r="J1714" s="89">
        <v>2.6608796296296311E-2</v>
      </c>
      <c r="K1714" s="27">
        <f t="shared" si="29"/>
        <v>5.690725138427468E-3</v>
      </c>
      <c r="L1714" s="4" t="s">
        <v>1019</v>
      </c>
      <c r="M1714" s="14" t="s">
        <v>748</v>
      </c>
      <c r="N1714" s="45" t="s">
        <v>4985</v>
      </c>
      <c r="O1714" s="45">
        <v>1</v>
      </c>
      <c r="P1714" s="45" t="s">
        <v>4986</v>
      </c>
      <c r="Q1714" s="45" t="s">
        <v>4986</v>
      </c>
      <c r="R1714" s="46">
        <v>1</v>
      </c>
      <c r="T1714" s="81" t="str" cm="1">
        <f t="array" ref="T1714">IF(MIN(IF(CONCATENATE($D$776:$D$9955,$G$776:$G$9955)=CONCATENATE(D1714,G1714),$J$776:$J$9955))=J1714,"Age Leg Record","")</f>
        <v/>
      </c>
    </row>
    <row r="1715" spans="1:20" x14ac:dyDescent="0.25">
      <c r="A1715" s="4">
        <v>2009</v>
      </c>
      <c r="B1715" s="1" t="s">
        <v>250</v>
      </c>
      <c r="C1715" s="1" t="s">
        <v>701</v>
      </c>
      <c r="D1715" s="2" t="s">
        <v>26</v>
      </c>
      <c r="E1715" s="20"/>
      <c r="F1715" s="3">
        <v>1</v>
      </c>
      <c r="G1715" s="88">
        <v>5.54</v>
      </c>
      <c r="J1715" s="89">
        <v>2.9189818148148139E-2</v>
      </c>
      <c r="K1715" s="27">
        <f t="shared" si="29"/>
        <v>5.2689202433480395E-3</v>
      </c>
      <c r="L1715" s="4" t="s">
        <v>741</v>
      </c>
      <c r="M1715" s="14" t="s">
        <v>747</v>
      </c>
      <c r="N1715" s="45" t="s">
        <v>4987</v>
      </c>
      <c r="O1715" s="45">
        <v>1</v>
      </c>
      <c r="P1715" s="45" t="s">
        <v>4335</v>
      </c>
      <c r="Q1715" s="45" t="s">
        <v>4335</v>
      </c>
      <c r="R1715" s="46">
        <v>4</v>
      </c>
      <c r="T1715" s="81" t="str" cm="1">
        <f t="array" ref="T1715">IF(MIN(IF(CONCATENATE($D$776:$D$9955,$G$776:$G$9955)=CONCATENATE(D1715,G1715),$J$776:$J$9955))=J1715,"Age Leg Record","")</f>
        <v/>
      </c>
    </row>
    <row r="1716" spans="1:20" x14ac:dyDescent="0.25">
      <c r="A1716" s="4">
        <v>2009</v>
      </c>
      <c r="B1716" s="1" t="s">
        <v>20</v>
      </c>
      <c r="C1716" s="1" t="s">
        <v>805</v>
      </c>
      <c r="D1716" s="2" t="s">
        <v>26</v>
      </c>
      <c r="E1716" s="20"/>
      <c r="F1716" s="3">
        <v>2</v>
      </c>
      <c r="G1716" s="88">
        <v>4.0544470293486041</v>
      </c>
      <c r="J1716" s="89">
        <v>1.7893518518518503E-2</v>
      </c>
      <c r="K1716" s="27">
        <f t="shared" si="29"/>
        <v>4.4133067688377995E-3</v>
      </c>
      <c r="L1716" s="4" t="s">
        <v>741</v>
      </c>
      <c r="M1716" s="14" t="s">
        <v>747</v>
      </c>
      <c r="N1716" s="45" t="s">
        <v>4988</v>
      </c>
      <c r="O1716" s="45">
        <v>1</v>
      </c>
      <c r="P1716" s="45" t="s">
        <v>4472</v>
      </c>
      <c r="Q1716" s="45" t="s">
        <v>4472</v>
      </c>
      <c r="R1716" s="46">
        <v>3</v>
      </c>
      <c r="T1716" s="81" t="str" cm="1">
        <f t="array" ref="T1716">IF(MIN(IF(CONCATENATE($D$776:$D$9955,$G$776:$G$9955)=CONCATENATE(D1716,G1716),$J$776:$J$9955))=J1716,"Age Leg Record","")</f>
        <v/>
      </c>
    </row>
    <row r="1717" spans="1:20" x14ac:dyDescent="0.25">
      <c r="A1717" s="4">
        <v>2009</v>
      </c>
      <c r="B1717" s="1" t="s">
        <v>49</v>
      </c>
      <c r="C1717" s="1" t="s">
        <v>573</v>
      </c>
      <c r="D1717" s="2" t="s">
        <v>26</v>
      </c>
      <c r="E1717" s="20"/>
      <c r="F1717" s="3">
        <v>3</v>
      </c>
      <c r="G1717" s="88">
        <v>8.0778254990853409</v>
      </c>
      <c r="J1717" s="89">
        <v>3.9201388888888911E-2</v>
      </c>
      <c r="K1717" s="27">
        <f t="shared" si="29"/>
        <v>4.85296307692308E-3</v>
      </c>
      <c r="L1717" s="4" t="s">
        <v>741</v>
      </c>
      <c r="M1717" s="14" t="s">
        <v>747</v>
      </c>
      <c r="N1717" s="45" t="s">
        <v>4989</v>
      </c>
      <c r="O1717" s="45">
        <v>1</v>
      </c>
      <c r="P1717" s="45" t="s">
        <v>3865</v>
      </c>
      <c r="Q1717" s="45" t="s">
        <v>3865</v>
      </c>
      <c r="R1717" s="46">
        <v>2</v>
      </c>
      <c r="T1717" s="81" t="str" cm="1">
        <f t="array" ref="T1717">IF(MIN(IF(CONCATENATE($D$776:$D$9955,$G$776:$G$9955)=CONCATENATE(D1717,G1717),$J$776:$J$9955))=J1717,"Age Leg Record","")</f>
        <v/>
      </c>
    </row>
    <row r="1718" spans="1:20" x14ac:dyDescent="0.25">
      <c r="A1718" s="4">
        <v>2009</v>
      </c>
      <c r="B1718" s="1" t="s">
        <v>573</v>
      </c>
      <c r="C1718" s="1" t="s">
        <v>800</v>
      </c>
      <c r="D1718" s="2" t="s">
        <v>22</v>
      </c>
      <c r="E1718" s="20"/>
      <c r="F1718" s="3">
        <v>4</v>
      </c>
      <c r="G1718" s="88">
        <v>5.8408892070309388</v>
      </c>
      <c r="J1718" s="89">
        <v>2.7314814814814792E-2</v>
      </c>
      <c r="K1718" s="27">
        <f t="shared" si="29"/>
        <v>4.6764822695035428E-3</v>
      </c>
      <c r="L1718" s="4" t="s">
        <v>741</v>
      </c>
      <c r="M1718" s="14" t="s">
        <v>747</v>
      </c>
      <c r="N1718" s="45" t="s">
        <v>4990</v>
      </c>
      <c r="O1718" s="45">
        <v>1</v>
      </c>
      <c r="P1718" s="45" t="s">
        <v>4458</v>
      </c>
      <c r="Q1718" s="45" t="s">
        <v>4458</v>
      </c>
      <c r="R1718" s="46">
        <v>3</v>
      </c>
      <c r="T1718" s="81" t="str" cm="1">
        <f t="array" ref="T1718">IF(MIN(IF(CONCATENATE($D$776:$D$9955,$G$776:$G$9955)=CONCATENATE(D1718,G1718),$J$776:$J$9955))=J1718,"Age Leg Record","")</f>
        <v/>
      </c>
    </row>
    <row r="1719" spans="1:20" x14ac:dyDescent="0.25">
      <c r="A1719" s="4">
        <v>2009</v>
      </c>
      <c r="B1719" s="1" t="s">
        <v>703</v>
      </c>
      <c r="C1719" s="1" t="s">
        <v>704</v>
      </c>
      <c r="D1719" s="2" t="s">
        <v>26</v>
      </c>
      <c r="E1719" s="20"/>
      <c r="F1719" s="3">
        <v>5</v>
      </c>
      <c r="G1719" s="51">
        <v>5.63</v>
      </c>
      <c r="J1719" s="89">
        <v>2.7094907407407498E-2</v>
      </c>
      <c r="K1719" s="27">
        <f t="shared" si="29"/>
        <v>4.8125945661469799E-3</v>
      </c>
      <c r="L1719" s="4" t="s">
        <v>741</v>
      </c>
      <c r="M1719" s="14" t="s">
        <v>747</v>
      </c>
      <c r="N1719" s="45" t="s">
        <v>4991</v>
      </c>
      <c r="O1719" s="45">
        <v>1</v>
      </c>
      <c r="P1719" s="45" t="s">
        <v>4341</v>
      </c>
      <c r="Q1719" s="45" t="s">
        <v>4341</v>
      </c>
      <c r="R1719" s="46">
        <v>4</v>
      </c>
      <c r="T1719" s="81" t="str" cm="1">
        <f t="array" ref="T1719">IF(MIN(IF(CONCATENATE($D$776:$D$9955,$G$776:$G$9955)=CONCATENATE(D1719,G1719),$J$776:$J$9955))=J1719,"Age Leg Record","")</f>
        <v/>
      </c>
    </row>
    <row r="1720" spans="1:20" x14ac:dyDescent="0.25">
      <c r="A1720" s="4">
        <v>2009</v>
      </c>
      <c r="B1720" s="1" t="s">
        <v>96</v>
      </c>
      <c r="C1720" s="1" t="s">
        <v>309</v>
      </c>
      <c r="D1720" s="2" t="s">
        <v>210</v>
      </c>
      <c r="E1720" s="20"/>
      <c r="F1720" s="3">
        <v>6</v>
      </c>
      <c r="G1720" s="88">
        <v>4.6758182215859376</v>
      </c>
      <c r="J1720" s="89">
        <v>2.6574074074074083E-2</v>
      </c>
      <c r="K1720" s="27">
        <f t="shared" si="29"/>
        <v>5.6832992248062042E-3</v>
      </c>
      <c r="L1720" s="4" t="s">
        <v>741</v>
      </c>
      <c r="M1720" s="14" t="s">
        <v>747</v>
      </c>
      <c r="N1720" s="45" t="s">
        <v>4992</v>
      </c>
      <c r="O1720" s="45">
        <v>1</v>
      </c>
      <c r="P1720" s="45" t="s">
        <v>4993</v>
      </c>
      <c r="Q1720" s="45" t="s">
        <v>4993</v>
      </c>
      <c r="R1720" s="46">
        <v>1</v>
      </c>
      <c r="T1720" s="81" t="str" cm="1">
        <f t="array" ref="T1720">IF(MIN(IF(CONCATENATE($D$776:$D$9955,$G$776:$G$9955)=CONCATENATE(D1720,G1720),$J$776:$J$9955))=J1720,"Age Leg Record","")</f>
        <v/>
      </c>
    </row>
    <row r="1721" spans="1:20" x14ac:dyDescent="0.25">
      <c r="A1721" s="4">
        <v>2009</v>
      </c>
      <c r="B1721" s="1" t="s">
        <v>157</v>
      </c>
      <c r="C1721" s="1" t="s">
        <v>734</v>
      </c>
      <c r="D1721" s="2" t="s">
        <v>26</v>
      </c>
      <c r="E1721" s="20"/>
      <c r="F1721" s="3">
        <v>1</v>
      </c>
      <c r="G1721" s="88">
        <v>5.54</v>
      </c>
      <c r="J1721" s="89">
        <v>3.1527781111111097E-2</v>
      </c>
      <c r="K1721" s="27">
        <f t="shared" si="29"/>
        <v>5.6909352186121113E-3</v>
      </c>
      <c r="L1721" s="4" t="s">
        <v>746</v>
      </c>
      <c r="M1721" s="14" t="s">
        <v>749</v>
      </c>
      <c r="N1721" s="45" t="s">
        <v>4994</v>
      </c>
      <c r="O1721" s="45">
        <v>1</v>
      </c>
      <c r="P1721" s="45" t="s">
        <v>4444</v>
      </c>
      <c r="Q1721" s="45" t="s">
        <v>4444</v>
      </c>
      <c r="R1721" s="46">
        <v>4</v>
      </c>
      <c r="T1721" s="81" t="str" cm="1">
        <f t="array" ref="T1721">IF(MIN(IF(CONCATENATE($D$776:$D$9955,$G$776:$G$9955)=CONCATENATE(D1721,G1721),$J$776:$J$9955))=J1721,"Age Leg Record","")</f>
        <v/>
      </c>
    </row>
    <row r="1722" spans="1:20" x14ac:dyDescent="0.25">
      <c r="A1722" s="4">
        <v>2009</v>
      </c>
      <c r="B1722" s="1" t="s">
        <v>157</v>
      </c>
      <c r="C1722" s="1" t="s">
        <v>811</v>
      </c>
      <c r="D1722" s="2" t="s">
        <v>26</v>
      </c>
      <c r="E1722" s="20"/>
      <c r="F1722" s="3">
        <v>2</v>
      </c>
      <c r="G1722" s="88">
        <v>4.0544470293486041</v>
      </c>
      <c r="J1722" s="89">
        <v>2.1435185185185279E-2</v>
      </c>
      <c r="K1722" s="27">
        <f t="shared" si="29"/>
        <v>5.2868332056194359E-3</v>
      </c>
      <c r="L1722" s="4" t="s">
        <v>746</v>
      </c>
      <c r="M1722" s="14" t="s">
        <v>749</v>
      </c>
      <c r="N1722" s="45" t="s">
        <v>4995</v>
      </c>
      <c r="O1722" s="45">
        <v>1</v>
      </c>
      <c r="P1722" s="45" t="s">
        <v>4501</v>
      </c>
      <c r="Q1722" s="45" t="s">
        <v>4501</v>
      </c>
      <c r="R1722" s="46">
        <v>2</v>
      </c>
      <c r="T1722" s="81" t="str" cm="1">
        <f t="array" ref="T1722">IF(MIN(IF(CONCATENATE($D$776:$D$9955,$G$776:$G$9955)=CONCATENATE(D1722,G1722),$J$776:$J$9955))=J1722,"Age Leg Record","")</f>
        <v/>
      </c>
    </row>
    <row r="1723" spans="1:20" x14ac:dyDescent="0.25">
      <c r="A1723" s="4">
        <v>2009</v>
      </c>
      <c r="B1723" s="1" t="s">
        <v>148</v>
      </c>
      <c r="C1723" s="1" t="s">
        <v>988</v>
      </c>
      <c r="D1723" s="2" t="s">
        <v>26</v>
      </c>
      <c r="E1723" s="20"/>
      <c r="F1723" s="3">
        <v>3</v>
      </c>
      <c r="G1723" s="88">
        <v>8.0778254990853409</v>
      </c>
      <c r="J1723" s="89">
        <v>3.9004629629629584E-2</v>
      </c>
      <c r="K1723" s="27">
        <f t="shared" si="29"/>
        <v>4.8286051282051233E-3</v>
      </c>
      <c r="L1723" s="4" t="s">
        <v>746</v>
      </c>
      <c r="M1723" s="14" t="s">
        <v>749</v>
      </c>
      <c r="N1723" s="45" t="s">
        <v>4996</v>
      </c>
      <c r="O1723" s="45">
        <v>1</v>
      </c>
      <c r="P1723" s="45" t="s">
        <v>4997</v>
      </c>
      <c r="Q1723" s="45" t="s">
        <v>4997</v>
      </c>
      <c r="R1723" s="46">
        <v>1</v>
      </c>
      <c r="T1723" s="81" t="str" cm="1">
        <f t="array" ref="T1723">IF(MIN(IF(CONCATENATE($D$776:$D$9955,$G$776:$G$9955)=CONCATENATE(D1723,G1723),$J$776:$J$9955))=J1723,"Age Leg Record","")</f>
        <v/>
      </c>
    </row>
    <row r="1724" spans="1:20" x14ac:dyDescent="0.25">
      <c r="A1724" s="4">
        <v>2009</v>
      </c>
      <c r="B1724" s="1" t="s">
        <v>52</v>
      </c>
      <c r="C1724" s="1" t="s">
        <v>989</v>
      </c>
      <c r="D1724" s="2" t="s">
        <v>56</v>
      </c>
      <c r="E1724" s="20"/>
      <c r="F1724" s="3">
        <v>4</v>
      </c>
      <c r="G1724" s="88">
        <v>5.8408892070309388</v>
      </c>
      <c r="J1724" s="89">
        <v>3.3611111111111147E-2</v>
      </c>
      <c r="K1724" s="27">
        <f t="shared" si="29"/>
        <v>5.7544510638297937E-3</v>
      </c>
      <c r="L1724" s="4" t="s">
        <v>746</v>
      </c>
      <c r="M1724" s="14" t="s">
        <v>749</v>
      </c>
      <c r="N1724" s="45" t="s">
        <v>4998</v>
      </c>
      <c r="O1724" s="45">
        <v>1</v>
      </c>
      <c r="P1724" s="45" t="s">
        <v>4999</v>
      </c>
      <c r="Q1724" s="45" t="s">
        <v>4999</v>
      </c>
      <c r="R1724" s="46">
        <v>1</v>
      </c>
      <c r="T1724" s="81" t="str" cm="1">
        <f t="array" ref="T1724">IF(MIN(IF(CONCATENATE($D$776:$D$9955,$G$776:$G$9955)=CONCATENATE(D1724,G1724),$J$776:$J$9955))=J1724,"Age Leg Record","")</f>
        <v/>
      </c>
    </row>
    <row r="1725" spans="1:20" x14ac:dyDescent="0.25">
      <c r="A1725" s="4">
        <v>2009</v>
      </c>
      <c r="B1725" s="1" t="s">
        <v>117</v>
      </c>
      <c r="C1725" s="1" t="s">
        <v>821</v>
      </c>
      <c r="D1725" s="2" t="s">
        <v>26</v>
      </c>
      <c r="E1725" s="20"/>
      <c r="F1725" s="3">
        <v>5</v>
      </c>
      <c r="G1725" s="51">
        <v>5.63</v>
      </c>
      <c r="J1725" s="89">
        <v>3.1516203703703671E-2</v>
      </c>
      <c r="K1725" s="27">
        <f t="shared" si="29"/>
        <v>5.5979047431090004E-3</v>
      </c>
      <c r="L1725" s="4" t="s">
        <v>746</v>
      </c>
      <c r="M1725" s="14" t="s">
        <v>749</v>
      </c>
      <c r="N1725" s="45" t="s">
        <v>5000</v>
      </c>
      <c r="O1725" s="45">
        <v>1</v>
      </c>
      <c r="P1725" s="45" t="s">
        <v>4531</v>
      </c>
      <c r="Q1725" s="45" t="s">
        <v>4531</v>
      </c>
      <c r="R1725" s="46">
        <v>3</v>
      </c>
      <c r="T1725" s="81" t="str" cm="1">
        <f t="array" ref="T1725">IF(MIN(IF(CONCATENATE($D$776:$D$9955,$G$776:$G$9955)=CONCATENATE(D1725,G1725),$J$776:$J$9955))=J1725,"Age Leg Record","")</f>
        <v/>
      </c>
    </row>
    <row r="1726" spans="1:20" x14ac:dyDescent="0.25">
      <c r="A1726" s="4">
        <v>2009</v>
      </c>
      <c r="B1726" s="1" t="s">
        <v>78</v>
      </c>
      <c r="C1726" s="1" t="s">
        <v>375</v>
      </c>
      <c r="D1726" s="2" t="s">
        <v>22</v>
      </c>
      <c r="E1726" s="20"/>
      <c r="F1726" s="3">
        <v>6</v>
      </c>
      <c r="G1726" s="88">
        <v>4.6758182215859376</v>
      </c>
      <c r="J1726" s="89">
        <v>2.4143518518518592E-2</v>
      </c>
      <c r="K1726" s="27">
        <f t="shared" si="29"/>
        <v>5.1634852713178456E-3</v>
      </c>
      <c r="L1726" s="4" t="s">
        <v>746</v>
      </c>
      <c r="M1726" s="14" t="s">
        <v>749</v>
      </c>
      <c r="N1726" s="45" t="s">
        <v>5001</v>
      </c>
      <c r="O1726" s="45">
        <v>1</v>
      </c>
      <c r="P1726" s="45" t="s">
        <v>5002</v>
      </c>
      <c r="Q1726" s="45" t="s">
        <v>5002</v>
      </c>
      <c r="R1726" s="46">
        <v>1</v>
      </c>
      <c r="T1726" s="81" t="str" cm="1">
        <f t="array" ref="T1726">IF(MIN(IF(CONCATENATE($D$776:$D$9955,$G$776:$G$9955)=CONCATENATE(D1726,G1726),$J$776:$J$9955))=J1726,"Age Leg Record","")</f>
        <v/>
      </c>
    </row>
    <row r="1727" spans="1:20" x14ac:dyDescent="0.25">
      <c r="A1727" s="4">
        <v>2009</v>
      </c>
      <c r="B1727" s="1" t="s">
        <v>722</v>
      </c>
      <c r="C1727" s="1" t="s">
        <v>538</v>
      </c>
      <c r="D1727" s="2" t="s">
        <v>22</v>
      </c>
      <c r="E1727" s="20"/>
      <c r="F1727" s="3">
        <v>1</v>
      </c>
      <c r="G1727" s="88">
        <v>5.54</v>
      </c>
      <c r="J1727" s="89">
        <v>2.7847225555555633E-2</v>
      </c>
      <c r="K1727" s="27">
        <f t="shared" si="29"/>
        <v>5.0265750100280922E-3</v>
      </c>
      <c r="L1727" s="4" t="s">
        <v>1020</v>
      </c>
      <c r="M1727" s="14" t="s">
        <v>748</v>
      </c>
      <c r="N1727" s="45" t="s">
        <v>5003</v>
      </c>
      <c r="O1727" s="45">
        <v>1</v>
      </c>
      <c r="P1727" s="45" t="s">
        <v>4588</v>
      </c>
      <c r="Q1727" s="45" t="s">
        <v>4588</v>
      </c>
      <c r="R1727" s="46">
        <v>2</v>
      </c>
      <c r="T1727" s="81" t="str" cm="1">
        <f t="array" ref="T1727">IF(MIN(IF(CONCATENATE($D$776:$D$9955,$G$776:$G$9955)=CONCATENATE(D1727,G1727),$J$776:$J$9955))=J1727,"Age Leg Record","")</f>
        <v/>
      </c>
    </row>
    <row r="1728" spans="1:20" x14ac:dyDescent="0.25">
      <c r="A1728" s="4">
        <v>2009</v>
      </c>
      <c r="B1728" s="1" t="s">
        <v>719</v>
      </c>
      <c r="C1728" s="1" t="s">
        <v>720</v>
      </c>
      <c r="D1728" s="2" t="s">
        <v>751</v>
      </c>
      <c r="E1728" s="20"/>
      <c r="F1728" s="3">
        <v>2</v>
      </c>
      <c r="G1728" s="88">
        <v>4.0544470293486041</v>
      </c>
      <c r="J1728" s="89">
        <v>2.3287037037037051E-2</v>
      </c>
      <c r="K1728" s="27">
        <f t="shared" si="29"/>
        <v>5.7435790549169889E-3</v>
      </c>
      <c r="L1728" s="4" t="s">
        <v>1020</v>
      </c>
      <c r="M1728" s="14" t="s">
        <v>748</v>
      </c>
      <c r="N1728" s="45" t="s">
        <v>5004</v>
      </c>
      <c r="O1728" s="45">
        <v>1</v>
      </c>
      <c r="P1728" s="45" t="s">
        <v>4397</v>
      </c>
      <c r="Q1728" s="45" t="s">
        <v>4397</v>
      </c>
      <c r="R1728" s="46">
        <v>3</v>
      </c>
      <c r="T1728" s="81" t="str" cm="1">
        <f t="array" ref="T1728">IF(MIN(IF(CONCATENATE($D$776:$D$9955,$G$776:$G$9955)=CONCATENATE(D1728,G1728),$J$776:$J$9955))=J1728,"Age Leg Record","")</f>
        <v/>
      </c>
    </row>
    <row r="1729" spans="1:20" x14ac:dyDescent="0.25">
      <c r="A1729" s="4">
        <v>2009</v>
      </c>
      <c r="B1729" s="1" t="s">
        <v>717</v>
      </c>
      <c r="C1729" s="1" t="s">
        <v>718</v>
      </c>
      <c r="D1729" s="2" t="s">
        <v>22</v>
      </c>
      <c r="E1729" s="20"/>
      <c r="F1729" s="3">
        <v>3</v>
      </c>
      <c r="G1729" s="88">
        <v>8.0778254990853409</v>
      </c>
      <c r="J1729" s="89">
        <v>4.5601851851851727E-2</v>
      </c>
      <c r="K1729" s="27">
        <f t="shared" si="29"/>
        <v>5.6453128205128057E-3</v>
      </c>
      <c r="L1729" s="4" t="s">
        <v>1020</v>
      </c>
      <c r="M1729" s="14" t="s">
        <v>748</v>
      </c>
      <c r="N1729" s="45" t="s">
        <v>5005</v>
      </c>
      <c r="O1729" s="45">
        <v>1</v>
      </c>
      <c r="P1729" s="45" t="s">
        <v>4395</v>
      </c>
      <c r="Q1729" s="45" t="s">
        <v>4395</v>
      </c>
      <c r="R1729" s="46">
        <v>4</v>
      </c>
      <c r="T1729" s="81" t="str" cm="1">
        <f t="array" ref="T1729">IF(MIN(IF(CONCATENATE($D$776:$D$9955,$G$776:$G$9955)=CONCATENATE(D1729,G1729),$J$776:$J$9955))=J1729,"Age Leg Record","")</f>
        <v/>
      </c>
    </row>
    <row r="1730" spans="1:20" x14ac:dyDescent="0.25">
      <c r="A1730" s="4">
        <v>2009</v>
      </c>
      <c r="B1730" s="1" t="s">
        <v>936</v>
      </c>
      <c r="C1730" s="1" t="s">
        <v>990</v>
      </c>
      <c r="D1730" s="2" t="s">
        <v>56</v>
      </c>
      <c r="E1730" s="20"/>
      <c r="F1730" s="3">
        <v>4</v>
      </c>
      <c r="G1730" s="88">
        <v>5.8408892070309388</v>
      </c>
      <c r="J1730" s="89">
        <v>3.6064814814814827E-2</v>
      </c>
      <c r="K1730" s="27">
        <f t="shared" si="29"/>
        <v>6.1745418439716334E-3</v>
      </c>
      <c r="L1730" s="4" t="s">
        <v>1020</v>
      </c>
      <c r="M1730" s="14" t="s">
        <v>748</v>
      </c>
      <c r="N1730" s="45" t="s">
        <v>5006</v>
      </c>
      <c r="O1730" s="45">
        <v>1</v>
      </c>
      <c r="P1730" s="45" t="s">
        <v>5007</v>
      </c>
      <c r="Q1730" s="45" t="s">
        <v>5007</v>
      </c>
      <c r="R1730" s="46">
        <v>1</v>
      </c>
      <c r="T1730" s="81" t="str" cm="1">
        <f t="array" ref="T1730">IF(MIN(IF(CONCATENATE($D$776:$D$9955,$G$776:$G$9955)=CONCATENATE(D1730,G1730),$J$776:$J$9955))=J1730,"Age Leg Record","")</f>
        <v/>
      </c>
    </row>
    <row r="1731" spans="1:20" x14ac:dyDescent="0.25">
      <c r="A1731" s="4">
        <v>2009</v>
      </c>
      <c r="B1731" s="1" t="s">
        <v>332</v>
      </c>
      <c r="C1731" s="1" t="s">
        <v>355</v>
      </c>
      <c r="D1731" s="2" t="s">
        <v>751</v>
      </c>
      <c r="E1731" s="20"/>
      <c r="F1731" s="3">
        <v>5</v>
      </c>
      <c r="G1731" s="51">
        <v>5.63</v>
      </c>
      <c r="J1731" s="89">
        <v>3.0543981481481519E-2</v>
      </c>
      <c r="K1731" s="27">
        <f t="shared" si="29"/>
        <v>5.4252187356095063E-3</v>
      </c>
      <c r="L1731" s="4" t="s">
        <v>1020</v>
      </c>
      <c r="M1731" s="14" t="s">
        <v>748</v>
      </c>
      <c r="N1731" s="45" t="s">
        <v>5008</v>
      </c>
      <c r="O1731" s="45">
        <v>1</v>
      </c>
      <c r="P1731" s="45" t="s">
        <v>5009</v>
      </c>
      <c r="Q1731" s="45" t="s">
        <v>5009</v>
      </c>
      <c r="R1731" s="46">
        <v>1</v>
      </c>
      <c r="T1731" s="81" t="str" cm="1">
        <f t="array" ref="T1731">IF(MIN(IF(CONCATENATE($D$776:$D$9955,$G$776:$G$9955)=CONCATENATE(D1731,G1731),$J$776:$J$9955))=J1731,"Age Leg Record","")</f>
        <v/>
      </c>
    </row>
    <row r="1732" spans="1:20" x14ac:dyDescent="0.25">
      <c r="A1732" s="4">
        <v>2009</v>
      </c>
      <c r="B1732" s="1" t="s">
        <v>991</v>
      </c>
      <c r="C1732" s="1" t="s">
        <v>1441</v>
      </c>
      <c r="D1732" s="2" t="s">
        <v>753</v>
      </c>
      <c r="E1732" s="20"/>
      <c r="F1732" s="3">
        <v>6</v>
      </c>
      <c r="G1732" s="88">
        <v>4.6758182215859376</v>
      </c>
      <c r="J1732" s="89">
        <v>2.3402777777777772E-2</v>
      </c>
      <c r="K1732" s="27">
        <f t="shared" si="29"/>
        <v>5.0050657807308961E-3</v>
      </c>
      <c r="L1732" s="4" t="s">
        <v>1020</v>
      </c>
      <c r="M1732" s="14" t="s">
        <v>748</v>
      </c>
      <c r="N1732" s="45" t="s">
        <v>5010</v>
      </c>
      <c r="O1732" s="45">
        <v>1</v>
      </c>
      <c r="P1732" s="45" t="s">
        <v>5011</v>
      </c>
      <c r="Q1732" s="45" t="s">
        <v>5011</v>
      </c>
      <c r="R1732" s="46">
        <v>1</v>
      </c>
      <c r="T1732" s="81" t="str" cm="1">
        <f t="array" ref="T1732">IF(MIN(IF(CONCATENATE($D$776:$D$9955,$G$776:$G$9955)=CONCATENATE(D1732,G1732),$J$776:$J$9955))=J1732,"Age Leg Record","")</f>
        <v/>
      </c>
    </row>
    <row r="1733" spans="1:20" x14ac:dyDescent="0.25">
      <c r="A1733" s="4">
        <v>2009</v>
      </c>
      <c r="B1733" s="1" t="s">
        <v>992</v>
      </c>
      <c r="C1733" s="1" t="s">
        <v>931</v>
      </c>
      <c r="D1733" s="2" t="s">
        <v>26</v>
      </c>
      <c r="E1733" s="20"/>
      <c r="F1733" s="3">
        <v>1</v>
      </c>
      <c r="G1733" s="88">
        <v>5.54</v>
      </c>
      <c r="J1733" s="89">
        <v>3.0231484814814857E-2</v>
      </c>
      <c r="K1733" s="27">
        <f t="shared" si="29"/>
        <v>5.4569467174756057E-3</v>
      </c>
      <c r="L1733" s="4" t="s">
        <v>1021</v>
      </c>
      <c r="M1733" s="14" t="s">
        <v>798</v>
      </c>
      <c r="N1733" s="45" t="s">
        <v>5012</v>
      </c>
      <c r="O1733" s="45">
        <v>1</v>
      </c>
      <c r="P1733" s="45" t="s">
        <v>5013</v>
      </c>
      <c r="Q1733" s="45" t="s">
        <v>5013</v>
      </c>
      <c r="R1733" s="46">
        <v>1</v>
      </c>
      <c r="T1733" s="81" t="str" cm="1">
        <f t="array" ref="T1733">IF(MIN(IF(CONCATENATE($D$776:$D$9955,$G$776:$G$9955)=CONCATENATE(D1733,G1733),$J$776:$J$9955))=J1733,"Age Leg Record","")</f>
        <v/>
      </c>
    </row>
    <row r="1734" spans="1:20" x14ac:dyDescent="0.25">
      <c r="A1734" s="4">
        <v>2009</v>
      </c>
      <c r="B1734" s="1" t="s">
        <v>111</v>
      </c>
      <c r="C1734" s="1" t="s">
        <v>906</v>
      </c>
      <c r="D1734" s="2" t="s">
        <v>26</v>
      </c>
      <c r="E1734" s="20"/>
      <c r="F1734" s="3">
        <v>2</v>
      </c>
      <c r="G1734" s="88">
        <v>4.0544470293486041</v>
      </c>
      <c r="J1734" s="89">
        <v>2.0451388888888866E-2</v>
      </c>
      <c r="K1734" s="27">
        <f t="shared" si="29"/>
        <v>5.0441869731800712E-3</v>
      </c>
      <c r="L1734" s="4" t="s">
        <v>1021</v>
      </c>
      <c r="M1734" s="14" t="s">
        <v>798</v>
      </c>
      <c r="N1734" s="45" t="s">
        <v>5014</v>
      </c>
      <c r="O1734" s="45">
        <v>1</v>
      </c>
      <c r="P1734" s="45" t="s">
        <v>4692</v>
      </c>
      <c r="Q1734" s="45" t="s">
        <v>4692</v>
      </c>
      <c r="R1734" s="46">
        <v>2</v>
      </c>
      <c r="T1734" s="81" t="str" cm="1">
        <f t="array" ref="T1734">IF(MIN(IF(CONCATENATE($D$776:$D$9955,$G$776:$G$9955)=CONCATENATE(D1734,G1734),$J$776:$J$9955))=J1734,"Age Leg Record","")</f>
        <v/>
      </c>
    </row>
    <row r="1735" spans="1:20" x14ac:dyDescent="0.25">
      <c r="A1735" s="4">
        <v>2009</v>
      </c>
      <c r="B1735" s="1" t="s">
        <v>675</v>
      </c>
      <c r="C1735" s="1" t="s">
        <v>839</v>
      </c>
      <c r="D1735" s="2" t="s">
        <v>22</v>
      </c>
      <c r="E1735" s="20"/>
      <c r="F1735" s="3">
        <v>3</v>
      </c>
      <c r="G1735" s="88">
        <v>8.0778254990853409</v>
      </c>
      <c r="J1735" s="89">
        <v>4.1851851851851918E-2</v>
      </c>
      <c r="K1735" s="27">
        <f t="shared" si="29"/>
        <v>5.1810789743589828E-3</v>
      </c>
      <c r="L1735" s="4" t="s">
        <v>1021</v>
      </c>
      <c r="M1735" s="14" t="s">
        <v>798</v>
      </c>
      <c r="N1735" s="45" t="s">
        <v>5015</v>
      </c>
      <c r="O1735" s="45">
        <v>1</v>
      </c>
      <c r="P1735" s="45" t="s">
        <v>4575</v>
      </c>
      <c r="Q1735" s="45" t="s">
        <v>4575</v>
      </c>
      <c r="R1735" s="46">
        <v>3</v>
      </c>
      <c r="T1735" s="81" t="str" cm="1">
        <f t="array" ref="T1735">IF(MIN(IF(CONCATENATE($D$776:$D$9955,$G$776:$G$9955)=CONCATENATE(D1735,G1735),$J$776:$J$9955))=J1735,"Age Leg Record","")</f>
        <v/>
      </c>
    </row>
    <row r="1736" spans="1:20" x14ac:dyDescent="0.25">
      <c r="A1736" s="4">
        <v>2009</v>
      </c>
      <c r="B1736" s="1" t="s">
        <v>914</v>
      </c>
      <c r="C1736" s="1" t="s">
        <v>63</v>
      </c>
      <c r="D1736" s="2" t="s">
        <v>26</v>
      </c>
      <c r="E1736" s="20"/>
      <c r="F1736" s="3">
        <v>4</v>
      </c>
      <c r="G1736" s="88">
        <v>5.8408892070309388</v>
      </c>
      <c r="J1736" s="89">
        <v>3.1921296296296253E-2</v>
      </c>
      <c r="K1736" s="27">
        <f t="shared" si="29"/>
        <v>5.4651432624113405E-3</v>
      </c>
      <c r="L1736" s="4" t="s">
        <v>1021</v>
      </c>
      <c r="M1736" s="14" t="s">
        <v>798</v>
      </c>
      <c r="N1736" s="45" t="s">
        <v>5016</v>
      </c>
      <c r="O1736" s="45">
        <v>1</v>
      </c>
      <c r="P1736" s="45" t="s">
        <v>4694</v>
      </c>
      <c r="Q1736" s="45" t="s">
        <v>4694</v>
      </c>
      <c r="R1736" s="46">
        <v>2</v>
      </c>
      <c r="T1736" s="81" t="str" cm="1">
        <f t="array" ref="T1736">IF(MIN(IF(CONCATENATE($D$776:$D$9955,$G$776:$G$9955)=CONCATENATE(D1736,G1736),$J$776:$J$9955))=J1736,"Age Leg Record","")</f>
        <v/>
      </c>
    </row>
    <row r="1737" spans="1:20" x14ac:dyDescent="0.25">
      <c r="A1737" s="4">
        <v>2009</v>
      </c>
      <c r="B1737" s="1" t="s">
        <v>232</v>
      </c>
      <c r="C1737" s="1" t="s">
        <v>993</v>
      </c>
      <c r="D1737" s="2" t="s">
        <v>26</v>
      </c>
      <c r="E1737" s="20"/>
      <c r="F1737" s="3">
        <v>5</v>
      </c>
      <c r="G1737" s="51">
        <v>5.63</v>
      </c>
      <c r="J1737" s="89">
        <v>2.9849537037037077E-2</v>
      </c>
      <c r="K1737" s="27">
        <f t="shared" si="29"/>
        <v>5.3018715873955737E-3</v>
      </c>
      <c r="L1737" s="4" t="s">
        <v>1021</v>
      </c>
      <c r="M1737" s="14" t="s">
        <v>798</v>
      </c>
      <c r="N1737" s="45" t="s">
        <v>5017</v>
      </c>
      <c r="O1737" s="45">
        <v>1</v>
      </c>
      <c r="P1737" s="45" t="s">
        <v>5018</v>
      </c>
      <c r="Q1737" s="45" t="s">
        <v>5018</v>
      </c>
      <c r="R1737" s="46">
        <v>1</v>
      </c>
      <c r="T1737" s="81" t="str" cm="1">
        <f t="array" ref="T1737">IF(MIN(IF(CONCATENATE($D$776:$D$9955,$G$776:$G$9955)=CONCATENATE(D1737,G1737),$J$776:$J$9955))=J1737,"Age Leg Record","")</f>
        <v/>
      </c>
    </row>
    <row r="1738" spans="1:20" x14ac:dyDescent="0.25">
      <c r="A1738" s="4">
        <v>2009</v>
      </c>
      <c r="B1738" s="1" t="s">
        <v>914</v>
      </c>
      <c r="C1738" s="1" t="s">
        <v>789</v>
      </c>
      <c r="D1738" s="2" t="s">
        <v>26</v>
      </c>
      <c r="E1738" s="20"/>
      <c r="F1738" s="3">
        <v>6</v>
      </c>
      <c r="G1738" s="88">
        <v>4.6758182215859376</v>
      </c>
      <c r="J1738" s="89">
        <v>2.3773148148148127E-2</v>
      </c>
      <c r="K1738" s="27">
        <f t="shared" si="29"/>
        <v>5.0842755260243596E-3</v>
      </c>
      <c r="L1738" s="4" t="s">
        <v>1021</v>
      </c>
      <c r="M1738" s="14" t="s">
        <v>798</v>
      </c>
      <c r="N1738" s="45" t="s">
        <v>5019</v>
      </c>
      <c r="O1738" s="45">
        <v>1</v>
      </c>
      <c r="P1738" s="45" t="s">
        <v>4697</v>
      </c>
      <c r="Q1738" s="45" t="s">
        <v>4697</v>
      </c>
      <c r="R1738" s="46">
        <v>2</v>
      </c>
      <c r="T1738" s="81" t="str" cm="1">
        <f t="array" ref="T1738">IF(MIN(IF(CONCATENATE($D$776:$D$9955,$G$776:$G$9955)=CONCATENATE(D1738,G1738),$J$776:$J$9955))=J1738,"Age Leg Record","")</f>
        <v/>
      </c>
    </row>
    <row r="1739" spans="1:20" x14ac:dyDescent="0.25">
      <c r="A1739" s="4">
        <v>2009</v>
      </c>
      <c r="B1739" s="1" t="s">
        <v>834</v>
      </c>
      <c r="C1739" s="1" t="s">
        <v>361</v>
      </c>
      <c r="D1739" s="2" t="s">
        <v>22</v>
      </c>
      <c r="E1739" s="20"/>
      <c r="F1739" s="3">
        <v>1</v>
      </c>
      <c r="G1739" s="88">
        <v>5.54</v>
      </c>
      <c r="J1739" s="89">
        <v>2.9016207037037112E-2</v>
      </c>
      <c r="K1739" s="27">
        <f t="shared" si="29"/>
        <v>5.2375824976601286E-3</v>
      </c>
      <c r="L1739" s="4" t="s">
        <v>1022</v>
      </c>
      <c r="M1739" s="14" t="s">
        <v>617</v>
      </c>
      <c r="N1739" s="45" t="s">
        <v>5020</v>
      </c>
      <c r="O1739" s="45">
        <v>1</v>
      </c>
      <c r="P1739" s="45" t="s">
        <v>4554</v>
      </c>
      <c r="Q1739" s="45" t="s">
        <v>4554</v>
      </c>
      <c r="R1739" s="46">
        <v>2</v>
      </c>
      <c r="T1739" s="81" t="str" cm="1">
        <f t="array" ref="T1739">IF(MIN(IF(CONCATENATE($D$776:$D$9955,$G$776:$G$9955)=CONCATENATE(D1739,G1739),$J$776:$J$9955))=J1739,"Age Leg Record","")</f>
        <v/>
      </c>
    </row>
    <row r="1740" spans="1:20" x14ac:dyDescent="0.25">
      <c r="A1740" s="4">
        <v>2009</v>
      </c>
      <c r="B1740" s="1" t="s">
        <v>552</v>
      </c>
      <c r="C1740" s="1" t="s">
        <v>628</v>
      </c>
      <c r="D1740" s="2" t="s">
        <v>56</v>
      </c>
      <c r="E1740" s="20"/>
      <c r="F1740" s="3">
        <v>2</v>
      </c>
      <c r="G1740" s="88">
        <v>4.0544470293486041</v>
      </c>
      <c r="J1740" s="89">
        <v>1.8854166666666616E-2</v>
      </c>
      <c r="K1740" s="27">
        <f t="shared" si="29"/>
        <v>4.6502436781609069E-3</v>
      </c>
      <c r="L1740" s="4" t="s">
        <v>1022</v>
      </c>
      <c r="M1740" s="14" t="s">
        <v>617</v>
      </c>
      <c r="N1740" s="45" t="s">
        <v>5021</v>
      </c>
      <c r="O1740" s="45">
        <v>1</v>
      </c>
      <c r="P1740" s="45" t="s">
        <v>4153</v>
      </c>
      <c r="Q1740" s="45" t="s">
        <v>4153</v>
      </c>
      <c r="R1740" s="46">
        <v>5</v>
      </c>
      <c r="T1740" s="81" t="str" cm="1">
        <f t="array" ref="T1740">IF(MIN(IF(CONCATENATE($D$776:$D$9955,$G$776:$G$9955)=CONCATENATE(D1740,G1740),$J$776:$J$9955))=J1740,"Age Leg Record","")</f>
        <v/>
      </c>
    </row>
    <row r="1741" spans="1:20" x14ac:dyDescent="0.25">
      <c r="A1741" s="4">
        <v>2009</v>
      </c>
      <c r="B1741" s="1" t="s">
        <v>788</v>
      </c>
      <c r="C1741" s="1" t="s">
        <v>248</v>
      </c>
      <c r="D1741" s="2" t="s">
        <v>26</v>
      </c>
      <c r="E1741" s="20"/>
      <c r="F1741" s="3">
        <v>3</v>
      </c>
      <c r="G1741" s="88">
        <v>8.0778254990853409</v>
      </c>
      <c r="J1741" s="89">
        <v>3.9224537037037099E-2</v>
      </c>
      <c r="K1741" s="27">
        <f t="shared" si="29"/>
        <v>4.855828717948726E-3</v>
      </c>
      <c r="L1741" s="4" t="s">
        <v>1022</v>
      </c>
      <c r="M1741" s="14" t="s">
        <v>617</v>
      </c>
      <c r="N1741" s="45" t="s">
        <v>5022</v>
      </c>
      <c r="O1741" s="45">
        <v>1</v>
      </c>
      <c r="P1741" s="45" t="s">
        <v>4552</v>
      </c>
      <c r="Q1741" s="45" t="s">
        <v>4552</v>
      </c>
      <c r="R1741" s="46">
        <v>3</v>
      </c>
      <c r="T1741" s="81" t="str" cm="1">
        <f t="array" ref="T1741">IF(MIN(IF(CONCATENATE($D$776:$D$9955,$G$776:$G$9955)=CONCATENATE(D1741,G1741),$J$776:$J$9955))=J1741,"Age Leg Record","")</f>
        <v/>
      </c>
    </row>
    <row r="1742" spans="1:20" x14ac:dyDescent="0.25">
      <c r="A1742" s="4">
        <v>2009</v>
      </c>
      <c r="B1742" s="1" t="s">
        <v>202</v>
      </c>
      <c r="C1742" s="1" t="s">
        <v>627</v>
      </c>
      <c r="D1742" s="2" t="s">
        <v>22</v>
      </c>
      <c r="E1742" s="20"/>
      <c r="F1742" s="3">
        <v>4</v>
      </c>
      <c r="G1742" s="88">
        <v>5.8408892070309388</v>
      </c>
      <c r="J1742" s="89">
        <v>2.7129629629629615E-2</v>
      </c>
      <c r="K1742" s="27">
        <f t="shared" si="29"/>
        <v>4.6447773049645372E-3</v>
      </c>
      <c r="L1742" s="4" t="s">
        <v>1022</v>
      </c>
      <c r="M1742" s="14" t="s">
        <v>617</v>
      </c>
      <c r="N1742" s="45" t="s">
        <v>5023</v>
      </c>
      <c r="O1742" s="45">
        <v>1</v>
      </c>
      <c r="P1742" s="45" t="s">
        <v>4245</v>
      </c>
      <c r="Q1742" s="45" t="s">
        <v>4245</v>
      </c>
      <c r="R1742" s="46">
        <v>4</v>
      </c>
      <c r="T1742" s="81" t="str" cm="1">
        <f t="array" ref="T1742">IF(MIN(IF(CONCATENATE($D$776:$D$9955,$G$776:$G$9955)=CONCATENATE(D1742,G1742),$J$776:$J$9955))=J1742,"Age Leg Record","")</f>
        <v/>
      </c>
    </row>
    <row r="1743" spans="1:20" x14ac:dyDescent="0.25">
      <c r="A1743" s="4">
        <v>2009</v>
      </c>
      <c r="B1743" s="1" t="s">
        <v>436</v>
      </c>
      <c r="C1743" s="1" t="s">
        <v>652</v>
      </c>
      <c r="D1743" s="2" t="s">
        <v>22</v>
      </c>
      <c r="E1743" s="20"/>
      <c r="F1743" s="3">
        <v>5</v>
      </c>
      <c r="G1743" s="51">
        <v>5.63</v>
      </c>
      <c r="J1743" s="89">
        <v>2.3067129629629646E-2</v>
      </c>
      <c r="K1743" s="27">
        <f t="shared" si="29"/>
        <v>4.0971811065061538E-3</v>
      </c>
      <c r="L1743" s="4" t="s">
        <v>1022</v>
      </c>
      <c r="M1743" s="14" t="s">
        <v>617</v>
      </c>
      <c r="N1743" s="45" t="s">
        <v>5024</v>
      </c>
      <c r="O1743" s="45">
        <v>1</v>
      </c>
      <c r="P1743" s="45" t="s">
        <v>4242</v>
      </c>
      <c r="Q1743" s="45" t="s">
        <v>4242</v>
      </c>
      <c r="R1743" s="46">
        <v>4</v>
      </c>
      <c r="T1743" s="81" t="str" cm="1">
        <f t="array" ref="T1743">IF(MIN(IF(CONCATENATE($D$776:$D$9955,$G$776:$G$9955)=CONCATENATE(D1743,G1743),$J$776:$J$9955))=J1743,"Age Leg Record","")</f>
        <v/>
      </c>
    </row>
    <row r="1744" spans="1:20" x14ac:dyDescent="0.25">
      <c r="A1744" s="4">
        <v>2009</v>
      </c>
      <c r="B1744" s="1" t="s">
        <v>30</v>
      </c>
      <c r="C1744" s="1" t="s">
        <v>994</v>
      </c>
      <c r="D1744" s="2" t="s">
        <v>22</v>
      </c>
      <c r="E1744" s="20"/>
      <c r="F1744" s="3">
        <v>6</v>
      </c>
      <c r="G1744" s="88">
        <v>4.6758182215859376</v>
      </c>
      <c r="J1744" s="89">
        <v>2.1574074074073968E-2</v>
      </c>
      <c r="K1744" s="27">
        <f t="shared" si="29"/>
        <v>4.6139676633443856E-3</v>
      </c>
      <c r="L1744" s="4" t="s">
        <v>1022</v>
      </c>
      <c r="M1744" s="14" t="s">
        <v>617</v>
      </c>
      <c r="N1744" s="45" t="s">
        <v>5025</v>
      </c>
      <c r="O1744" s="45">
        <v>1</v>
      </c>
      <c r="P1744" s="45" t="s">
        <v>5026</v>
      </c>
      <c r="Q1744" s="45" t="s">
        <v>5026</v>
      </c>
      <c r="R1744" s="46">
        <v>1</v>
      </c>
      <c r="T1744" s="81" t="str" cm="1">
        <f t="array" ref="T1744">IF(MIN(IF(CONCATENATE($D$776:$D$9955,$G$776:$G$9955)=CONCATENATE(D1744,G1744),$J$776:$J$9955))=J1744,"Age Leg Record","")</f>
        <v/>
      </c>
    </row>
    <row r="1745" spans="1:20" x14ac:dyDescent="0.25">
      <c r="A1745" s="4">
        <v>2009</v>
      </c>
      <c r="B1745" s="1" t="s">
        <v>863</v>
      </c>
      <c r="C1745" s="1" t="s">
        <v>864</v>
      </c>
      <c r="D1745" s="2" t="s">
        <v>22</v>
      </c>
      <c r="E1745" s="20"/>
      <c r="F1745" s="3">
        <v>1</v>
      </c>
      <c r="G1745" s="88">
        <v>5.54</v>
      </c>
      <c r="J1745" s="89">
        <v>2.9826392222222164E-2</v>
      </c>
      <c r="K1745" s="27">
        <f t="shared" si="29"/>
        <v>5.3838253108704267E-3</v>
      </c>
      <c r="L1745" s="4" t="s">
        <v>1023</v>
      </c>
      <c r="M1745" s="14" t="s">
        <v>798</v>
      </c>
      <c r="N1745" s="45" t="s">
        <v>5027</v>
      </c>
      <c r="O1745" s="45">
        <v>1</v>
      </c>
      <c r="P1745" s="45" t="s">
        <v>4629</v>
      </c>
      <c r="Q1745" s="45" t="s">
        <v>4629</v>
      </c>
      <c r="R1745" s="46">
        <v>3</v>
      </c>
      <c r="T1745" s="81" t="str" cm="1">
        <f t="array" ref="T1745">IF(MIN(IF(CONCATENATE($D$776:$D$9955,$G$776:$G$9955)=CONCATENATE(D1745,G1745),$J$776:$J$9955))=J1745,"Age Leg Record","")</f>
        <v/>
      </c>
    </row>
    <row r="1746" spans="1:20" x14ac:dyDescent="0.25">
      <c r="A1746" s="4">
        <v>2009</v>
      </c>
      <c r="B1746" s="1" t="s">
        <v>806</v>
      </c>
      <c r="C1746" s="1" t="s">
        <v>344</v>
      </c>
      <c r="D1746" s="2" t="s">
        <v>685</v>
      </c>
      <c r="E1746" s="20"/>
      <c r="F1746" s="3">
        <v>2</v>
      </c>
      <c r="G1746" s="88">
        <v>4.0544470293486041</v>
      </c>
      <c r="J1746" s="89">
        <v>2.0717592592592537E-2</v>
      </c>
      <c r="K1746" s="27">
        <f t="shared" si="29"/>
        <v>5.1098441890165894E-3</v>
      </c>
      <c r="L1746" s="4" t="s">
        <v>1023</v>
      </c>
      <c r="M1746" s="14" t="s">
        <v>798</v>
      </c>
      <c r="N1746" s="45" t="s">
        <v>5028</v>
      </c>
      <c r="O1746" s="45">
        <v>1</v>
      </c>
      <c r="P1746" s="45" t="s">
        <v>4648</v>
      </c>
      <c r="Q1746" s="45" t="s">
        <v>4648</v>
      </c>
      <c r="R1746" s="46">
        <v>2</v>
      </c>
      <c r="T1746" s="81" t="str" cm="1">
        <f t="array" ref="T1746">IF(MIN(IF(CONCATENATE($D$776:$D$9955,$G$776:$G$9955)=CONCATENATE(D1746,G1746),$J$776:$J$9955))=J1746,"Age Leg Record","")</f>
        <v/>
      </c>
    </row>
    <row r="1747" spans="1:20" x14ac:dyDescent="0.25">
      <c r="A1747" s="4">
        <v>2009</v>
      </c>
      <c r="B1747" s="1" t="s">
        <v>788</v>
      </c>
      <c r="C1747" s="1" t="s">
        <v>344</v>
      </c>
      <c r="D1747" s="2" t="s">
        <v>26</v>
      </c>
      <c r="E1747" s="20"/>
      <c r="F1747" s="3">
        <v>3</v>
      </c>
      <c r="G1747" s="88">
        <v>8.0778254990853409</v>
      </c>
      <c r="J1747" s="89">
        <v>3.531250000000008E-2</v>
      </c>
      <c r="K1747" s="27">
        <f t="shared" si="29"/>
        <v>4.3715353846153953E-3</v>
      </c>
      <c r="L1747" s="4" t="s">
        <v>1023</v>
      </c>
      <c r="M1747" s="14" t="s">
        <v>798</v>
      </c>
      <c r="N1747" s="45" t="s">
        <v>5029</v>
      </c>
      <c r="O1747" s="45">
        <v>1</v>
      </c>
      <c r="P1747" s="45" t="s">
        <v>4650</v>
      </c>
      <c r="Q1747" s="45" t="s">
        <v>4650</v>
      </c>
      <c r="R1747" s="46">
        <v>2</v>
      </c>
      <c r="T1747" s="81" t="str" cm="1">
        <f t="array" ref="T1747">IF(MIN(IF(CONCATENATE($D$776:$D$9955,$G$776:$G$9955)=CONCATENATE(D1747,G1747),$J$776:$J$9955))=J1747,"Age Leg Record","")</f>
        <v/>
      </c>
    </row>
    <row r="1748" spans="1:20" x14ac:dyDescent="0.25">
      <c r="A1748" s="4">
        <v>2009</v>
      </c>
      <c r="B1748" s="1" t="s">
        <v>157</v>
      </c>
      <c r="C1748" s="1" t="s">
        <v>909</v>
      </c>
      <c r="D1748" s="2" t="s">
        <v>26</v>
      </c>
      <c r="E1748" s="20"/>
      <c r="F1748" s="3">
        <v>4</v>
      </c>
      <c r="G1748" s="88">
        <v>5.8408892070309388</v>
      </c>
      <c r="J1748" s="89">
        <v>2.6076388888888857E-2</v>
      </c>
      <c r="K1748" s="27">
        <f t="shared" si="29"/>
        <v>4.4644553191489312E-3</v>
      </c>
      <c r="L1748" s="4" t="s">
        <v>1023</v>
      </c>
      <c r="M1748" s="14" t="s">
        <v>798</v>
      </c>
      <c r="N1748" s="45" t="s">
        <v>5030</v>
      </c>
      <c r="O1748" s="45">
        <v>1</v>
      </c>
      <c r="P1748" s="45" t="s">
        <v>4652</v>
      </c>
      <c r="Q1748" s="45" t="s">
        <v>4652</v>
      </c>
      <c r="R1748" s="46">
        <v>2</v>
      </c>
      <c r="T1748" s="81" t="str" cm="1">
        <f t="array" ref="T1748">IF(MIN(IF(CONCATENATE($D$776:$D$9955,$G$776:$G$9955)=CONCATENATE(D1748,G1748),$J$776:$J$9955))=J1748,"Age Leg Record","")</f>
        <v/>
      </c>
    </row>
    <row r="1749" spans="1:20" x14ac:dyDescent="0.25">
      <c r="A1749" s="4">
        <v>2009</v>
      </c>
      <c r="B1749" s="1" t="s">
        <v>916</v>
      </c>
      <c r="C1749" s="1" t="s">
        <v>917</v>
      </c>
      <c r="D1749" s="2" t="s">
        <v>22</v>
      </c>
      <c r="E1749" s="20"/>
      <c r="F1749" s="3">
        <v>5</v>
      </c>
      <c r="G1749" s="51">
        <v>5.63</v>
      </c>
      <c r="J1749" s="89">
        <v>2.4826388888888884E-2</v>
      </c>
      <c r="K1749" s="27">
        <f t="shared" si="29"/>
        <v>4.4096605486481141E-3</v>
      </c>
      <c r="L1749" s="4" t="s">
        <v>1023</v>
      </c>
      <c r="M1749" s="14" t="s">
        <v>798</v>
      </c>
      <c r="N1749" s="45" t="s">
        <v>5031</v>
      </c>
      <c r="O1749" s="45">
        <v>1</v>
      </c>
      <c r="P1749" s="45" t="s">
        <v>4654</v>
      </c>
      <c r="Q1749" s="45" t="s">
        <v>4654</v>
      </c>
      <c r="R1749" s="46">
        <v>2</v>
      </c>
      <c r="T1749" s="81" t="str" cm="1">
        <f t="array" ref="T1749">IF(MIN(IF(CONCATENATE($D$776:$D$9955,$G$776:$G$9955)=CONCATENATE(D1749,G1749),$J$776:$J$9955))=J1749,"Age Leg Record","")</f>
        <v/>
      </c>
    </row>
    <row r="1750" spans="1:20" x14ac:dyDescent="0.25">
      <c r="A1750" s="4">
        <v>2009</v>
      </c>
      <c r="B1750" s="1" t="s">
        <v>71</v>
      </c>
      <c r="C1750" s="1" t="s">
        <v>323</v>
      </c>
      <c r="D1750" s="2" t="s">
        <v>22</v>
      </c>
      <c r="E1750" s="20"/>
      <c r="F1750" s="3">
        <v>6</v>
      </c>
      <c r="G1750" s="88">
        <v>4.6758182215859376</v>
      </c>
      <c r="J1750" s="89">
        <v>2.1875000000000089E-2</v>
      </c>
      <c r="K1750" s="27">
        <f t="shared" si="29"/>
        <v>4.6783255813953682E-3</v>
      </c>
      <c r="L1750" s="4" t="s">
        <v>1023</v>
      </c>
      <c r="M1750" s="14" t="s">
        <v>798</v>
      </c>
      <c r="N1750" s="45" t="s">
        <v>5032</v>
      </c>
      <c r="O1750" s="45">
        <v>1</v>
      </c>
      <c r="P1750" s="45" t="s">
        <v>4633</v>
      </c>
      <c r="Q1750" s="45" t="s">
        <v>4633</v>
      </c>
      <c r="R1750" s="46">
        <v>3</v>
      </c>
      <c r="T1750" s="81" t="str" cm="1">
        <f t="array" ref="T1750">IF(MIN(IF(CONCATENATE($D$776:$D$9955,$G$776:$G$9955)=CONCATENATE(D1750,G1750),$J$776:$J$9955))=J1750,"Age Leg Record","")</f>
        <v/>
      </c>
    </row>
    <row r="1751" spans="1:20" x14ac:dyDescent="0.25">
      <c r="A1751" s="4">
        <v>2009</v>
      </c>
      <c r="B1751" s="1" t="s">
        <v>20</v>
      </c>
      <c r="C1751" s="1" t="s">
        <v>694</v>
      </c>
      <c r="D1751" s="2" t="s">
        <v>22</v>
      </c>
      <c r="E1751" s="20"/>
      <c r="F1751" s="3">
        <v>1</v>
      </c>
      <c r="G1751" s="88">
        <v>5.54</v>
      </c>
      <c r="J1751" s="89">
        <v>2.3506947777777842E-2</v>
      </c>
      <c r="K1751" s="27">
        <f t="shared" si="29"/>
        <v>4.2431313678299356E-3</v>
      </c>
      <c r="L1751" s="4" t="s">
        <v>1024</v>
      </c>
      <c r="M1751" s="14" t="s">
        <v>798</v>
      </c>
      <c r="N1751" s="45" t="s">
        <v>5033</v>
      </c>
      <c r="O1751" s="45">
        <v>1</v>
      </c>
      <c r="P1751" s="45" t="s">
        <v>4306</v>
      </c>
      <c r="Q1751" s="45" t="s">
        <v>4306</v>
      </c>
      <c r="R1751" s="46">
        <v>3</v>
      </c>
      <c r="T1751" s="81" t="str" cm="1">
        <f t="array" ref="T1751">IF(MIN(IF(CONCATENATE($D$776:$D$9955,$G$776:$G$9955)=CONCATENATE(D1751,G1751),$J$776:$J$9955))=J1751,"Age Leg Record","")</f>
        <v/>
      </c>
    </row>
    <row r="1752" spans="1:20" x14ac:dyDescent="0.25">
      <c r="A1752" s="4">
        <v>2009</v>
      </c>
      <c r="B1752" s="1" t="s">
        <v>587</v>
      </c>
      <c r="C1752" s="1" t="s">
        <v>588</v>
      </c>
      <c r="D1752" s="2" t="s">
        <v>26</v>
      </c>
      <c r="E1752" s="20"/>
      <c r="F1752" s="3">
        <v>2</v>
      </c>
      <c r="G1752" s="88">
        <v>4.0544470293486041</v>
      </c>
      <c r="J1752" s="89">
        <v>1.7627314814814832E-2</v>
      </c>
      <c r="K1752" s="27">
        <f t="shared" si="29"/>
        <v>4.3476495530012814E-3</v>
      </c>
      <c r="L1752" s="4" t="s">
        <v>1024</v>
      </c>
      <c r="M1752" s="14" t="s">
        <v>798</v>
      </c>
      <c r="N1752" s="45" t="s">
        <v>5034</v>
      </c>
      <c r="O1752" s="45">
        <v>1</v>
      </c>
      <c r="P1752" s="45" t="s">
        <v>4044</v>
      </c>
      <c r="Q1752" s="45" t="s">
        <v>4044</v>
      </c>
      <c r="R1752" s="46">
        <v>6</v>
      </c>
      <c r="T1752" s="81" t="str" cm="1">
        <f t="array" ref="T1752">IF(MIN(IF(CONCATENATE($D$776:$D$9955,$G$776:$G$9955)=CONCATENATE(D1752,G1752),$J$776:$J$9955))=J1752,"Age Leg Record","")</f>
        <v/>
      </c>
    </row>
    <row r="1753" spans="1:20" x14ac:dyDescent="0.25">
      <c r="A1753" s="4">
        <v>2009</v>
      </c>
      <c r="B1753" s="1" t="s">
        <v>102</v>
      </c>
      <c r="C1753" s="1" t="s">
        <v>797</v>
      </c>
      <c r="D1753" s="2" t="s">
        <v>22</v>
      </c>
      <c r="E1753" s="20"/>
      <c r="F1753" s="3">
        <v>3</v>
      </c>
      <c r="G1753" s="88">
        <v>8.0778254990853409</v>
      </c>
      <c r="J1753" s="89">
        <v>3.2673611111111112E-2</v>
      </c>
      <c r="K1753" s="27">
        <f t="shared" si="29"/>
        <v>4.0448523076923081E-3</v>
      </c>
      <c r="L1753" s="4" t="s">
        <v>1024</v>
      </c>
      <c r="M1753" s="14" t="s">
        <v>798</v>
      </c>
      <c r="N1753" s="45" t="s">
        <v>5035</v>
      </c>
      <c r="O1753" s="45">
        <v>1</v>
      </c>
      <c r="P1753" s="45" t="s">
        <v>4454</v>
      </c>
      <c r="Q1753" s="45" t="s">
        <v>4454</v>
      </c>
      <c r="R1753" s="46">
        <v>2</v>
      </c>
      <c r="T1753" s="81" t="str" cm="1">
        <f t="array" ref="T1753">IF(MIN(IF(CONCATENATE($D$776:$D$9955,$G$776:$G$9955)=CONCATENATE(D1753,G1753),$J$776:$J$9955))=J1753,"Age Leg Record","")</f>
        <v/>
      </c>
    </row>
    <row r="1754" spans="1:20" x14ac:dyDescent="0.25">
      <c r="A1754" s="4">
        <v>2009</v>
      </c>
      <c r="B1754" s="1" t="s">
        <v>494</v>
      </c>
      <c r="C1754" s="1" t="s">
        <v>693</v>
      </c>
      <c r="D1754" s="2" t="s">
        <v>22</v>
      </c>
      <c r="E1754" s="20"/>
      <c r="F1754" s="3">
        <v>4</v>
      </c>
      <c r="G1754" s="88">
        <v>5.8408892070309388</v>
      </c>
      <c r="J1754" s="89">
        <v>2.5231481481481466E-2</v>
      </c>
      <c r="K1754" s="27">
        <f t="shared" si="29"/>
        <v>4.3198014184397142E-3</v>
      </c>
      <c r="L1754" s="4" t="s">
        <v>1024</v>
      </c>
      <c r="M1754" s="14" t="s">
        <v>798</v>
      </c>
      <c r="N1754" s="45" t="s">
        <v>5036</v>
      </c>
      <c r="O1754" s="45">
        <v>1</v>
      </c>
      <c r="P1754" s="45" t="s">
        <v>4304</v>
      </c>
      <c r="Q1754" s="45" t="s">
        <v>4304</v>
      </c>
      <c r="R1754" s="46">
        <v>3</v>
      </c>
      <c r="T1754" s="81" t="str" cm="1">
        <f t="array" ref="T1754">IF(MIN(IF(CONCATENATE($D$776:$D$9955,$G$776:$G$9955)=CONCATENATE(D1754,G1754),$J$776:$J$9955))=J1754,"Age Leg Record","")</f>
        <v/>
      </c>
    </row>
    <row r="1755" spans="1:20" x14ac:dyDescent="0.25">
      <c r="A1755" s="4">
        <v>2009</v>
      </c>
      <c r="B1755" s="1" t="s">
        <v>995</v>
      </c>
      <c r="C1755" s="1" t="s">
        <v>847</v>
      </c>
      <c r="D1755" s="2" t="s">
        <v>26</v>
      </c>
      <c r="E1755" s="20"/>
      <c r="F1755" s="3">
        <v>5</v>
      </c>
      <c r="G1755" s="51">
        <v>5.63</v>
      </c>
      <c r="J1755" s="89">
        <v>2.5833333333333375E-2</v>
      </c>
      <c r="K1755" s="27">
        <f t="shared" si="29"/>
        <v>4.588513913558326E-3</v>
      </c>
      <c r="L1755" s="4" t="s">
        <v>1024</v>
      </c>
      <c r="M1755" s="14" t="s">
        <v>798</v>
      </c>
      <c r="N1755" s="45" t="s">
        <v>5037</v>
      </c>
      <c r="O1755" s="45">
        <v>1</v>
      </c>
      <c r="P1755" s="45" t="s">
        <v>5038</v>
      </c>
      <c r="Q1755" s="45" t="s">
        <v>5038</v>
      </c>
      <c r="R1755" s="46">
        <v>1</v>
      </c>
      <c r="T1755" s="81" t="str" cm="1">
        <f t="array" ref="T1755">IF(MIN(IF(CONCATENATE($D$776:$D$9955,$G$776:$G$9955)=CONCATENATE(D1755,G1755),$J$776:$J$9955))=J1755,"Age Leg Record","")</f>
        <v/>
      </c>
    </row>
    <row r="1756" spans="1:20" x14ac:dyDescent="0.25">
      <c r="A1756" s="4">
        <v>2009</v>
      </c>
      <c r="B1756" s="1" t="s">
        <v>791</v>
      </c>
      <c r="C1756" s="1" t="s">
        <v>63</v>
      </c>
      <c r="D1756" s="2" t="s">
        <v>22</v>
      </c>
      <c r="E1756" s="20"/>
      <c r="F1756" s="3">
        <v>6</v>
      </c>
      <c r="G1756" s="88">
        <v>4.6758182215859376</v>
      </c>
      <c r="J1756" s="89">
        <v>1.9826388888888768E-2</v>
      </c>
      <c r="K1756" s="27">
        <f t="shared" si="29"/>
        <v>4.2401966777408382E-3</v>
      </c>
      <c r="L1756" s="4" t="s">
        <v>1024</v>
      </c>
      <c r="M1756" s="14" t="s">
        <v>798</v>
      </c>
      <c r="N1756" s="45" t="s">
        <v>5039</v>
      </c>
      <c r="O1756" s="45">
        <v>1</v>
      </c>
      <c r="P1756" s="45" t="s">
        <v>3798</v>
      </c>
      <c r="Q1756" s="45" t="s">
        <v>3798</v>
      </c>
      <c r="R1756" s="46">
        <v>5</v>
      </c>
      <c r="T1756" s="81" t="str" cm="1">
        <f t="array" ref="T1756">IF(MIN(IF(CONCATENATE($D$776:$D$9955,$G$776:$G$9955)=CONCATENATE(D1756,G1756),$J$776:$J$9955))=J1756,"Age Leg Record","")</f>
        <v/>
      </c>
    </row>
    <row r="1757" spans="1:20" x14ac:dyDescent="0.25">
      <c r="A1757" s="4">
        <v>2009</v>
      </c>
      <c r="B1757" s="1" t="s">
        <v>350</v>
      </c>
      <c r="C1757" s="1" t="s">
        <v>1115</v>
      </c>
      <c r="D1757" s="2" t="s">
        <v>22</v>
      </c>
      <c r="E1757" s="20"/>
      <c r="F1757" s="3">
        <v>1</v>
      </c>
      <c r="G1757" s="88">
        <v>5.54</v>
      </c>
      <c r="J1757" s="89">
        <v>4.3275462962962918E-2</v>
      </c>
      <c r="K1757" s="27">
        <f t="shared" si="29"/>
        <v>7.8114554084770613E-3</v>
      </c>
      <c r="L1757" s="4" t="s">
        <v>1025</v>
      </c>
      <c r="M1757" s="14" t="s">
        <v>749</v>
      </c>
      <c r="N1757" s="45" t="s">
        <v>5040</v>
      </c>
      <c r="O1757" s="45">
        <v>1</v>
      </c>
      <c r="P1757" s="45" t="s">
        <v>5041</v>
      </c>
      <c r="Q1757" s="45" t="s">
        <v>5041</v>
      </c>
      <c r="R1757" s="46">
        <v>1</v>
      </c>
      <c r="T1757" s="81"/>
    </row>
    <row r="1758" spans="1:20" x14ac:dyDescent="0.25">
      <c r="A1758" s="4">
        <v>2009</v>
      </c>
      <c r="B1758" s="1" t="s">
        <v>350</v>
      </c>
      <c r="C1758" s="1" t="s">
        <v>1115</v>
      </c>
      <c r="D1758" s="2" t="s">
        <v>22</v>
      </c>
      <c r="E1758" s="20"/>
      <c r="F1758" s="3">
        <v>2</v>
      </c>
      <c r="G1758" s="88">
        <v>4.0544470293486041</v>
      </c>
      <c r="J1758" s="89">
        <v>3.1319444444444455E-2</v>
      </c>
      <c r="K1758" s="27">
        <f t="shared" si="29"/>
        <v>7.7247141762452134E-3</v>
      </c>
      <c r="L1758" s="4" t="s">
        <v>1025</v>
      </c>
      <c r="M1758" s="14" t="s">
        <v>749</v>
      </c>
      <c r="N1758" s="45" t="s">
        <v>5040</v>
      </c>
      <c r="O1758" s="45">
        <v>0</v>
      </c>
      <c r="P1758" s="45" t="s">
        <v>5041</v>
      </c>
      <c r="Q1758" s="45" t="s">
        <v>5041</v>
      </c>
      <c r="R1758" s="46">
        <v>1</v>
      </c>
      <c r="T1758" s="81"/>
    </row>
    <row r="1759" spans="1:20" x14ac:dyDescent="0.25">
      <c r="A1759" s="4">
        <v>2009</v>
      </c>
      <c r="B1759" s="1" t="s">
        <v>350</v>
      </c>
      <c r="C1759" s="1" t="s">
        <v>1115</v>
      </c>
      <c r="D1759" s="2" t="s">
        <v>22</v>
      </c>
      <c r="E1759" s="20"/>
      <c r="F1759" s="3">
        <v>3</v>
      </c>
      <c r="G1759" s="88">
        <v>8.0778254990853409</v>
      </c>
      <c r="J1759" s="89">
        <v>7.3622685185185222E-2</v>
      </c>
      <c r="K1759" s="27">
        <f t="shared" si="29"/>
        <v>9.1141712820512876E-3</v>
      </c>
      <c r="L1759" s="4" t="s">
        <v>1025</v>
      </c>
      <c r="M1759" s="14" t="s">
        <v>749</v>
      </c>
      <c r="N1759" s="45" t="s">
        <v>5040</v>
      </c>
      <c r="O1759" s="45">
        <v>0</v>
      </c>
      <c r="P1759" s="45" t="s">
        <v>5041</v>
      </c>
      <c r="Q1759" s="45" t="s">
        <v>5041</v>
      </c>
      <c r="R1759" s="46">
        <v>1</v>
      </c>
      <c r="T1759" s="81"/>
    </row>
    <row r="1760" spans="1:20" x14ac:dyDescent="0.25">
      <c r="A1760" s="4">
        <v>2009</v>
      </c>
      <c r="B1760" s="1" t="s">
        <v>350</v>
      </c>
      <c r="C1760" s="1" t="s">
        <v>1115</v>
      </c>
      <c r="D1760" s="2" t="s">
        <v>22</v>
      </c>
      <c r="E1760" s="20"/>
      <c r="F1760" s="3">
        <v>4</v>
      </c>
      <c r="G1760" s="88">
        <v>5.8408892070309388</v>
      </c>
      <c r="J1760" s="89">
        <v>7.0300925925925961E-2</v>
      </c>
      <c r="K1760" s="27">
        <f t="shared" si="29"/>
        <v>1.2035997163120574E-2</v>
      </c>
      <c r="L1760" s="4" t="s">
        <v>1025</v>
      </c>
      <c r="M1760" s="14" t="s">
        <v>749</v>
      </c>
      <c r="N1760" s="45" t="s">
        <v>5040</v>
      </c>
      <c r="O1760" s="45">
        <v>0</v>
      </c>
      <c r="P1760" s="45" t="s">
        <v>5041</v>
      </c>
      <c r="Q1760" s="45" t="s">
        <v>5041</v>
      </c>
      <c r="R1760" s="46">
        <v>1</v>
      </c>
      <c r="T1760" s="81"/>
    </row>
    <row r="1761" spans="1:20" x14ac:dyDescent="0.25">
      <c r="A1761" s="4">
        <v>2009</v>
      </c>
      <c r="B1761" s="1" t="s">
        <v>350</v>
      </c>
      <c r="C1761" s="1" t="s">
        <v>1115</v>
      </c>
      <c r="D1761" s="2" t="s">
        <v>22</v>
      </c>
      <c r="E1761" s="20"/>
      <c r="F1761" s="3">
        <v>5</v>
      </c>
      <c r="G1761" s="51">
        <v>5.63</v>
      </c>
      <c r="J1761" s="89">
        <v>4.9942129629629517E-2</v>
      </c>
      <c r="K1761" s="27">
        <f t="shared" si="29"/>
        <v>8.8707157423853489E-3</v>
      </c>
      <c r="L1761" s="4" t="s">
        <v>1025</v>
      </c>
      <c r="M1761" s="14" t="s">
        <v>749</v>
      </c>
      <c r="N1761" s="45" t="s">
        <v>5040</v>
      </c>
      <c r="O1761" s="45">
        <v>0</v>
      </c>
      <c r="P1761" s="45" t="s">
        <v>5041</v>
      </c>
      <c r="Q1761" s="45" t="s">
        <v>5041</v>
      </c>
      <c r="R1761" s="46">
        <v>1</v>
      </c>
      <c r="T1761" s="81"/>
    </row>
    <row r="1762" spans="1:20" x14ac:dyDescent="0.25">
      <c r="A1762" s="4">
        <v>2009</v>
      </c>
      <c r="B1762" s="1" t="s">
        <v>350</v>
      </c>
      <c r="C1762" s="1" t="s">
        <v>1115</v>
      </c>
      <c r="D1762" s="2" t="s">
        <v>22</v>
      </c>
      <c r="E1762" s="20"/>
      <c r="F1762" s="3">
        <v>6</v>
      </c>
      <c r="G1762" s="88">
        <v>4.6758182215859376</v>
      </c>
      <c r="J1762" s="89">
        <v>4.2511574074074132E-2</v>
      </c>
      <c r="K1762" s="27">
        <f t="shared" si="29"/>
        <v>9.0917935769656826E-3</v>
      </c>
      <c r="L1762" s="4" t="s">
        <v>1025</v>
      </c>
      <c r="M1762" s="14" t="s">
        <v>749</v>
      </c>
      <c r="N1762" s="45" t="s">
        <v>5040</v>
      </c>
      <c r="O1762" s="45">
        <v>0</v>
      </c>
      <c r="P1762" s="45" t="s">
        <v>5041</v>
      </c>
      <c r="Q1762" s="45" t="s">
        <v>5041</v>
      </c>
      <c r="R1762" s="46">
        <v>1</v>
      </c>
      <c r="T1762" s="81"/>
    </row>
    <row r="1763" spans="1:20" x14ac:dyDescent="0.25">
      <c r="A1763" s="4">
        <v>2009</v>
      </c>
      <c r="B1763" s="1" t="s">
        <v>157</v>
      </c>
      <c r="C1763" s="1" t="s">
        <v>996</v>
      </c>
      <c r="D1763" s="2" t="s">
        <v>14</v>
      </c>
      <c r="E1763" s="20"/>
      <c r="F1763" s="3">
        <v>1</v>
      </c>
      <c r="G1763" s="88">
        <v>5.54</v>
      </c>
      <c r="J1763" s="89">
        <v>3.8020833333333337E-2</v>
      </c>
      <c r="K1763" s="27">
        <f t="shared" si="29"/>
        <v>6.8629663056558373E-3</v>
      </c>
      <c r="L1763" s="4" t="s">
        <v>1026</v>
      </c>
      <c r="N1763" s="45" t="s">
        <v>5042</v>
      </c>
      <c r="O1763" s="45">
        <v>1</v>
      </c>
      <c r="P1763" s="45" t="s">
        <v>5043</v>
      </c>
      <c r="Q1763" s="45" t="s">
        <v>5043</v>
      </c>
      <c r="R1763" s="46">
        <v>1</v>
      </c>
      <c r="T1763" s="81"/>
    </row>
    <row r="1764" spans="1:20" x14ac:dyDescent="0.25">
      <c r="A1764" s="4">
        <v>2009</v>
      </c>
      <c r="B1764" s="1" t="s">
        <v>157</v>
      </c>
      <c r="C1764" s="1" t="s">
        <v>996</v>
      </c>
      <c r="D1764" s="2" t="s">
        <v>14</v>
      </c>
      <c r="E1764" s="20"/>
      <c r="F1764" s="3">
        <v>2</v>
      </c>
      <c r="G1764" s="88">
        <v>4.0544470293486041</v>
      </c>
      <c r="J1764" s="89">
        <v>3.1099537037037051E-2</v>
      </c>
      <c r="K1764" s="27">
        <f t="shared" si="29"/>
        <v>7.6704756066411275E-3</v>
      </c>
      <c r="L1764" s="4" t="s">
        <v>1026</v>
      </c>
      <c r="N1764" s="45" t="s">
        <v>5042</v>
      </c>
      <c r="O1764" s="45">
        <v>0</v>
      </c>
      <c r="P1764" s="45" t="s">
        <v>5043</v>
      </c>
      <c r="Q1764" s="45" t="s">
        <v>5043</v>
      </c>
      <c r="R1764" s="46">
        <v>1</v>
      </c>
      <c r="T1764" s="81"/>
    </row>
    <row r="1765" spans="1:20" x14ac:dyDescent="0.25">
      <c r="A1765" s="4">
        <v>2009</v>
      </c>
      <c r="B1765" s="1" t="s">
        <v>157</v>
      </c>
      <c r="C1765" s="1" t="s">
        <v>996</v>
      </c>
      <c r="D1765" s="2" t="s">
        <v>14</v>
      </c>
      <c r="E1765" s="20"/>
      <c r="F1765" s="3">
        <v>3</v>
      </c>
      <c r="G1765" s="88">
        <v>8.0778254990853409</v>
      </c>
      <c r="J1765" s="89">
        <v>5.9884259259259331E-2</v>
      </c>
      <c r="K1765" s="27">
        <f t="shared" ref="K1765:K1828" si="30">J1765/G1765</f>
        <v>7.4134133333333433E-3</v>
      </c>
      <c r="L1765" s="4" t="s">
        <v>1026</v>
      </c>
      <c r="N1765" s="45" t="s">
        <v>5042</v>
      </c>
      <c r="O1765" s="45">
        <v>0</v>
      </c>
      <c r="P1765" s="45" t="s">
        <v>5043</v>
      </c>
      <c r="Q1765" s="45" t="s">
        <v>5043</v>
      </c>
      <c r="R1765" s="46">
        <v>1</v>
      </c>
      <c r="T1765" s="81"/>
    </row>
    <row r="1766" spans="1:20" x14ac:dyDescent="0.25">
      <c r="A1766" s="4">
        <v>2009</v>
      </c>
      <c r="B1766" s="1" t="s">
        <v>157</v>
      </c>
      <c r="C1766" s="1" t="s">
        <v>996</v>
      </c>
      <c r="D1766" s="2" t="s">
        <v>14</v>
      </c>
      <c r="E1766" s="20"/>
      <c r="F1766" s="3">
        <v>4</v>
      </c>
      <c r="G1766" s="88">
        <v>5.8408892070309388</v>
      </c>
      <c r="J1766" s="89">
        <v>4.9525462962962896E-2</v>
      </c>
      <c r="K1766" s="27">
        <f t="shared" si="30"/>
        <v>8.4790964539006985E-3</v>
      </c>
      <c r="L1766" s="4" t="s">
        <v>1026</v>
      </c>
      <c r="N1766" s="45" t="s">
        <v>5042</v>
      </c>
      <c r="O1766" s="45">
        <v>0</v>
      </c>
      <c r="P1766" s="45" t="s">
        <v>5043</v>
      </c>
      <c r="Q1766" s="45" t="s">
        <v>5043</v>
      </c>
      <c r="R1766" s="46">
        <v>1</v>
      </c>
      <c r="T1766" s="81"/>
    </row>
    <row r="1767" spans="1:20" x14ac:dyDescent="0.25">
      <c r="A1767" s="4">
        <v>2009</v>
      </c>
      <c r="B1767" s="1" t="s">
        <v>157</v>
      </c>
      <c r="C1767" s="1" t="s">
        <v>996</v>
      </c>
      <c r="D1767" s="2" t="s">
        <v>14</v>
      </c>
      <c r="E1767" s="20"/>
      <c r="F1767" s="3">
        <v>5</v>
      </c>
      <c r="G1767" s="51">
        <v>5.63</v>
      </c>
      <c r="J1767" s="89">
        <v>4.5844907407407431E-2</v>
      </c>
      <c r="K1767" s="27">
        <f t="shared" si="30"/>
        <v>8.1429675679231678E-3</v>
      </c>
      <c r="L1767" s="4" t="s">
        <v>1026</v>
      </c>
      <c r="N1767" s="45" t="s">
        <v>5042</v>
      </c>
      <c r="O1767" s="45">
        <v>0</v>
      </c>
      <c r="P1767" s="45" t="s">
        <v>5043</v>
      </c>
      <c r="Q1767" s="45" t="s">
        <v>5043</v>
      </c>
      <c r="R1767" s="46">
        <v>1</v>
      </c>
      <c r="T1767" s="81"/>
    </row>
    <row r="1768" spans="1:20" x14ac:dyDescent="0.25">
      <c r="A1768" s="4">
        <v>2009</v>
      </c>
      <c r="B1768" s="1" t="s">
        <v>157</v>
      </c>
      <c r="C1768" s="1" t="s">
        <v>996</v>
      </c>
      <c r="D1768" s="2" t="s">
        <v>14</v>
      </c>
      <c r="E1768" s="20"/>
      <c r="F1768" s="3">
        <v>6</v>
      </c>
      <c r="G1768" s="88">
        <v>4.6758182215859376</v>
      </c>
      <c r="J1768" s="89">
        <v>3.7812500000000027E-2</v>
      </c>
      <c r="K1768" s="27">
        <f t="shared" si="30"/>
        <v>8.086819933554824E-3</v>
      </c>
      <c r="L1768" s="4" t="s">
        <v>1026</v>
      </c>
      <c r="N1768" s="45" t="s">
        <v>5042</v>
      </c>
      <c r="O1768" s="45">
        <v>0</v>
      </c>
      <c r="P1768" s="45" t="s">
        <v>5043</v>
      </c>
      <c r="Q1768" s="45" t="s">
        <v>5043</v>
      </c>
      <c r="R1768" s="46">
        <v>1</v>
      </c>
      <c r="T1768" s="81"/>
    </row>
    <row r="1769" spans="1:20" x14ac:dyDescent="0.25">
      <c r="A1769" s="4">
        <v>2009</v>
      </c>
      <c r="B1769" s="1" t="s">
        <v>549</v>
      </c>
      <c r="C1769" s="1" t="s">
        <v>898</v>
      </c>
      <c r="D1769" s="2" t="s">
        <v>26</v>
      </c>
      <c r="E1769" s="20"/>
      <c r="F1769" s="3">
        <v>1</v>
      </c>
      <c r="G1769" s="88">
        <v>5.54</v>
      </c>
      <c r="J1769" s="89">
        <v>3.8078703703703753E-2</v>
      </c>
      <c r="K1769" s="27">
        <f t="shared" si="30"/>
        <v>6.8734122208851537E-3</v>
      </c>
      <c r="L1769" s="4" t="s">
        <v>1027</v>
      </c>
      <c r="M1769" s="14" t="s">
        <v>798</v>
      </c>
      <c r="N1769" s="45" t="s">
        <v>5044</v>
      </c>
      <c r="O1769" s="45">
        <v>1</v>
      </c>
      <c r="P1769" s="45" t="s">
        <v>4793</v>
      </c>
      <c r="Q1769" s="45" t="s">
        <v>4793</v>
      </c>
      <c r="R1769" s="46">
        <v>2</v>
      </c>
      <c r="T1769" s="81"/>
    </row>
    <row r="1770" spans="1:20" x14ac:dyDescent="0.25">
      <c r="A1770" s="4">
        <v>2009</v>
      </c>
      <c r="B1770" s="1" t="s">
        <v>549</v>
      </c>
      <c r="C1770" s="1" t="s">
        <v>898</v>
      </c>
      <c r="D1770" s="2" t="s">
        <v>26</v>
      </c>
      <c r="E1770" s="20"/>
      <c r="F1770" s="3">
        <v>2</v>
      </c>
      <c r="G1770" s="88">
        <v>4.0544470293486041</v>
      </c>
      <c r="J1770" s="89">
        <v>3.0891203703703685E-2</v>
      </c>
      <c r="K1770" s="27">
        <f t="shared" si="30"/>
        <v>7.6190916985951424E-3</v>
      </c>
      <c r="L1770" s="4" t="s">
        <v>1027</v>
      </c>
      <c r="M1770" s="14" t="s">
        <v>798</v>
      </c>
      <c r="N1770" s="45" t="s">
        <v>5044</v>
      </c>
      <c r="O1770" s="45">
        <v>0</v>
      </c>
      <c r="P1770" s="45" t="s">
        <v>4793</v>
      </c>
      <c r="Q1770" s="45" t="s">
        <v>4793</v>
      </c>
      <c r="R1770" s="46">
        <v>2</v>
      </c>
      <c r="T1770" s="81"/>
    </row>
    <row r="1771" spans="1:20" x14ac:dyDescent="0.25">
      <c r="A1771" s="4">
        <v>2009</v>
      </c>
      <c r="B1771" s="1" t="s">
        <v>549</v>
      </c>
      <c r="C1771" s="1" t="s">
        <v>898</v>
      </c>
      <c r="D1771" s="2" t="s">
        <v>26</v>
      </c>
      <c r="E1771" s="20"/>
      <c r="F1771" s="3">
        <v>3</v>
      </c>
      <c r="G1771" s="88">
        <v>8.0778254990853409</v>
      </c>
      <c r="J1771" s="89">
        <v>5.9722222222222232E-2</v>
      </c>
      <c r="K1771" s="27">
        <f t="shared" si="30"/>
        <v>7.3933538461538485E-3</v>
      </c>
      <c r="L1771" s="4" t="s">
        <v>1027</v>
      </c>
      <c r="M1771" s="14" t="s">
        <v>798</v>
      </c>
      <c r="N1771" s="45" t="s">
        <v>5044</v>
      </c>
      <c r="O1771" s="45">
        <v>0</v>
      </c>
      <c r="P1771" s="45" t="s">
        <v>4793</v>
      </c>
      <c r="Q1771" s="45" t="s">
        <v>4793</v>
      </c>
      <c r="R1771" s="46">
        <v>2</v>
      </c>
      <c r="T1771" s="81"/>
    </row>
    <row r="1772" spans="1:20" x14ac:dyDescent="0.25">
      <c r="A1772" s="4">
        <v>2009</v>
      </c>
      <c r="B1772" s="1" t="s">
        <v>549</v>
      </c>
      <c r="C1772" s="1" t="s">
        <v>898</v>
      </c>
      <c r="D1772" s="2" t="s">
        <v>26</v>
      </c>
      <c r="E1772" s="20"/>
      <c r="F1772" s="3">
        <v>4</v>
      </c>
      <c r="G1772" s="88">
        <v>5.8408892070309388</v>
      </c>
      <c r="J1772" s="89">
        <v>4.9953703703703667E-2</v>
      </c>
      <c r="K1772" s="27">
        <f t="shared" si="30"/>
        <v>8.5524141843971568E-3</v>
      </c>
      <c r="L1772" s="4" t="s">
        <v>1027</v>
      </c>
      <c r="M1772" s="14" t="s">
        <v>798</v>
      </c>
      <c r="N1772" s="45" t="s">
        <v>5044</v>
      </c>
      <c r="O1772" s="45">
        <v>0</v>
      </c>
      <c r="P1772" s="45" t="s">
        <v>4793</v>
      </c>
      <c r="Q1772" s="45" t="s">
        <v>4793</v>
      </c>
      <c r="R1772" s="46">
        <v>2</v>
      </c>
      <c r="T1772" s="81"/>
    </row>
    <row r="1773" spans="1:20" x14ac:dyDescent="0.25">
      <c r="A1773" s="4">
        <v>2009</v>
      </c>
      <c r="B1773" s="1" t="s">
        <v>549</v>
      </c>
      <c r="C1773" s="1" t="s">
        <v>898</v>
      </c>
      <c r="D1773" s="2" t="s">
        <v>26</v>
      </c>
      <c r="E1773" s="20"/>
      <c r="F1773" s="3">
        <v>5</v>
      </c>
      <c r="G1773" s="51">
        <v>5.63</v>
      </c>
      <c r="J1773" s="89">
        <v>5.0185185185185222E-2</v>
      </c>
      <c r="K1773" s="27">
        <f t="shared" si="30"/>
        <v>8.9138872442602532E-3</v>
      </c>
      <c r="L1773" s="4" t="s">
        <v>1027</v>
      </c>
      <c r="M1773" s="14" t="s">
        <v>798</v>
      </c>
      <c r="N1773" s="45" t="s">
        <v>5044</v>
      </c>
      <c r="O1773" s="45">
        <v>0</v>
      </c>
      <c r="P1773" s="45" t="s">
        <v>4793</v>
      </c>
      <c r="Q1773" s="45" t="s">
        <v>4793</v>
      </c>
      <c r="R1773" s="46">
        <v>2</v>
      </c>
      <c r="T1773" s="81"/>
    </row>
    <row r="1774" spans="1:20" x14ac:dyDescent="0.25">
      <c r="A1774" s="4">
        <v>2009</v>
      </c>
      <c r="B1774" s="1" t="s">
        <v>549</v>
      </c>
      <c r="C1774" s="1" t="s">
        <v>898</v>
      </c>
      <c r="D1774" s="2" t="s">
        <v>26</v>
      </c>
      <c r="E1774" s="20"/>
      <c r="F1774" s="3">
        <v>6</v>
      </c>
      <c r="G1774" s="88">
        <v>4.6758182215859376</v>
      </c>
      <c r="J1774" s="89">
        <v>3.9479166666666621E-2</v>
      </c>
      <c r="K1774" s="27">
        <f t="shared" si="30"/>
        <v>8.4432637873754057E-3</v>
      </c>
      <c r="L1774" s="4" t="s">
        <v>1027</v>
      </c>
      <c r="M1774" s="14" t="s">
        <v>798</v>
      </c>
      <c r="N1774" s="45" t="s">
        <v>5044</v>
      </c>
      <c r="O1774" s="45">
        <v>0</v>
      </c>
      <c r="P1774" s="45" t="s">
        <v>4793</v>
      </c>
      <c r="Q1774" s="45" t="s">
        <v>4793</v>
      </c>
      <c r="R1774" s="46">
        <v>2</v>
      </c>
      <c r="T1774" s="81"/>
    </row>
    <row r="1775" spans="1:20" x14ac:dyDescent="0.25">
      <c r="A1775" s="4">
        <v>2009</v>
      </c>
      <c r="B1775" s="1" t="s">
        <v>703</v>
      </c>
      <c r="C1775" s="1" t="s">
        <v>997</v>
      </c>
      <c r="D1775" s="2" t="s">
        <v>22</v>
      </c>
      <c r="E1775" s="20"/>
      <c r="F1775" s="3">
        <v>1</v>
      </c>
      <c r="G1775" s="88">
        <v>5.54</v>
      </c>
      <c r="J1775" s="89">
        <v>3.6388888888888915E-2</v>
      </c>
      <c r="K1775" s="27">
        <f t="shared" si="30"/>
        <v>6.5683914961893351E-3</v>
      </c>
      <c r="L1775" s="4" t="s">
        <v>1028</v>
      </c>
      <c r="M1775" s="14" t="s">
        <v>1029</v>
      </c>
      <c r="N1775" s="45" t="s">
        <v>5045</v>
      </c>
      <c r="O1775" s="45">
        <v>1</v>
      </c>
      <c r="P1775" s="45" t="s">
        <v>5046</v>
      </c>
      <c r="Q1775" s="45" t="s">
        <v>5046</v>
      </c>
      <c r="R1775" s="46">
        <v>1</v>
      </c>
      <c r="T1775" s="81"/>
    </row>
    <row r="1776" spans="1:20" x14ac:dyDescent="0.25">
      <c r="A1776" s="4">
        <v>2009</v>
      </c>
      <c r="B1776" s="1" t="s">
        <v>703</v>
      </c>
      <c r="C1776" s="1" t="s">
        <v>997</v>
      </c>
      <c r="D1776" s="2" t="s">
        <v>22</v>
      </c>
      <c r="E1776" s="20"/>
      <c r="F1776" s="3">
        <v>2</v>
      </c>
      <c r="G1776" s="88">
        <v>4.0544470293486041</v>
      </c>
      <c r="J1776" s="89">
        <v>2.7106481481481481E-2</v>
      </c>
      <c r="K1776" s="27">
        <f t="shared" si="30"/>
        <v>6.6856173690932313E-3</v>
      </c>
      <c r="L1776" s="4" t="s">
        <v>1028</v>
      </c>
      <c r="M1776" s="14" t="s">
        <v>1029</v>
      </c>
      <c r="N1776" s="45" t="s">
        <v>5045</v>
      </c>
      <c r="O1776" s="45">
        <v>0</v>
      </c>
      <c r="P1776" s="45" t="s">
        <v>5046</v>
      </c>
      <c r="Q1776" s="45" t="s">
        <v>5046</v>
      </c>
      <c r="R1776" s="46">
        <v>1</v>
      </c>
      <c r="T1776" s="81"/>
    </row>
    <row r="1777" spans="1:20" x14ac:dyDescent="0.25">
      <c r="A1777" s="4">
        <v>2009</v>
      </c>
      <c r="B1777" s="1" t="s">
        <v>703</v>
      </c>
      <c r="C1777" s="1" t="s">
        <v>997</v>
      </c>
      <c r="D1777" s="2" t="s">
        <v>22</v>
      </c>
      <c r="E1777" s="20"/>
      <c r="F1777" s="3">
        <v>3</v>
      </c>
      <c r="G1777" s="88">
        <v>8.0778254990853409</v>
      </c>
      <c r="J1777" s="89">
        <v>7.1192129629629619E-2</v>
      </c>
      <c r="K1777" s="27">
        <f t="shared" si="30"/>
        <v>8.8132789743589745E-3</v>
      </c>
      <c r="L1777" s="4" t="s">
        <v>1028</v>
      </c>
      <c r="M1777" s="14" t="s">
        <v>1029</v>
      </c>
      <c r="N1777" s="45" t="s">
        <v>5045</v>
      </c>
      <c r="O1777" s="45">
        <v>0</v>
      </c>
      <c r="P1777" s="45" t="s">
        <v>5046</v>
      </c>
      <c r="Q1777" s="45" t="s">
        <v>5046</v>
      </c>
      <c r="R1777" s="46">
        <v>1</v>
      </c>
      <c r="T1777" s="81"/>
    </row>
    <row r="1778" spans="1:20" x14ac:dyDescent="0.25">
      <c r="A1778" s="4">
        <v>2009</v>
      </c>
      <c r="B1778" s="1" t="s">
        <v>703</v>
      </c>
      <c r="C1778" s="1" t="s">
        <v>997</v>
      </c>
      <c r="D1778" s="2" t="s">
        <v>22</v>
      </c>
      <c r="E1778" s="20"/>
      <c r="F1778" s="3">
        <v>4</v>
      </c>
      <c r="G1778" s="88">
        <v>5.8408892070309388</v>
      </c>
      <c r="J1778" s="89">
        <v>6.6087962962962932E-2</v>
      </c>
      <c r="K1778" s="27">
        <f t="shared" si="30"/>
        <v>1.1314709219858152E-2</v>
      </c>
      <c r="L1778" s="4" t="s">
        <v>1028</v>
      </c>
      <c r="M1778" s="14" t="s">
        <v>1029</v>
      </c>
      <c r="N1778" s="45" t="s">
        <v>5045</v>
      </c>
      <c r="O1778" s="45">
        <v>0</v>
      </c>
      <c r="P1778" s="45" t="s">
        <v>5046</v>
      </c>
      <c r="Q1778" s="45" t="s">
        <v>5046</v>
      </c>
      <c r="R1778" s="46">
        <v>1</v>
      </c>
      <c r="T1778" s="81"/>
    </row>
    <row r="1779" spans="1:20" x14ac:dyDescent="0.25">
      <c r="A1779" s="4">
        <v>2009</v>
      </c>
      <c r="B1779" s="1" t="s">
        <v>703</v>
      </c>
      <c r="C1779" s="1" t="s">
        <v>997</v>
      </c>
      <c r="D1779" s="2" t="s">
        <v>22</v>
      </c>
      <c r="E1779" s="20"/>
      <c r="F1779" s="3">
        <v>5</v>
      </c>
      <c r="G1779" s="51">
        <v>5.63</v>
      </c>
      <c r="J1779" s="89">
        <v>6.4386574074073999E-2</v>
      </c>
      <c r="K1779" s="27">
        <f t="shared" si="30"/>
        <v>1.1436336425235168E-2</v>
      </c>
      <c r="L1779" s="4" t="s">
        <v>1028</v>
      </c>
      <c r="M1779" s="14" t="s">
        <v>1029</v>
      </c>
      <c r="N1779" s="45" t="s">
        <v>5045</v>
      </c>
      <c r="O1779" s="45">
        <v>0</v>
      </c>
      <c r="P1779" s="45" t="s">
        <v>5046</v>
      </c>
      <c r="Q1779" s="45" t="s">
        <v>5046</v>
      </c>
      <c r="R1779" s="46">
        <v>1</v>
      </c>
      <c r="T1779" s="81"/>
    </row>
    <row r="1780" spans="1:20" x14ac:dyDescent="0.25">
      <c r="A1780" s="4">
        <v>2009</v>
      </c>
      <c r="B1780" s="1" t="s">
        <v>703</v>
      </c>
      <c r="C1780" s="1" t="s">
        <v>997</v>
      </c>
      <c r="D1780" s="2" t="s">
        <v>22</v>
      </c>
      <c r="E1780" s="20"/>
      <c r="F1780" s="3">
        <v>6</v>
      </c>
      <c r="G1780" s="88">
        <v>4.6758182215859376</v>
      </c>
      <c r="J1780" s="89">
        <v>5.0844907407407547E-2</v>
      </c>
      <c r="K1780" s="27">
        <f t="shared" si="30"/>
        <v>1.0874012846068691E-2</v>
      </c>
      <c r="L1780" s="4" t="s">
        <v>1028</v>
      </c>
      <c r="M1780" s="14" t="s">
        <v>1029</v>
      </c>
      <c r="N1780" s="45" t="s">
        <v>5045</v>
      </c>
      <c r="O1780" s="45">
        <v>0</v>
      </c>
      <c r="P1780" s="45" t="s">
        <v>5046</v>
      </c>
      <c r="Q1780" s="45" t="s">
        <v>5046</v>
      </c>
      <c r="R1780" s="46">
        <v>1</v>
      </c>
      <c r="T1780" s="81"/>
    </row>
    <row r="1781" spans="1:20" x14ac:dyDescent="0.25">
      <c r="A1781" s="4">
        <v>2009</v>
      </c>
      <c r="B1781" s="1" t="s">
        <v>998</v>
      </c>
      <c r="C1781" s="1" t="s">
        <v>999</v>
      </c>
      <c r="D1781" s="2" t="s">
        <v>26</v>
      </c>
      <c r="E1781" s="20"/>
      <c r="F1781" s="3">
        <v>1</v>
      </c>
      <c r="G1781" s="88">
        <v>5.54</v>
      </c>
      <c r="J1781" s="89">
        <v>3.6342592592592593E-2</v>
      </c>
      <c r="K1781" s="27">
        <f t="shared" si="30"/>
        <v>6.560034764005883E-3</v>
      </c>
      <c r="L1781" s="4" t="s">
        <v>1030</v>
      </c>
      <c r="M1781" s="14" t="s">
        <v>941</v>
      </c>
      <c r="N1781" s="45" t="s">
        <v>5047</v>
      </c>
      <c r="O1781" s="45">
        <v>1</v>
      </c>
      <c r="P1781" s="45" t="s">
        <v>5048</v>
      </c>
      <c r="Q1781" s="45" t="s">
        <v>5048</v>
      </c>
      <c r="R1781" s="46">
        <v>1</v>
      </c>
      <c r="T1781" s="81"/>
    </row>
    <row r="1782" spans="1:20" x14ac:dyDescent="0.25">
      <c r="A1782" s="4">
        <v>2009</v>
      </c>
      <c r="B1782" s="1" t="s">
        <v>998</v>
      </c>
      <c r="C1782" s="1" t="s">
        <v>999</v>
      </c>
      <c r="D1782" s="2" t="s">
        <v>26</v>
      </c>
      <c r="E1782" s="20"/>
      <c r="F1782" s="3">
        <v>2</v>
      </c>
      <c r="G1782" s="88">
        <v>4.0544470293486041</v>
      </c>
      <c r="J1782" s="89">
        <v>2.64699074074074E-2</v>
      </c>
      <c r="K1782" s="27">
        <f t="shared" si="30"/>
        <v>6.528610983397189E-3</v>
      </c>
      <c r="L1782" s="4" t="s">
        <v>1030</v>
      </c>
      <c r="M1782" s="14" t="s">
        <v>941</v>
      </c>
      <c r="N1782" s="45" t="s">
        <v>5047</v>
      </c>
      <c r="O1782" s="45">
        <v>0</v>
      </c>
      <c r="P1782" s="45" t="s">
        <v>5048</v>
      </c>
      <c r="Q1782" s="45" t="s">
        <v>5048</v>
      </c>
      <c r="R1782" s="46">
        <v>1</v>
      </c>
      <c r="T1782" s="81"/>
    </row>
    <row r="1783" spans="1:20" x14ac:dyDescent="0.25">
      <c r="A1783" s="4">
        <v>2009</v>
      </c>
      <c r="B1783" s="1" t="s">
        <v>998</v>
      </c>
      <c r="C1783" s="1" t="s">
        <v>999</v>
      </c>
      <c r="D1783" s="2" t="s">
        <v>26</v>
      </c>
      <c r="E1783" s="20"/>
      <c r="F1783" s="3">
        <v>3</v>
      </c>
      <c r="G1783" s="88">
        <v>8.0778254990853409</v>
      </c>
      <c r="J1783" s="89">
        <v>5.1134259259259296E-2</v>
      </c>
      <c r="K1783" s="27">
        <f t="shared" si="30"/>
        <v>6.3302010256410307E-3</v>
      </c>
      <c r="L1783" s="4" t="s">
        <v>1030</v>
      </c>
      <c r="M1783" s="14" t="s">
        <v>941</v>
      </c>
      <c r="N1783" s="45" t="s">
        <v>5047</v>
      </c>
      <c r="O1783" s="45">
        <v>0</v>
      </c>
      <c r="P1783" s="45" t="s">
        <v>5048</v>
      </c>
      <c r="Q1783" s="45" t="s">
        <v>5048</v>
      </c>
      <c r="R1783" s="46">
        <v>1</v>
      </c>
      <c r="T1783" s="81"/>
    </row>
    <row r="1784" spans="1:20" x14ac:dyDescent="0.25">
      <c r="A1784" s="4">
        <v>2009</v>
      </c>
      <c r="B1784" s="1" t="s">
        <v>998</v>
      </c>
      <c r="C1784" s="1" t="s">
        <v>999</v>
      </c>
      <c r="D1784" s="2" t="s">
        <v>26</v>
      </c>
      <c r="E1784" s="20"/>
      <c r="F1784" s="3">
        <v>4</v>
      </c>
      <c r="G1784" s="88">
        <v>5.8408892070309388</v>
      </c>
      <c r="J1784" s="89">
        <v>4.8090277777777746E-2</v>
      </c>
      <c r="K1784" s="27">
        <f t="shared" si="30"/>
        <v>8.2333829787234001E-3</v>
      </c>
      <c r="L1784" s="4" t="s">
        <v>1030</v>
      </c>
      <c r="M1784" s="14" t="s">
        <v>941</v>
      </c>
      <c r="N1784" s="45" t="s">
        <v>5047</v>
      </c>
      <c r="O1784" s="45">
        <v>0</v>
      </c>
      <c r="P1784" s="45" t="s">
        <v>5048</v>
      </c>
      <c r="Q1784" s="45" t="s">
        <v>5048</v>
      </c>
      <c r="R1784" s="46">
        <v>1</v>
      </c>
      <c r="T1784" s="81"/>
    </row>
    <row r="1785" spans="1:20" x14ac:dyDescent="0.25">
      <c r="A1785" s="4">
        <v>2009</v>
      </c>
      <c r="B1785" s="1" t="s">
        <v>998</v>
      </c>
      <c r="C1785" s="1" t="s">
        <v>999</v>
      </c>
      <c r="D1785" s="2" t="s">
        <v>26</v>
      </c>
      <c r="E1785" s="20"/>
      <c r="F1785" s="3">
        <v>5</v>
      </c>
      <c r="G1785" s="51">
        <v>5.63</v>
      </c>
      <c r="J1785" s="89">
        <v>4.2604166666666665E-2</v>
      </c>
      <c r="K1785" s="27">
        <f t="shared" si="30"/>
        <v>7.5673475429248079E-3</v>
      </c>
      <c r="L1785" s="4" t="s">
        <v>1030</v>
      </c>
      <c r="M1785" s="14" t="s">
        <v>941</v>
      </c>
      <c r="N1785" s="45" t="s">
        <v>5047</v>
      </c>
      <c r="O1785" s="45">
        <v>0</v>
      </c>
      <c r="P1785" s="45" t="s">
        <v>5048</v>
      </c>
      <c r="Q1785" s="45" t="s">
        <v>5048</v>
      </c>
      <c r="R1785" s="46">
        <v>1</v>
      </c>
      <c r="T1785" s="81"/>
    </row>
    <row r="1786" spans="1:20" x14ac:dyDescent="0.25">
      <c r="A1786" s="4">
        <v>2009</v>
      </c>
      <c r="B1786" s="1" t="s">
        <v>998</v>
      </c>
      <c r="C1786" s="1" t="s">
        <v>999</v>
      </c>
      <c r="D1786" s="2" t="s">
        <v>26</v>
      </c>
      <c r="E1786" s="20"/>
      <c r="F1786" s="3">
        <v>6</v>
      </c>
      <c r="G1786" s="88">
        <v>4.6758182215859376</v>
      </c>
      <c r="J1786" s="89">
        <v>3.7141203703703662E-2</v>
      </c>
      <c r="K1786" s="27">
        <f t="shared" si="30"/>
        <v>7.9432522702104023E-3</v>
      </c>
      <c r="L1786" s="4" t="s">
        <v>1030</v>
      </c>
      <c r="M1786" s="14" t="s">
        <v>941</v>
      </c>
      <c r="N1786" s="45" t="s">
        <v>5047</v>
      </c>
      <c r="O1786" s="45">
        <v>0</v>
      </c>
      <c r="P1786" s="45" t="s">
        <v>5048</v>
      </c>
      <c r="Q1786" s="45" t="s">
        <v>5048</v>
      </c>
      <c r="R1786" s="46">
        <v>1</v>
      </c>
      <c r="T1786" s="81"/>
    </row>
    <row r="1787" spans="1:20" x14ac:dyDescent="0.25">
      <c r="A1787" s="4">
        <v>2009</v>
      </c>
      <c r="B1787" s="1" t="s">
        <v>157</v>
      </c>
      <c r="C1787" s="1" t="s">
        <v>475</v>
      </c>
      <c r="D1787" s="2" t="s">
        <v>22</v>
      </c>
      <c r="E1787" s="20"/>
      <c r="F1787" s="3">
        <v>1</v>
      </c>
      <c r="G1787" s="88">
        <v>5.54</v>
      </c>
      <c r="J1787" s="89">
        <v>3.7986111111111165E-2</v>
      </c>
      <c r="K1787" s="27">
        <f t="shared" si="30"/>
        <v>6.8566987565182608E-3</v>
      </c>
      <c r="L1787" s="4" t="s">
        <v>1031</v>
      </c>
      <c r="N1787" s="45" t="s">
        <v>5049</v>
      </c>
      <c r="O1787" s="45">
        <v>1</v>
      </c>
      <c r="P1787" s="45" t="s">
        <v>5050</v>
      </c>
      <c r="Q1787" s="45" t="s">
        <v>5050</v>
      </c>
      <c r="R1787" s="46">
        <v>1</v>
      </c>
      <c r="T1787" s="81"/>
    </row>
    <row r="1788" spans="1:20" x14ac:dyDescent="0.25">
      <c r="A1788" s="4">
        <v>2009</v>
      </c>
      <c r="B1788" s="1" t="s">
        <v>157</v>
      </c>
      <c r="C1788" s="1" t="s">
        <v>475</v>
      </c>
      <c r="D1788" s="2" t="s">
        <v>22</v>
      </c>
      <c r="E1788" s="20"/>
      <c r="F1788" s="3">
        <v>2</v>
      </c>
      <c r="G1788" s="88">
        <v>4.0544470293486041</v>
      </c>
      <c r="J1788" s="89">
        <v>3.1111111111111034E-2</v>
      </c>
      <c r="K1788" s="27">
        <f t="shared" si="30"/>
        <v>7.6733302681992145E-3</v>
      </c>
      <c r="L1788" s="4" t="s">
        <v>1031</v>
      </c>
      <c r="N1788" s="45" t="s">
        <v>5049</v>
      </c>
      <c r="O1788" s="45">
        <v>0</v>
      </c>
      <c r="P1788" s="45" t="s">
        <v>5050</v>
      </c>
      <c r="Q1788" s="45" t="s">
        <v>5050</v>
      </c>
      <c r="R1788" s="46">
        <v>1</v>
      </c>
      <c r="T1788" s="81"/>
    </row>
    <row r="1789" spans="1:20" x14ac:dyDescent="0.25">
      <c r="A1789" s="4">
        <v>2009</v>
      </c>
      <c r="B1789" s="1" t="s">
        <v>157</v>
      </c>
      <c r="C1789" s="1" t="s">
        <v>475</v>
      </c>
      <c r="D1789" s="2" t="s">
        <v>22</v>
      </c>
      <c r="E1789" s="20"/>
      <c r="F1789" s="3">
        <v>3</v>
      </c>
      <c r="G1789" s="88">
        <v>8.0778254990853409</v>
      </c>
      <c r="J1789" s="89">
        <v>5.9953703703703676E-2</v>
      </c>
      <c r="K1789" s="27">
        <f t="shared" si="30"/>
        <v>7.4220102564102539E-3</v>
      </c>
      <c r="L1789" s="4" t="s">
        <v>1031</v>
      </c>
      <c r="N1789" s="45" t="s">
        <v>5049</v>
      </c>
      <c r="O1789" s="45">
        <v>0</v>
      </c>
      <c r="P1789" s="45" t="s">
        <v>5050</v>
      </c>
      <c r="Q1789" s="45" t="s">
        <v>5050</v>
      </c>
      <c r="R1789" s="46">
        <v>1</v>
      </c>
      <c r="T1789" s="81"/>
    </row>
    <row r="1790" spans="1:20" x14ac:dyDescent="0.25">
      <c r="A1790" s="4">
        <v>2009</v>
      </c>
      <c r="B1790" s="1" t="s">
        <v>157</v>
      </c>
      <c r="C1790" s="1" t="s">
        <v>475</v>
      </c>
      <c r="D1790" s="2" t="s">
        <v>22</v>
      </c>
      <c r="E1790" s="20"/>
      <c r="F1790" s="3">
        <v>4</v>
      </c>
      <c r="G1790" s="88">
        <v>5.8408892070309388</v>
      </c>
      <c r="J1790" s="89">
        <v>4.9641203703703729E-2</v>
      </c>
      <c r="K1790" s="27">
        <f t="shared" si="30"/>
        <v>8.4989120567375929E-3</v>
      </c>
      <c r="L1790" s="4" t="s">
        <v>1031</v>
      </c>
      <c r="N1790" s="45" t="s">
        <v>5049</v>
      </c>
      <c r="O1790" s="45">
        <v>0</v>
      </c>
      <c r="P1790" s="45" t="s">
        <v>5050</v>
      </c>
      <c r="Q1790" s="45" t="s">
        <v>5050</v>
      </c>
      <c r="R1790" s="46">
        <v>1</v>
      </c>
      <c r="T1790" s="81"/>
    </row>
    <row r="1791" spans="1:20" x14ac:dyDescent="0.25">
      <c r="A1791" s="4">
        <v>2009</v>
      </c>
      <c r="B1791" s="1" t="s">
        <v>157</v>
      </c>
      <c r="C1791" s="1" t="s">
        <v>475</v>
      </c>
      <c r="D1791" s="2" t="s">
        <v>22</v>
      </c>
      <c r="E1791" s="20"/>
      <c r="F1791" s="3">
        <v>5</v>
      </c>
      <c r="G1791" s="51">
        <v>5.63</v>
      </c>
      <c r="J1791" s="89">
        <v>4.6041666666666647E-2</v>
      </c>
      <c r="K1791" s="27">
        <f t="shared" si="30"/>
        <v>8.1779159265837741E-3</v>
      </c>
      <c r="L1791" s="4" t="s">
        <v>1031</v>
      </c>
      <c r="N1791" s="45" t="s">
        <v>5049</v>
      </c>
      <c r="O1791" s="45">
        <v>0</v>
      </c>
      <c r="P1791" s="45" t="s">
        <v>5050</v>
      </c>
      <c r="Q1791" s="45" t="s">
        <v>5050</v>
      </c>
      <c r="R1791" s="46">
        <v>1</v>
      </c>
      <c r="T1791" s="81"/>
    </row>
    <row r="1792" spans="1:20" x14ac:dyDescent="0.25">
      <c r="A1792" s="4">
        <v>2009</v>
      </c>
      <c r="B1792" s="1" t="s">
        <v>157</v>
      </c>
      <c r="C1792" s="1" t="s">
        <v>475</v>
      </c>
      <c r="D1792" s="2" t="s">
        <v>22</v>
      </c>
      <c r="E1792" s="20"/>
      <c r="F1792" s="3">
        <v>6</v>
      </c>
      <c r="G1792" s="88">
        <v>4.6758182215859376</v>
      </c>
      <c r="J1792" s="89">
        <v>3.7488425925925939E-2</v>
      </c>
      <c r="K1792" s="27">
        <f t="shared" si="30"/>
        <v>8.0175114064230373E-3</v>
      </c>
      <c r="L1792" s="4" t="s">
        <v>1031</v>
      </c>
      <c r="N1792" s="45" t="s">
        <v>5049</v>
      </c>
      <c r="O1792" s="45">
        <v>0</v>
      </c>
      <c r="P1792" s="45" t="s">
        <v>5050</v>
      </c>
      <c r="Q1792" s="45" t="s">
        <v>5050</v>
      </c>
      <c r="R1792" s="46">
        <v>1</v>
      </c>
      <c r="T1792" s="81"/>
    </row>
    <row r="1793" spans="1:20" x14ac:dyDescent="0.25">
      <c r="A1793" s="4">
        <v>2009</v>
      </c>
      <c r="B1793" s="1" t="s">
        <v>639</v>
      </c>
      <c r="C1793" s="1" t="s">
        <v>1000</v>
      </c>
      <c r="D1793" s="2" t="s">
        <v>26</v>
      </c>
      <c r="E1793" s="20"/>
      <c r="F1793" s="3">
        <v>1</v>
      </c>
      <c r="G1793" s="88">
        <v>5.54</v>
      </c>
      <c r="J1793" s="89">
        <v>3.8124999999999964E-2</v>
      </c>
      <c r="K1793" s="27">
        <f t="shared" si="30"/>
        <v>6.8817689530685858E-3</v>
      </c>
      <c r="L1793" s="4" t="s">
        <v>1032</v>
      </c>
      <c r="M1793" s="14" t="s">
        <v>1033</v>
      </c>
      <c r="N1793" s="45" t="s">
        <v>5051</v>
      </c>
      <c r="O1793" s="45">
        <v>1</v>
      </c>
      <c r="P1793" s="45" t="s">
        <v>5052</v>
      </c>
      <c r="Q1793" s="45" t="s">
        <v>5052</v>
      </c>
      <c r="R1793" s="46">
        <v>1</v>
      </c>
      <c r="T1793" s="81"/>
    </row>
    <row r="1794" spans="1:20" x14ac:dyDescent="0.25">
      <c r="A1794" s="4">
        <v>2009</v>
      </c>
      <c r="B1794" s="1" t="s">
        <v>639</v>
      </c>
      <c r="C1794" s="1" t="s">
        <v>1000</v>
      </c>
      <c r="D1794" s="2" t="s">
        <v>26</v>
      </c>
      <c r="E1794" s="20"/>
      <c r="F1794" s="3">
        <v>2</v>
      </c>
      <c r="G1794" s="88">
        <v>4.0544470293486041</v>
      </c>
      <c r="J1794" s="89">
        <v>3.1018518518518612E-2</v>
      </c>
      <c r="K1794" s="27">
        <f t="shared" si="30"/>
        <v>7.6504929757343779E-3</v>
      </c>
      <c r="L1794" s="4" t="s">
        <v>1032</v>
      </c>
      <c r="M1794" s="14" t="s">
        <v>1033</v>
      </c>
      <c r="N1794" s="45" t="s">
        <v>5051</v>
      </c>
      <c r="O1794" s="45">
        <v>0</v>
      </c>
      <c r="P1794" s="45" t="s">
        <v>5052</v>
      </c>
      <c r="Q1794" s="45" t="s">
        <v>5052</v>
      </c>
      <c r="R1794" s="46">
        <v>1</v>
      </c>
      <c r="T1794" s="81"/>
    </row>
    <row r="1795" spans="1:20" x14ac:dyDescent="0.25">
      <c r="A1795" s="4">
        <v>2009</v>
      </c>
      <c r="B1795" s="1" t="s">
        <v>639</v>
      </c>
      <c r="C1795" s="1" t="s">
        <v>1000</v>
      </c>
      <c r="D1795" s="2" t="s">
        <v>26</v>
      </c>
      <c r="E1795" s="20"/>
      <c r="F1795" s="3">
        <v>3</v>
      </c>
      <c r="G1795" s="88">
        <v>8.0778254990853409</v>
      </c>
      <c r="J1795" s="89">
        <v>8.0254629629629592E-2</v>
      </c>
      <c r="K1795" s="27">
        <f t="shared" si="30"/>
        <v>9.9351774358974326E-3</v>
      </c>
      <c r="L1795" s="4" t="s">
        <v>1032</v>
      </c>
      <c r="M1795" s="14" t="s">
        <v>1033</v>
      </c>
      <c r="N1795" s="45" t="s">
        <v>5051</v>
      </c>
      <c r="O1795" s="45">
        <v>0</v>
      </c>
      <c r="P1795" s="45" t="s">
        <v>5052</v>
      </c>
      <c r="Q1795" s="45" t="s">
        <v>5052</v>
      </c>
      <c r="R1795" s="46">
        <v>1</v>
      </c>
      <c r="T1795" s="81"/>
    </row>
    <row r="1796" spans="1:20" x14ac:dyDescent="0.25">
      <c r="A1796" s="4">
        <v>2009</v>
      </c>
      <c r="B1796" s="1" t="s">
        <v>639</v>
      </c>
      <c r="C1796" s="1" t="s">
        <v>1000</v>
      </c>
      <c r="D1796" s="2" t="s">
        <v>26</v>
      </c>
      <c r="E1796" s="20"/>
      <c r="F1796" s="3">
        <v>4</v>
      </c>
      <c r="G1796" s="88">
        <v>5.8408892070309388</v>
      </c>
      <c r="J1796" s="89">
        <v>5.4768518518518494E-2</v>
      </c>
      <c r="K1796" s="27">
        <f t="shared" si="30"/>
        <v>9.3767432624113443E-3</v>
      </c>
      <c r="L1796" s="4" t="s">
        <v>1032</v>
      </c>
      <c r="M1796" s="14" t="s">
        <v>1033</v>
      </c>
      <c r="N1796" s="45" t="s">
        <v>5051</v>
      </c>
      <c r="O1796" s="45">
        <v>0</v>
      </c>
      <c r="P1796" s="45" t="s">
        <v>5052</v>
      </c>
      <c r="Q1796" s="45" t="s">
        <v>5052</v>
      </c>
      <c r="R1796" s="46">
        <v>1</v>
      </c>
      <c r="T1796" s="81"/>
    </row>
    <row r="1797" spans="1:20" x14ac:dyDescent="0.25">
      <c r="A1797" s="4">
        <v>2009</v>
      </c>
      <c r="B1797" s="1" t="s">
        <v>639</v>
      </c>
      <c r="C1797" s="1" t="s">
        <v>1000</v>
      </c>
      <c r="D1797" s="2" t="s">
        <v>26</v>
      </c>
      <c r="E1797" s="20"/>
      <c r="F1797" s="3">
        <v>5</v>
      </c>
      <c r="G1797" s="51">
        <v>5.63</v>
      </c>
      <c r="J1797" s="89">
        <v>5.7384259259259274E-2</v>
      </c>
      <c r="K1797" s="27">
        <f t="shared" si="30"/>
        <v>1.0192586014078023E-2</v>
      </c>
      <c r="L1797" s="4" t="s">
        <v>1032</v>
      </c>
      <c r="M1797" s="14" t="s">
        <v>1033</v>
      </c>
      <c r="N1797" s="45" t="s">
        <v>5051</v>
      </c>
      <c r="O1797" s="45">
        <v>0</v>
      </c>
      <c r="P1797" s="45" t="s">
        <v>5052</v>
      </c>
      <c r="Q1797" s="45" t="s">
        <v>5052</v>
      </c>
      <c r="R1797" s="46">
        <v>1</v>
      </c>
      <c r="T1797" s="81"/>
    </row>
    <row r="1798" spans="1:20" x14ac:dyDescent="0.25">
      <c r="A1798" s="4">
        <v>2009</v>
      </c>
      <c r="B1798" s="1" t="s">
        <v>639</v>
      </c>
      <c r="C1798" s="1" t="s">
        <v>1000</v>
      </c>
      <c r="D1798" s="2" t="s">
        <v>26</v>
      </c>
      <c r="E1798" s="20"/>
      <c r="F1798" s="3">
        <v>6</v>
      </c>
      <c r="G1798" s="88">
        <v>4.6758182215859376</v>
      </c>
      <c r="J1798" s="89">
        <v>5.0277777777777755E-2</v>
      </c>
      <c r="K1798" s="27">
        <f t="shared" si="30"/>
        <v>1.0752722923588035E-2</v>
      </c>
      <c r="L1798" s="4" t="s">
        <v>1032</v>
      </c>
      <c r="M1798" s="14" t="s">
        <v>1033</v>
      </c>
      <c r="N1798" s="45" t="s">
        <v>5051</v>
      </c>
      <c r="O1798" s="45">
        <v>0</v>
      </c>
      <c r="P1798" s="45" t="s">
        <v>5052</v>
      </c>
      <c r="Q1798" s="45" t="s">
        <v>5052</v>
      </c>
      <c r="R1798" s="46">
        <v>1</v>
      </c>
      <c r="T1798" s="81"/>
    </row>
    <row r="1799" spans="1:20" x14ac:dyDescent="0.25">
      <c r="A1799" s="4">
        <v>2009</v>
      </c>
      <c r="B1799" s="1" t="s">
        <v>20</v>
      </c>
      <c r="C1799" s="1" t="s">
        <v>251</v>
      </c>
      <c r="D1799" s="2" t="s">
        <v>26</v>
      </c>
      <c r="E1799" s="20"/>
      <c r="F1799" s="3">
        <v>1</v>
      </c>
      <c r="G1799" s="88">
        <v>5.54</v>
      </c>
      <c r="J1799" s="89">
        <v>3.8148148148148153E-2</v>
      </c>
      <c r="K1799" s="27">
        <f t="shared" si="30"/>
        <v>6.8859473191603161E-3</v>
      </c>
      <c r="L1799" s="4" t="s">
        <v>1034</v>
      </c>
      <c r="M1799" s="14" t="s">
        <v>798</v>
      </c>
      <c r="N1799" s="45" t="s">
        <v>5053</v>
      </c>
      <c r="O1799" s="45">
        <v>1</v>
      </c>
      <c r="P1799" s="45" t="s">
        <v>4571</v>
      </c>
      <c r="Q1799" s="45" t="s">
        <v>4571</v>
      </c>
      <c r="R1799" s="46">
        <v>3</v>
      </c>
      <c r="T1799" s="81"/>
    </row>
    <row r="1800" spans="1:20" x14ac:dyDescent="0.25">
      <c r="A1800" s="4">
        <v>2009</v>
      </c>
      <c r="B1800" s="1" t="s">
        <v>20</v>
      </c>
      <c r="C1800" s="1" t="s">
        <v>251</v>
      </c>
      <c r="D1800" s="2" t="s">
        <v>26</v>
      </c>
      <c r="E1800" s="20"/>
      <c r="F1800" s="3">
        <v>2</v>
      </c>
      <c r="G1800" s="88">
        <v>4.0544470293486041</v>
      </c>
      <c r="J1800" s="89">
        <v>3.0914351851851929E-2</v>
      </c>
      <c r="K1800" s="27">
        <f t="shared" si="30"/>
        <v>7.6248010217113858E-3</v>
      </c>
      <c r="L1800" s="4" t="s">
        <v>1034</v>
      </c>
      <c r="M1800" s="14" t="s">
        <v>798</v>
      </c>
      <c r="N1800" s="45" t="s">
        <v>5053</v>
      </c>
      <c r="O1800" s="45">
        <v>0</v>
      </c>
      <c r="P1800" s="45" t="s">
        <v>4571</v>
      </c>
      <c r="Q1800" s="45" t="s">
        <v>4571</v>
      </c>
      <c r="R1800" s="46">
        <v>3</v>
      </c>
      <c r="T1800" s="81"/>
    </row>
    <row r="1801" spans="1:20" x14ac:dyDescent="0.25">
      <c r="A1801" s="4">
        <v>2009</v>
      </c>
      <c r="B1801" s="1" t="s">
        <v>20</v>
      </c>
      <c r="C1801" s="1" t="s">
        <v>251</v>
      </c>
      <c r="D1801" s="2" t="s">
        <v>26</v>
      </c>
      <c r="E1801" s="20"/>
      <c r="F1801" s="3">
        <v>3</v>
      </c>
      <c r="G1801" s="88">
        <v>8.0778254990853409</v>
      </c>
      <c r="J1801" s="89">
        <v>5.9918981481481448E-2</v>
      </c>
      <c r="K1801" s="27">
        <f t="shared" si="30"/>
        <v>7.4177117948717912E-3</v>
      </c>
      <c r="L1801" s="4" t="s">
        <v>1034</v>
      </c>
      <c r="M1801" s="14" t="s">
        <v>798</v>
      </c>
      <c r="N1801" s="45" t="s">
        <v>5053</v>
      </c>
      <c r="O1801" s="45">
        <v>0</v>
      </c>
      <c r="P1801" s="45" t="s">
        <v>4571</v>
      </c>
      <c r="Q1801" s="45" t="s">
        <v>4571</v>
      </c>
      <c r="R1801" s="46">
        <v>3</v>
      </c>
      <c r="T1801" s="81"/>
    </row>
    <row r="1802" spans="1:20" x14ac:dyDescent="0.25">
      <c r="A1802" s="4">
        <v>2009</v>
      </c>
      <c r="B1802" s="1" t="s">
        <v>20</v>
      </c>
      <c r="C1802" s="1" t="s">
        <v>251</v>
      </c>
      <c r="D1802" s="2" t="s">
        <v>26</v>
      </c>
      <c r="E1802" s="20"/>
      <c r="F1802" s="3">
        <v>4</v>
      </c>
      <c r="G1802" s="88">
        <v>5.8408892070309388</v>
      </c>
      <c r="J1802" s="89">
        <v>4.947916666666663E-2</v>
      </c>
      <c r="K1802" s="27">
        <f t="shared" si="30"/>
        <v>8.4711702127659525E-3</v>
      </c>
      <c r="L1802" s="4" t="s">
        <v>1034</v>
      </c>
      <c r="M1802" s="14" t="s">
        <v>798</v>
      </c>
      <c r="N1802" s="45" t="s">
        <v>5053</v>
      </c>
      <c r="O1802" s="45">
        <v>0</v>
      </c>
      <c r="P1802" s="45" t="s">
        <v>4571</v>
      </c>
      <c r="Q1802" s="45" t="s">
        <v>4571</v>
      </c>
      <c r="R1802" s="46">
        <v>3</v>
      </c>
      <c r="T1802" s="81"/>
    </row>
    <row r="1803" spans="1:20" x14ac:dyDescent="0.25">
      <c r="A1803" s="4">
        <v>2009</v>
      </c>
      <c r="B1803" s="1" t="s">
        <v>20</v>
      </c>
      <c r="C1803" s="1" t="s">
        <v>251</v>
      </c>
      <c r="D1803" s="2" t="s">
        <v>26</v>
      </c>
      <c r="E1803" s="20"/>
      <c r="F1803" s="3">
        <v>5</v>
      </c>
      <c r="G1803" s="51">
        <v>5.63</v>
      </c>
      <c r="J1803" s="89">
        <v>5.0266203703703716E-2</v>
      </c>
      <c r="K1803" s="27">
        <f t="shared" si="30"/>
        <v>8.9282777448852074E-3</v>
      </c>
      <c r="L1803" s="4" t="s">
        <v>1034</v>
      </c>
      <c r="M1803" s="14" t="s">
        <v>798</v>
      </c>
      <c r="N1803" s="45" t="s">
        <v>5053</v>
      </c>
      <c r="O1803" s="45">
        <v>0</v>
      </c>
      <c r="P1803" s="45" t="s">
        <v>4571</v>
      </c>
      <c r="Q1803" s="45" t="s">
        <v>4571</v>
      </c>
      <c r="R1803" s="46">
        <v>3</v>
      </c>
      <c r="T1803" s="81"/>
    </row>
    <row r="1804" spans="1:20" x14ac:dyDescent="0.25">
      <c r="A1804" s="4">
        <v>2009</v>
      </c>
      <c r="B1804" s="1" t="s">
        <v>20</v>
      </c>
      <c r="C1804" s="1" t="s">
        <v>251</v>
      </c>
      <c r="D1804" s="2" t="s">
        <v>26</v>
      </c>
      <c r="E1804" s="20"/>
      <c r="F1804" s="3">
        <v>6</v>
      </c>
      <c r="G1804" s="88">
        <v>4.6758182215859376</v>
      </c>
      <c r="J1804" s="89">
        <v>3.9560185185185226E-2</v>
      </c>
      <c r="K1804" s="27">
        <f t="shared" si="30"/>
        <v>8.4605909191583714E-3</v>
      </c>
      <c r="L1804" s="4" t="s">
        <v>1034</v>
      </c>
      <c r="M1804" s="14" t="s">
        <v>798</v>
      </c>
      <c r="N1804" s="45" t="s">
        <v>5053</v>
      </c>
      <c r="O1804" s="45">
        <v>0</v>
      </c>
      <c r="P1804" s="45" t="s">
        <v>4571</v>
      </c>
      <c r="Q1804" s="45" t="s">
        <v>4571</v>
      </c>
      <c r="R1804" s="46">
        <v>3</v>
      </c>
      <c r="T1804" s="81"/>
    </row>
    <row r="1805" spans="1:20" x14ac:dyDescent="0.25">
      <c r="A1805" s="4">
        <v>2009</v>
      </c>
      <c r="B1805" s="1" t="s">
        <v>71</v>
      </c>
      <c r="C1805" s="1" t="s">
        <v>344</v>
      </c>
      <c r="D1805" s="2" t="s">
        <v>26</v>
      </c>
      <c r="E1805" s="20"/>
      <c r="F1805" s="3">
        <v>1</v>
      </c>
      <c r="G1805" s="88">
        <v>5.54</v>
      </c>
      <c r="J1805" s="89">
        <v>4.0462962962963034E-2</v>
      </c>
      <c r="K1805" s="27">
        <f t="shared" si="30"/>
        <v>7.3037839283326775E-3</v>
      </c>
      <c r="L1805" s="4" t="s">
        <v>1035</v>
      </c>
      <c r="M1805" s="14" t="s">
        <v>798</v>
      </c>
      <c r="N1805" s="45" t="s">
        <v>5054</v>
      </c>
      <c r="O1805" s="45">
        <v>1</v>
      </c>
      <c r="P1805" s="45" t="s">
        <v>4569</v>
      </c>
      <c r="Q1805" s="45" t="s">
        <v>4569</v>
      </c>
      <c r="R1805" s="46">
        <v>3</v>
      </c>
      <c r="T1805" s="81"/>
    </row>
    <row r="1806" spans="1:20" x14ac:dyDescent="0.25">
      <c r="A1806" s="4">
        <v>2009</v>
      </c>
      <c r="B1806" s="1" t="s">
        <v>71</v>
      </c>
      <c r="C1806" s="1" t="s">
        <v>344</v>
      </c>
      <c r="D1806" s="2" t="s">
        <v>26</v>
      </c>
      <c r="E1806" s="20"/>
      <c r="F1806" s="3">
        <v>2</v>
      </c>
      <c r="G1806" s="88">
        <v>4.0544470293486041</v>
      </c>
      <c r="J1806" s="89">
        <v>2.8587962962962898E-2</v>
      </c>
      <c r="K1806" s="27">
        <f t="shared" si="30"/>
        <v>7.051014048531274E-3</v>
      </c>
      <c r="L1806" s="4" t="s">
        <v>1035</v>
      </c>
      <c r="M1806" s="14" t="s">
        <v>798</v>
      </c>
      <c r="N1806" s="45" t="s">
        <v>5054</v>
      </c>
      <c r="O1806" s="45">
        <v>0</v>
      </c>
      <c r="P1806" s="45" t="s">
        <v>4569</v>
      </c>
      <c r="Q1806" s="45" t="s">
        <v>4569</v>
      </c>
      <c r="R1806" s="46">
        <v>3</v>
      </c>
      <c r="T1806" s="81"/>
    </row>
    <row r="1807" spans="1:20" x14ac:dyDescent="0.25">
      <c r="A1807" s="4">
        <v>2009</v>
      </c>
      <c r="B1807" s="1" t="s">
        <v>71</v>
      </c>
      <c r="C1807" s="1" t="s">
        <v>344</v>
      </c>
      <c r="D1807" s="2" t="s">
        <v>26</v>
      </c>
      <c r="E1807" s="20"/>
      <c r="F1807" s="3">
        <v>3</v>
      </c>
      <c r="G1807" s="88">
        <v>8.0778254990853409</v>
      </c>
      <c r="J1807" s="89">
        <v>5.9594907407407471E-2</v>
      </c>
      <c r="K1807" s="27">
        <f t="shared" si="30"/>
        <v>7.3775928205128292E-3</v>
      </c>
      <c r="L1807" s="4" t="s">
        <v>1035</v>
      </c>
      <c r="M1807" s="14" t="s">
        <v>798</v>
      </c>
      <c r="N1807" s="45" t="s">
        <v>5054</v>
      </c>
      <c r="O1807" s="45">
        <v>0</v>
      </c>
      <c r="P1807" s="45" t="s">
        <v>4569</v>
      </c>
      <c r="Q1807" s="45" t="s">
        <v>4569</v>
      </c>
      <c r="R1807" s="46">
        <v>3</v>
      </c>
      <c r="T1807" s="81"/>
    </row>
    <row r="1808" spans="1:20" x14ac:dyDescent="0.25">
      <c r="A1808" s="4">
        <v>2009</v>
      </c>
      <c r="B1808" s="1" t="s">
        <v>71</v>
      </c>
      <c r="C1808" s="1" t="s">
        <v>344</v>
      </c>
      <c r="D1808" s="2" t="s">
        <v>26</v>
      </c>
      <c r="E1808" s="20"/>
      <c r="F1808" s="3">
        <v>4</v>
      </c>
      <c r="G1808" s="88">
        <v>5.8408892070309388</v>
      </c>
      <c r="J1808" s="89">
        <v>4.9849537037036984E-2</v>
      </c>
      <c r="K1808" s="27">
        <f t="shared" si="30"/>
        <v>8.5345801418439636E-3</v>
      </c>
      <c r="L1808" s="4" t="s">
        <v>1035</v>
      </c>
      <c r="M1808" s="14" t="s">
        <v>798</v>
      </c>
      <c r="N1808" s="45" t="s">
        <v>5054</v>
      </c>
      <c r="O1808" s="45">
        <v>0</v>
      </c>
      <c r="P1808" s="45" t="s">
        <v>4569</v>
      </c>
      <c r="Q1808" s="45" t="s">
        <v>4569</v>
      </c>
      <c r="R1808" s="46">
        <v>3</v>
      </c>
      <c r="T1808" s="81"/>
    </row>
    <row r="1809" spans="1:20" x14ac:dyDescent="0.25">
      <c r="A1809" s="4">
        <v>2009</v>
      </c>
      <c r="B1809" s="1" t="s">
        <v>71</v>
      </c>
      <c r="C1809" s="1" t="s">
        <v>344</v>
      </c>
      <c r="D1809" s="2" t="s">
        <v>26</v>
      </c>
      <c r="E1809" s="20"/>
      <c r="F1809" s="3">
        <v>5</v>
      </c>
      <c r="G1809" s="51">
        <v>5.63</v>
      </c>
      <c r="J1809" s="89">
        <v>5.0254629629629566E-2</v>
      </c>
      <c r="K1809" s="27">
        <f t="shared" si="30"/>
        <v>8.9262219590816282E-3</v>
      </c>
      <c r="L1809" s="4" t="s">
        <v>1035</v>
      </c>
      <c r="M1809" s="14" t="s">
        <v>798</v>
      </c>
      <c r="N1809" s="45" t="s">
        <v>5054</v>
      </c>
      <c r="O1809" s="45">
        <v>0</v>
      </c>
      <c r="P1809" s="45" t="s">
        <v>4569</v>
      </c>
      <c r="Q1809" s="45" t="s">
        <v>4569</v>
      </c>
      <c r="R1809" s="46">
        <v>3</v>
      </c>
      <c r="T1809" s="81"/>
    </row>
    <row r="1810" spans="1:20" x14ac:dyDescent="0.25">
      <c r="A1810" s="4">
        <v>2009</v>
      </c>
      <c r="B1810" s="1" t="s">
        <v>71</v>
      </c>
      <c r="C1810" s="1" t="s">
        <v>344</v>
      </c>
      <c r="D1810" s="2" t="s">
        <v>26</v>
      </c>
      <c r="E1810" s="20"/>
      <c r="F1810" s="3">
        <v>6</v>
      </c>
      <c r="G1810" s="88">
        <v>4.6758182215859376</v>
      </c>
      <c r="J1810" s="89">
        <v>3.9571759259259376E-2</v>
      </c>
      <c r="K1810" s="27">
        <f t="shared" si="30"/>
        <v>8.4630662236988077E-3</v>
      </c>
      <c r="L1810" s="4" t="s">
        <v>1035</v>
      </c>
      <c r="M1810" s="14" t="s">
        <v>798</v>
      </c>
      <c r="N1810" s="45" t="s">
        <v>5054</v>
      </c>
      <c r="O1810" s="45">
        <v>0</v>
      </c>
      <c r="P1810" s="45" t="s">
        <v>4569</v>
      </c>
      <c r="Q1810" s="45" t="s">
        <v>4569</v>
      </c>
      <c r="R1810" s="46">
        <v>3</v>
      </c>
      <c r="T1810" s="81"/>
    </row>
    <row r="1811" spans="1:20" x14ac:dyDescent="0.25">
      <c r="A1811" s="4">
        <v>2009</v>
      </c>
      <c r="B1811" s="1" t="s">
        <v>1001</v>
      </c>
      <c r="C1811" s="1" t="s">
        <v>1002</v>
      </c>
      <c r="D1811" s="2" t="s">
        <v>26</v>
      </c>
      <c r="E1811" s="20"/>
      <c r="F1811" s="3">
        <v>1</v>
      </c>
      <c r="G1811" s="88">
        <v>5.54</v>
      </c>
      <c r="J1811" s="89">
        <v>3.7974537037037015E-2</v>
      </c>
      <c r="K1811" s="27">
        <f t="shared" si="30"/>
        <v>6.8546095734723853E-3</v>
      </c>
      <c r="L1811" s="4" t="s">
        <v>1036</v>
      </c>
      <c r="N1811" s="45" t="s">
        <v>5055</v>
      </c>
      <c r="O1811" s="45">
        <v>1</v>
      </c>
      <c r="P1811" s="45" t="s">
        <v>5056</v>
      </c>
      <c r="Q1811" s="45" t="s">
        <v>5056</v>
      </c>
      <c r="R1811" s="46">
        <v>1</v>
      </c>
      <c r="T1811" s="81"/>
    </row>
    <row r="1812" spans="1:20" x14ac:dyDescent="0.25">
      <c r="A1812" s="4">
        <v>2009</v>
      </c>
      <c r="B1812" s="1" t="s">
        <v>1001</v>
      </c>
      <c r="C1812" s="1" t="s">
        <v>1002</v>
      </c>
      <c r="D1812" s="2" t="s">
        <v>26</v>
      </c>
      <c r="E1812" s="20"/>
      <c r="F1812" s="3">
        <v>2</v>
      </c>
      <c r="G1812" s="88">
        <v>4.0544470293486041</v>
      </c>
      <c r="J1812" s="89">
        <v>3.104166666666669E-2</v>
      </c>
      <c r="K1812" s="27">
        <f t="shared" si="30"/>
        <v>7.6562022988505805E-3</v>
      </c>
      <c r="L1812" s="4" t="s">
        <v>1036</v>
      </c>
      <c r="N1812" s="45" t="s">
        <v>5055</v>
      </c>
      <c r="O1812" s="45">
        <v>0</v>
      </c>
      <c r="P1812" s="45" t="s">
        <v>5056</v>
      </c>
      <c r="Q1812" s="45" t="s">
        <v>5056</v>
      </c>
      <c r="R1812" s="46">
        <v>1</v>
      </c>
      <c r="T1812" s="81"/>
    </row>
    <row r="1813" spans="1:20" x14ac:dyDescent="0.25">
      <c r="A1813" s="4">
        <v>2009</v>
      </c>
      <c r="B1813" s="1" t="s">
        <v>1001</v>
      </c>
      <c r="C1813" s="1" t="s">
        <v>1002</v>
      </c>
      <c r="D1813" s="2" t="s">
        <v>26</v>
      </c>
      <c r="E1813" s="20"/>
      <c r="F1813" s="3">
        <v>3</v>
      </c>
      <c r="G1813" s="88">
        <v>8.0778254990853409</v>
      </c>
      <c r="J1813" s="89">
        <v>5.9641203703703738E-2</v>
      </c>
      <c r="K1813" s="27">
        <f t="shared" si="30"/>
        <v>7.3833241025641075E-3</v>
      </c>
      <c r="L1813" s="4" t="s">
        <v>1036</v>
      </c>
      <c r="N1813" s="45" t="s">
        <v>5055</v>
      </c>
      <c r="O1813" s="45">
        <v>0</v>
      </c>
      <c r="P1813" s="45" t="s">
        <v>5056</v>
      </c>
      <c r="Q1813" s="45" t="s">
        <v>5056</v>
      </c>
      <c r="R1813" s="46">
        <v>1</v>
      </c>
      <c r="T1813" s="81"/>
    </row>
    <row r="1814" spans="1:20" x14ac:dyDescent="0.25">
      <c r="A1814" s="4">
        <v>2009</v>
      </c>
      <c r="B1814" s="1" t="s">
        <v>1001</v>
      </c>
      <c r="C1814" s="1" t="s">
        <v>1002</v>
      </c>
      <c r="D1814" s="2" t="s">
        <v>26</v>
      </c>
      <c r="E1814" s="20"/>
      <c r="F1814" s="3">
        <v>4</v>
      </c>
      <c r="G1814" s="88">
        <v>5.8408892070309388</v>
      </c>
      <c r="J1814" s="89">
        <v>4.978009259259264E-2</v>
      </c>
      <c r="K1814" s="27">
        <f t="shared" si="30"/>
        <v>8.5226907801418533E-3</v>
      </c>
      <c r="L1814" s="4" t="s">
        <v>1036</v>
      </c>
      <c r="N1814" s="45" t="s">
        <v>5055</v>
      </c>
      <c r="O1814" s="45">
        <v>0</v>
      </c>
      <c r="P1814" s="45" t="s">
        <v>5056</v>
      </c>
      <c r="Q1814" s="45" t="s">
        <v>5056</v>
      </c>
      <c r="R1814" s="46">
        <v>1</v>
      </c>
      <c r="T1814" s="81"/>
    </row>
    <row r="1815" spans="1:20" x14ac:dyDescent="0.25">
      <c r="A1815" s="4">
        <v>2009</v>
      </c>
      <c r="B1815" s="1" t="s">
        <v>1001</v>
      </c>
      <c r="C1815" s="1" t="s">
        <v>1002</v>
      </c>
      <c r="D1815" s="2" t="s">
        <v>26</v>
      </c>
      <c r="E1815" s="20"/>
      <c r="F1815" s="3">
        <v>5</v>
      </c>
      <c r="G1815" s="51">
        <v>5.63</v>
      </c>
      <c r="J1815" s="89">
        <v>4.5960648148148042E-2</v>
      </c>
      <c r="K1815" s="27">
        <f t="shared" si="30"/>
        <v>8.1635254259587991E-3</v>
      </c>
      <c r="L1815" s="4" t="s">
        <v>1036</v>
      </c>
      <c r="N1815" s="45" t="s">
        <v>5055</v>
      </c>
      <c r="O1815" s="45">
        <v>0</v>
      </c>
      <c r="P1815" s="45" t="s">
        <v>5056</v>
      </c>
      <c r="Q1815" s="45" t="s">
        <v>5056</v>
      </c>
      <c r="R1815" s="46">
        <v>1</v>
      </c>
      <c r="T1815" s="81"/>
    </row>
    <row r="1816" spans="1:20" x14ac:dyDescent="0.25">
      <c r="A1816" s="4">
        <v>2009</v>
      </c>
      <c r="B1816" s="1" t="s">
        <v>1001</v>
      </c>
      <c r="C1816" s="1" t="s">
        <v>1002</v>
      </c>
      <c r="D1816" s="2" t="s">
        <v>26</v>
      </c>
      <c r="E1816" s="20"/>
      <c r="F1816" s="3">
        <v>6</v>
      </c>
      <c r="G1816" s="88">
        <v>4.6758182215859376</v>
      </c>
      <c r="J1816" s="89">
        <v>3.7800925925925988E-2</v>
      </c>
      <c r="K1816" s="27">
        <f t="shared" si="30"/>
        <v>8.0843446290144103E-3</v>
      </c>
      <c r="L1816" s="4" t="s">
        <v>1036</v>
      </c>
      <c r="N1816" s="45" t="s">
        <v>5055</v>
      </c>
      <c r="O1816" s="45">
        <v>0</v>
      </c>
      <c r="P1816" s="45" t="s">
        <v>5056</v>
      </c>
      <c r="Q1816" s="45" t="s">
        <v>5056</v>
      </c>
      <c r="R1816" s="46">
        <v>1</v>
      </c>
      <c r="T1816" s="81"/>
    </row>
    <row r="1817" spans="1:20" x14ac:dyDescent="0.25">
      <c r="A1817" s="4">
        <v>2009</v>
      </c>
      <c r="B1817" s="1" t="s">
        <v>71</v>
      </c>
      <c r="C1817" s="1" t="s">
        <v>253</v>
      </c>
      <c r="D1817" s="2" t="s">
        <v>56</v>
      </c>
      <c r="E1817" s="20"/>
      <c r="F1817" s="3">
        <v>1</v>
      </c>
      <c r="G1817" s="88">
        <v>5.54</v>
      </c>
      <c r="J1817" s="89">
        <v>3.6365740740740726E-2</v>
      </c>
      <c r="K1817" s="27">
        <f t="shared" si="30"/>
        <v>6.5642131300976039E-3</v>
      </c>
      <c r="L1817" s="4" t="s">
        <v>1037</v>
      </c>
      <c r="M1817" s="14" t="s">
        <v>941</v>
      </c>
      <c r="N1817" s="45" t="s">
        <v>5057</v>
      </c>
      <c r="O1817" s="45">
        <v>1</v>
      </c>
      <c r="P1817" s="45" t="s">
        <v>5058</v>
      </c>
      <c r="Q1817" s="45" t="s">
        <v>5058</v>
      </c>
      <c r="R1817" s="46">
        <v>1</v>
      </c>
      <c r="T1817" s="81"/>
    </row>
    <row r="1818" spans="1:20" x14ac:dyDescent="0.25">
      <c r="A1818" s="4">
        <v>2009</v>
      </c>
      <c r="B1818" s="1" t="s">
        <v>71</v>
      </c>
      <c r="C1818" s="1" t="s">
        <v>253</v>
      </c>
      <c r="D1818" s="2" t="s">
        <v>56</v>
      </c>
      <c r="E1818" s="20"/>
      <c r="F1818" s="3">
        <v>2</v>
      </c>
      <c r="G1818" s="88">
        <v>4.0544470293486041</v>
      </c>
      <c r="J1818" s="89">
        <v>2.6435185185185228E-2</v>
      </c>
      <c r="K1818" s="27">
        <f t="shared" si="30"/>
        <v>6.5200469987228716E-3</v>
      </c>
      <c r="L1818" s="4" t="s">
        <v>1037</v>
      </c>
      <c r="M1818" s="14" t="s">
        <v>941</v>
      </c>
      <c r="N1818" s="45" t="s">
        <v>5057</v>
      </c>
      <c r="O1818" s="45">
        <v>0</v>
      </c>
      <c r="P1818" s="45" t="s">
        <v>5058</v>
      </c>
      <c r="Q1818" s="45" t="s">
        <v>5058</v>
      </c>
      <c r="R1818" s="46">
        <v>1</v>
      </c>
      <c r="T1818" s="81"/>
    </row>
    <row r="1819" spans="1:20" x14ac:dyDescent="0.25">
      <c r="A1819" s="4">
        <v>2009</v>
      </c>
      <c r="B1819" s="1" t="s">
        <v>71</v>
      </c>
      <c r="C1819" s="1" t="s">
        <v>253</v>
      </c>
      <c r="D1819" s="2" t="s">
        <v>56</v>
      </c>
      <c r="E1819" s="20"/>
      <c r="F1819" s="3">
        <v>3</v>
      </c>
      <c r="G1819" s="88">
        <v>8.0778254990853409</v>
      </c>
      <c r="J1819" s="89">
        <v>5.1168981481481524E-2</v>
      </c>
      <c r="K1819" s="27">
        <f t="shared" si="30"/>
        <v>6.3344994871794933E-3</v>
      </c>
      <c r="L1819" s="4" t="s">
        <v>1037</v>
      </c>
      <c r="M1819" s="14" t="s">
        <v>941</v>
      </c>
      <c r="N1819" s="45" t="s">
        <v>5057</v>
      </c>
      <c r="O1819" s="45">
        <v>0</v>
      </c>
      <c r="P1819" s="45" t="s">
        <v>5058</v>
      </c>
      <c r="Q1819" s="45" t="s">
        <v>5058</v>
      </c>
      <c r="R1819" s="46">
        <v>1</v>
      </c>
      <c r="T1819" s="81"/>
    </row>
    <row r="1820" spans="1:20" x14ac:dyDescent="0.25">
      <c r="A1820" s="4">
        <v>2009</v>
      </c>
      <c r="B1820" s="1" t="s">
        <v>71</v>
      </c>
      <c r="C1820" s="1" t="s">
        <v>253</v>
      </c>
      <c r="D1820" s="2" t="s">
        <v>56</v>
      </c>
      <c r="E1820" s="20"/>
      <c r="F1820" s="3">
        <v>4</v>
      </c>
      <c r="G1820" s="88">
        <v>5.8408892070309388</v>
      </c>
      <c r="J1820" s="89">
        <v>4.802083333333329E-2</v>
      </c>
      <c r="K1820" s="27">
        <f t="shared" si="30"/>
        <v>8.2214936170212707E-3</v>
      </c>
      <c r="L1820" s="4" t="s">
        <v>1037</v>
      </c>
      <c r="M1820" s="14" t="s">
        <v>941</v>
      </c>
      <c r="N1820" s="45" t="s">
        <v>5057</v>
      </c>
      <c r="O1820" s="45">
        <v>0</v>
      </c>
      <c r="P1820" s="45" t="s">
        <v>5058</v>
      </c>
      <c r="Q1820" s="45" t="s">
        <v>5058</v>
      </c>
      <c r="R1820" s="46">
        <v>1</v>
      </c>
      <c r="T1820" s="81"/>
    </row>
    <row r="1821" spans="1:20" x14ac:dyDescent="0.25">
      <c r="A1821" s="4">
        <v>2009</v>
      </c>
      <c r="B1821" s="1" t="s">
        <v>71</v>
      </c>
      <c r="C1821" s="1" t="s">
        <v>253</v>
      </c>
      <c r="D1821" s="2" t="s">
        <v>56</v>
      </c>
      <c r="E1821" s="20"/>
      <c r="F1821" s="3">
        <v>5</v>
      </c>
      <c r="G1821" s="51">
        <v>5.63</v>
      </c>
      <c r="J1821" s="89">
        <v>4.2557870370370288E-2</v>
      </c>
      <c r="K1821" s="27">
        <f t="shared" si="30"/>
        <v>7.5591243997105307E-3</v>
      </c>
      <c r="L1821" s="4" t="s">
        <v>1037</v>
      </c>
      <c r="M1821" s="14" t="s">
        <v>941</v>
      </c>
      <c r="N1821" s="45" t="s">
        <v>5057</v>
      </c>
      <c r="O1821" s="45">
        <v>0</v>
      </c>
      <c r="P1821" s="45" t="s">
        <v>5058</v>
      </c>
      <c r="Q1821" s="45" t="s">
        <v>5058</v>
      </c>
      <c r="R1821" s="46">
        <v>1</v>
      </c>
      <c r="T1821" s="81"/>
    </row>
    <row r="1822" spans="1:20" x14ac:dyDescent="0.25">
      <c r="A1822" s="4">
        <v>2009</v>
      </c>
      <c r="B1822" s="1" t="s">
        <v>71</v>
      </c>
      <c r="C1822" s="1" t="s">
        <v>253</v>
      </c>
      <c r="D1822" s="2" t="s">
        <v>56</v>
      </c>
      <c r="E1822" s="20"/>
      <c r="F1822" s="3">
        <v>6</v>
      </c>
      <c r="G1822" s="88">
        <v>4.6758182215859376</v>
      </c>
      <c r="J1822" s="89">
        <v>3.7256944444444606E-2</v>
      </c>
      <c r="K1822" s="27">
        <f t="shared" si="30"/>
        <v>7.9680053156146527E-3</v>
      </c>
      <c r="L1822" s="4" t="s">
        <v>1037</v>
      </c>
      <c r="M1822" s="14" t="s">
        <v>941</v>
      </c>
      <c r="N1822" s="45" t="s">
        <v>5057</v>
      </c>
      <c r="O1822" s="45">
        <v>0</v>
      </c>
      <c r="P1822" s="45" t="s">
        <v>5058</v>
      </c>
      <c r="Q1822" s="45" t="s">
        <v>5058</v>
      </c>
      <c r="R1822" s="46">
        <v>1</v>
      </c>
      <c r="T1822" s="81"/>
    </row>
    <row r="1823" spans="1:20" x14ac:dyDescent="0.25">
      <c r="A1823" s="4">
        <v>2009</v>
      </c>
      <c r="B1823" s="1" t="s">
        <v>647</v>
      </c>
      <c r="C1823" s="1" t="s">
        <v>1003</v>
      </c>
      <c r="D1823" s="2" t="s">
        <v>14</v>
      </c>
      <c r="E1823" s="20"/>
      <c r="F1823" s="3">
        <v>1</v>
      </c>
      <c r="G1823" s="88">
        <v>5.54</v>
      </c>
      <c r="J1823" s="89">
        <v>3.9247685185185233E-2</v>
      </c>
      <c r="K1823" s="27">
        <f t="shared" si="30"/>
        <v>7.08441970851719E-3</v>
      </c>
      <c r="L1823" s="4" t="s">
        <v>1038</v>
      </c>
      <c r="M1823" s="14" t="s">
        <v>1039</v>
      </c>
      <c r="N1823" s="45" t="s">
        <v>5059</v>
      </c>
      <c r="O1823" s="45">
        <v>1</v>
      </c>
      <c r="P1823" s="45" t="s">
        <v>5060</v>
      </c>
      <c r="Q1823" s="45" t="s">
        <v>5060</v>
      </c>
      <c r="R1823" s="46">
        <v>1</v>
      </c>
      <c r="T1823" s="81"/>
    </row>
    <row r="1824" spans="1:20" x14ac:dyDescent="0.25">
      <c r="A1824" s="4">
        <v>2009</v>
      </c>
      <c r="B1824" s="1" t="s">
        <v>647</v>
      </c>
      <c r="C1824" s="1" t="s">
        <v>1003</v>
      </c>
      <c r="D1824" s="2" t="s">
        <v>14</v>
      </c>
      <c r="E1824" s="20"/>
      <c r="F1824" s="3">
        <v>2</v>
      </c>
      <c r="G1824" s="88">
        <v>4.0544470293486041</v>
      </c>
      <c r="J1824" s="89">
        <v>2.8912037037037042E-2</v>
      </c>
      <c r="K1824" s="27">
        <f t="shared" si="30"/>
        <v>7.1309445721583669E-3</v>
      </c>
      <c r="L1824" s="4" t="s">
        <v>1038</v>
      </c>
      <c r="M1824" s="14" t="s">
        <v>1039</v>
      </c>
      <c r="N1824" s="45" t="s">
        <v>5059</v>
      </c>
      <c r="O1824" s="45">
        <v>0</v>
      </c>
      <c r="P1824" s="45" t="s">
        <v>5060</v>
      </c>
      <c r="Q1824" s="45" t="s">
        <v>5060</v>
      </c>
      <c r="R1824" s="46">
        <v>1</v>
      </c>
      <c r="T1824" s="81"/>
    </row>
    <row r="1825" spans="1:20" x14ac:dyDescent="0.25">
      <c r="A1825" s="4">
        <v>2009</v>
      </c>
      <c r="B1825" s="1" t="s">
        <v>647</v>
      </c>
      <c r="C1825" s="1" t="s">
        <v>1003</v>
      </c>
      <c r="D1825" s="2" t="s">
        <v>14</v>
      </c>
      <c r="E1825" s="20"/>
      <c r="F1825" s="3">
        <v>3</v>
      </c>
      <c r="G1825" s="88">
        <v>8.0778254990853409</v>
      </c>
      <c r="J1825" s="89">
        <v>5.7604166666666567E-2</v>
      </c>
      <c r="K1825" s="27">
        <f t="shared" si="30"/>
        <v>7.1311476923076808E-3</v>
      </c>
      <c r="L1825" s="4" t="s">
        <v>1038</v>
      </c>
      <c r="M1825" s="14" t="s">
        <v>1039</v>
      </c>
      <c r="N1825" s="45" t="s">
        <v>5059</v>
      </c>
      <c r="O1825" s="45">
        <v>0</v>
      </c>
      <c r="P1825" s="45" t="s">
        <v>5060</v>
      </c>
      <c r="Q1825" s="45" t="s">
        <v>5060</v>
      </c>
      <c r="R1825" s="46">
        <v>1</v>
      </c>
      <c r="T1825" s="81"/>
    </row>
    <row r="1826" spans="1:20" x14ac:dyDescent="0.25">
      <c r="A1826" s="4">
        <v>2009</v>
      </c>
      <c r="B1826" s="1" t="s">
        <v>647</v>
      </c>
      <c r="C1826" s="1" t="s">
        <v>1003</v>
      </c>
      <c r="D1826" s="2" t="s">
        <v>14</v>
      </c>
      <c r="E1826" s="20"/>
      <c r="F1826" s="3">
        <v>4</v>
      </c>
      <c r="G1826" s="88">
        <v>5.8408892070309388</v>
      </c>
      <c r="J1826" s="89">
        <v>4.8263888888888884E-2</v>
      </c>
      <c r="K1826" s="27">
        <f t="shared" si="30"/>
        <v>8.2631063829787226E-3</v>
      </c>
      <c r="L1826" s="4" t="s">
        <v>1038</v>
      </c>
      <c r="M1826" s="14" t="s">
        <v>1039</v>
      </c>
      <c r="N1826" s="45" t="s">
        <v>5059</v>
      </c>
      <c r="O1826" s="45">
        <v>0</v>
      </c>
      <c r="P1826" s="45" t="s">
        <v>5060</v>
      </c>
      <c r="Q1826" s="45" t="s">
        <v>5060</v>
      </c>
      <c r="R1826" s="46">
        <v>1</v>
      </c>
      <c r="T1826" s="81"/>
    </row>
    <row r="1827" spans="1:20" x14ac:dyDescent="0.25">
      <c r="A1827" s="4">
        <v>2009</v>
      </c>
      <c r="B1827" s="1" t="s">
        <v>647</v>
      </c>
      <c r="C1827" s="1" t="s">
        <v>1003</v>
      </c>
      <c r="D1827" s="2" t="s">
        <v>14</v>
      </c>
      <c r="E1827" s="20"/>
      <c r="F1827" s="3">
        <v>5</v>
      </c>
      <c r="G1827" s="51">
        <v>5.63</v>
      </c>
      <c r="J1827" s="89">
        <v>4.890046296296291E-2</v>
      </c>
      <c r="K1827" s="27">
        <f t="shared" si="30"/>
        <v>8.6856950200644607E-3</v>
      </c>
      <c r="L1827" s="4" t="s">
        <v>1038</v>
      </c>
      <c r="M1827" s="14" t="s">
        <v>1039</v>
      </c>
      <c r="N1827" s="45" t="s">
        <v>5059</v>
      </c>
      <c r="O1827" s="45">
        <v>0</v>
      </c>
      <c r="P1827" s="45" t="s">
        <v>5060</v>
      </c>
      <c r="Q1827" s="45" t="s">
        <v>5060</v>
      </c>
      <c r="R1827" s="46">
        <v>1</v>
      </c>
      <c r="T1827" s="81"/>
    </row>
    <row r="1828" spans="1:20" x14ac:dyDescent="0.25">
      <c r="A1828" s="4">
        <v>2009</v>
      </c>
      <c r="B1828" s="1" t="s">
        <v>647</v>
      </c>
      <c r="C1828" s="1" t="s">
        <v>1003</v>
      </c>
      <c r="D1828" s="2" t="s">
        <v>14</v>
      </c>
      <c r="E1828" s="20"/>
      <c r="F1828" s="3">
        <v>6</v>
      </c>
      <c r="G1828" s="88">
        <v>4.6758182215859376</v>
      </c>
      <c r="J1828" s="89">
        <v>3.4687499999999982E-2</v>
      </c>
      <c r="K1828" s="27">
        <f t="shared" si="30"/>
        <v>7.4184877076411927E-3</v>
      </c>
      <c r="L1828" s="4" t="s">
        <v>1038</v>
      </c>
      <c r="M1828" s="14" t="s">
        <v>1039</v>
      </c>
      <c r="N1828" s="45" t="s">
        <v>5059</v>
      </c>
      <c r="O1828" s="45">
        <v>0</v>
      </c>
      <c r="P1828" s="45" t="s">
        <v>5060</v>
      </c>
      <c r="Q1828" s="45" t="s">
        <v>5060</v>
      </c>
      <c r="R1828" s="46">
        <v>1</v>
      </c>
      <c r="T1828" s="81"/>
    </row>
    <row r="1829" spans="1:20" x14ac:dyDescent="0.25">
      <c r="A1829" s="4">
        <v>2009</v>
      </c>
      <c r="B1829" s="1" t="s">
        <v>492</v>
      </c>
      <c r="C1829" s="1" t="s">
        <v>238</v>
      </c>
      <c r="D1829" s="2" t="s">
        <v>56</v>
      </c>
      <c r="E1829" s="20"/>
      <c r="F1829" s="3">
        <v>1</v>
      </c>
      <c r="G1829" s="88">
        <v>5.54</v>
      </c>
      <c r="J1829" s="89">
        <v>3.9282407407407349E-2</v>
      </c>
      <c r="K1829" s="27">
        <f t="shared" ref="K1829:K1892" si="31">J1829/G1829</f>
        <v>7.0906872576547561E-3</v>
      </c>
      <c r="L1829" s="4" t="s">
        <v>1040</v>
      </c>
      <c r="M1829" s="14" t="s">
        <v>1039</v>
      </c>
      <c r="N1829" s="45" t="s">
        <v>5061</v>
      </c>
      <c r="O1829" s="45">
        <v>1</v>
      </c>
      <c r="P1829" s="45" t="s">
        <v>5062</v>
      </c>
      <c r="Q1829" s="45" t="s">
        <v>5062</v>
      </c>
      <c r="R1829" s="46">
        <v>1</v>
      </c>
      <c r="T1829" s="81"/>
    </row>
    <row r="1830" spans="1:20" x14ac:dyDescent="0.25">
      <c r="A1830" s="4">
        <v>2009</v>
      </c>
      <c r="B1830" s="1" t="s">
        <v>492</v>
      </c>
      <c r="C1830" s="1" t="s">
        <v>238</v>
      </c>
      <c r="D1830" s="2" t="s">
        <v>56</v>
      </c>
      <c r="E1830" s="20"/>
      <c r="F1830" s="3">
        <v>2</v>
      </c>
      <c r="G1830" s="88">
        <v>4.0544470293486041</v>
      </c>
      <c r="J1830" s="89">
        <v>2.8865740740740775E-2</v>
      </c>
      <c r="K1830" s="27">
        <f t="shared" si="31"/>
        <v>7.1195259259259347E-3</v>
      </c>
      <c r="L1830" s="4" t="s">
        <v>1040</v>
      </c>
      <c r="M1830" s="14" t="s">
        <v>1039</v>
      </c>
      <c r="N1830" s="45" t="s">
        <v>5061</v>
      </c>
      <c r="O1830" s="45">
        <v>0</v>
      </c>
      <c r="P1830" s="45" t="s">
        <v>5062</v>
      </c>
      <c r="Q1830" s="45" t="s">
        <v>5062</v>
      </c>
      <c r="R1830" s="46">
        <v>1</v>
      </c>
      <c r="T1830" s="81"/>
    </row>
    <row r="1831" spans="1:20" x14ac:dyDescent="0.25">
      <c r="A1831" s="4">
        <v>2009</v>
      </c>
      <c r="B1831" s="1" t="s">
        <v>492</v>
      </c>
      <c r="C1831" s="1" t="s">
        <v>238</v>
      </c>
      <c r="D1831" s="2" t="s">
        <v>56</v>
      </c>
      <c r="E1831" s="20"/>
      <c r="F1831" s="3">
        <v>3</v>
      </c>
      <c r="G1831" s="88">
        <v>8.0778254990853409</v>
      </c>
      <c r="J1831" s="89">
        <v>5.7569444444444451E-2</v>
      </c>
      <c r="K1831" s="27">
        <f t="shared" si="31"/>
        <v>7.1268492307692321E-3</v>
      </c>
      <c r="L1831" s="4" t="s">
        <v>1040</v>
      </c>
      <c r="M1831" s="14" t="s">
        <v>1039</v>
      </c>
      <c r="N1831" s="45" t="s">
        <v>5061</v>
      </c>
      <c r="O1831" s="45">
        <v>0</v>
      </c>
      <c r="P1831" s="45" t="s">
        <v>5062</v>
      </c>
      <c r="Q1831" s="45" t="s">
        <v>5062</v>
      </c>
      <c r="R1831" s="46">
        <v>1</v>
      </c>
      <c r="T1831" s="81"/>
    </row>
    <row r="1832" spans="1:20" x14ac:dyDescent="0.25">
      <c r="A1832" s="4">
        <v>2009</v>
      </c>
      <c r="B1832" s="1" t="s">
        <v>492</v>
      </c>
      <c r="C1832" s="1" t="s">
        <v>238</v>
      </c>
      <c r="D1832" s="2" t="s">
        <v>56</v>
      </c>
      <c r="E1832" s="20"/>
      <c r="F1832" s="3">
        <v>4</v>
      </c>
      <c r="G1832" s="88">
        <v>5.8408892070309388</v>
      </c>
      <c r="J1832" s="89">
        <v>4.8275462962962923E-2</v>
      </c>
      <c r="K1832" s="27">
        <f t="shared" si="31"/>
        <v>8.2650879432624048E-3</v>
      </c>
      <c r="L1832" s="4" t="s">
        <v>1040</v>
      </c>
      <c r="M1832" s="14" t="s">
        <v>1039</v>
      </c>
      <c r="N1832" s="45" t="s">
        <v>5061</v>
      </c>
      <c r="O1832" s="45">
        <v>0</v>
      </c>
      <c r="P1832" s="45" t="s">
        <v>5062</v>
      </c>
      <c r="Q1832" s="45" t="s">
        <v>5062</v>
      </c>
      <c r="R1832" s="46">
        <v>1</v>
      </c>
      <c r="T1832" s="81"/>
    </row>
    <row r="1833" spans="1:20" x14ac:dyDescent="0.25">
      <c r="A1833" s="4">
        <v>2009</v>
      </c>
      <c r="B1833" s="1" t="s">
        <v>492</v>
      </c>
      <c r="C1833" s="1" t="s">
        <v>238</v>
      </c>
      <c r="D1833" s="2" t="s">
        <v>56</v>
      </c>
      <c r="E1833" s="20"/>
      <c r="F1833" s="3">
        <v>5</v>
      </c>
      <c r="G1833" s="51">
        <v>5.63</v>
      </c>
      <c r="J1833" s="89">
        <v>4.9004629629629703E-2</v>
      </c>
      <c r="K1833" s="27">
        <f t="shared" si="31"/>
        <v>8.7041970922965735E-3</v>
      </c>
      <c r="L1833" s="4" t="s">
        <v>1040</v>
      </c>
      <c r="M1833" s="14" t="s">
        <v>1039</v>
      </c>
      <c r="N1833" s="45" t="s">
        <v>5061</v>
      </c>
      <c r="O1833" s="45">
        <v>0</v>
      </c>
      <c r="P1833" s="45" t="s">
        <v>5062</v>
      </c>
      <c r="Q1833" s="45" t="s">
        <v>5062</v>
      </c>
      <c r="R1833" s="46">
        <v>1</v>
      </c>
      <c r="T1833" s="81"/>
    </row>
    <row r="1834" spans="1:20" x14ac:dyDescent="0.25">
      <c r="A1834" s="4">
        <v>2009</v>
      </c>
      <c r="B1834" s="1" t="s">
        <v>492</v>
      </c>
      <c r="C1834" s="1" t="s">
        <v>238</v>
      </c>
      <c r="D1834" s="2" t="s">
        <v>56</v>
      </c>
      <c r="E1834" s="20"/>
      <c r="F1834" s="3">
        <v>6</v>
      </c>
      <c r="G1834" s="88">
        <v>4.6758182215859376</v>
      </c>
      <c r="J1834" s="89">
        <v>3.4594907407407338E-2</v>
      </c>
      <c r="K1834" s="27">
        <f t="shared" si="31"/>
        <v>7.3986852713178158E-3</v>
      </c>
      <c r="L1834" s="4" t="s">
        <v>1040</v>
      </c>
      <c r="M1834" s="14" t="s">
        <v>1039</v>
      </c>
      <c r="N1834" s="45" t="s">
        <v>5061</v>
      </c>
      <c r="O1834" s="45">
        <v>0</v>
      </c>
      <c r="P1834" s="45" t="s">
        <v>5062</v>
      </c>
      <c r="Q1834" s="45" t="s">
        <v>5062</v>
      </c>
      <c r="R1834" s="46">
        <v>1</v>
      </c>
      <c r="T1834" s="81"/>
    </row>
    <row r="1835" spans="1:20" x14ac:dyDescent="0.25">
      <c r="A1835" s="4">
        <v>2009</v>
      </c>
      <c r="B1835" s="1" t="s">
        <v>49</v>
      </c>
      <c r="C1835" s="1" t="s">
        <v>730</v>
      </c>
      <c r="D1835" s="2" t="s">
        <v>26</v>
      </c>
      <c r="E1835" s="20"/>
      <c r="F1835" s="3">
        <v>1</v>
      </c>
      <c r="G1835" s="88">
        <v>5.54</v>
      </c>
      <c r="J1835" s="89">
        <v>3.277777777777785E-2</v>
      </c>
      <c r="K1835" s="27">
        <f t="shared" si="31"/>
        <v>5.9165663858804785E-3</v>
      </c>
      <c r="L1835" s="4" t="s">
        <v>1041</v>
      </c>
      <c r="M1835" s="14" t="s">
        <v>749</v>
      </c>
      <c r="N1835" s="45" t="s">
        <v>5063</v>
      </c>
      <c r="O1835" s="45">
        <v>1</v>
      </c>
      <c r="P1835" s="45" t="s">
        <v>4431</v>
      </c>
      <c r="Q1835" s="45" t="s">
        <v>4431</v>
      </c>
      <c r="R1835" s="46">
        <v>3</v>
      </c>
      <c r="T1835" s="81"/>
    </row>
    <row r="1836" spans="1:20" x14ac:dyDescent="0.25">
      <c r="A1836" s="4">
        <v>2009</v>
      </c>
      <c r="B1836" s="1" t="s">
        <v>49</v>
      </c>
      <c r="C1836" s="1" t="s">
        <v>730</v>
      </c>
      <c r="D1836" s="2" t="s">
        <v>26</v>
      </c>
      <c r="E1836" s="20"/>
      <c r="F1836" s="3">
        <v>2</v>
      </c>
      <c r="G1836" s="88">
        <v>4.0544470293486041</v>
      </c>
      <c r="J1836" s="89">
        <v>2.473379629629624E-2</v>
      </c>
      <c r="K1836" s="27">
        <f t="shared" si="31"/>
        <v>6.1004117496807012E-3</v>
      </c>
      <c r="L1836" s="4" t="s">
        <v>1041</v>
      </c>
      <c r="M1836" s="14" t="s">
        <v>749</v>
      </c>
      <c r="N1836" s="45" t="s">
        <v>5063</v>
      </c>
      <c r="O1836" s="45">
        <v>0</v>
      </c>
      <c r="P1836" s="45" t="s">
        <v>4431</v>
      </c>
      <c r="Q1836" s="45" t="s">
        <v>4431</v>
      </c>
      <c r="R1836" s="46">
        <v>3</v>
      </c>
      <c r="T1836" s="81"/>
    </row>
    <row r="1837" spans="1:20" x14ac:dyDescent="0.25">
      <c r="A1837" s="4">
        <v>2009</v>
      </c>
      <c r="B1837" s="1" t="s">
        <v>49</v>
      </c>
      <c r="C1837" s="1" t="s">
        <v>730</v>
      </c>
      <c r="D1837" s="2" t="s">
        <v>26</v>
      </c>
      <c r="E1837" s="20"/>
      <c r="F1837" s="3">
        <v>3</v>
      </c>
      <c r="G1837" s="88">
        <v>8.0778254990853409</v>
      </c>
      <c r="J1837" s="89">
        <v>5.6226851851851833E-2</v>
      </c>
      <c r="K1837" s="27">
        <f t="shared" si="31"/>
        <v>6.9606420512820493E-3</v>
      </c>
      <c r="L1837" s="4" t="s">
        <v>1041</v>
      </c>
      <c r="M1837" s="14" t="s">
        <v>749</v>
      </c>
      <c r="N1837" s="45" t="s">
        <v>5063</v>
      </c>
      <c r="O1837" s="45">
        <v>0</v>
      </c>
      <c r="P1837" s="45" t="s">
        <v>4431</v>
      </c>
      <c r="Q1837" s="45" t="s">
        <v>4431</v>
      </c>
      <c r="R1837" s="46">
        <v>3</v>
      </c>
      <c r="T1837" s="81"/>
    </row>
    <row r="1838" spans="1:20" x14ac:dyDescent="0.25">
      <c r="A1838" s="4">
        <v>2009</v>
      </c>
      <c r="B1838" s="1" t="s">
        <v>49</v>
      </c>
      <c r="C1838" s="1" t="s">
        <v>730</v>
      </c>
      <c r="D1838" s="2" t="s">
        <v>26</v>
      </c>
      <c r="E1838" s="20"/>
      <c r="F1838" s="3">
        <v>4</v>
      </c>
      <c r="G1838" s="88">
        <v>5.8408892070309388</v>
      </c>
      <c r="J1838" s="89">
        <v>5.0856481481481475E-2</v>
      </c>
      <c r="K1838" s="27">
        <f t="shared" si="31"/>
        <v>8.7069758865248228E-3</v>
      </c>
      <c r="L1838" s="4" t="s">
        <v>1041</v>
      </c>
      <c r="M1838" s="14" t="s">
        <v>749</v>
      </c>
      <c r="N1838" s="45" t="s">
        <v>5063</v>
      </c>
      <c r="O1838" s="45">
        <v>0</v>
      </c>
      <c r="P1838" s="45" t="s">
        <v>4431</v>
      </c>
      <c r="Q1838" s="45" t="s">
        <v>4431</v>
      </c>
      <c r="R1838" s="46">
        <v>3</v>
      </c>
      <c r="T1838" s="81"/>
    </row>
    <row r="1839" spans="1:20" x14ac:dyDescent="0.25">
      <c r="A1839" s="4">
        <v>2009</v>
      </c>
      <c r="B1839" s="1" t="s">
        <v>49</v>
      </c>
      <c r="C1839" s="1" t="s">
        <v>730</v>
      </c>
      <c r="D1839" s="2" t="s">
        <v>26</v>
      </c>
      <c r="E1839" s="20"/>
      <c r="F1839" s="3">
        <v>5</v>
      </c>
      <c r="G1839" s="51">
        <v>5.63</v>
      </c>
      <c r="J1839" s="89">
        <v>5.2384259259259269E-2</v>
      </c>
      <c r="K1839" s="27">
        <f t="shared" si="31"/>
        <v>9.3044865469377042E-3</v>
      </c>
      <c r="L1839" s="4" t="s">
        <v>1041</v>
      </c>
      <c r="M1839" s="14" t="s">
        <v>749</v>
      </c>
      <c r="N1839" s="45" t="s">
        <v>5063</v>
      </c>
      <c r="O1839" s="45">
        <v>0</v>
      </c>
      <c r="P1839" s="45" t="s">
        <v>4431</v>
      </c>
      <c r="Q1839" s="45" t="s">
        <v>4431</v>
      </c>
      <c r="R1839" s="46">
        <v>3</v>
      </c>
      <c r="T1839" s="81"/>
    </row>
    <row r="1840" spans="1:20" x14ac:dyDescent="0.25">
      <c r="A1840" s="4">
        <v>2009</v>
      </c>
      <c r="B1840" s="1" t="s">
        <v>49</v>
      </c>
      <c r="C1840" s="1" t="s">
        <v>730</v>
      </c>
      <c r="D1840" s="2" t="s">
        <v>26</v>
      </c>
      <c r="E1840" s="20"/>
      <c r="F1840" s="3">
        <v>6</v>
      </c>
      <c r="G1840" s="88">
        <v>4.6758182215859376</v>
      </c>
      <c r="J1840" s="89">
        <v>4.1458333333333375E-2</v>
      </c>
      <c r="K1840" s="27">
        <f t="shared" si="31"/>
        <v>8.8665408637873845E-3</v>
      </c>
      <c r="L1840" s="4" t="s">
        <v>1041</v>
      </c>
      <c r="M1840" s="14" t="s">
        <v>749</v>
      </c>
      <c r="N1840" s="45" t="s">
        <v>5063</v>
      </c>
      <c r="O1840" s="45">
        <v>0</v>
      </c>
      <c r="P1840" s="45" t="s">
        <v>4431</v>
      </c>
      <c r="Q1840" s="45" t="s">
        <v>4431</v>
      </c>
      <c r="R1840" s="46">
        <v>3</v>
      </c>
      <c r="T1840" s="81"/>
    </row>
    <row r="1841" spans="1:20" x14ac:dyDescent="0.25">
      <c r="A1841" s="4">
        <v>2009</v>
      </c>
      <c r="B1841" s="1" t="s">
        <v>49</v>
      </c>
      <c r="C1841" s="1" t="s">
        <v>253</v>
      </c>
      <c r="D1841" s="2" t="s">
        <v>22</v>
      </c>
      <c r="E1841" s="20"/>
      <c r="F1841" s="3">
        <v>1</v>
      </c>
      <c r="G1841" s="88">
        <v>5.54</v>
      </c>
      <c r="J1841" s="89">
        <v>3.2696759259259245E-2</v>
      </c>
      <c r="K1841" s="27">
        <f t="shared" si="31"/>
        <v>5.9019421045594309E-3</v>
      </c>
      <c r="L1841" s="4" t="s">
        <v>1042</v>
      </c>
      <c r="M1841" s="14" t="s">
        <v>749</v>
      </c>
      <c r="N1841" s="45" t="s">
        <v>5064</v>
      </c>
      <c r="O1841" s="45">
        <v>1</v>
      </c>
      <c r="P1841" s="45" t="s">
        <v>4441</v>
      </c>
      <c r="Q1841" s="45" t="s">
        <v>4441</v>
      </c>
      <c r="R1841" s="46">
        <v>4</v>
      </c>
      <c r="T1841" s="81"/>
    </row>
    <row r="1842" spans="1:20" x14ac:dyDescent="0.25">
      <c r="A1842" s="4">
        <v>2009</v>
      </c>
      <c r="B1842" s="1" t="s">
        <v>49</v>
      </c>
      <c r="C1842" s="1" t="s">
        <v>253</v>
      </c>
      <c r="D1842" s="2" t="s">
        <v>22</v>
      </c>
      <c r="E1842" s="20"/>
      <c r="F1842" s="3">
        <v>2</v>
      </c>
      <c r="G1842" s="88">
        <v>4.0544470293486041</v>
      </c>
      <c r="J1842" s="89">
        <v>2.4826388888888995E-2</v>
      </c>
      <c r="K1842" s="27">
        <f t="shared" si="31"/>
        <v>6.1232490421456202E-3</v>
      </c>
      <c r="L1842" s="4" t="s">
        <v>1042</v>
      </c>
      <c r="M1842" s="14" t="s">
        <v>749</v>
      </c>
      <c r="N1842" s="45" t="s">
        <v>5064</v>
      </c>
      <c r="O1842" s="45">
        <v>0</v>
      </c>
      <c r="P1842" s="45" t="s">
        <v>4441</v>
      </c>
      <c r="Q1842" s="45" t="s">
        <v>4441</v>
      </c>
      <c r="R1842" s="46">
        <v>4</v>
      </c>
      <c r="T1842" s="81"/>
    </row>
    <row r="1843" spans="1:20" x14ac:dyDescent="0.25">
      <c r="A1843" s="4">
        <v>2009</v>
      </c>
      <c r="B1843" s="1" t="s">
        <v>49</v>
      </c>
      <c r="C1843" s="1" t="s">
        <v>253</v>
      </c>
      <c r="D1843" s="2" t="s">
        <v>22</v>
      </c>
      <c r="E1843" s="20"/>
      <c r="F1843" s="3">
        <v>3</v>
      </c>
      <c r="G1843" s="88">
        <v>8.0778254990853409</v>
      </c>
      <c r="J1843" s="89">
        <v>5.193287037037031E-2</v>
      </c>
      <c r="K1843" s="27">
        <f t="shared" si="31"/>
        <v>6.4290656410256339E-3</v>
      </c>
      <c r="L1843" s="4" t="s">
        <v>1042</v>
      </c>
      <c r="M1843" s="14" t="s">
        <v>749</v>
      </c>
      <c r="N1843" s="45" t="s">
        <v>5064</v>
      </c>
      <c r="O1843" s="45">
        <v>0</v>
      </c>
      <c r="P1843" s="45" t="s">
        <v>4441</v>
      </c>
      <c r="Q1843" s="45" t="s">
        <v>4441</v>
      </c>
      <c r="R1843" s="46">
        <v>4</v>
      </c>
      <c r="T1843" s="81"/>
    </row>
    <row r="1844" spans="1:20" x14ac:dyDescent="0.25">
      <c r="A1844" s="4">
        <v>2009</v>
      </c>
      <c r="B1844" s="1" t="s">
        <v>49</v>
      </c>
      <c r="C1844" s="1" t="s">
        <v>253</v>
      </c>
      <c r="D1844" s="2" t="s">
        <v>22</v>
      </c>
      <c r="E1844" s="20"/>
      <c r="F1844" s="3">
        <v>4</v>
      </c>
      <c r="G1844" s="88">
        <v>5.8408892070309388</v>
      </c>
      <c r="J1844" s="89">
        <v>4.3055555555555514E-2</v>
      </c>
      <c r="K1844" s="27">
        <f t="shared" si="31"/>
        <v>7.3714042553191424E-3</v>
      </c>
      <c r="L1844" s="4" t="s">
        <v>1042</v>
      </c>
      <c r="M1844" s="14" t="s">
        <v>749</v>
      </c>
      <c r="N1844" s="45" t="s">
        <v>5064</v>
      </c>
      <c r="O1844" s="45">
        <v>0</v>
      </c>
      <c r="P1844" s="45" t="s">
        <v>4441</v>
      </c>
      <c r="Q1844" s="45" t="s">
        <v>4441</v>
      </c>
      <c r="R1844" s="46">
        <v>4</v>
      </c>
      <c r="T1844" s="81"/>
    </row>
    <row r="1845" spans="1:20" x14ac:dyDescent="0.25">
      <c r="A1845" s="4">
        <v>2009</v>
      </c>
      <c r="B1845" s="1" t="s">
        <v>49</v>
      </c>
      <c r="C1845" s="1" t="s">
        <v>253</v>
      </c>
      <c r="D1845" s="2" t="s">
        <v>22</v>
      </c>
      <c r="E1845" s="20"/>
      <c r="F1845" s="3">
        <v>5</v>
      </c>
      <c r="G1845" s="51">
        <v>5.63</v>
      </c>
      <c r="J1845" s="89">
        <v>4.7465277777777759E-2</v>
      </c>
      <c r="K1845" s="27">
        <f t="shared" si="31"/>
        <v>8.4307775804223373E-3</v>
      </c>
      <c r="L1845" s="4" t="s">
        <v>1042</v>
      </c>
      <c r="M1845" s="14" t="s">
        <v>749</v>
      </c>
      <c r="N1845" s="45" t="s">
        <v>5064</v>
      </c>
      <c r="O1845" s="45">
        <v>0</v>
      </c>
      <c r="P1845" s="45" t="s">
        <v>4441</v>
      </c>
      <c r="Q1845" s="45" t="s">
        <v>4441</v>
      </c>
      <c r="R1845" s="46">
        <v>4</v>
      </c>
      <c r="T1845" s="81"/>
    </row>
    <row r="1846" spans="1:20" x14ac:dyDescent="0.25">
      <c r="A1846" s="4">
        <v>2009</v>
      </c>
      <c r="B1846" s="1" t="s">
        <v>49</v>
      </c>
      <c r="C1846" s="1" t="s">
        <v>253</v>
      </c>
      <c r="D1846" s="2" t="s">
        <v>22</v>
      </c>
      <c r="E1846" s="20"/>
      <c r="F1846" s="3">
        <v>6</v>
      </c>
      <c r="G1846" s="88">
        <v>4.6758182215859376</v>
      </c>
      <c r="J1846" s="89">
        <v>3.4409722222222272E-2</v>
      </c>
      <c r="K1846" s="27">
        <f t="shared" si="31"/>
        <v>7.3590803986711079E-3</v>
      </c>
      <c r="L1846" s="4" t="s">
        <v>1042</v>
      </c>
      <c r="M1846" s="14" t="s">
        <v>749</v>
      </c>
      <c r="N1846" s="45" t="s">
        <v>5064</v>
      </c>
      <c r="O1846" s="45">
        <v>0</v>
      </c>
      <c r="P1846" s="45" t="s">
        <v>4441</v>
      </c>
      <c r="Q1846" s="45" t="s">
        <v>4441</v>
      </c>
      <c r="R1846" s="46">
        <v>4</v>
      </c>
      <c r="T1846" s="81"/>
    </row>
    <row r="1847" spans="1:20" x14ac:dyDescent="0.25">
      <c r="A1847" s="4">
        <v>2009</v>
      </c>
      <c r="B1847" s="1" t="s">
        <v>20</v>
      </c>
      <c r="C1847" s="1" t="s">
        <v>731</v>
      </c>
      <c r="D1847" s="2" t="s">
        <v>26</v>
      </c>
      <c r="E1847" s="20"/>
      <c r="F1847" s="3">
        <v>1</v>
      </c>
      <c r="G1847" s="88">
        <v>5.54</v>
      </c>
      <c r="J1847" s="89">
        <v>3.2395833333333346E-2</v>
      </c>
      <c r="K1847" s="27">
        <f t="shared" si="31"/>
        <v>5.8476233453670298E-3</v>
      </c>
      <c r="L1847" s="4" t="s">
        <v>1043</v>
      </c>
      <c r="M1847" s="14" t="s">
        <v>749</v>
      </c>
      <c r="N1847" s="45" t="s">
        <v>5065</v>
      </c>
      <c r="O1847" s="45">
        <v>1</v>
      </c>
      <c r="P1847" s="45" t="s">
        <v>4433</v>
      </c>
      <c r="Q1847" s="45" t="s">
        <v>4433</v>
      </c>
      <c r="R1847" s="46">
        <v>3</v>
      </c>
      <c r="T1847" s="81"/>
    </row>
    <row r="1848" spans="1:20" x14ac:dyDescent="0.25">
      <c r="A1848" s="4">
        <v>2009</v>
      </c>
      <c r="B1848" s="1" t="s">
        <v>20</v>
      </c>
      <c r="C1848" s="1" t="s">
        <v>731</v>
      </c>
      <c r="D1848" s="2" t="s">
        <v>26</v>
      </c>
      <c r="E1848" s="20"/>
      <c r="F1848" s="3">
        <v>2</v>
      </c>
      <c r="G1848" s="88">
        <v>4.0544470293486041</v>
      </c>
      <c r="J1848" s="89">
        <v>2.4895833333333339E-2</v>
      </c>
      <c r="K1848" s="27">
        <f t="shared" si="31"/>
        <v>6.1403770114942541E-3</v>
      </c>
      <c r="L1848" s="4" t="s">
        <v>1043</v>
      </c>
      <c r="M1848" s="14" t="s">
        <v>749</v>
      </c>
      <c r="N1848" s="45" t="s">
        <v>5065</v>
      </c>
      <c r="O1848" s="45">
        <v>0</v>
      </c>
      <c r="P1848" s="45" t="s">
        <v>4433</v>
      </c>
      <c r="Q1848" s="45" t="s">
        <v>4433</v>
      </c>
      <c r="R1848" s="46">
        <v>3</v>
      </c>
      <c r="T1848" s="81"/>
    </row>
    <row r="1849" spans="1:20" x14ac:dyDescent="0.25">
      <c r="A1849" s="4">
        <v>2009</v>
      </c>
      <c r="B1849" s="1" t="s">
        <v>20</v>
      </c>
      <c r="C1849" s="1" t="s">
        <v>731</v>
      </c>
      <c r="D1849" s="2" t="s">
        <v>26</v>
      </c>
      <c r="E1849" s="20"/>
      <c r="F1849" s="3">
        <v>3</v>
      </c>
      <c r="G1849" s="88">
        <v>8.0778254990853409</v>
      </c>
      <c r="J1849" s="89">
        <v>5.1041666666666652E-2</v>
      </c>
      <c r="K1849" s="27">
        <f t="shared" si="31"/>
        <v>6.3187384615384602E-3</v>
      </c>
      <c r="L1849" s="4" t="s">
        <v>1043</v>
      </c>
      <c r="M1849" s="14" t="s">
        <v>749</v>
      </c>
      <c r="N1849" s="45" t="s">
        <v>5065</v>
      </c>
      <c r="O1849" s="45">
        <v>0</v>
      </c>
      <c r="P1849" s="45" t="s">
        <v>4433</v>
      </c>
      <c r="Q1849" s="45" t="s">
        <v>4433</v>
      </c>
      <c r="R1849" s="46">
        <v>3</v>
      </c>
      <c r="T1849" s="81"/>
    </row>
    <row r="1850" spans="1:20" x14ac:dyDescent="0.25">
      <c r="A1850" s="4">
        <v>2009</v>
      </c>
      <c r="B1850" s="1" t="s">
        <v>20</v>
      </c>
      <c r="C1850" s="1" t="s">
        <v>731</v>
      </c>
      <c r="D1850" s="2" t="s">
        <v>26</v>
      </c>
      <c r="E1850" s="20"/>
      <c r="F1850" s="3">
        <v>4</v>
      </c>
      <c r="G1850" s="88">
        <v>5.8408892070309388</v>
      </c>
      <c r="J1850" s="89">
        <v>4.3275462962962918E-2</v>
      </c>
      <c r="K1850" s="27">
        <f t="shared" si="31"/>
        <v>7.4090539007092126E-3</v>
      </c>
      <c r="L1850" s="4" t="s">
        <v>1043</v>
      </c>
      <c r="M1850" s="14" t="s">
        <v>749</v>
      </c>
      <c r="N1850" s="45" t="s">
        <v>5065</v>
      </c>
      <c r="O1850" s="45">
        <v>0</v>
      </c>
      <c r="P1850" s="45" t="s">
        <v>4433</v>
      </c>
      <c r="Q1850" s="45" t="s">
        <v>4433</v>
      </c>
      <c r="R1850" s="46">
        <v>3</v>
      </c>
      <c r="T1850" s="81"/>
    </row>
    <row r="1851" spans="1:20" x14ac:dyDescent="0.25">
      <c r="A1851" s="4">
        <v>2009</v>
      </c>
      <c r="B1851" s="1" t="s">
        <v>20</v>
      </c>
      <c r="C1851" s="1" t="s">
        <v>731</v>
      </c>
      <c r="D1851" s="2" t="s">
        <v>26</v>
      </c>
      <c r="E1851" s="20"/>
      <c r="F1851" s="3">
        <v>5</v>
      </c>
      <c r="G1851" s="51">
        <v>5.63</v>
      </c>
      <c r="J1851" s="89">
        <v>4.2141203703703667E-2</v>
      </c>
      <c r="K1851" s="27">
        <f t="shared" si="31"/>
        <v>7.4851161107821786E-3</v>
      </c>
      <c r="L1851" s="4" t="s">
        <v>1043</v>
      </c>
      <c r="M1851" s="14" t="s">
        <v>749</v>
      </c>
      <c r="N1851" s="45" t="s">
        <v>5065</v>
      </c>
      <c r="O1851" s="45">
        <v>0</v>
      </c>
      <c r="P1851" s="45" t="s">
        <v>4433</v>
      </c>
      <c r="Q1851" s="45" t="s">
        <v>4433</v>
      </c>
      <c r="R1851" s="46">
        <v>3</v>
      </c>
      <c r="T1851" s="81"/>
    </row>
    <row r="1852" spans="1:20" x14ac:dyDescent="0.25">
      <c r="A1852" s="90">
        <v>2009</v>
      </c>
      <c r="B1852" s="6" t="s">
        <v>20</v>
      </c>
      <c r="C1852" s="6" t="s">
        <v>731</v>
      </c>
      <c r="D1852" s="7" t="s">
        <v>26</v>
      </c>
      <c r="E1852" s="21"/>
      <c r="F1852" s="8">
        <v>6</v>
      </c>
      <c r="G1852" s="91">
        <v>4.6758182215859376</v>
      </c>
      <c r="H1852" s="25"/>
      <c r="I1852" s="25"/>
      <c r="J1852" s="92">
        <v>4.3055555555555625E-2</v>
      </c>
      <c r="K1852" s="95">
        <f t="shared" si="31"/>
        <v>9.2081328903654645E-3</v>
      </c>
      <c r="L1852" s="90" t="s">
        <v>1043</v>
      </c>
      <c r="M1852" s="16" t="s">
        <v>749</v>
      </c>
      <c r="N1852" s="66" t="s">
        <v>5065</v>
      </c>
      <c r="O1852" s="66">
        <v>0</v>
      </c>
      <c r="P1852" s="66" t="s">
        <v>4433</v>
      </c>
      <c r="Q1852" s="66" t="s">
        <v>4433</v>
      </c>
      <c r="R1852" s="67">
        <v>3</v>
      </c>
      <c r="T1852" s="81"/>
    </row>
    <row r="1853" spans="1:20" x14ac:dyDescent="0.25">
      <c r="A1853" s="4">
        <v>2010</v>
      </c>
      <c r="B1853" s="1" t="s">
        <v>554</v>
      </c>
      <c r="C1853" s="1" t="s">
        <v>555</v>
      </c>
      <c r="D1853" s="2" t="s">
        <v>757</v>
      </c>
      <c r="E1853" s="20"/>
      <c r="F1853" s="3">
        <v>1</v>
      </c>
      <c r="G1853" s="88">
        <v>5.54</v>
      </c>
      <c r="J1853" s="89">
        <v>3.7511577407407404E-2</v>
      </c>
      <c r="K1853" s="27">
        <f t="shared" si="31"/>
        <v>6.7710428533226362E-3</v>
      </c>
      <c r="L1853" s="4" t="s">
        <v>1044</v>
      </c>
      <c r="M1853" s="14" t="s">
        <v>798</v>
      </c>
      <c r="N1853" s="45" t="s">
        <v>5066</v>
      </c>
      <c r="O1853" s="45">
        <v>1</v>
      </c>
      <c r="P1853" s="45" t="s">
        <v>3888</v>
      </c>
      <c r="Q1853" s="45" t="s">
        <v>3888</v>
      </c>
      <c r="R1853" s="46">
        <v>6</v>
      </c>
      <c r="T1853" s="81" t="str" cm="1">
        <f t="array" ref="T1853">IF(MIN(IF(CONCATENATE($D$776:$D$9955,$G$776:$G$9955)=CONCATENATE(D1853,G1853),$J$776:$J$9955))=J1853,"Age Leg Record","")</f>
        <v/>
      </c>
    </row>
    <row r="1854" spans="1:20" x14ac:dyDescent="0.25">
      <c r="A1854" s="4">
        <v>2010</v>
      </c>
      <c r="B1854" s="1" t="s">
        <v>1334</v>
      </c>
      <c r="C1854" s="1" t="s">
        <v>1045</v>
      </c>
      <c r="D1854" s="2" t="s">
        <v>753</v>
      </c>
      <c r="E1854" s="20"/>
      <c r="F1854" s="3">
        <v>2</v>
      </c>
      <c r="G1854" s="88">
        <v>4.0544470293486041</v>
      </c>
      <c r="J1854" s="89">
        <v>2.3761574074074088E-2</v>
      </c>
      <c r="K1854" s="27">
        <f t="shared" si="31"/>
        <v>5.8606201787994921E-3</v>
      </c>
      <c r="L1854" s="4" t="s">
        <v>1044</v>
      </c>
      <c r="M1854" s="14" t="s">
        <v>798</v>
      </c>
      <c r="N1854" s="45" t="s">
        <v>5067</v>
      </c>
      <c r="O1854" s="45">
        <v>1</v>
      </c>
      <c r="P1854" s="45" t="s">
        <v>5068</v>
      </c>
      <c r="Q1854" s="45" t="s">
        <v>5068</v>
      </c>
      <c r="R1854" s="46">
        <v>1</v>
      </c>
      <c r="T1854" s="81" t="str" cm="1">
        <f t="array" ref="T1854">IF(MIN(IF(CONCATENATE($D$776:$D$9955,$G$776:$G$9955)=CONCATENATE(D1854,G1854),$J$776:$J$9955))=J1854,"Age Leg Record","")</f>
        <v/>
      </c>
    </row>
    <row r="1855" spans="1:20" x14ac:dyDescent="0.25">
      <c r="A1855" s="4">
        <v>2010</v>
      </c>
      <c r="B1855" s="1" t="s">
        <v>591</v>
      </c>
      <c r="C1855" s="1" t="s">
        <v>592</v>
      </c>
      <c r="D1855" s="2" t="s">
        <v>756</v>
      </c>
      <c r="E1855" s="20"/>
      <c r="F1855" s="3">
        <v>3</v>
      </c>
      <c r="G1855" s="88">
        <v>8.0778254990853409</v>
      </c>
      <c r="J1855" s="89">
        <v>4.8379629629629606E-2</v>
      </c>
      <c r="K1855" s="27">
        <f t="shared" si="31"/>
        <v>5.9891897435897408E-3</v>
      </c>
      <c r="L1855" s="4" t="s">
        <v>1044</v>
      </c>
      <c r="M1855" s="14" t="s">
        <v>798</v>
      </c>
      <c r="N1855" s="45" t="s">
        <v>5069</v>
      </c>
      <c r="O1855" s="45">
        <v>1</v>
      </c>
      <c r="P1855" s="45" t="s">
        <v>4122</v>
      </c>
      <c r="Q1855" s="45" t="s">
        <v>4122</v>
      </c>
      <c r="R1855" s="46">
        <v>4</v>
      </c>
      <c r="T1855" s="81" t="str" cm="1">
        <f t="array" ref="T1855">IF(MIN(IF(CONCATENATE($D$776:$D$9955,$G$776:$G$9955)=CONCATENATE(D1855,G1855),$J$776:$J$9955))=J1855,"Age Leg Record","")</f>
        <v/>
      </c>
    </row>
    <row r="1856" spans="1:20" x14ac:dyDescent="0.25">
      <c r="A1856" s="4">
        <v>2010</v>
      </c>
      <c r="B1856" s="1" t="s">
        <v>320</v>
      </c>
      <c r="C1856" s="1" t="s">
        <v>573</v>
      </c>
      <c r="D1856" s="2" t="s">
        <v>756</v>
      </c>
      <c r="E1856" s="20"/>
      <c r="F1856" s="3">
        <v>4</v>
      </c>
      <c r="G1856" s="88">
        <v>5.8408892070309388</v>
      </c>
      <c r="J1856" s="89">
        <v>3.6504629629629637E-2</v>
      </c>
      <c r="K1856" s="27">
        <f t="shared" si="31"/>
        <v>6.2498411347517747E-3</v>
      </c>
      <c r="L1856" s="4" t="s">
        <v>1044</v>
      </c>
      <c r="M1856" s="14" t="s">
        <v>798</v>
      </c>
      <c r="N1856" s="45" t="s">
        <v>5070</v>
      </c>
      <c r="O1856" s="45">
        <v>1</v>
      </c>
      <c r="P1856" s="45" t="s">
        <v>3881</v>
      </c>
      <c r="Q1856" s="45" t="s">
        <v>3881</v>
      </c>
      <c r="R1856" s="46">
        <v>3</v>
      </c>
      <c r="T1856" s="81" t="str" cm="1">
        <f t="array" ref="T1856">IF(MIN(IF(CONCATENATE($D$776:$D$9955,$G$776:$G$9955)=CONCATENATE(D1856,G1856),$J$776:$J$9955))=J1856,"Age Leg Record","")</f>
        <v/>
      </c>
    </row>
    <row r="1857" spans="1:20" x14ac:dyDescent="0.25">
      <c r="A1857" s="4">
        <v>2010</v>
      </c>
      <c r="B1857" s="1" t="s">
        <v>904</v>
      </c>
      <c r="C1857" s="1" t="s">
        <v>905</v>
      </c>
      <c r="D1857" s="2" t="s">
        <v>753</v>
      </c>
      <c r="E1857" s="20"/>
      <c r="F1857" s="3">
        <v>5</v>
      </c>
      <c r="G1857" s="51">
        <v>5.63</v>
      </c>
      <c r="J1857" s="89">
        <v>3.0208333333333393E-2</v>
      </c>
      <c r="K1857" s="27">
        <f t="shared" si="31"/>
        <v>5.3656009473061093E-3</v>
      </c>
      <c r="L1857" s="4" t="s">
        <v>1044</v>
      </c>
      <c r="M1857" s="14" t="s">
        <v>798</v>
      </c>
      <c r="N1857" s="45" t="s">
        <v>5071</v>
      </c>
      <c r="O1857" s="45">
        <v>1</v>
      </c>
      <c r="P1857" s="45" t="s">
        <v>4758</v>
      </c>
      <c r="Q1857" s="45" t="s">
        <v>4758</v>
      </c>
      <c r="R1857" s="46">
        <v>3</v>
      </c>
      <c r="T1857" s="81" t="str" cm="1">
        <f t="array" ref="T1857">IF(MIN(IF(CONCATENATE($D$776:$D$9955,$G$776:$G$9955)=CONCATENATE(D1857,G1857),$J$776:$J$9955))=J1857,"Age Leg Record","")</f>
        <v/>
      </c>
    </row>
    <row r="1858" spans="1:20" x14ac:dyDescent="0.25">
      <c r="A1858" s="4">
        <v>2010</v>
      </c>
      <c r="B1858" s="1" t="s">
        <v>629</v>
      </c>
      <c r="C1858" s="1" t="s">
        <v>1046</v>
      </c>
      <c r="D1858" s="2" t="s">
        <v>751</v>
      </c>
      <c r="E1858" s="20"/>
      <c r="F1858" s="3">
        <v>6</v>
      </c>
      <c r="G1858" s="88">
        <v>4.6758182215859376</v>
      </c>
      <c r="J1858" s="89">
        <v>2.5381944444444415E-2</v>
      </c>
      <c r="K1858" s="27">
        <f t="shared" si="31"/>
        <v>5.4283428571428516E-3</v>
      </c>
      <c r="L1858" s="4" t="s">
        <v>1044</v>
      </c>
      <c r="M1858" s="14" t="s">
        <v>798</v>
      </c>
      <c r="N1858" s="45" t="s">
        <v>5072</v>
      </c>
      <c r="O1858" s="45">
        <v>1</v>
      </c>
      <c r="P1858" s="45" t="s">
        <v>5073</v>
      </c>
      <c r="Q1858" s="45" t="s">
        <v>5073</v>
      </c>
      <c r="R1858" s="46">
        <v>1</v>
      </c>
      <c r="T1858" s="81" t="str" cm="1">
        <f t="array" ref="T1858">IF(MIN(IF(CONCATENATE($D$776:$D$9955,$G$776:$G$9955)=CONCATENATE(D1858,G1858),$J$776:$J$9955))=J1858,"Age Leg Record","")</f>
        <v/>
      </c>
    </row>
    <row r="1859" spans="1:20" x14ac:dyDescent="0.25">
      <c r="A1859" s="4">
        <v>2010</v>
      </c>
      <c r="B1859" s="1" t="s">
        <v>914</v>
      </c>
      <c r="C1859" s="1" t="s">
        <v>63</v>
      </c>
      <c r="D1859" s="2" t="s">
        <v>26</v>
      </c>
      <c r="E1859" s="20"/>
      <c r="F1859" s="3">
        <v>1</v>
      </c>
      <c r="G1859" s="88">
        <v>5.54</v>
      </c>
      <c r="J1859" s="89">
        <v>3.1226855185185198E-2</v>
      </c>
      <c r="K1859" s="27">
        <f t="shared" si="31"/>
        <v>5.6366164594197112E-3</v>
      </c>
      <c r="L1859" s="4" t="s">
        <v>885</v>
      </c>
      <c r="M1859" s="14" t="s">
        <v>798</v>
      </c>
      <c r="N1859" s="45" t="s">
        <v>5074</v>
      </c>
      <c r="O1859" s="45">
        <v>1</v>
      </c>
      <c r="P1859" s="45" t="s">
        <v>4694</v>
      </c>
      <c r="Q1859" s="45" t="s">
        <v>4694</v>
      </c>
      <c r="R1859" s="46">
        <v>3</v>
      </c>
      <c r="T1859" s="81" t="str" cm="1">
        <f t="array" ref="T1859">IF(MIN(IF(CONCATENATE($D$776:$D$9955,$G$776:$G$9955)=CONCATENATE(D1859,G1859),$J$776:$J$9955))=J1859,"Age Leg Record","")</f>
        <v/>
      </c>
    </row>
    <row r="1860" spans="1:20" x14ac:dyDescent="0.25">
      <c r="A1860" s="4">
        <v>2010</v>
      </c>
      <c r="B1860" s="1" t="s">
        <v>992</v>
      </c>
      <c r="C1860" s="1" t="s">
        <v>931</v>
      </c>
      <c r="D1860" s="2" t="s">
        <v>26</v>
      </c>
      <c r="E1860" s="20"/>
      <c r="F1860" s="3">
        <v>2</v>
      </c>
      <c r="G1860" s="88">
        <v>4.0544470293486041</v>
      </c>
      <c r="J1860" s="89">
        <v>2.0995370370370359E-2</v>
      </c>
      <c r="K1860" s="27">
        <f t="shared" si="31"/>
        <v>5.1783560664112362E-3</v>
      </c>
      <c r="L1860" s="4" t="s">
        <v>885</v>
      </c>
      <c r="M1860" s="14" t="s">
        <v>798</v>
      </c>
      <c r="N1860" s="45" t="s">
        <v>5075</v>
      </c>
      <c r="O1860" s="45">
        <v>1</v>
      </c>
      <c r="P1860" s="45" t="s">
        <v>5013</v>
      </c>
      <c r="Q1860" s="45" t="s">
        <v>5013</v>
      </c>
      <c r="R1860" s="46">
        <v>2</v>
      </c>
      <c r="T1860" s="81" t="str" cm="1">
        <f t="array" ref="T1860">IF(MIN(IF(CONCATENATE($D$776:$D$9955,$G$776:$G$9955)=CONCATENATE(D1860,G1860),$J$776:$J$9955))=J1860,"Age Leg Record","")</f>
        <v/>
      </c>
    </row>
    <row r="1861" spans="1:20" x14ac:dyDescent="0.25">
      <c r="A1861" s="4">
        <v>2010</v>
      </c>
      <c r="B1861" s="1" t="s">
        <v>102</v>
      </c>
      <c r="C1861" s="1" t="s">
        <v>840</v>
      </c>
      <c r="D1861" s="2" t="s">
        <v>56</v>
      </c>
      <c r="E1861" s="20"/>
      <c r="F1861" s="3">
        <v>3</v>
      </c>
      <c r="G1861" s="88">
        <v>8.0778254990853409</v>
      </c>
      <c r="J1861" s="89">
        <v>4.2812500000000031E-2</v>
      </c>
      <c r="K1861" s="27">
        <f t="shared" si="31"/>
        <v>5.3000030769230809E-3</v>
      </c>
      <c r="L1861" s="4" t="s">
        <v>885</v>
      </c>
      <c r="M1861" s="14" t="s">
        <v>798</v>
      </c>
      <c r="N1861" s="45" t="s">
        <v>5076</v>
      </c>
      <c r="O1861" s="45">
        <v>1</v>
      </c>
      <c r="P1861" s="45" t="s">
        <v>4577</v>
      </c>
      <c r="Q1861" s="45" t="s">
        <v>4577</v>
      </c>
      <c r="R1861" s="46">
        <v>3</v>
      </c>
      <c r="T1861" s="81" t="str" cm="1">
        <f t="array" ref="T1861">IF(MIN(IF(CONCATENATE($D$776:$D$9955,$G$776:$G$9955)=CONCATENATE(D1861,G1861),$J$776:$J$9955))=J1861,"Age Leg Record","")</f>
        <v/>
      </c>
    </row>
    <row r="1862" spans="1:20" x14ac:dyDescent="0.25">
      <c r="A1862" s="4">
        <v>2010</v>
      </c>
      <c r="B1862" s="1" t="s">
        <v>914</v>
      </c>
      <c r="C1862" s="1" t="s">
        <v>789</v>
      </c>
      <c r="D1862" s="2" t="s">
        <v>26</v>
      </c>
      <c r="E1862" s="20"/>
      <c r="F1862" s="3">
        <v>4</v>
      </c>
      <c r="G1862" s="88">
        <v>5.8408892070309388</v>
      </c>
      <c r="J1862" s="89">
        <v>3.0682870370370319E-2</v>
      </c>
      <c r="K1862" s="27">
        <f t="shared" si="31"/>
        <v>5.2531163120567289E-3</v>
      </c>
      <c r="L1862" s="4" t="s">
        <v>885</v>
      </c>
      <c r="M1862" s="14" t="s">
        <v>798</v>
      </c>
      <c r="N1862" s="45" t="s">
        <v>5077</v>
      </c>
      <c r="O1862" s="45">
        <v>1</v>
      </c>
      <c r="P1862" s="45" t="s">
        <v>4697</v>
      </c>
      <c r="Q1862" s="45" t="s">
        <v>4697</v>
      </c>
      <c r="R1862" s="46">
        <v>3</v>
      </c>
      <c r="T1862" s="81" t="str" cm="1">
        <f t="array" ref="T1862">IF(MIN(IF(CONCATENATE($D$776:$D$9955,$G$776:$G$9955)=CONCATENATE(D1862,G1862),$J$776:$J$9955))=J1862,"Age Leg Record","")</f>
        <v/>
      </c>
    </row>
    <row r="1863" spans="1:20" x14ac:dyDescent="0.25">
      <c r="A1863" s="4">
        <v>2010</v>
      </c>
      <c r="B1863" s="1" t="s">
        <v>232</v>
      </c>
      <c r="C1863" s="1" t="s">
        <v>993</v>
      </c>
      <c r="D1863" s="2" t="s">
        <v>26</v>
      </c>
      <c r="E1863" s="20"/>
      <c r="F1863" s="3">
        <v>5</v>
      </c>
      <c r="G1863" s="51">
        <v>5.63</v>
      </c>
      <c r="J1863" s="89">
        <v>2.9849537037037077E-2</v>
      </c>
      <c r="K1863" s="27">
        <f t="shared" si="31"/>
        <v>5.3018715873955737E-3</v>
      </c>
      <c r="L1863" s="4" t="s">
        <v>885</v>
      </c>
      <c r="M1863" s="14" t="s">
        <v>798</v>
      </c>
      <c r="N1863" s="45" t="s">
        <v>5078</v>
      </c>
      <c r="O1863" s="45">
        <v>1</v>
      </c>
      <c r="P1863" s="45" t="s">
        <v>5018</v>
      </c>
      <c r="Q1863" s="45" t="s">
        <v>5018</v>
      </c>
      <c r="R1863" s="46">
        <v>2</v>
      </c>
      <c r="T1863" s="81" t="str" cm="1">
        <f t="array" ref="T1863">IF(MIN(IF(CONCATENATE($D$776:$D$9955,$G$776:$G$9955)=CONCATENATE(D1863,G1863),$J$776:$J$9955))=J1863,"Age Leg Record","")</f>
        <v/>
      </c>
    </row>
    <row r="1864" spans="1:20" x14ac:dyDescent="0.25">
      <c r="A1864" s="4">
        <v>2010</v>
      </c>
      <c r="B1864" s="1" t="s">
        <v>111</v>
      </c>
      <c r="C1864" s="1" t="s">
        <v>906</v>
      </c>
      <c r="D1864" s="2" t="s">
        <v>56</v>
      </c>
      <c r="E1864" s="20"/>
      <c r="F1864" s="3">
        <v>6</v>
      </c>
      <c r="G1864" s="88">
        <v>4.6758182215859376</v>
      </c>
      <c r="J1864" s="89">
        <v>2.2453703703703698E-2</v>
      </c>
      <c r="K1864" s="27">
        <f t="shared" si="31"/>
        <v>4.8020908084163887E-3</v>
      </c>
      <c r="L1864" s="4" t="s">
        <v>885</v>
      </c>
      <c r="M1864" s="14" t="s">
        <v>798</v>
      </c>
      <c r="N1864" s="45" t="s">
        <v>5079</v>
      </c>
      <c r="O1864" s="45">
        <v>1</v>
      </c>
      <c r="P1864" s="45" t="s">
        <v>4692</v>
      </c>
      <c r="Q1864" s="45" t="s">
        <v>4692</v>
      </c>
      <c r="R1864" s="46">
        <v>3</v>
      </c>
      <c r="T1864" s="81" t="str" cm="1">
        <f t="array" ref="T1864">IF(MIN(IF(CONCATENATE($D$776:$D$9955,$G$776:$G$9955)=CONCATENATE(D1864,G1864),$J$776:$J$9955))=J1864,"Age Leg Record","")</f>
        <v/>
      </c>
    </row>
    <row r="1865" spans="1:20" x14ac:dyDescent="0.25">
      <c r="A1865" s="4">
        <v>2010</v>
      </c>
      <c r="B1865" s="1" t="s">
        <v>514</v>
      </c>
      <c r="C1865" s="1" t="s">
        <v>1047</v>
      </c>
      <c r="D1865" s="2" t="s">
        <v>756</v>
      </c>
      <c r="E1865" s="20"/>
      <c r="F1865" s="3">
        <v>1</v>
      </c>
      <c r="G1865" s="88">
        <v>5.54</v>
      </c>
      <c r="J1865" s="89">
        <v>4.5266207037037098E-2</v>
      </c>
      <c r="K1865" s="27">
        <f t="shared" si="31"/>
        <v>8.1707954940500177E-3</v>
      </c>
      <c r="L1865" s="4" t="s">
        <v>1048</v>
      </c>
      <c r="M1865" s="14" t="s">
        <v>798</v>
      </c>
      <c r="N1865" s="45" t="s">
        <v>5080</v>
      </c>
      <c r="O1865" s="45">
        <v>1</v>
      </c>
      <c r="P1865" s="45" t="s">
        <v>5081</v>
      </c>
      <c r="Q1865" s="45" t="s">
        <v>5081</v>
      </c>
      <c r="R1865" s="46">
        <v>1</v>
      </c>
      <c r="T1865" s="81" t="str" cm="1">
        <f t="array" ref="T1865">IF(MIN(IF(CONCATENATE($D$776:$D$9955,$G$776:$G$9955)=CONCATENATE(D1865,G1865),$J$776:$J$9955))=J1865,"Age Leg Record","")</f>
        <v/>
      </c>
    </row>
    <row r="1866" spans="1:20" x14ac:dyDescent="0.25">
      <c r="A1866" s="4">
        <v>2010</v>
      </c>
      <c r="B1866" s="1" t="s">
        <v>37</v>
      </c>
      <c r="C1866" s="1" t="s">
        <v>1049</v>
      </c>
      <c r="D1866" s="2" t="s">
        <v>753</v>
      </c>
      <c r="E1866" s="20"/>
      <c r="F1866" s="3">
        <v>2</v>
      </c>
      <c r="G1866" s="88">
        <v>4.0544470293486041</v>
      </c>
      <c r="J1866" s="89">
        <v>3.4942129629629615E-2</v>
      </c>
      <c r="K1866" s="27">
        <f t="shared" si="31"/>
        <v>8.6182232439335846E-3</v>
      </c>
      <c r="L1866" s="4" t="s">
        <v>1048</v>
      </c>
      <c r="M1866" s="14" t="s">
        <v>798</v>
      </c>
      <c r="N1866" s="45" t="s">
        <v>5082</v>
      </c>
      <c r="O1866" s="45">
        <v>1</v>
      </c>
      <c r="P1866" s="45" t="s">
        <v>5083</v>
      </c>
      <c r="Q1866" s="45" t="s">
        <v>5083</v>
      </c>
      <c r="R1866" s="46">
        <v>1</v>
      </c>
      <c r="T1866" s="81" t="str" cm="1">
        <f t="array" ref="T1866">IF(MIN(IF(CONCATENATE($D$776:$D$9955,$G$776:$G$9955)=CONCATENATE(D1866,G1866),$J$776:$J$9955))=J1866,"Age Leg Record","")</f>
        <v/>
      </c>
    </row>
    <row r="1867" spans="1:20" x14ac:dyDescent="0.25">
      <c r="A1867" s="4">
        <v>2010</v>
      </c>
      <c r="B1867" s="1" t="s">
        <v>250</v>
      </c>
      <c r="C1867" s="1" t="s">
        <v>174</v>
      </c>
      <c r="D1867" s="2" t="s">
        <v>56</v>
      </c>
      <c r="E1867" s="20"/>
      <c r="F1867" s="3">
        <v>3</v>
      </c>
      <c r="G1867" s="88">
        <v>8.0778254990853409</v>
      </c>
      <c r="J1867" s="89">
        <v>5.5914351851851785E-2</v>
      </c>
      <c r="K1867" s="27">
        <f t="shared" si="31"/>
        <v>6.92195589743589E-3</v>
      </c>
      <c r="L1867" s="4" t="s">
        <v>1048</v>
      </c>
      <c r="M1867" s="14" t="s">
        <v>798</v>
      </c>
      <c r="N1867" s="45" t="s">
        <v>5084</v>
      </c>
      <c r="O1867" s="45">
        <v>1</v>
      </c>
      <c r="P1867" s="45" t="s">
        <v>4851</v>
      </c>
      <c r="Q1867" s="45" t="s">
        <v>4851</v>
      </c>
      <c r="R1867" s="46">
        <v>2</v>
      </c>
      <c r="T1867" s="81" t="str" cm="1">
        <f t="array" ref="T1867">IF(MIN(IF(CONCATENATE($D$776:$D$9955,$G$776:$G$9955)=CONCATENATE(D1867,G1867),$J$776:$J$9955))=J1867,"Age Leg Record","")</f>
        <v/>
      </c>
    </row>
    <row r="1868" spans="1:20" x14ac:dyDescent="0.25">
      <c r="A1868" s="4">
        <v>2010</v>
      </c>
      <c r="B1868" s="1" t="s">
        <v>379</v>
      </c>
      <c r="C1868" s="1" t="s">
        <v>174</v>
      </c>
      <c r="D1868" s="2" t="s">
        <v>757</v>
      </c>
      <c r="E1868" s="20"/>
      <c r="F1868" s="3">
        <v>4</v>
      </c>
      <c r="G1868" s="88">
        <v>5.8408892070309388</v>
      </c>
      <c r="J1868" s="89">
        <v>5.3726851851851887E-2</v>
      </c>
      <c r="K1868" s="27">
        <f t="shared" si="31"/>
        <v>9.1984028368794386E-3</v>
      </c>
      <c r="L1868" s="4" t="s">
        <v>1048</v>
      </c>
      <c r="M1868" s="14" t="s">
        <v>798</v>
      </c>
      <c r="N1868" s="45" t="s">
        <v>5085</v>
      </c>
      <c r="O1868" s="45">
        <v>1</v>
      </c>
      <c r="P1868" s="45" t="s">
        <v>5086</v>
      </c>
      <c r="Q1868" s="45" t="s">
        <v>5086</v>
      </c>
      <c r="R1868" s="46">
        <v>1</v>
      </c>
      <c r="T1868" s="81" t="str" cm="1">
        <f t="array" ref="T1868">IF(MIN(IF(CONCATENATE($D$776:$D$9955,$G$776:$G$9955)=CONCATENATE(D1868,G1868),$J$776:$J$9955))=J1868,"Age Leg Record","")</f>
        <v/>
      </c>
    </row>
    <row r="1869" spans="1:20" x14ac:dyDescent="0.25">
      <c r="A1869" s="4">
        <v>2010</v>
      </c>
      <c r="B1869" s="1" t="s">
        <v>324</v>
      </c>
      <c r="C1869" s="1" t="s">
        <v>1050</v>
      </c>
      <c r="D1869" s="2" t="s">
        <v>757</v>
      </c>
      <c r="E1869" s="20"/>
      <c r="F1869" s="3">
        <v>5</v>
      </c>
      <c r="G1869" s="51">
        <v>5.63</v>
      </c>
      <c r="J1869" s="89">
        <v>5.1145833333333446E-2</v>
      </c>
      <c r="K1869" s="27">
        <f t="shared" si="31"/>
        <v>9.0845174659562079E-3</v>
      </c>
      <c r="L1869" s="4" t="s">
        <v>1048</v>
      </c>
      <c r="M1869" s="14" t="s">
        <v>798</v>
      </c>
      <c r="N1869" s="45" t="s">
        <v>5087</v>
      </c>
      <c r="O1869" s="45">
        <v>1</v>
      </c>
      <c r="P1869" s="45" t="s">
        <v>5088</v>
      </c>
      <c r="Q1869" s="45" t="s">
        <v>5088</v>
      </c>
      <c r="R1869" s="46">
        <v>1</v>
      </c>
      <c r="T1869" s="81" t="str" cm="1">
        <f t="array" ref="T1869">IF(MIN(IF(CONCATENATE($D$776:$D$9955,$G$776:$G$9955)=CONCATENATE(D1869,G1869),$J$776:$J$9955))=J1869,"Age Leg Record","")</f>
        <v/>
      </c>
    </row>
    <row r="1870" spans="1:20" x14ac:dyDescent="0.25">
      <c r="A1870" s="4">
        <v>2010</v>
      </c>
      <c r="B1870" s="1" t="s">
        <v>1051</v>
      </c>
      <c r="C1870" s="1" t="s">
        <v>445</v>
      </c>
      <c r="D1870" s="2" t="s">
        <v>753</v>
      </c>
      <c r="E1870" s="20"/>
      <c r="F1870" s="3">
        <v>6</v>
      </c>
      <c r="G1870" s="88">
        <v>4.6758182215859376</v>
      </c>
      <c r="J1870" s="89">
        <v>3.5196759259259247E-2</v>
      </c>
      <c r="K1870" s="27">
        <f t="shared" si="31"/>
        <v>7.5274011074197107E-3</v>
      </c>
      <c r="L1870" s="4" t="s">
        <v>1048</v>
      </c>
      <c r="M1870" s="14" t="s">
        <v>798</v>
      </c>
      <c r="N1870" s="45" t="s">
        <v>5089</v>
      </c>
      <c r="O1870" s="45">
        <v>1</v>
      </c>
      <c r="P1870" s="45" t="s">
        <v>5090</v>
      </c>
      <c r="Q1870" s="45" t="s">
        <v>5090</v>
      </c>
      <c r="R1870" s="46">
        <v>1</v>
      </c>
      <c r="T1870" s="81" t="str" cm="1">
        <f t="array" ref="T1870">IF(MIN(IF(CONCATENATE($D$776:$D$9955,$G$776:$G$9955)=CONCATENATE(D1870,G1870),$J$776:$J$9955))=J1870,"Age Leg Record","")</f>
        <v/>
      </c>
    </row>
    <row r="1871" spans="1:20" x14ac:dyDescent="0.25">
      <c r="A1871" s="4">
        <v>2010</v>
      </c>
      <c r="B1871" s="1" t="s">
        <v>360</v>
      </c>
      <c r="C1871" s="1" t="s">
        <v>305</v>
      </c>
      <c r="D1871" s="2" t="s">
        <v>753</v>
      </c>
      <c r="E1871" s="20"/>
      <c r="F1871" s="3">
        <v>1</v>
      </c>
      <c r="G1871" s="88">
        <v>5.54</v>
      </c>
      <c r="J1871" s="89">
        <v>4.1192132962963091E-2</v>
      </c>
      <c r="K1871" s="27">
        <f t="shared" si="31"/>
        <v>7.4354030619066952E-3</v>
      </c>
      <c r="L1871" s="4" t="s">
        <v>1052</v>
      </c>
      <c r="M1871" s="14" t="s">
        <v>798</v>
      </c>
      <c r="N1871" s="45" t="s">
        <v>5091</v>
      </c>
      <c r="O1871" s="45">
        <v>1</v>
      </c>
      <c r="P1871" s="45" t="s">
        <v>4756</v>
      </c>
      <c r="Q1871" s="45" t="s">
        <v>4756</v>
      </c>
      <c r="R1871" s="46">
        <v>3</v>
      </c>
      <c r="T1871" s="81" t="str" cm="1">
        <f t="array" ref="T1871">IF(MIN(IF(CONCATENATE($D$776:$D$9955,$G$776:$G$9955)=CONCATENATE(D1871,G1871),$J$776:$J$9955))=J1871,"Age Leg Record","")</f>
        <v/>
      </c>
    </row>
    <row r="1872" spans="1:20" x14ac:dyDescent="0.25">
      <c r="A1872" s="4">
        <v>2010</v>
      </c>
      <c r="B1872" s="1" t="s">
        <v>1053</v>
      </c>
      <c r="C1872" s="1" t="s">
        <v>1054</v>
      </c>
      <c r="D1872" s="2" t="s">
        <v>753</v>
      </c>
      <c r="E1872" s="20"/>
      <c r="F1872" s="3">
        <v>2</v>
      </c>
      <c r="G1872" s="88">
        <v>4.0544470293486041</v>
      </c>
      <c r="J1872" s="89">
        <v>2.5046296296296289E-2</v>
      </c>
      <c r="K1872" s="27">
        <f t="shared" si="31"/>
        <v>6.1774876117496793E-3</v>
      </c>
      <c r="L1872" s="4" t="s">
        <v>1052</v>
      </c>
      <c r="M1872" s="14" t="s">
        <v>798</v>
      </c>
      <c r="N1872" s="45" t="s">
        <v>5092</v>
      </c>
      <c r="O1872" s="45">
        <v>1</v>
      </c>
      <c r="P1872" s="45" t="s">
        <v>5093</v>
      </c>
      <c r="Q1872" s="45" t="s">
        <v>5093</v>
      </c>
      <c r="R1872" s="46">
        <v>1</v>
      </c>
      <c r="T1872" s="81" t="str" cm="1">
        <f t="array" ref="T1872">IF(MIN(IF(CONCATENATE($D$776:$D$9955,$G$776:$G$9955)=CONCATENATE(D1872,G1872),$J$776:$J$9955))=J1872,"Age Leg Record","")</f>
        <v/>
      </c>
    </row>
    <row r="1873" spans="1:20" x14ac:dyDescent="0.25">
      <c r="A1873" s="4">
        <v>2010</v>
      </c>
      <c r="B1873" s="1" t="s">
        <v>82</v>
      </c>
      <c r="C1873" s="1" t="s">
        <v>1055</v>
      </c>
      <c r="D1873" s="2" t="s">
        <v>753</v>
      </c>
      <c r="E1873" s="20"/>
      <c r="F1873" s="3">
        <v>3</v>
      </c>
      <c r="G1873" s="88">
        <v>8.0778254990853409</v>
      </c>
      <c r="J1873" s="89">
        <v>5.8344907407407387E-2</v>
      </c>
      <c r="K1873" s="27">
        <f t="shared" si="31"/>
        <v>7.2228482051282031E-3</v>
      </c>
      <c r="L1873" s="4" t="s">
        <v>1052</v>
      </c>
      <c r="M1873" s="14" t="s">
        <v>798</v>
      </c>
      <c r="N1873" s="45" t="s">
        <v>5094</v>
      </c>
      <c r="O1873" s="45">
        <v>1</v>
      </c>
      <c r="P1873" s="45" t="s">
        <v>5095</v>
      </c>
      <c r="Q1873" s="45" t="s">
        <v>5095</v>
      </c>
      <c r="R1873" s="46">
        <v>1</v>
      </c>
      <c r="T1873" s="81" t="str" cm="1">
        <f t="array" ref="T1873">IF(MIN(IF(CONCATENATE($D$776:$D$9955,$G$776:$G$9955)=CONCATENATE(D1873,G1873),$J$776:$J$9955))=J1873,"Age Leg Record","")</f>
        <v/>
      </c>
    </row>
    <row r="1874" spans="1:20" x14ac:dyDescent="0.25">
      <c r="A1874" s="4">
        <v>2010</v>
      </c>
      <c r="B1874" s="1" t="s">
        <v>371</v>
      </c>
      <c r="C1874" s="1" t="s">
        <v>931</v>
      </c>
      <c r="D1874" s="2" t="s">
        <v>756</v>
      </c>
      <c r="E1874" s="20"/>
      <c r="F1874" s="3">
        <v>4</v>
      </c>
      <c r="G1874" s="88">
        <v>5.8408892070309388</v>
      </c>
      <c r="J1874" s="89">
        <v>4.1111111111111098E-2</v>
      </c>
      <c r="K1874" s="27">
        <f t="shared" si="31"/>
        <v>7.0385021276595724E-3</v>
      </c>
      <c r="L1874" s="4" t="s">
        <v>1052</v>
      </c>
      <c r="M1874" s="14" t="s">
        <v>798</v>
      </c>
      <c r="N1874" s="45" t="s">
        <v>5096</v>
      </c>
      <c r="O1874" s="45">
        <v>1</v>
      </c>
      <c r="P1874" s="45" t="s">
        <v>4799</v>
      </c>
      <c r="Q1874" s="45" t="s">
        <v>4799</v>
      </c>
      <c r="R1874" s="46">
        <v>3</v>
      </c>
      <c r="T1874" s="81" t="str" cm="1">
        <f t="array" ref="T1874">IF(MIN(IF(CONCATENATE($D$776:$D$9955,$G$776:$G$9955)=CONCATENATE(D1874,G1874),$J$776:$J$9955))=J1874,"Age Leg Record","")</f>
        <v/>
      </c>
    </row>
    <row r="1875" spans="1:20" x14ac:dyDescent="0.25">
      <c r="A1875" s="4">
        <v>2010</v>
      </c>
      <c r="B1875" s="1" t="s">
        <v>659</v>
      </c>
      <c r="C1875" s="1" t="s">
        <v>1056</v>
      </c>
      <c r="D1875" s="2" t="s">
        <v>751</v>
      </c>
      <c r="E1875" s="20"/>
      <c r="F1875" s="3">
        <v>5</v>
      </c>
      <c r="G1875" s="51">
        <v>5.63</v>
      </c>
      <c r="J1875" s="89">
        <v>4.8865740740740793E-2</v>
      </c>
      <c r="K1875" s="27">
        <f t="shared" si="31"/>
        <v>8.6795276626537819E-3</v>
      </c>
      <c r="L1875" s="4" t="s">
        <v>1052</v>
      </c>
      <c r="M1875" s="14" t="s">
        <v>798</v>
      </c>
      <c r="N1875" s="45" t="s">
        <v>5097</v>
      </c>
      <c r="O1875" s="45">
        <v>1</v>
      </c>
      <c r="P1875" s="45" t="s">
        <v>5098</v>
      </c>
      <c r="Q1875" s="45" t="s">
        <v>5098</v>
      </c>
      <c r="R1875" s="46">
        <v>1</v>
      </c>
      <c r="T1875" s="81" t="str" cm="1">
        <f t="array" ref="T1875">IF(MIN(IF(CONCATENATE($D$776:$D$9955,$G$776:$G$9955)=CONCATENATE(D1875,G1875),$J$776:$J$9955))=J1875,"Age Leg Record","")</f>
        <v/>
      </c>
    </row>
    <row r="1876" spans="1:20" x14ac:dyDescent="0.25">
      <c r="A1876" s="4">
        <v>2010</v>
      </c>
      <c r="B1876" s="1" t="s">
        <v>1057</v>
      </c>
      <c r="C1876" s="1" t="s">
        <v>1058</v>
      </c>
      <c r="D1876" s="2" t="s">
        <v>751</v>
      </c>
      <c r="E1876" s="20"/>
      <c r="F1876" s="3">
        <v>6</v>
      </c>
      <c r="G1876" s="88">
        <v>4.6758182215859376</v>
      </c>
      <c r="J1876" s="89">
        <v>3.3761574074074097E-2</v>
      </c>
      <c r="K1876" s="27">
        <f t="shared" si="31"/>
        <v>7.2204633444075362E-3</v>
      </c>
      <c r="L1876" s="4" t="s">
        <v>1052</v>
      </c>
      <c r="M1876" s="14" t="s">
        <v>798</v>
      </c>
      <c r="N1876" s="45" t="s">
        <v>5099</v>
      </c>
      <c r="O1876" s="45">
        <v>1</v>
      </c>
      <c r="P1876" s="45" t="s">
        <v>5100</v>
      </c>
      <c r="Q1876" s="45" t="s">
        <v>5100</v>
      </c>
      <c r="R1876" s="46">
        <v>1</v>
      </c>
      <c r="T1876" s="81" t="str" cm="1">
        <f t="array" ref="T1876">IF(MIN(IF(CONCATENATE($D$776:$D$9955,$G$776:$G$9955)=CONCATENATE(D1876,G1876),$J$776:$J$9955))=J1876,"Age Leg Record","")</f>
        <v/>
      </c>
    </row>
    <row r="1877" spans="1:20" x14ac:dyDescent="0.25">
      <c r="A1877" s="4">
        <v>2010</v>
      </c>
      <c r="B1877" s="1" t="s">
        <v>566</v>
      </c>
      <c r="C1877" s="1" t="s">
        <v>72</v>
      </c>
      <c r="D1877" s="2" t="s">
        <v>22</v>
      </c>
      <c r="E1877" s="20"/>
      <c r="F1877" s="3">
        <v>1</v>
      </c>
      <c r="G1877" s="88">
        <v>5.54</v>
      </c>
      <c r="J1877" s="89">
        <v>2.4641207037037094E-2</v>
      </c>
      <c r="K1877" s="27">
        <f t="shared" si="31"/>
        <v>4.4478713063243851E-3</v>
      </c>
      <c r="L1877" s="4" t="s">
        <v>1059</v>
      </c>
      <c r="M1877" s="14" t="s">
        <v>798</v>
      </c>
      <c r="N1877" s="45" t="s">
        <v>5101</v>
      </c>
      <c r="O1877" s="45">
        <v>1</v>
      </c>
      <c r="P1877" s="45" t="s">
        <v>4172</v>
      </c>
      <c r="Q1877" s="45" t="s">
        <v>4172</v>
      </c>
      <c r="R1877" s="46">
        <v>3</v>
      </c>
      <c r="T1877" s="81" t="str" cm="1">
        <f t="array" ref="T1877">IF(MIN(IF(CONCATENATE($D$776:$D$9955,$G$776:$G$9955)=CONCATENATE(D1877,G1877),$J$776:$J$9955))=J1877,"Age Leg Record","")</f>
        <v/>
      </c>
    </row>
    <row r="1878" spans="1:20" x14ac:dyDescent="0.25">
      <c r="A1878" s="4">
        <v>2010</v>
      </c>
      <c r="B1878" s="1" t="s">
        <v>20</v>
      </c>
      <c r="C1878" s="1" t="s">
        <v>694</v>
      </c>
      <c r="D1878" s="2" t="s">
        <v>22</v>
      </c>
      <c r="E1878" s="20"/>
      <c r="F1878" s="3">
        <v>2</v>
      </c>
      <c r="G1878" s="88">
        <v>4.0544470293486041</v>
      </c>
      <c r="J1878" s="89">
        <v>1.7314814814814783E-2</v>
      </c>
      <c r="K1878" s="27">
        <f t="shared" si="31"/>
        <v>4.2705736909323042E-3</v>
      </c>
      <c r="L1878" s="4" t="s">
        <v>1059</v>
      </c>
      <c r="M1878" s="14" t="s">
        <v>798</v>
      </c>
      <c r="N1878" s="45" t="s">
        <v>5102</v>
      </c>
      <c r="O1878" s="45">
        <v>1</v>
      </c>
      <c r="P1878" s="45" t="s">
        <v>4306</v>
      </c>
      <c r="Q1878" s="45" t="s">
        <v>4306</v>
      </c>
      <c r="R1878" s="46">
        <v>4</v>
      </c>
      <c r="T1878" s="81" t="str" cm="1">
        <f t="array" ref="T1878">IF(MIN(IF(CONCATENATE($D$776:$D$9955,$G$776:$G$9955)=CONCATENATE(D1878,G1878),$J$776:$J$9955))=J1878,"Age Leg Record","")</f>
        <v/>
      </c>
    </row>
    <row r="1879" spans="1:20" x14ac:dyDescent="0.25">
      <c r="A1879" s="4">
        <v>2010</v>
      </c>
      <c r="B1879" s="1" t="s">
        <v>494</v>
      </c>
      <c r="C1879" s="1" t="s">
        <v>693</v>
      </c>
      <c r="D1879" s="2" t="s">
        <v>22</v>
      </c>
      <c r="E1879" s="20"/>
      <c r="F1879" s="3">
        <v>3</v>
      </c>
      <c r="G1879" s="88">
        <v>8.0778254990853409</v>
      </c>
      <c r="J1879" s="89">
        <v>3.6585648148148242E-2</v>
      </c>
      <c r="K1879" s="27">
        <f t="shared" si="31"/>
        <v>4.5291456410256527E-3</v>
      </c>
      <c r="L1879" s="4" t="s">
        <v>1059</v>
      </c>
      <c r="M1879" s="14" t="s">
        <v>798</v>
      </c>
      <c r="N1879" s="45" t="s">
        <v>5103</v>
      </c>
      <c r="O1879" s="45">
        <v>1</v>
      </c>
      <c r="P1879" s="45" t="s">
        <v>4304</v>
      </c>
      <c r="Q1879" s="45" t="s">
        <v>4304</v>
      </c>
      <c r="R1879" s="46">
        <v>4</v>
      </c>
      <c r="T1879" s="81" t="str" cm="1">
        <f t="array" ref="T1879">IF(MIN(IF(CONCATENATE($D$776:$D$9955,$G$776:$G$9955)=CONCATENATE(D1879,G1879),$J$776:$J$9955))=J1879,"Age Leg Record","")</f>
        <v/>
      </c>
    </row>
    <row r="1880" spans="1:20" x14ac:dyDescent="0.25">
      <c r="A1880" s="4">
        <v>2010</v>
      </c>
      <c r="B1880" s="1" t="s">
        <v>587</v>
      </c>
      <c r="C1880" s="1" t="s">
        <v>588</v>
      </c>
      <c r="D1880" s="2" t="s">
        <v>26</v>
      </c>
      <c r="E1880" s="20"/>
      <c r="F1880" s="3">
        <v>4</v>
      </c>
      <c r="G1880" s="88">
        <v>5.8408892070309388</v>
      </c>
      <c r="J1880" s="89">
        <v>2.6655092592592577E-2</v>
      </c>
      <c r="K1880" s="27">
        <f t="shared" si="31"/>
        <v>4.5635333333333312E-3</v>
      </c>
      <c r="L1880" s="4" t="s">
        <v>1059</v>
      </c>
      <c r="M1880" s="14" t="s">
        <v>798</v>
      </c>
      <c r="N1880" s="45" t="s">
        <v>5104</v>
      </c>
      <c r="O1880" s="45">
        <v>1</v>
      </c>
      <c r="P1880" s="45" t="s">
        <v>4044</v>
      </c>
      <c r="Q1880" s="45" t="s">
        <v>4044</v>
      </c>
      <c r="R1880" s="46">
        <v>7</v>
      </c>
      <c r="T1880" s="81" t="str" cm="1">
        <f t="array" ref="T1880">IF(MIN(IF(CONCATENATE($D$776:$D$9955,$G$776:$G$9955)=CONCATENATE(D1880,G1880),$J$776:$J$9955))=J1880,"Age Leg Record","")</f>
        <v/>
      </c>
    </row>
    <row r="1881" spans="1:20" x14ac:dyDescent="0.25">
      <c r="A1881" s="4">
        <v>2010</v>
      </c>
      <c r="B1881" s="1" t="s">
        <v>1060</v>
      </c>
      <c r="C1881" s="1" t="s">
        <v>1061</v>
      </c>
      <c r="D1881" s="2" t="s">
        <v>753</v>
      </c>
      <c r="E1881" s="20"/>
      <c r="F1881" s="3">
        <v>5</v>
      </c>
      <c r="G1881" s="51">
        <v>5.63</v>
      </c>
      <c r="J1881" s="89">
        <v>3.1203703703703622E-2</v>
      </c>
      <c r="K1881" s="27">
        <f t="shared" si="31"/>
        <v>5.542398526412722E-3</v>
      </c>
      <c r="L1881" s="4" t="s">
        <v>1059</v>
      </c>
      <c r="M1881" s="14" t="s">
        <v>798</v>
      </c>
      <c r="N1881" s="45" t="s">
        <v>5105</v>
      </c>
      <c r="O1881" s="45">
        <v>1</v>
      </c>
      <c r="P1881" s="45" t="s">
        <v>5106</v>
      </c>
      <c r="Q1881" s="45" t="s">
        <v>5106</v>
      </c>
      <c r="R1881" s="46">
        <v>1</v>
      </c>
      <c r="T1881" s="81" t="str" cm="1">
        <f t="array" ref="T1881">IF(MIN(IF(CONCATENATE($D$776:$D$9955,$G$776:$G$9955)=CONCATENATE(D1881,G1881),$J$776:$J$9955))=J1881,"Age Leg Record","")</f>
        <v/>
      </c>
    </row>
    <row r="1882" spans="1:20" x14ac:dyDescent="0.25">
      <c r="A1882" s="4">
        <v>2010</v>
      </c>
      <c r="B1882" s="1" t="s">
        <v>791</v>
      </c>
      <c r="C1882" s="1" t="s">
        <v>63</v>
      </c>
      <c r="D1882" s="2" t="s">
        <v>26</v>
      </c>
      <c r="E1882" s="20"/>
      <c r="F1882" s="3">
        <v>6</v>
      </c>
      <c r="G1882" s="88">
        <v>4.6758182215859376</v>
      </c>
      <c r="J1882" s="89">
        <v>1.997685185185194E-2</v>
      </c>
      <c r="K1882" s="27">
        <f t="shared" si="31"/>
        <v>4.2723756367663533E-3</v>
      </c>
      <c r="L1882" s="4" t="s">
        <v>1059</v>
      </c>
      <c r="M1882" s="14" t="s">
        <v>798</v>
      </c>
      <c r="N1882" s="45" t="s">
        <v>5107</v>
      </c>
      <c r="O1882" s="45">
        <v>1</v>
      </c>
      <c r="P1882" s="45" t="s">
        <v>3798</v>
      </c>
      <c r="Q1882" s="45" t="s">
        <v>3798</v>
      </c>
      <c r="R1882" s="46">
        <v>6</v>
      </c>
      <c r="T1882" s="81" t="str" cm="1">
        <f t="array" ref="T1882">IF(MIN(IF(CONCATENATE($D$776:$D$9955,$G$776:$G$9955)=CONCATENATE(D1882,G1882),$J$776:$J$9955))=J1882,"Age Leg Record","")</f>
        <v/>
      </c>
    </row>
    <row r="1883" spans="1:20" x14ac:dyDescent="0.25">
      <c r="A1883" s="4">
        <v>2010</v>
      </c>
      <c r="B1883" s="1" t="s">
        <v>157</v>
      </c>
      <c r="C1883" s="1" t="s">
        <v>909</v>
      </c>
      <c r="D1883" s="2" t="s">
        <v>26</v>
      </c>
      <c r="E1883" s="20"/>
      <c r="F1883" s="3">
        <v>1</v>
      </c>
      <c r="G1883" s="88">
        <v>5.54</v>
      </c>
      <c r="J1883" s="89">
        <v>2.5324077407407497E-2</v>
      </c>
      <c r="K1883" s="27">
        <f t="shared" si="31"/>
        <v>4.5711331060302339E-3</v>
      </c>
      <c r="L1883" s="4" t="s">
        <v>1062</v>
      </c>
      <c r="M1883" s="14" t="s">
        <v>798</v>
      </c>
      <c r="N1883" s="45" t="s">
        <v>5108</v>
      </c>
      <c r="O1883" s="45">
        <v>1</v>
      </c>
      <c r="P1883" s="45" t="s">
        <v>4652</v>
      </c>
      <c r="Q1883" s="45" t="s">
        <v>4652</v>
      </c>
      <c r="R1883" s="46">
        <v>3</v>
      </c>
      <c r="T1883" s="81" t="str" cm="1">
        <f t="array" ref="T1883">IF(MIN(IF(CONCATENATE($D$776:$D$9955,$G$776:$G$9955)=CONCATENATE(D1883,G1883),$J$776:$J$9955))=J1883,"Age Leg Record","")</f>
        <v/>
      </c>
    </row>
    <row r="1884" spans="1:20" x14ac:dyDescent="0.25">
      <c r="A1884" s="4">
        <v>2010</v>
      </c>
      <c r="B1884" s="1" t="s">
        <v>806</v>
      </c>
      <c r="C1884" s="1" t="s">
        <v>344</v>
      </c>
      <c r="D1884" s="2" t="s">
        <v>22</v>
      </c>
      <c r="E1884" s="20"/>
      <c r="F1884" s="3">
        <v>2</v>
      </c>
      <c r="G1884" s="88">
        <v>4.0544470293486041</v>
      </c>
      <c r="J1884" s="89">
        <v>2.1157407407407347E-2</v>
      </c>
      <c r="K1884" s="27">
        <f t="shared" si="31"/>
        <v>5.2183213282247613E-3</v>
      </c>
      <c r="L1884" s="4" t="s">
        <v>1062</v>
      </c>
      <c r="M1884" s="14" t="s">
        <v>798</v>
      </c>
      <c r="N1884" s="45" t="s">
        <v>5109</v>
      </c>
      <c r="O1884" s="45">
        <v>1</v>
      </c>
      <c r="P1884" s="45" t="s">
        <v>4648</v>
      </c>
      <c r="Q1884" s="45" t="s">
        <v>4648</v>
      </c>
      <c r="R1884" s="46">
        <v>3</v>
      </c>
      <c r="T1884" s="81" t="str" cm="1">
        <f t="array" ref="T1884">IF(MIN(IF(CONCATENATE($D$776:$D$9955,$G$776:$G$9955)=CONCATENATE(D1884,G1884),$J$776:$J$9955))=J1884,"Age Leg Record","")</f>
        <v/>
      </c>
    </row>
    <row r="1885" spans="1:20" x14ac:dyDescent="0.25">
      <c r="A1885" s="4">
        <v>2010</v>
      </c>
      <c r="B1885" s="1" t="s">
        <v>788</v>
      </c>
      <c r="C1885" s="1" t="s">
        <v>344</v>
      </c>
      <c r="D1885" s="2" t="s">
        <v>26</v>
      </c>
      <c r="E1885" s="20"/>
      <c r="F1885" s="3">
        <v>3</v>
      </c>
      <c r="G1885" s="88">
        <v>8.0778254990853409</v>
      </c>
      <c r="J1885" s="89">
        <v>3.5787037037037117E-2</v>
      </c>
      <c r="K1885" s="27">
        <f t="shared" si="31"/>
        <v>4.4302810256410356E-3</v>
      </c>
      <c r="L1885" s="4" t="s">
        <v>1062</v>
      </c>
      <c r="M1885" s="14" t="s">
        <v>798</v>
      </c>
      <c r="N1885" s="45" t="s">
        <v>5110</v>
      </c>
      <c r="O1885" s="45">
        <v>1</v>
      </c>
      <c r="P1885" s="45" t="s">
        <v>4650</v>
      </c>
      <c r="Q1885" s="45" t="s">
        <v>4650</v>
      </c>
      <c r="R1885" s="46">
        <v>3</v>
      </c>
      <c r="T1885" s="81" t="str" cm="1">
        <f t="array" ref="T1885">IF(MIN(IF(CONCATENATE($D$776:$D$9955,$G$776:$G$9955)=CONCATENATE(D1885,G1885),$J$776:$J$9955))=J1885,"Age Leg Record","")</f>
        <v/>
      </c>
    </row>
    <row r="1886" spans="1:20" x14ac:dyDescent="0.25">
      <c r="A1886" s="4">
        <v>2010</v>
      </c>
      <c r="B1886" s="1" t="s">
        <v>96</v>
      </c>
      <c r="C1886" s="1" t="s">
        <v>69</v>
      </c>
      <c r="D1886" s="2" t="s">
        <v>26</v>
      </c>
      <c r="E1886" s="20"/>
      <c r="F1886" s="3">
        <v>4</v>
      </c>
      <c r="G1886" s="88">
        <v>5.8408892070309388</v>
      </c>
      <c r="J1886" s="89">
        <v>2.8321759259259172E-2</v>
      </c>
      <c r="K1886" s="27">
        <f t="shared" si="31"/>
        <v>4.8488780141843829E-3</v>
      </c>
      <c r="L1886" s="4" t="s">
        <v>1062</v>
      </c>
      <c r="M1886" s="14" t="s">
        <v>798</v>
      </c>
      <c r="N1886" s="45" t="s">
        <v>5111</v>
      </c>
      <c r="O1886" s="45">
        <v>1</v>
      </c>
      <c r="P1886" s="45" t="s">
        <v>5112</v>
      </c>
      <c r="Q1886" s="45" t="s">
        <v>5112</v>
      </c>
      <c r="R1886" s="46">
        <v>1</v>
      </c>
      <c r="T1886" s="81" t="str" cm="1">
        <f t="array" ref="T1886">IF(MIN(IF(CONCATENATE($D$776:$D$9955,$G$776:$G$9955)=CONCATENATE(D1886,G1886),$J$776:$J$9955))=J1886,"Age Leg Record","")</f>
        <v/>
      </c>
    </row>
    <row r="1887" spans="1:20" x14ac:dyDescent="0.25">
      <c r="A1887" s="4">
        <v>2010</v>
      </c>
      <c r="B1887" s="1" t="s">
        <v>916</v>
      </c>
      <c r="C1887" s="1" t="s">
        <v>917</v>
      </c>
      <c r="D1887" s="2" t="s">
        <v>22</v>
      </c>
      <c r="E1887" s="20"/>
      <c r="F1887" s="3">
        <v>5</v>
      </c>
      <c r="G1887" s="51">
        <v>5.63</v>
      </c>
      <c r="J1887" s="89">
        <v>2.5659722222222237E-2</v>
      </c>
      <c r="K1887" s="27">
        <f t="shared" si="31"/>
        <v>4.5576771265048374E-3</v>
      </c>
      <c r="L1887" s="4" t="s">
        <v>1062</v>
      </c>
      <c r="M1887" s="14" t="s">
        <v>798</v>
      </c>
      <c r="N1887" s="45" t="s">
        <v>5113</v>
      </c>
      <c r="O1887" s="45">
        <v>1</v>
      </c>
      <c r="P1887" s="45" t="s">
        <v>4654</v>
      </c>
      <c r="Q1887" s="45" t="s">
        <v>4654</v>
      </c>
      <c r="R1887" s="46">
        <v>3</v>
      </c>
      <c r="T1887" s="81" t="str" cm="1">
        <f t="array" ref="T1887">IF(MIN(IF(CONCATENATE($D$776:$D$9955,$G$776:$G$9955)=CONCATENATE(D1887,G1887),$J$776:$J$9955))=J1887,"Age Leg Record","")</f>
        <v/>
      </c>
    </row>
    <row r="1888" spans="1:20" x14ac:dyDescent="0.25">
      <c r="A1888" s="4">
        <v>2010</v>
      </c>
      <c r="B1888" s="1" t="s">
        <v>71</v>
      </c>
      <c r="C1888" s="1" t="s">
        <v>323</v>
      </c>
      <c r="D1888" s="2" t="s">
        <v>22</v>
      </c>
      <c r="E1888" s="20"/>
      <c r="F1888" s="3">
        <v>6</v>
      </c>
      <c r="G1888" s="88">
        <v>4.6758182215859376</v>
      </c>
      <c r="J1888" s="89">
        <v>2.1527777777777812E-2</v>
      </c>
      <c r="K1888" s="27">
        <f t="shared" si="31"/>
        <v>4.6040664451827322E-3</v>
      </c>
      <c r="L1888" s="4" t="s">
        <v>1062</v>
      </c>
      <c r="M1888" s="14" t="s">
        <v>798</v>
      </c>
      <c r="N1888" s="45" t="s">
        <v>5114</v>
      </c>
      <c r="O1888" s="45">
        <v>1</v>
      </c>
      <c r="P1888" s="45" t="s">
        <v>4633</v>
      </c>
      <c r="Q1888" s="45" t="s">
        <v>4633</v>
      </c>
      <c r="R1888" s="46">
        <v>4</v>
      </c>
      <c r="T1888" s="81" t="str" cm="1">
        <f t="array" ref="T1888">IF(MIN(IF(CONCATENATE($D$776:$D$9955,$G$776:$G$9955)=CONCATENATE(D1888,G1888),$J$776:$J$9955))=J1888,"Age Leg Record","")</f>
        <v/>
      </c>
    </row>
    <row r="1889" spans="1:20" x14ac:dyDescent="0.25">
      <c r="A1889" s="4">
        <v>2010</v>
      </c>
      <c r="B1889" s="1" t="s">
        <v>324</v>
      </c>
      <c r="C1889" s="1" t="s">
        <v>1063</v>
      </c>
      <c r="D1889" s="2" t="s">
        <v>756</v>
      </c>
      <c r="E1889" s="20"/>
      <c r="F1889" s="3">
        <v>1</v>
      </c>
      <c r="G1889" s="88">
        <v>5.54</v>
      </c>
      <c r="J1889" s="89">
        <v>4.1168984814814791E-2</v>
      </c>
      <c r="K1889" s="27">
        <f t="shared" si="31"/>
        <v>7.431224695814944E-3</v>
      </c>
      <c r="L1889" s="4" t="s">
        <v>1064</v>
      </c>
      <c r="M1889" s="14" t="s">
        <v>798</v>
      </c>
      <c r="N1889" s="45" t="s">
        <v>5115</v>
      </c>
      <c r="O1889" s="45">
        <v>1</v>
      </c>
      <c r="P1889" s="45" t="s">
        <v>5116</v>
      </c>
      <c r="Q1889" s="45" t="s">
        <v>5116</v>
      </c>
      <c r="R1889" s="46">
        <v>1</v>
      </c>
      <c r="T1889" s="81" t="str" cm="1">
        <f t="array" ref="T1889">IF(MIN(IF(CONCATENATE($D$776:$D$9955,$G$776:$G$9955)=CONCATENATE(D1889,G1889),$J$776:$J$9955))=J1889,"Age Leg Record","")</f>
        <v/>
      </c>
    </row>
    <row r="1890" spans="1:20" x14ac:dyDescent="0.25">
      <c r="A1890" s="4">
        <v>2010</v>
      </c>
      <c r="B1890" s="1" t="s">
        <v>20</v>
      </c>
      <c r="C1890" s="1" t="s">
        <v>555</v>
      </c>
      <c r="D1890" s="2" t="s">
        <v>210</v>
      </c>
      <c r="E1890" s="20"/>
      <c r="F1890" s="3">
        <v>2</v>
      </c>
      <c r="G1890" s="88">
        <v>4.0544470293486041</v>
      </c>
      <c r="J1890" s="89">
        <v>3.7604166666666661E-2</v>
      </c>
      <c r="K1890" s="27">
        <f t="shared" si="31"/>
        <v>9.2747954022988494E-3</v>
      </c>
      <c r="L1890" s="4" t="s">
        <v>1064</v>
      </c>
      <c r="M1890" s="14" t="s">
        <v>798</v>
      </c>
      <c r="N1890" s="45" t="s">
        <v>5117</v>
      </c>
      <c r="O1890" s="45">
        <v>1</v>
      </c>
      <c r="P1890" s="45" t="s">
        <v>4824</v>
      </c>
      <c r="Q1890" s="45" t="s">
        <v>4824</v>
      </c>
      <c r="R1890" s="46">
        <v>2</v>
      </c>
      <c r="T1890" s="81" t="str" cm="1">
        <f t="array" ref="T1890">IF(MIN(IF(CONCATENATE($D$776:$D$9955,$G$776:$G$9955)=CONCATENATE(D1890,G1890),$J$776:$J$9955))=J1890,"Age Leg Record","")</f>
        <v/>
      </c>
    </row>
    <row r="1891" spans="1:20" x14ac:dyDescent="0.25">
      <c r="A1891" s="4">
        <v>2010</v>
      </c>
      <c r="B1891" s="1" t="s">
        <v>157</v>
      </c>
      <c r="C1891" s="1" t="s">
        <v>231</v>
      </c>
      <c r="D1891" s="2" t="s">
        <v>210</v>
      </c>
      <c r="E1891" s="20"/>
      <c r="F1891" s="3">
        <v>3</v>
      </c>
      <c r="G1891" s="88">
        <v>8.0778254990853409</v>
      </c>
      <c r="J1891" s="89">
        <v>5.9363425925926028E-2</v>
      </c>
      <c r="K1891" s="27">
        <f t="shared" si="31"/>
        <v>7.3489364102564238E-3</v>
      </c>
      <c r="L1891" s="4" t="s">
        <v>1064</v>
      </c>
      <c r="M1891" s="14" t="s">
        <v>798</v>
      </c>
      <c r="N1891" s="45" t="s">
        <v>5118</v>
      </c>
      <c r="O1891" s="45">
        <v>1</v>
      </c>
      <c r="P1891" s="45" t="s">
        <v>3030</v>
      </c>
      <c r="Q1891" s="45" t="s">
        <v>3030</v>
      </c>
      <c r="R1891" s="46">
        <v>8</v>
      </c>
      <c r="T1891" s="81" t="str" cm="1">
        <f t="array" ref="T1891">IF(MIN(IF(CONCATENATE($D$776:$D$9955,$G$776:$G$9955)=CONCATENATE(D1891,G1891),$J$776:$J$9955))=J1891,"Age Leg Record","")</f>
        <v/>
      </c>
    </row>
    <row r="1892" spans="1:20" x14ac:dyDescent="0.25">
      <c r="A1892" s="4">
        <v>2010</v>
      </c>
      <c r="B1892" s="1" t="s">
        <v>1065</v>
      </c>
      <c r="C1892" s="1" t="s">
        <v>1066</v>
      </c>
      <c r="D1892" s="2" t="s">
        <v>757</v>
      </c>
      <c r="E1892" s="20"/>
      <c r="F1892" s="3">
        <v>4</v>
      </c>
      <c r="G1892" s="88">
        <v>5.8408892070309388</v>
      </c>
      <c r="J1892" s="89">
        <v>4.7523148148148175E-2</v>
      </c>
      <c r="K1892" s="27">
        <f t="shared" si="31"/>
        <v>8.1362865248227004E-3</v>
      </c>
      <c r="L1892" s="4" t="s">
        <v>1064</v>
      </c>
      <c r="M1892" s="14" t="s">
        <v>798</v>
      </c>
      <c r="N1892" s="45" t="s">
        <v>5119</v>
      </c>
      <c r="O1892" s="45">
        <v>1</v>
      </c>
      <c r="P1892" s="45" t="s">
        <v>5120</v>
      </c>
      <c r="Q1892" s="45" t="s">
        <v>5120</v>
      </c>
      <c r="R1892" s="46">
        <v>1</v>
      </c>
      <c r="T1892" s="81" t="str" cm="1">
        <f t="array" ref="T1892">IF(MIN(IF(CONCATENATE($D$776:$D$9955,$G$776:$G$9955)=CONCATENATE(D1892,G1892),$J$776:$J$9955))=J1892,"Age Leg Record","")</f>
        <v/>
      </c>
    </row>
    <row r="1893" spans="1:20" x14ac:dyDescent="0.25">
      <c r="A1893" s="4">
        <v>2010</v>
      </c>
      <c r="B1893" s="1" t="s">
        <v>788</v>
      </c>
      <c r="C1893" s="1" t="s">
        <v>830</v>
      </c>
      <c r="D1893" s="2" t="s">
        <v>210</v>
      </c>
      <c r="E1893" s="20"/>
      <c r="F1893" s="3">
        <v>5</v>
      </c>
      <c r="G1893" s="51">
        <v>5.63</v>
      </c>
      <c r="J1893" s="89">
        <v>3.4305555555555367E-2</v>
      </c>
      <c r="K1893" s="27">
        <f t="shared" ref="K1893:K1956" si="32">J1893/G1893</f>
        <v>6.0933491217682713E-3</v>
      </c>
      <c r="L1893" s="4" t="s">
        <v>1064</v>
      </c>
      <c r="M1893" s="14" t="s">
        <v>798</v>
      </c>
      <c r="N1893" s="45" t="s">
        <v>5121</v>
      </c>
      <c r="O1893" s="45">
        <v>1</v>
      </c>
      <c r="P1893" s="45" t="s">
        <v>4545</v>
      </c>
      <c r="Q1893" s="45" t="s">
        <v>4545</v>
      </c>
      <c r="R1893" s="46">
        <v>3</v>
      </c>
      <c r="T1893" s="81" t="str" cm="1">
        <f t="array" ref="T1893">IF(MIN(IF(CONCATENATE($D$776:$D$9955,$G$776:$G$9955)=CONCATENATE(D1893,G1893),$J$776:$J$9955))=J1893,"Age Leg Record","")</f>
        <v/>
      </c>
    </row>
    <row r="1894" spans="1:20" x14ac:dyDescent="0.25">
      <c r="A1894" s="4">
        <v>2010</v>
      </c>
      <c r="B1894" s="1" t="s">
        <v>1067</v>
      </c>
      <c r="C1894" s="1" t="s">
        <v>1068</v>
      </c>
      <c r="D1894" s="2" t="s">
        <v>756</v>
      </c>
      <c r="E1894" s="20"/>
      <c r="F1894" s="3">
        <v>6</v>
      </c>
      <c r="G1894" s="88">
        <v>4.6758182215859376</v>
      </c>
      <c r="J1894" s="89">
        <v>3.5949074074074217E-2</v>
      </c>
      <c r="K1894" s="27">
        <f t="shared" si="32"/>
        <v>7.6882959025470965E-3</v>
      </c>
      <c r="L1894" s="4" t="s">
        <v>1064</v>
      </c>
      <c r="M1894" s="14" t="s">
        <v>798</v>
      </c>
      <c r="N1894" s="45" t="s">
        <v>5122</v>
      </c>
      <c r="O1894" s="45">
        <v>1</v>
      </c>
      <c r="P1894" s="45" t="s">
        <v>5123</v>
      </c>
      <c r="Q1894" s="45" t="s">
        <v>5123</v>
      </c>
      <c r="R1894" s="46">
        <v>1</v>
      </c>
      <c r="T1894" s="81" t="str" cm="1">
        <f t="array" ref="T1894">IF(MIN(IF(CONCATENATE($D$776:$D$9955,$G$776:$G$9955)=CONCATENATE(D1894,G1894),$J$776:$J$9955))=J1894,"Age Leg Record","")</f>
        <v/>
      </c>
    </row>
    <row r="1895" spans="1:20" x14ac:dyDescent="0.25">
      <c r="A1895" s="4">
        <v>2010</v>
      </c>
      <c r="B1895" s="1" t="s">
        <v>71</v>
      </c>
      <c r="C1895" s="1" t="s">
        <v>1069</v>
      </c>
      <c r="D1895" s="2" t="s">
        <v>56</v>
      </c>
      <c r="E1895" s="20"/>
      <c r="F1895" s="3">
        <v>1</v>
      </c>
      <c r="G1895" s="88">
        <v>5.54</v>
      </c>
      <c r="J1895" s="89">
        <v>3.1250003333333387E-2</v>
      </c>
      <c r="K1895" s="27">
        <f t="shared" si="32"/>
        <v>5.6407948255114415E-3</v>
      </c>
      <c r="L1895" s="4" t="s">
        <v>878</v>
      </c>
      <c r="M1895" s="14" t="s">
        <v>748</v>
      </c>
      <c r="N1895" s="45" t="s">
        <v>5124</v>
      </c>
      <c r="O1895" s="45">
        <v>1</v>
      </c>
      <c r="P1895" s="45" t="s">
        <v>5125</v>
      </c>
      <c r="Q1895" s="45" t="s">
        <v>5125</v>
      </c>
      <c r="R1895" s="46">
        <v>1</v>
      </c>
      <c r="T1895" s="81" t="str" cm="1">
        <f t="array" ref="T1895">IF(MIN(IF(CONCATENATE($D$776:$D$9955,$G$776:$G$9955)=CONCATENATE(D1895,G1895),$J$776:$J$9955))=J1895,"Age Leg Record","")</f>
        <v/>
      </c>
    </row>
    <row r="1896" spans="1:20" x14ac:dyDescent="0.25">
      <c r="A1896" s="4">
        <v>2010</v>
      </c>
      <c r="B1896" s="1" t="s">
        <v>49</v>
      </c>
      <c r="C1896" s="1" t="s">
        <v>969</v>
      </c>
      <c r="D1896" s="2" t="s">
        <v>26</v>
      </c>
      <c r="E1896" s="20"/>
      <c r="F1896" s="3">
        <v>2</v>
      </c>
      <c r="G1896" s="88">
        <v>4.0544470293486041</v>
      </c>
      <c r="J1896" s="89">
        <v>2.0023148148148096E-2</v>
      </c>
      <c r="K1896" s="27">
        <f t="shared" si="32"/>
        <v>4.9385644955300002E-3</v>
      </c>
      <c r="L1896" s="4" t="s">
        <v>878</v>
      </c>
      <c r="M1896" s="14" t="s">
        <v>748</v>
      </c>
      <c r="N1896" s="45" t="s">
        <v>5126</v>
      </c>
      <c r="O1896" s="45">
        <v>1</v>
      </c>
      <c r="P1896" s="45" t="s">
        <v>4902</v>
      </c>
      <c r="Q1896" s="45" t="s">
        <v>4902</v>
      </c>
      <c r="R1896" s="46">
        <v>2</v>
      </c>
      <c r="T1896" s="81" t="str" cm="1">
        <f t="array" ref="T1896">IF(MIN(IF(CONCATENATE($D$776:$D$9955,$G$776:$G$9955)=CONCATENATE(D1896,G1896),$J$776:$J$9955))=J1896,"Age Leg Record","")</f>
        <v/>
      </c>
    </row>
    <row r="1897" spans="1:20" x14ac:dyDescent="0.25">
      <c r="A1897" s="4">
        <v>2010</v>
      </c>
      <c r="B1897" s="1" t="s">
        <v>198</v>
      </c>
      <c r="C1897" s="1" t="s">
        <v>910</v>
      </c>
      <c r="D1897" s="2" t="s">
        <v>56</v>
      </c>
      <c r="E1897" s="20"/>
      <c r="F1897" s="3">
        <v>3</v>
      </c>
      <c r="G1897" s="88">
        <v>8.0778254990853409</v>
      </c>
      <c r="J1897" s="89">
        <v>4.0856481481481466E-2</v>
      </c>
      <c r="K1897" s="27">
        <f t="shared" si="32"/>
        <v>5.057856410256409E-3</v>
      </c>
      <c r="L1897" s="4" t="s">
        <v>878</v>
      </c>
      <c r="M1897" s="14" t="s">
        <v>748</v>
      </c>
      <c r="N1897" s="45" t="s">
        <v>5127</v>
      </c>
      <c r="O1897" s="45">
        <v>1</v>
      </c>
      <c r="P1897" s="45" t="s">
        <v>4662</v>
      </c>
      <c r="Q1897" s="45" t="s">
        <v>4662</v>
      </c>
      <c r="R1897" s="46">
        <v>3</v>
      </c>
      <c r="T1897" s="81" t="str" cm="1">
        <f t="array" ref="T1897">IF(MIN(IF(CONCATENATE($D$776:$D$9955,$G$776:$G$9955)=CONCATENATE(D1897,G1897),$J$776:$J$9955))=J1897,"Age Leg Record","")</f>
        <v/>
      </c>
    </row>
    <row r="1898" spans="1:20" x14ac:dyDescent="0.25">
      <c r="A1898" s="4">
        <v>2010</v>
      </c>
      <c r="B1898" s="1" t="s">
        <v>390</v>
      </c>
      <c r="C1898" s="1" t="s">
        <v>851</v>
      </c>
      <c r="D1898" s="2" t="s">
        <v>56</v>
      </c>
      <c r="E1898" s="20"/>
      <c r="F1898" s="3">
        <v>4</v>
      </c>
      <c r="G1898" s="88">
        <v>5.8408892070309388</v>
      </c>
      <c r="J1898" s="89">
        <v>3.4513888888888844E-2</v>
      </c>
      <c r="K1898" s="27">
        <f t="shared" si="32"/>
        <v>5.9090127659574398E-3</v>
      </c>
      <c r="L1898" s="4" t="s">
        <v>878</v>
      </c>
      <c r="M1898" s="14" t="s">
        <v>748</v>
      </c>
      <c r="N1898" s="45" t="s">
        <v>5128</v>
      </c>
      <c r="O1898" s="45">
        <v>1</v>
      </c>
      <c r="P1898" s="45" t="s">
        <v>4905</v>
      </c>
      <c r="Q1898" s="45" t="s">
        <v>4905</v>
      </c>
      <c r="R1898" s="46">
        <v>2</v>
      </c>
      <c r="T1898" s="81" t="str" cm="1">
        <f t="array" ref="T1898">IF(MIN(IF(CONCATENATE($D$776:$D$9955,$G$776:$G$9955)=CONCATENATE(D1898,G1898),$J$776:$J$9955))=J1898,"Age Leg Record","")</f>
        <v/>
      </c>
    </row>
    <row r="1899" spans="1:20" x14ac:dyDescent="0.25">
      <c r="A1899" s="4">
        <v>2010</v>
      </c>
      <c r="B1899" s="1" t="s">
        <v>39</v>
      </c>
      <c r="C1899" s="1" t="s">
        <v>900</v>
      </c>
      <c r="D1899" s="2" t="s">
        <v>56</v>
      </c>
      <c r="E1899" s="20"/>
      <c r="F1899" s="3">
        <v>5</v>
      </c>
      <c r="G1899" s="51">
        <v>5.63</v>
      </c>
      <c r="J1899" s="89">
        <v>2.8738425925926014E-2</v>
      </c>
      <c r="K1899" s="27">
        <f t="shared" si="32"/>
        <v>5.1045161502532889E-3</v>
      </c>
      <c r="L1899" s="4" t="s">
        <v>878</v>
      </c>
      <c r="M1899" s="14" t="s">
        <v>748</v>
      </c>
      <c r="N1899" s="45" t="s">
        <v>5129</v>
      </c>
      <c r="O1899" s="45">
        <v>1</v>
      </c>
      <c r="P1899" s="45" t="s">
        <v>4660</v>
      </c>
      <c r="Q1899" s="45" t="s">
        <v>4660</v>
      </c>
      <c r="R1899" s="46">
        <v>2</v>
      </c>
      <c r="T1899" s="81" t="str" cm="1">
        <f t="array" ref="T1899">IF(MIN(IF(CONCATENATE($D$776:$D$9955,$G$776:$G$9955)=CONCATENATE(D1899,G1899),$J$776:$J$9955))=J1899,"Age Leg Record","")</f>
        <v/>
      </c>
    </row>
    <row r="1900" spans="1:20" x14ac:dyDescent="0.25">
      <c r="A1900" s="4">
        <v>2010</v>
      </c>
      <c r="B1900" s="1" t="s">
        <v>232</v>
      </c>
      <c r="C1900" s="1" t="s">
        <v>1070</v>
      </c>
      <c r="D1900" s="2" t="s">
        <v>26</v>
      </c>
      <c r="E1900" s="20"/>
      <c r="F1900" s="3">
        <v>6</v>
      </c>
      <c r="G1900" s="88">
        <v>4.6758182215859376</v>
      </c>
      <c r="J1900" s="89">
        <v>2.3553240740740611E-2</v>
      </c>
      <c r="K1900" s="27">
        <f t="shared" si="32"/>
        <v>5.0372447397563401E-3</v>
      </c>
      <c r="L1900" s="4" t="s">
        <v>878</v>
      </c>
      <c r="M1900" s="14" t="s">
        <v>748</v>
      </c>
      <c r="N1900" s="45" t="s">
        <v>5130</v>
      </c>
      <c r="O1900" s="45">
        <v>1</v>
      </c>
      <c r="P1900" s="45" t="s">
        <v>5131</v>
      </c>
      <c r="Q1900" s="45" t="s">
        <v>5131</v>
      </c>
      <c r="R1900" s="46">
        <v>1</v>
      </c>
      <c r="T1900" s="81" t="str" cm="1">
        <f t="array" ref="T1900">IF(MIN(IF(CONCATENATE($D$776:$D$9955,$G$776:$G$9955)=CONCATENATE(D1900,G1900),$J$776:$J$9955))=J1900,"Age Leg Record","")</f>
        <v/>
      </c>
    </row>
    <row r="1901" spans="1:20" x14ac:dyDescent="0.25">
      <c r="A1901" s="4">
        <v>2010</v>
      </c>
      <c r="B1901" s="1" t="s">
        <v>273</v>
      </c>
      <c r="C1901" s="1" t="s">
        <v>361</v>
      </c>
      <c r="D1901" s="2" t="s">
        <v>210</v>
      </c>
      <c r="E1901" s="20"/>
      <c r="F1901" s="3">
        <v>1</v>
      </c>
      <c r="G1901" s="88">
        <v>5.54</v>
      </c>
      <c r="J1901" s="89">
        <v>3.1909725555555601E-2</v>
      </c>
      <c r="K1901" s="27">
        <f t="shared" si="32"/>
        <v>5.7598782591255599E-3</v>
      </c>
      <c r="L1901" s="4" t="s">
        <v>1071</v>
      </c>
      <c r="M1901" s="14" t="s">
        <v>747</v>
      </c>
      <c r="N1901" s="45" t="s">
        <v>5132</v>
      </c>
      <c r="O1901" s="45">
        <v>1</v>
      </c>
      <c r="P1901" s="45" t="s">
        <v>5133</v>
      </c>
      <c r="Q1901" s="45" t="s">
        <v>5133</v>
      </c>
      <c r="R1901" s="46">
        <v>1</v>
      </c>
      <c r="T1901" s="81" t="str" cm="1">
        <f t="array" ref="T1901">IF(MIN(IF(CONCATENATE($D$776:$D$9955,$G$776:$G$9955)=CONCATENATE(D1901,G1901),$J$776:$J$9955))=J1901,"Age Leg Record","")</f>
        <v/>
      </c>
    </row>
    <row r="1902" spans="1:20" x14ac:dyDescent="0.25">
      <c r="A1902" s="4">
        <v>2010</v>
      </c>
      <c r="B1902" s="1" t="s">
        <v>173</v>
      </c>
      <c r="C1902" s="1" t="s">
        <v>380</v>
      </c>
      <c r="D1902" s="2" t="s">
        <v>210</v>
      </c>
      <c r="E1902" s="20"/>
      <c r="F1902" s="3">
        <v>2</v>
      </c>
      <c r="G1902" s="88">
        <v>4.0544470293486041</v>
      </c>
      <c r="J1902" s="89">
        <v>2.0902777777777826E-2</v>
      </c>
      <c r="K1902" s="27">
        <f t="shared" si="32"/>
        <v>5.1555187739463718E-3</v>
      </c>
      <c r="L1902" s="4" t="s">
        <v>1071</v>
      </c>
      <c r="M1902" s="14" t="s">
        <v>747</v>
      </c>
      <c r="N1902" s="45" t="s">
        <v>5134</v>
      </c>
      <c r="O1902" s="45">
        <v>1</v>
      </c>
      <c r="P1902" s="45" t="s">
        <v>5135</v>
      </c>
      <c r="Q1902" s="45" t="s">
        <v>5135</v>
      </c>
      <c r="R1902" s="46">
        <v>1</v>
      </c>
      <c r="T1902" s="81" t="str" cm="1">
        <f t="array" ref="T1902">IF(MIN(IF(CONCATENATE($D$776:$D$9955,$G$776:$G$9955)=CONCATENATE(D1902,G1902),$J$776:$J$9955))=J1902,"Age Leg Record","")</f>
        <v/>
      </c>
    </row>
    <row r="1903" spans="1:20" x14ac:dyDescent="0.25">
      <c r="A1903" s="4">
        <v>2010</v>
      </c>
      <c r="B1903" s="1" t="s">
        <v>1072</v>
      </c>
      <c r="C1903" s="1" t="s">
        <v>1073</v>
      </c>
      <c r="D1903" s="2" t="s">
        <v>56</v>
      </c>
      <c r="E1903" s="20"/>
      <c r="F1903" s="3">
        <v>3</v>
      </c>
      <c r="G1903" s="88">
        <v>8.0778254990853409</v>
      </c>
      <c r="J1903" s="89">
        <v>4.2118055555555589E-2</v>
      </c>
      <c r="K1903" s="27">
        <f t="shared" si="32"/>
        <v>5.2140338461538508E-3</v>
      </c>
      <c r="L1903" s="4" t="s">
        <v>1071</v>
      </c>
      <c r="M1903" s="14" t="s">
        <v>747</v>
      </c>
      <c r="N1903" s="45" t="s">
        <v>5136</v>
      </c>
      <c r="O1903" s="45">
        <v>1</v>
      </c>
      <c r="P1903" s="45" t="s">
        <v>5137</v>
      </c>
      <c r="Q1903" s="45" t="s">
        <v>5137</v>
      </c>
      <c r="R1903" s="46">
        <v>1</v>
      </c>
      <c r="T1903" s="81" t="str" cm="1">
        <f t="array" ref="T1903">IF(MIN(IF(CONCATENATE($D$776:$D$9955,$G$776:$G$9955)=CONCATENATE(D1903,G1903),$J$776:$J$9955))=J1903,"Age Leg Record","")</f>
        <v/>
      </c>
    </row>
    <row r="1904" spans="1:20" x14ac:dyDescent="0.25">
      <c r="A1904" s="4">
        <v>2010</v>
      </c>
      <c r="B1904" s="1" t="s">
        <v>92</v>
      </c>
      <c r="C1904" s="1" t="s">
        <v>203</v>
      </c>
      <c r="D1904" s="2" t="s">
        <v>210</v>
      </c>
      <c r="E1904" s="20"/>
      <c r="F1904" s="3">
        <v>4</v>
      </c>
      <c r="G1904" s="88">
        <v>5.8408892070309388</v>
      </c>
      <c r="J1904" s="89">
        <v>3.6469907407407298E-2</v>
      </c>
      <c r="K1904" s="27">
        <f t="shared" si="32"/>
        <v>6.243896453900691E-3</v>
      </c>
      <c r="L1904" s="4" t="s">
        <v>1071</v>
      </c>
      <c r="M1904" s="14" t="s">
        <v>747</v>
      </c>
      <c r="N1904" s="45" t="s">
        <v>5138</v>
      </c>
      <c r="O1904" s="45">
        <v>1</v>
      </c>
      <c r="P1904" s="45" t="s">
        <v>5139</v>
      </c>
      <c r="Q1904" s="45" t="s">
        <v>5139</v>
      </c>
      <c r="R1904" s="46">
        <v>1</v>
      </c>
      <c r="T1904" s="81" t="str" cm="1">
        <f t="array" ref="T1904">IF(MIN(IF(CONCATENATE($D$776:$D$9955,$G$776:$G$9955)=CONCATENATE(D1904,G1904),$J$776:$J$9955))=J1904,"Age Leg Record","")</f>
        <v/>
      </c>
    </row>
    <row r="1905" spans="1:20" x14ac:dyDescent="0.25">
      <c r="A1905" s="4">
        <v>2010</v>
      </c>
      <c r="B1905" s="1" t="s">
        <v>611</v>
      </c>
      <c r="C1905" s="1" t="s">
        <v>1074</v>
      </c>
      <c r="D1905" s="2" t="s">
        <v>26</v>
      </c>
      <c r="E1905" s="20"/>
      <c r="F1905" s="3">
        <v>5</v>
      </c>
      <c r="G1905" s="51">
        <v>5.63</v>
      </c>
      <c r="J1905" s="89">
        <v>3.2916666666666705E-2</v>
      </c>
      <c r="K1905" s="27">
        <f t="shared" si="32"/>
        <v>5.846654825340445E-3</v>
      </c>
      <c r="L1905" s="4" t="s">
        <v>1071</v>
      </c>
      <c r="M1905" s="14" t="s">
        <v>747</v>
      </c>
      <c r="N1905" s="45" t="s">
        <v>5140</v>
      </c>
      <c r="O1905" s="45">
        <v>1</v>
      </c>
      <c r="P1905" s="45" t="s">
        <v>5141</v>
      </c>
      <c r="Q1905" s="45" t="s">
        <v>5141</v>
      </c>
      <c r="R1905" s="46">
        <v>1</v>
      </c>
      <c r="T1905" s="81" t="str" cm="1">
        <f t="array" ref="T1905">IF(MIN(IF(CONCATENATE($D$776:$D$9955,$G$776:$G$9955)=CONCATENATE(D1905,G1905),$J$776:$J$9955))=J1905,"Age Leg Record","")</f>
        <v/>
      </c>
    </row>
    <row r="1906" spans="1:20" x14ac:dyDescent="0.25">
      <c r="A1906" s="4">
        <v>2010</v>
      </c>
      <c r="B1906" s="1" t="s">
        <v>29</v>
      </c>
      <c r="C1906" s="1" t="s">
        <v>1075</v>
      </c>
      <c r="D1906" s="2" t="s">
        <v>210</v>
      </c>
      <c r="E1906" s="20"/>
      <c r="F1906" s="3">
        <v>6</v>
      </c>
      <c r="G1906" s="88">
        <v>4.6758182215859376</v>
      </c>
      <c r="J1906" s="89">
        <v>2.2488425925925926E-2</v>
      </c>
      <c r="K1906" s="27">
        <f t="shared" si="32"/>
        <v>4.8095167220376525E-3</v>
      </c>
      <c r="L1906" s="4" t="s">
        <v>1071</v>
      </c>
      <c r="M1906" s="14" t="s">
        <v>747</v>
      </c>
      <c r="N1906" s="45" t="s">
        <v>5142</v>
      </c>
      <c r="O1906" s="45">
        <v>1</v>
      </c>
      <c r="P1906" s="45" t="s">
        <v>5143</v>
      </c>
      <c r="Q1906" s="45" t="s">
        <v>5143</v>
      </c>
      <c r="R1906" s="46">
        <v>1</v>
      </c>
      <c r="T1906" s="81" t="str" cm="1">
        <f t="array" ref="T1906">IF(MIN(IF(CONCATENATE($D$776:$D$9955,$G$776:$G$9955)=CONCATENATE(D1906,G1906),$J$776:$J$9955))=J1906,"Age Leg Record","")</f>
        <v>Age Leg Record</v>
      </c>
    </row>
    <row r="1907" spans="1:20" x14ac:dyDescent="0.25">
      <c r="A1907" s="4">
        <v>2010</v>
      </c>
      <c r="B1907" s="1" t="s">
        <v>250</v>
      </c>
      <c r="C1907" s="1" t="s">
        <v>701</v>
      </c>
      <c r="D1907" s="2" t="s">
        <v>26</v>
      </c>
      <c r="E1907" s="20"/>
      <c r="F1907" s="3">
        <v>1</v>
      </c>
      <c r="G1907" s="88">
        <v>5.54</v>
      </c>
      <c r="J1907" s="89">
        <v>2.6921299629629636E-2</v>
      </c>
      <c r="K1907" s="27">
        <f t="shared" si="32"/>
        <v>4.8594403663591397E-3</v>
      </c>
      <c r="L1907" s="4" t="s">
        <v>741</v>
      </c>
      <c r="M1907" s="14" t="s">
        <v>747</v>
      </c>
      <c r="N1907" s="45" t="s">
        <v>5144</v>
      </c>
      <c r="O1907" s="45">
        <v>1</v>
      </c>
      <c r="P1907" s="45" t="s">
        <v>4335</v>
      </c>
      <c r="Q1907" s="45" t="s">
        <v>4335</v>
      </c>
      <c r="R1907" s="46">
        <v>5</v>
      </c>
      <c r="T1907" s="81" t="str" cm="1">
        <f t="array" ref="T1907">IF(MIN(IF(CONCATENATE($D$776:$D$9955,$G$776:$G$9955)=CONCATENATE(D1907,G1907),$J$776:$J$9955))=J1907,"Age Leg Record","")</f>
        <v/>
      </c>
    </row>
    <row r="1908" spans="1:20" x14ac:dyDescent="0.25">
      <c r="A1908" s="4">
        <v>2010</v>
      </c>
      <c r="B1908" s="1" t="s">
        <v>96</v>
      </c>
      <c r="C1908" s="1" t="s">
        <v>309</v>
      </c>
      <c r="D1908" s="2" t="s">
        <v>210</v>
      </c>
      <c r="E1908" s="20"/>
      <c r="F1908" s="3">
        <v>2</v>
      </c>
      <c r="G1908" s="88">
        <v>4.0544470293486041</v>
      </c>
      <c r="J1908" s="89">
        <v>2.3090277777777724E-2</v>
      </c>
      <c r="K1908" s="27">
        <f t="shared" si="32"/>
        <v>5.6950498084291055E-3</v>
      </c>
      <c r="L1908" s="4" t="s">
        <v>741</v>
      </c>
      <c r="M1908" s="14" t="s">
        <v>747</v>
      </c>
      <c r="N1908" s="45" t="s">
        <v>5145</v>
      </c>
      <c r="O1908" s="45">
        <v>1</v>
      </c>
      <c r="P1908" s="45" t="s">
        <v>4993</v>
      </c>
      <c r="Q1908" s="45" t="s">
        <v>4993</v>
      </c>
      <c r="R1908" s="46">
        <v>2</v>
      </c>
      <c r="T1908" s="81" t="str" cm="1">
        <f t="array" ref="T1908">IF(MIN(IF(CONCATENATE($D$776:$D$9955,$G$776:$G$9955)=CONCATENATE(D1908,G1908),$J$776:$J$9955))=J1908,"Age Leg Record","")</f>
        <v/>
      </c>
    </row>
    <row r="1909" spans="1:20" x14ac:dyDescent="0.25">
      <c r="A1909" s="4">
        <v>2010</v>
      </c>
      <c r="B1909" s="1" t="s">
        <v>20</v>
      </c>
      <c r="C1909" s="1" t="s">
        <v>805</v>
      </c>
      <c r="D1909" s="2" t="s">
        <v>26</v>
      </c>
      <c r="E1909" s="20"/>
      <c r="F1909" s="3">
        <v>3</v>
      </c>
      <c r="G1909" s="88">
        <v>8.0778254990853409</v>
      </c>
      <c r="J1909" s="89">
        <v>3.7696759259259305E-2</v>
      </c>
      <c r="K1909" s="27">
        <f t="shared" si="32"/>
        <v>4.6666964102564162E-3</v>
      </c>
      <c r="L1909" s="4" t="s">
        <v>741</v>
      </c>
      <c r="M1909" s="14" t="s">
        <v>747</v>
      </c>
      <c r="N1909" s="45" t="s">
        <v>5146</v>
      </c>
      <c r="O1909" s="45">
        <v>1</v>
      </c>
      <c r="P1909" s="45" t="s">
        <v>4472</v>
      </c>
      <c r="Q1909" s="45" t="s">
        <v>4472</v>
      </c>
      <c r="R1909" s="46">
        <v>4</v>
      </c>
      <c r="T1909" s="81" t="str" cm="1">
        <f t="array" ref="T1909">IF(MIN(IF(CONCATENATE($D$776:$D$9955,$G$776:$G$9955)=CONCATENATE(D1909,G1909),$J$776:$J$9955))=J1909,"Age Leg Record","")</f>
        <v/>
      </c>
    </row>
    <row r="1910" spans="1:20" x14ac:dyDescent="0.25">
      <c r="A1910" s="4">
        <v>2010</v>
      </c>
      <c r="B1910" s="1" t="s">
        <v>232</v>
      </c>
      <c r="C1910" s="1" t="s">
        <v>233</v>
      </c>
      <c r="D1910" s="2" t="s">
        <v>22</v>
      </c>
      <c r="E1910" s="20"/>
      <c r="F1910" s="3">
        <v>4</v>
      </c>
      <c r="G1910" s="88">
        <v>5.8408892070309388</v>
      </c>
      <c r="J1910" s="89">
        <v>2.692129629629636E-2</v>
      </c>
      <c r="K1910" s="27">
        <f t="shared" si="32"/>
        <v>4.6091092198581674E-3</v>
      </c>
      <c r="L1910" s="4" t="s">
        <v>741</v>
      </c>
      <c r="M1910" s="14" t="s">
        <v>747</v>
      </c>
      <c r="N1910" s="45" t="s">
        <v>5147</v>
      </c>
      <c r="O1910" s="45">
        <v>1</v>
      </c>
      <c r="P1910" s="45" t="s">
        <v>3034</v>
      </c>
      <c r="Q1910" s="45" t="s">
        <v>3034</v>
      </c>
      <c r="R1910" s="46">
        <v>5</v>
      </c>
      <c r="T1910" s="81" t="str" cm="1">
        <f t="array" ref="T1910">IF(MIN(IF(CONCATENATE($D$776:$D$9955,$G$776:$G$9955)=CONCATENATE(D1910,G1910),$J$776:$J$9955))=J1910,"Age Leg Record","")</f>
        <v/>
      </c>
    </row>
    <row r="1911" spans="1:20" x14ac:dyDescent="0.25">
      <c r="A1911" s="4">
        <v>2010</v>
      </c>
      <c r="B1911" s="1" t="s">
        <v>232</v>
      </c>
      <c r="C1911" s="1" t="s">
        <v>705</v>
      </c>
      <c r="D1911" s="2" t="s">
        <v>26</v>
      </c>
      <c r="E1911" s="20"/>
      <c r="F1911" s="3">
        <v>5</v>
      </c>
      <c r="G1911" s="51">
        <v>5.63</v>
      </c>
      <c r="J1911" s="89">
        <v>2.4780092592592617E-2</v>
      </c>
      <c r="K1911" s="27">
        <f t="shared" si="32"/>
        <v>4.4014374054338577E-3</v>
      </c>
      <c r="L1911" s="4" t="s">
        <v>741</v>
      </c>
      <c r="M1911" s="14" t="s">
        <v>747</v>
      </c>
      <c r="N1911" s="45" t="s">
        <v>5148</v>
      </c>
      <c r="O1911" s="45">
        <v>1</v>
      </c>
      <c r="P1911" s="45" t="s">
        <v>4343</v>
      </c>
      <c r="Q1911" s="45" t="s">
        <v>4343</v>
      </c>
      <c r="R1911" s="46">
        <v>4</v>
      </c>
      <c r="T1911" s="81" t="str" cm="1">
        <f t="array" ref="T1911">IF(MIN(IF(CONCATENATE($D$776:$D$9955,$G$776:$G$9955)=CONCATENATE(D1911,G1911),$J$776:$J$9955))=J1911,"Age Leg Record","")</f>
        <v/>
      </c>
    </row>
    <row r="1912" spans="1:20" x14ac:dyDescent="0.25">
      <c r="A1912" s="4">
        <v>2010</v>
      </c>
      <c r="B1912" s="1" t="s">
        <v>148</v>
      </c>
      <c r="C1912" s="1" t="s">
        <v>1076</v>
      </c>
      <c r="D1912" s="2" t="s">
        <v>56</v>
      </c>
      <c r="E1912" s="20"/>
      <c r="F1912" s="3">
        <v>6</v>
      </c>
      <c r="G1912" s="88">
        <v>4.6758182215859376</v>
      </c>
      <c r="J1912" s="89">
        <v>2.068287037037031E-2</v>
      </c>
      <c r="K1912" s="27">
        <f t="shared" si="32"/>
        <v>4.4233692137319921E-3</v>
      </c>
      <c r="L1912" s="4" t="s">
        <v>741</v>
      </c>
      <c r="M1912" s="14" t="s">
        <v>747</v>
      </c>
      <c r="N1912" s="45" t="s">
        <v>5149</v>
      </c>
      <c r="O1912" s="45">
        <v>1</v>
      </c>
      <c r="P1912" s="45" t="s">
        <v>5150</v>
      </c>
      <c r="Q1912" s="45" t="s">
        <v>5150</v>
      </c>
      <c r="R1912" s="46">
        <v>1</v>
      </c>
      <c r="T1912" s="81" t="str" cm="1">
        <f t="array" ref="T1912">IF(MIN(IF(CONCATENATE($D$776:$D$9955,$G$776:$G$9955)=CONCATENATE(D1912,G1912),$J$776:$J$9955))=J1912,"Age Leg Record","")</f>
        <v/>
      </c>
    </row>
    <row r="1913" spans="1:20" x14ac:dyDescent="0.25">
      <c r="A1913" s="4">
        <v>2010</v>
      </c>
      <c r="B1913" s="1" t="s">
        <v>108</v>
      </c>
      <c r="C1913" s="1" t="s">
        <v>1077</v>
      </c>
      <c r="D1913" s="2" t="s">
        <v>26</v>
      </c>
      <c r="E1913" s="20"/>
      <c r="F1913" s="3">
        <v>1</v>
      </c>
      <c r="G1913" s="88">
        <v>5.54</v>
      </c>
      <c r="J1913" s="89">
        <v>3.6620373703703746E-2</v>
      </c>
      <c r="K1913" s="27">
        <f t="shared" si="32"/>
        <v>6.6101757587912896E-3</v>
      </c>
      <c r="L1913" s="4" t="s">
        <v>1078</v>
      </c>
      <c r="M1913" s="14" t="s">
        <v>1079</v>
      </c>
      <c r="N1913" s="45" t="s">
        <v>5151</v>
      </c>
      <c r="O1913" s="45">
        <v>1</v>
      </c>
      <c r="P1913" s="45" t="s">
        <v>5152</v>
      </c>
      <c r="Q1913" s="45" t="s">
        <v>5152</v>
      </c>
      <c r="R1913" s="46">
        <v>1</v>
      </c>
      <c r="T1913" s="81" t="str" cm="1">
        <f t="array" ref="T1913">IF(MIN(IF(CONCATENATE($D$776:$D$9955,$G$776:$G$9955)=CONCATENATE(D1913,G1913),$J$776:$J$9955))=J1913,"Age Leg Record","")</f>
        <v/>
      </c>
    </row>
    <row r="1914" spans="1:20" x14ac:dyDescent="0.25">
      <c r="A1914" s="4">
        <v>2010</v>
      </c>
      <c r="B1914" s="14" t="s">
        <v>1436</v>
      </c>
      <c r="C1914" s="1" t="s">
        <v>1080</v>
      </c>
      <c r="D1914" s="2" t="s">
        <v>22</v>
      </c>
      <c r="E1914" s="20"/>
      <c r="F1914" s="3">
        <v>2</v>
      </c>
      <c r="G1914" s="88">
        <v>4.0544470293486041</v>
      </c>
      <c r="J1914" s="89">
        <v>2.0219907407407423E-2</v>
      </c>
      <c r="K1914" s="27">
        <f t="shared" si="32"/>
        <v>4.9870937420178835E-3</v>
      </c>
      <c r="L1914" s="4" t="s">
        <v>1078</v>
      </c>
      <c r="M1914" s="14" t="s">
        <v>1079</v>
      </c>
      <c r="N1914" s="45" t="s">
        <v>5153</v>
      </c>
      <c r="O1914" s="45">
        <v>1</v>
      </c>
      <c r="P1914" s="45" t="s">
        <v>5154</v>
      </c>
      <c r="Q1914" s="45" t="s">
        <v>5154</v>
      </c>
      <c r="R1914" s="46">
        <v>1</v>
      </c>
      <c r="T1914" s="81" t="str" cm="1">
        <f t="array" ref="T1914">IF(MIN(IF(CONCATENATE($D$776:$D$9955,$G$776:$G$9955)=CONCATENATE(D1914,G1914),$J$776:$J$9955))=J1914,"Age Leg Record","")</f>
        <v/>
      </c>
    </row>
    <row r="1915" spans="1:20" x14ac:dyDescent="0.25">
      <c r="A1915" s="4">
        <v>2010</v>
      </c>
      <c r="B1915" s="1" t="s">
        <v>20</v>
      </c>
      <c r="C1915" s="1" t="s">
        <v>1081</v>
      </c>
      <c r="D1915" s="2" t="s">
        <v>22</v>
      </c>
      <c r="E1915" s="20"/>
      <c r="F1915" s="3">
        <v>3</v>
      </c>
      <c r="G1915" s="88">
        <v>8.0778254990853409</v>
      </c>
      <c r="J1915" s="89">
        <v>4.5914351851851776E-2</v>
      </c>
      <c r="K1915" s="27">
        <f t="shared" si="32"/>
        <v>5.683998974358965E-3</v>
      </c>
      <c r="L1915" s="4" t="s">
        <v>1078</v>
      </c>
      <c r="M1915" s="14" t="s">
        <v>1079</v>
      </c>
      <c r="N1915" s="45" t="s">
        <v>5155</v>
      </c>
      <c r="O1915" s="45">
        <v>1</v>
      </c>
      <c r="P1915" s="45" t="s">
        <v>5156</v>
      </c>
      <c r="Q1915" s="45" t="s">
        <v>5156</v>
      </c>
      <c r="R1915" s="46">
        <v>1</v>
      </c>
      <c r="T1915" s="81" t="str" cm="1">
        <f t="array" ref="T1915">IF(MIN(IF(CONCATENATE($D$776:$D$9955,$G$776:$G$9955)=CONCATENATE(D1915,G1915),$J$776:$J$9955))=J1915,"Age Leg Record","")</f>
        <v/>
      </c>
    </row>
    <row r="1916" spans="1:20" x14ac:dyDescent="0.25">
      <c r="A1916" s="4">
        <v>2010</v>
      </c>
      <c r="B1916" s="1" t="s">
        <v>221</v>
      </c>
      <c r="C1916" s="1" t="s">
        <v>1082</v>
      </c>
      <c r="D1916" s="2" t="s">
        <v>756</v>
      </c>
      <c r="E1916" s="20"/>
      <c r="F1916" s="3">
        <v>4</v>
      </c>
      <c r="G1916" s="88">
        <v>5.8408892070309388</v>
      </c>
      <c r="J1916" s="89">
        <v>4.7696759259259314E-2</v>
      </c>
      <c r="K1916" s="27">
        <f t="shared" si="32"/>
        <v>8.1660099290780247E-3</v>
      </c>
      <c r="L1916" s="4" t="s">
        <v>1078</v>
      </c>
      <c r="M1916" s="14" t="s">
        <v>1079</v>
      </c>
      <c r="N1916" s="45" t="s">
        <v>5157</v>
      </c>
      <c r="O1916" s="45">
        <v>1</v>
      </c>
      <c r="P1916" s="45" t="s">
        <v>5158</v>
      </c>
      <c r="Q1916" s="45" t="s">
        <v>5158</v>
      </c>
      <c r="R1916" s="46">
        <v>1</v>
      </c>
      <c r="T1916" s="81" t="str" cm="1">
        <f t="array" ref="T1916">IF(MIN(IF(CONCATENATE($D$776:$D$9955,$G$776:$G$9955)=CONCATENATE(D1916,G1916),$J$776:$J$9955))=J1916,"Age Leg Record","")</f>
        <v/>
      </c>
    </row>
    <row r="1917" spans="1:20" x14ac:dyDescent="0.25">
      <c r="A1917" s="4">
        <v>2010</v>
      </c>
      <c r="B1917" s="1" t="s">
        <v>32</v>
      </c>
      <c r="C1917" s="1" t="s">
        <v>1083</v>
      </c>
      <c r="D1917" s="2" t="s">
        <v>56</v>
      </c>
      <c r="E1917" s="20"/>
      <c r="F1917" s="3">
        <v>5</v>
      </c>
      <c r="G1917" s="51">
        <v>5.63</v>
      </c>
      <c r="J1917" s="89">
        <v>3.1168981481481395E-2</v>
      </c>
      <c r="K1917" s="27">
        <f t="shared" si="32"/>
        <v>5.5362311690020241E-3</v>
      </c>
      <c r="L1917" s="4" t="s">
        <v>1078</v>
      </c>
      <c r="M1917" s="14" t="s">
        <v>1079</v>
      </c>
      <c r="N1917" s="45" t="s">
        <v>5159</v>
      </c>
      <c r="O1917" s="45">
        <v>1</v>
      </c>
      <c r="P1917" s="45" t="s">
        <v>5160</v>
      </c>
      <c r="Q1917" s="45" t="s">
        <v>5160</v>
      </c>
      <c r="R1917" s="46">
        <v>1</v>
      </c>
      <c r="T1917" s="81" t="str" cm="1">
        <f t="array" ref="T1917">IF(MIN(IF(CONCATENATE($D$776:$D$9955,$G$776:$G$9955)=CONCATENATE(D1917,G1917),$J$776:$J$9955))=J1917,"Age Leg Record","")</f>
        <v/>
      </c>
    </row>
    <row r="1918" spans="1:20" x14ac:dyDescent="0.25">
      <c r="A1918" s="4">
        <v>2010</v>
      </c>
      <c r="B1918" s="1" t="s">
        <v>264</v>
      </c>
      <c r="C1918" s="1" t="s">
        <v>1084</v>
      </c>
      <c r="D1918" s="2" t="s">
        <v>753</v>
      </c>
      <c r="E1918" s="20"/>
      <c r="F1918" s="3">
        <v>6</v>
      </c>
      <c r="G1918" s="88">
        <v>4.6758182215859376</v>
      </c>
      <c r="J1918" s="89">
        <v>2.7326388888888942E-2</v>
      </c>
      <c r="K1918" s="27">
        <f t="shared" si="32"/>
        <v>5.8441940199335666E-3</v>
      </c>
      <c r="L1918" s="4" t="s">
        <v>1078</v>
      </c>
      <c r="M1918" s="14" t="s">
        <v>1079</v>
      </c>
      <c r="N1918" s="45" t="s">
        <v>5161</v>
      </c>
      <c r="O1918" s="45">
        <v>1</v>
      </c>
      <c r="P1918" s="45" t="s">
        <v>5162</v>
      </c>
      <c r="Q1918" s="45" t="s">
        <v>5162</v>
      </c>
      <c r="R1918" s="46">
        <v>1</v>
      </c>
      <c r="T1918" s="81" t="str" cm="1">
        <f t="array" ref="T1918">IF(MIN(IF(CONCATENATE($D$776:$D$9955,$G$776:$G$9955)=CONCATENATE(D1918,G1918),$J$776:$J$9955))=J1918,"Age Leg Record","")</f>
        <v/>
      </c>
    </row>
    <row r="1919" spans="1:20" x14ac:dyDescent="0.25">
      <c r="A1919" s="4">
        <v>2010</v>
      </c>
      <c r="B1919" s="1" t="s">
        <v>1085</v>
      </c>
      <c r="C1919" s="1" t="s">
        <v>1086</v>
      </c>
      <c r="D1919" s="2" t="s">
        <v>756</v>
      </c>
      <c r="E1919" s="20"/>
      <c r="F1919" s="3">
        <v>1</v>
      </c>
      <c r="G1919" s="88">
        <v>5.54</v>
      </c>
      <c r="J1919" s="89">
        <v>3.4571762592592536E-2</v>
      </c>
      <c r="K1919" s="27">
        <f t="shared" si="32"/>
        <v>6.2403903596737432E-3</v>
      </c>
      <c r="L1919" s="4" t="s">
        <v>1087</v>
      </c>
      <c r="M1919" s="14" t="s">
        <v>1079</v>
      </c>
      <c r="N1919" s="45" t="s">
        <v>5163</v>
      </c>
      <c r="O1919" s="45">
        <v>1</v>
      </c>
      <c r="P1919" s="45" t="s">
        <v>5164</v>
      </c>
      <c r="Q1919" s="45" t="s">
        <v>5164</v>
      </c>
      <c r="R1919" s="46">
        <v>1</v>
      </c>
      <c r="T1919" s="81" t="str" cm="1">
        <f t="array" ref="T1919">IF(MIN(IF(CONCATENATE($D$776:$D$9955,$G$776:$G$9955)=CONCATENATE(D1919,G1919),$J$776:$J$9955))=J1919,"Age Leg Record","")</f>
        <v/>
      </c>
    </row>
    <row r="1920" spans="1:20" x14ac:dyDescent="0.25">
      <c r="A1920" s="4">
        <v>2010</v>
      </c>
      <c r="B1920" s="1" t="s">
        <v>1088</v>
      </c>
      <c r="C1920" s="1" t="s">
        <v>1089</v>
      </c>
      <c r="D1920" s="2" t="s">
        <v>756</v>
      </c>
      <c r="E1920" s="20"/>
      <c r="F1920" s="3">
        <v>2</v>
      </c>
      <c r="G1920" s="88">
        <v>4.0544470293486041</v>
      </c>
      <c r="J1920" s="89">
        <v>2.3263888888888862E-2</v>
      </c>
      <c r="K1920" s="27">
        <f t="shared" si="32"/>
        <v>5.7378697318007594E-3</v>
      </c>
      <c r="L1920" s="4" t="s">
        <v>1087</v>
      </c>
      <c r="M1920" s="14" t="s">
        <v>1079</v>
      </c>
      <c r="N1920" s="45" t="s">
        <v>5165</v>
      </c>
      <c r="O1920" s="45">
        <v>1</v>
      </c>
      <c r="P1920" s="45" t="s">
        <v>5166</v>
      </c>
      <c r="Q1920" s="45" t="s">
        <v>5166</v>
      </c>
      <c r="R1920" s="46">
        <v>1</v>
      </c>
      <c r="T1920" s="81" t="str" cm="1">
        <f t="array" ref="T1920">IF(MIN(IF(CONCATENATE($D$776:$D$9955,$G$776:$G$9955)=CONCATENATE(D1920,G1920),$J$776:$J$9955))=J1920,"Age Leg Record","")</f>
        <v/>
      </c>
    </row>
    <row r="1921" spans="1:20" x14ac:dyDescent="0.25">
      <c r="A1921" s="4">
        <v>2010</v>
      </c>
      <c r="B1921" s="1" t="s">
        <v>29</v>
      </c>
      <c r="C1921" s="1" t="s">
        <v>1086</v>
      </c>
      <c r="D1921" s="2" t="s">
        <v>56</v>
      </c>
      <c r="E1921" s="20"/>
      <c r="F1921" s="3">
        <v>3</v>
      </c>
      <c r="G1921" s="88">
        <v>8.0778254990853409</v>
      </c>
      <c r="J1921" s="89">
        <v>4.0023148148148224E-2</v>
      </c>
      <c r="K1921" s="27">
        <f t="shared" si="32"/>
        <v>4.9546933333333432E-3</v>
      </c>
      <c r="L1921" s="4" t="s">
        <v>1087</v>
      </c>
      <c r="M1921" s="14" t="s">
        <v>1079</v>
      </c>
      <c r="N1921" s="45" t="s">
        <v>5167</v>
      </c>
      <c r="O1921" s="45">
        <v>1</v>
      </c>
      <c r="P1921" s="45" t="s">
        <v>5168</v>
      </c>
      <c r="Q1921" s="45" t="s">
        <v>5168</v>
      </c>
      <c r="R1921" s="46">
        <v>1</v>
      </c>
      <c r="T1921" s="81" t="str" cm="1">
        <f t="array" ref="T1921">IF(MIN(IF(CONCATENATE($D$776:$D$9955,$G$776:$G$9955)=CONCATENATE(D1921,G1921),$J$776:$J$9955))=J1921,"Age Leg Record","")</f>
        <v/>
      </c>
    </row>
    <row r="1922" spans="1:20" x14ac:dyDescent="0.25">
      <c r="A1922" s="4">
        <v>2010</v>
      </c>
      <c r="B1922" s="1" t="s">
        <v>1090</v>
      </c>
      <c r="C1922" s="1" t="s">
        <v>1091</v>
      </c>
      <c r="D1922" s="2" t="s">
        <v>56</v>
      </c>
      <c r="E1922" s="20"/>
      <c r="F1922" s="3">
        <v>4</v>
      </c>
      <c r="G1922" s="88">
        <v>5.8408892070309388</v>
      </c>
      <c r="J1922" s="89">
        <v>3.3020833333333277E-2</v>
      </c>
      <c r="K1922" s="27">
        <f t="shared" si="32"/>
        <v>5.6533914893616933E-3</v>
      </c>
      <c r="L1922" s="4" t="s">
        <v>1087</v>
      </c>
      <c r="M1922" s="14" t="s">
        <v>1079</v>
      </c>
      <c r="N1922" s="45" t="s">
        <v>5169</v>
      </c>
      <c r="O1922" s="45">
        <v>1</v>
      </c>
      <c r="P1922" s="45" t="s">
        <v>5170</v>
      </c>
      <c r="Q1922" s="45" t="s">
        <v>5170</v>
      </c>
      <c r="R1922" s="46">
        <v>1</v>
      </c>
      <c r="T1922" s="81" t="str" cm="1">
        <f t="array" ref="T1922">IF(MIN(IF(CONCATENATE($D$776:$D$9955,$G$776:$G$9955)=CONCATENATE(D1922,G1922),$J$776:$J$9955))=J1922,"Age Leg Record","")</f>
        <v/>
      </c>
    </row>
    <row r="1923" spans="1:20" x14ac:dyDescent="0.25">
      <c r="A1923" s="4">
        <v>2010</v>
      </c>
      <c r="B1923" s="1" t="s">
        <v>591</v>
      </c>
      <c r="C1923" s="1" t="s">
        <v>1092</v>
      </c>
      <c r="D1923" s="2" t="s">
        <v>756</v>
      </c>
      <c r="E1923" s="20"/>
      <c r="F1923" s="3">
        <v>5</v>
      </c>
      <c r="G1923" s="51">
        <v>5.63</v>
      </c>
      <c r="J1923" s="89">
        <v>4.020833333333329E-2</v>
      </c>
      <c r="K1923" s="27">
        <f t="shared" si="32"/>
        <v>7.1417998815867306E-3</v>
      </c>
      <c r="L1923" s="4" t="s">
        <v>1087</v>
      </c>
      <c r="M1923" s="14" t="s">
        <v>1079</v>
      </c>
      <c r="N1923" s="45" t="s">
        <v>5171</v>
      </c>
      <c r="O1923" s="45">
        <v>1</v>
      </c>
      <c r="P1923" s="45" t="s">
        <v>5172</v>
      </c>
      <c r="Q1923" s="45" t="s">
        <v>5172</v>
      </c>
      <c r="R1923" s="46">
        <v>1</v>
      </c>
      <c r="T1923" s="81" t="str" cm="1">
        <f t="array" ref="T1923">IF(MIN(IF(CONCATENATE($D$776:$D$9955,$G$776:$G$9955)=CONCATENATE(D1923,G1923),$J$776:$J$9955))=J1923,"Age Leg Record","")</f>
        <v/>
      </c>
    </row>
    <row r="1924" spans="1:20" x14ac:dyDescent="0.25">
      <c r="A1924" s="4">
        <v>2010</v>
      </c>
      <c r="B1924" s="1" t="s">
        <v>658</v>
      </c>
      <c r="C1924" s="1" t="s">
        <v>955</v>
      </c>
      <c r="D1924" s="2" t="s">
        <v>22</v>
      </c>
      <c r="E1924" s="20"/>
      <c r="F1924" s="3">
        <v>6</v>
      </c>
      <c r="G1924" s="88">
        <v>4.6758182215859376</v>
      </c>
      <c r="J1924" s="89">
        <v>2.2847222222222352E-2</v>
      </c>
      <c r="K1924" s="27">
        <f t="shared" si="32"/>
        <v>4.8862511627907257E-3</v>
      </c>
      <c r="L1924" s="4" t="s">
        <v>1087</v>
      </c>
      <c r="M1924" s="14" t="s">
        <v>1079</v>
      </c>
      <c r="N1924" s="45" t="s">
        <v>5173</v>
      </c>
      <c r="O1924" s="45">
        <v>1</v>
      </c>
      <c r="P1924" s="45" t="s">
        <v>5174</v>
      </c>
      <c r="Q1924" s="45" t="s">
        <v>5174</v>
      </c>
      <c r="R1924" s="46">
        <v>1</v>
      </c>
      <c r="T1924" s="81" t="str" cm="1">
        <f t="array" ref="T1924">IF(MIN(IF(CONCATENATE($D$776:$D$9955,$G$776:$G$9955)=CONCATENATE(D1924,G1924),$J$776:$J$9955))=J1924,"Age Leg Record","")</f>
        <v/>
      </c>
    </row>
    <row r="1925" spans="1:20" x14ac:dyDescent="0.25">
      <c r="A1925" s="4">
        <v>2010</v>
      </c>
      <c r="B1925" s="1" t="s">
        <v>49</v>
      </c>
      <c r="C1925" s="1" t="s">
        <v>1205</v>
      </c>
      <c r="D1925" s="2" t="s">
        <v>26</v>
      </c>
      <c r="E1925" s="20"/>
      <c r="F1925" s="3">
        <v>1</v>
      </c>
      <c r="G1925" s="88">
        <v>5.54</v>
      </c>
      <c r="J1925" s="89">
        <v>3.0520836666666717E-2</v>
      </c>
      <c r="K1925" s="27">
        <f t="shared" si="32"/>
        <v>5.5091762936221511E-3</v>
      </c>
      <c r="L1925" s="4" t="s">
        <v>1093</v>
      </c>
      <c r="M1925" s="14" t="s">
        <v>1094</v>
      </c>
      <c r="N1925" s="45" t="s">
        <v>5175</v>
      </c>
      <c r="O1925" s="45">
        <v>1</v>
      </c>
      <c r="P1925" s="45" t="s">
        <v>5176</v>
      </c>
      <c r="Q1925" s="45" t="s">
        <v>5176</v>
      </c>
      <c r="R1925" s="46">
        <v>1</v>
      </c>
      <c r="T1925" s="81" t="str" cm="1">
        <f t="array" ref="T1925">IF(MIN(IF(CONCATENATE($D$776:$D$9955,$G$776:$G$9955)=CONCATENATE(D1925,G1925),$J$776:$J$9955))=J1925,"Age Leg Record","")</f>
        <v/>
      </c>
    </row>
    <row r="1926" spans="1:20" x14ac:dyDescent="0.25">
      <c r="A1926" s="4">
        <v>2010</v>
      </c>
      <c r="B1926" s="1" t="s">
        <v>439</v>
      </c>
      <c r="C1926" s="1" t="s">
        <v>1095</v>
      </c>
      <c r="D1926" s="2" t="s">
        <v>753</v>
      </c>
      <c r="E1926" s="20"/>
      <c r="F1926" s="3">
        <v>2</v>
      </c>
      <c r="G1926" s="88">
        <v>4.0544470293486041</v>
      </c>
      <c r="J1926" s="89">
        <v>2.1099537037037042E-2</v>
      </c>
      <c r="K1926" s="27">
        <f t="shared" si="32"/>
        <v>5.2040480204342283E-3</v>
      </c>
      <c r="L1926" s="4" t="s">
        <v>1093</v>
      </c>
      <c r="M1926" s="14" t="s">
        <v>1094</v>
      </c>
      <c r="N1926" s="45" t="s">
        <v>5177</v>
      </c>
      <c r="O1926" s="45">
        <v>1</v>
      </c>
      <c r="P1926" s="45" t="s">
        <v>5178</v>
      </c>
      <c r="Q1926" s="45" t="s">
        <v>5178</v>
      </c>
      <c r="R1926" s="46">
        <v>1</v>
      </c>
      <c r="T1926" s="81" t="str" cm="1">
        <f t="array" ref="T1926">IF(MIN(IF(CONCATENATE($D$776:$D$9955,$G$776:$G$9955)=CONCATENATE(D1926,G1926),$J$776:$J$9955))=J1926,"Age Leg Record","")</f>
        <v/>
      </c>
    </row>
    <row r="1927" spans="1:20" x14ac:dyDescent="0.25">
      <c r="A1927" s="4">
        <v>2010</v>
      </c>
      <c r="B1927" s="1" t="s">
        <v>1096</v>
      </c>
      <c r="C1927" s="1" t="s">
        <v>1097</v>
      </c>
      <c r="D1927" s="2" t="s">
        <v>26</v>
      </c>
      <c r="E1927" s="20"/>
      <c r="F1927" s="3">
        <v>3</v>
      </c>
      <c r="G1927" s="88">
        <v>8.0778254990853409</v>
      </c>
      <c r="J1927" s="89">
        <v>4.8252314814814845E-2</v>
      </c>
      <c r="K1927" s="27">
        <f t="shared" si="32"/>
        <v>5.9734287179487224E-3</v>
      </c>
      <c r="L1927" s="4" t="s">
        <v>1093</v>
      </c>
      <c r="M1927" s="14" t="s">
        <v>1094</v>
      </c>
      <c r="N1927" s="45" t="s">
        <v>5179</v>
      </c>
      <c r="O1927" s="45">
        <v>1</v>
      </c>
      <c r="P1927" s="45" t="s">
        <v>5180</v>
      </c>
      <c r="Q1927" s="45" t="s">
        <v>5180</v>
      </c>
      <c r="R1927" s="46">
        <v>1</v>
      </c>
      <c r="T1927" s="81" t="str" cm="1">
        <f t="array" ref="T1927">IF(MIN(IF(CONCATENATE($D$776:$D$9955,$G$776:$G$9955)=CONCATENATE(D1927,G1927),$J$776:$J$9955))=J1927,"Age Leg Record","")</f>
        <v/>
      </c>
    </row>
    <row r="1928" spans="1:20" x14ac:dyDescent="0.25">
      <c r="A1928" s="4">
        <v>2010</v>
      </c>
      <c r="B1928" s="1" t="s">
        <v>1098</v>
      </c>
      <c r="C1928" s="1" t="s">
        <v>1099</v>
      </c>
      <c r="D1928" s="2" t="s">
        <v>753</v>
      </c>
      <c r="E1928" s="20"/>
      <c r="F1928" s="3">
        <v>4</v>
      </c>
      <c r="G1928" s="88">
        <v>5.8408892070309388</v>
      </c>
      <c r="J1928" s="89">
        <v>3.0474537037036953E-2</v>
      </c>
      <c r="K1928" s="27">
        <f t="shared" si="32"/>
        <v>5.2174482269503409E-3</v>
      </c>
      <c r="L1928" s="4" t="s">
        <v>1093</v>
      </c>
      <c r="M1928" s="14" t="s">
        <v>1094</v>
      </c>
      <c r="N1928" s="45" t="s">
        <v>5181</v>
      </c>
      <c r="O1928" s="45">
        <v>1</v>
      </c>
      <c r="P1928" s="45" t="s">
        <v>5182</v>
      </c>
      <c r="Q1928" s="45" t="s">
        <v>5182</v>
      </c>
      <c r="R1928" s="46">
        <v>1</v>
      </c>
      <c r="T1928" s="81" t="str" cm="1">
        <f t="array" ref="T1928">IF(MIN(IF(CONCATENATE($D$776:$D$9955,$G$776:$G$9955)=CONCATENATE(D1928,G1928),$J$776:$J$9955))=J1928,"Age Leg Record","")</f>
        <v/>
      </c>
    </row>
    <row r="1929" spans="1:20" x14ac:dyDescent="0.25">
      <c r="A1929" s="4">
        <v>2010</v>
      </c>
      <c r="B1929" s="1" t="s">
        <v>722</v>
      </c>
      <c r="C1929" s="1" t="s">
        <v>275</v>
      </c>
      <c r="D1929" s="2" t="s">
        <v>26</v>
      </c>
      <c r="E1929" s="20"/>
      <c r="F1929" s="3">
        <v>5</v>
      </c>
      <c r="G1929" s="51">
        <v>5.63</v>
      </c>
      <c r="J1929" s="89">
        <v>2.8009259259259345E-2</v>
      </c>
      <c r="K1929" s="27">
        <f t="shared" si="32"/>
        <v>4.9750016446286583E-3</v>
      </c>
      <c r="L1929" s="4" t="s">
        <v>1093</v>
      </c>
      <c r="M1929" s="14" t="s">
        <v>1094</v>
      </c>
      <c r="N1929" s="45" t="s">
        <v>5183</v>
      </c>
      <c r="O1929" s="45">
        <v>1</v>
      </c>
      <c r="P1929" s="45" t="s">
        <v>5184</v>
      </c>
      <c r="Q1929" s="45" t="s">
        <v>5184</v>
      </c>
      <c r="R1929" s="46">
        <v>1</v>
      </c>
      <c r="T1929" s="81" t="str" cm="1">
        <f t="array" ref="T1929">IF(MIN(IF(CONCATENATE($D$776:$D$9955,$G$776:$G$9955)=CONCATENATE(D1929,G1929),$J$776:$J$9955))=J1929,"Age Leg Record","")</f>
        <v/>
      </c>
    </row>
    <row r="1930" spans="1:20" x14ac:dyDescent="0.25">
      <c r="A1930" s="4">
        <v>2010</v>
      </c>
      <c r="B1930" s="1" t="s">
        <v>291</v>
      </c>
      <c r="C1930" s="1" t="s">
        <v>1100</v>
      </c>
      <c r="D1930" s="2" t="s">
        <v>56</v>
      </c>
      <c r="E1930" s="20"/>
      <c r="F1930" s="3">
        <v>6</v>
      </c>
      <c r="G1930" s="88">
        <v>4.6758182215859376</v>
      </c>
      <c r="J1930" s="89">
        <v>2.50231481481481E-2</v>
      </c>
      <c r="K1930" s="27">
        <f t="shared" si="32"/>
        <v>5.3516084163898019E-3</v>
      </c>
      <c r="L1930" s="4" t="s">
        <v>1093</v>
      </c>
      <c r="M1930" s="14" t="s">
        <v>1094</v>
      </c>
      <c r="N1930" s="45" t="s">
        <v>5185</v>
      </c>
      <c r="O1930" s="45">
        <v>1</v>
      </c>
      <c r="P1930" s="45" t="s">
        <v>5186</v>
      </c>
      <c r="Q1930" s="45" t="s">
        <v>5186</v>
      </c>
      <c r="R1930" s="46">
        <v>1</v>
      </c>
      <c r="T1930" s="81" t="str" cm="1">
        <f t="array" ref="T1930">IF(MIN(IF(CONCATENATE($D$776:$D$9955,$G$776:$G$9955)=CONCATENATE(D1930,G1930),$J$776:$J$9955))=J1930,"Age Leg Record","")</f>
        <v/>
      </c>
    </row>
    <row r="1931" spans="1:20" x14ac:dyDescent="0.25">
      <c r="A1931" s="4">
        <v>2010</v>
      </c>
      <c r="B1931" s="1" t="s">
        <v>20</v>
      </c>
      <c r="C1931" s="1" t="s">
        <v>1101</v>
      </c>
      <c r="D1931" s="2" t="s">
        <v>56</v>
      </c>
      <c r="E1931" s="20"/>
      <c r="F1931" s="3">
        <v>1</v>
      </c>
      <c r="G1931" s="88">
        <v>5.54</v>
      </c>
      <c r="J1931" s="89">
        <v>3.5057873703703724E-2</v>
      </c>
      <c r="K1931" s="27">
        <f t="shared" si="32"/>
        <v>6.3281360475999499E-3</v>
      </c>
      <c r="L1931" s="4" t="s">
        <v>1102</v>
      </c>
      <c r="M1931" s="14" t="s">
        <v>1039</v>
      </c>
      <c r="N1931" s="45" t="s">
        <v>5187</v>
      </c>
      <c r="O1931" s="45">
        <v>1</v>
      </c>
      <c r="P1931" s="45" t="s">
        <v>5188</v>
      </c>
      <c r="Q1931" s="45" t="s">
        <v>5188</v>
      </c>
      <c r="R1931" s="46">
        <v>1</v>
      </c>
      <c r="T1931" s="81" t="str" cm="1">
        <f t="array" ref="T1931">IF(MIN(IF(CONCATENATE($D$776:$D$9955,$G$776:$G$9955)=CONCATENATE(D1931,G1931),$J$776:$J$9955))=J1931,"Age Leg Record","")</f>
        <v/>
      </c>
    </row>
    <row r="1932" spans="1:20" x14ac:dyDescent="0.25">
      <c r="A1932" s="4">
        <v>2010</v>
      </c>
      <c r="B1932" s="1" t="s">
        <v>157</v>
      </c>
      <c r="C1932" s="1" t="s">
        <v>538</v>
      </c>
      <c r="D1932" s="2" t="s">
        <v>26</v>
      </c>
      <c r="E1932" s="20"/>
      <c r="F1932" s="3">
        <v>2</v>
      </c>
      <c r="G1932" s="88">
        <v>4.0544470293486041</v>
      </c>
      <c r="J1932" s="89">
        <v>2.0787037037037104E-2</v>
      </c>
      <c r="K1932" s="27">
        <f t="shared" si="32"/>
        <v>5.126972158365278E-3</v>
      </c>
      <c r="L1932" s="4" t="s">
        <v>1102</v>
      </c>
      <c r="M1932" s="14" t="s">
        <v>1039</v>
      </c>
      <c r="N1932" s="45" t="s">
        <v>5189</v>
      </c>
      <c r="O1932" s="45">
        <v>1</v>
      </c>
      <c r="P1932" s="45" t="s">
        <v>5190</v>
      </c>
      <c r="Q1932" s="45" t="s">
        <v>5190</v>
      </c>
      <c r="R1932" s="46">
        <v>1</v>
      </c>
      <c r="T1932" s="81" t="str" cm="1">
        <f t="array" ref="T1932">IF(MIN(IF(CONCATENATE($D$776:$D$9955,$G$776:$G$9955)=CONCATENATE(D1932,G1932),$J$776:$J$9955))=J1932,"Age Leg Record","")</f>
        <v/>
      </c>
    </row>
    <row r="1933" spans="1:20" x14ac:dyDescent="0.25">
      <c r="A1933" s="4">
        <v>2010</v>
      </c>
      <c r="B1933" s="1" t="s">
        <v>266</v>
      </c>
      <c r="C1933" s="1" t="s">
        <v>1103</v>
      </c>
      <c r="D1933" s="2" t="s">
        <v>26</v>
      </c>
      <c r="E1933" s="20"/>
      <c r="F1933" s="3">
        <v>3</v>
      </c>
      <c r="G1933" s="88">
        <v>8.0778254990853409</v>
      </c>
      <c r="J1933" s="89">
        <v>4.3298611111111107E-2</v>
      </c>
      <c r="K1933" s="27">
        <f t="shared" si="32"/>
        <v>5.3601815384615387E-3</v>
      </c>
      <c r="L1933" s="4" t="s">
        <v>1102</v>
      </c>
      <c r="M1933" s="14" t="s">
        <v>1039</v>
      </c>
      <c r="N1933" s="45" t="s">
        <v>5191</v>
      </c>
      <c r="O1933" s="45">
        <v>1</v>
      </c>
      <c r="P1933" s="45" t="s">
        <v>5192</v>
      </c>
      <c r="Q1933" s="45" t="s">
        <v>5192</v>
      </c>
      <c r="R1933" s="46">
        <v>1</v>
      </c>
      <c r="T1933" s="81" t="str" cm="1">
        <f t="array" ref="T1933">IF(MIN(IF(CONCATENATE($D$776:$D$9955,$G$776:$G$9955)=CONCATENATE(D1933,G1933),$J$776:$J$9955))=J1933,"Age Leg Record","")</f>
        <v/>
      </c>
    </row>
    <row r="1934" spans="1:20" x14ac:dyDescent="0.25">
      <c r="A1934" s="4">
        <v>2010</v>
      </c>
      <c r="B1934" s="1" t="s">
        <v>492</v>
      </c>
      <c r="C1934" s="1" t="s">
        <v>238</v>
      </c>
      <c r="D1934" s="2" t="s">
        <v>56</v>
      </c>
      <c r="E1934" s="20"/>
      <c r="F1934" s="3">
        <v>4</v>
      </c>
      <c r="G1934" s="88">
        <v>5.8408892070309388</v>
      </c>
      <c r="J1934" s="89">
        <v>3.1863425925925837E-2</v>
      </c>
      <c r="K1934" s="27">
        <f t="shared" si="32"/>
        <v>5.4552354609928933E-3</v>
      </c>
      <c r="L1934" s="4" t="s">
        <v>1102</v>
      </c>
      <c r="M1934" s="14" t="s">
        <v>1039</v>
      </c>
      <c r="N1934" s="45" t="s">
        <v>5193</v>
      </c>
      <c r="O1934" s="45">
        <v>1</v>
      </c>
      <c r="P1934" s="45" t="s">
        <v>5062</v>
      </c>
      <c r="Q1934" s="45" t="s">
        <v>5062</v>
      </c>
      <c r="R1934" s="46">
        <v>2</v>
      </c>
      <c r="T1934" s="81" t="str" cm="1">
        <f t="array" ref="T1934">IF(MIN(IF(CONCATENATE($D$776:$D$9955,$G$776:$G$9955)=CONCATENATE(D1934,G1934),$J$776:$J$9955))=J1934,"Age Leg Record","")</f>
        <v/>
      </c>
    </row>
    <row r="1935" spans="1:20" x14ac:dyDescent="0.25">
      <c r="A1935" s="4">
        <v>2010</v>
      </c>
      <c r="B1935" s="1" t="s">
        <v>89</v>
      </c>
      <c r="C1935" s="1" t="s">
        <v>1104</v>
      </c>
      <c r="D1935" s="2" t="s">
        <v>26</v>
      </c>
      <c r="E1935" s="20"/>
      <c r="F1935" s="3">
        <v>5</v>
      </c>
      <c r="G1935" s="51">
        <v>5.63</v>
      </c>
      <c r="J1935" s="89">
        <v>3.140046296296306E-2</v>
      </c>
      <c r="K1935" s="27">
        <f t="shared" si="32"/>
        <v>5.5773468850733683E-3</v>
      </c>
      <c r="L1935" s="4" t="s">
        <v>1102</v>
      </c>
      <c r="M1935" s="14" t="s">
        <v>1039</v>
      </c>
      <c r="N1935" s="45" t="s">
        <v>5194</v>
      </c>
      <c r="O1935" s="45">
        <v>1</v>
      </c>
      <c r="P1935" s="45" t="s">
        <v>5195</v>
      </c>
      <c r="Q1935" s="45" t="s">
        <v>5195</v>
      </c>
      <c r="R1935" s="46">
        <v>1</v>
      </c>
      <c r="T1935" s="81" t="str" cm="1">
        <f t="array" ref="T1935">IF(MIN(IF(CONCATENATE($D$776:$D$9955,$G$776:$G$9955)=CONCATENATE(D1935,G1935),$J$776:$J$9955))=J1935,"Age Leg Record","")</f>
        <v/>
      </c>
    </row>
    <row r="1936" spans="1:20" x14ac:dyDescent="0.25">
      <c r="A1936" s="4">
        <v>2010</v>
      </c>
      <c r="B1936" s="1" t="s">
        <v>89</v>
      </c>
      <c r="C1936" s="1" t="s">
        <v>1479</v>
      </c>
      <c r="D1936" s="2" t="s">
        <v>22</v>
      </c>
      <c r="E1936" s="20"/>
      <c r="F1936" s="3">
        <v>6</v>
      </c>
      <c r="G1936" s="88">
        <v>4.6758182215859376</v>
      </c>
      <c r="J1936" s="89">
        <v>2.546296296296291E-2</v>
      </c>
      <c r="K1936" s="27">
        <f t="shared" si="32"/>
        <v>5.4456699889257922E-3</v>
      </c>
      <c r="L1936" s="4" t="s">
        <v>1102</v>
      </c>
      <c r="M1936" s="14" t="s">
        <v>1039</v>
      </c>
      <c r="N1936" s="45" t="s">
        <v>5196</v>
      </c>
      <c r="O1936" s="45">
        <v>1</v>
      </c>
      <c r="P1936" s="45" t="s">
        <v>5197</v>
      </c>
      <c r="Q1936" s="45" t="s">
        <v>5197</v>
      </c>
      <c r="R1936" s="46">
        <v>1</v>
      </c>
      <c r="T1936" s="81" t="str" cm="1">
        <f t="array" ref="T1936">IF(MIN(IF(CONCATENATE($D$776:$D$9955,$G$776:$G$9955)=CONCATENATE(D1936,G1936),$J$776:$J$9955))=J1936,"Age Leg Record","")</f>
        <v/>
      </c>
    </row>
    <row r="1937" spans="1:20" x14ac:dyDescent="0.25">
      <c r="A1937" s="4">
        <v>2010</v>
      </c>
      <c r="B1937" s="1" t="s">
        <v>322</v>
      </c>
      <c r="C1937" s="1" t="s">
        <v>1322</v>
      </c>
      <c r="D1937" s="2" t="s">
        <v>757</v>
      </c>
      <c r="E1937" s="20"/>
      <c r="F1937" s="3">
        <v>1</v>
      </c>
      <c r="G1937" s="88">
        <v>5.54</v>
      </c>
      <c r="J1937" s="89">
        <v>4.3379632962962877E-2</v>
      </c>
      <c r="K1937" s="27">
        <f t="shared" si="32"/>
        <v>7.8302586575745257E-3</v>
      </c>
      <c r="L1937" s="4" t="s">
        <v>1105</v>
      </c>
      <c r="M1937" s="14" t="s">
        <v>1039</v>
      </c>
      <c r="N1937" s="45" t="s">
        <v>5198</v>
      </c>
      <c r="O1937" s="45">
        <v>1</v>
      </c>
      <c r="P1937" s="45" t="s">
        <v>5199</v>
      </c>
      <c r="Q1937" s="45" t="s">
        <v>5199</v>
      </c>
      <c r="R1937" s="46">
        <v>1</v>
      </c>
      <c r="T1937" s="81" t="str" cm="1">
        <f t="array" ref="T1937">IF(MIN(IF(CONCATENATE($D$776:$D$9955,$G$776:$G$9955)=CONCATENATE(D1937,G1937),$J$776:$J$9955))=J1937,"Age Leg Record","")</f>
        <v/>
      </c>
    </row>
    <row r="1938" spans="1:20" x14ac:dyDescent="0.25">
      <c r="A1938" s="4">
        <v>2010</v>
      </c>
      <c r="B1938" s="1" t="s">
        <v>151</v>
      </c>
      <c r="C1938" s="1" t="s">
        <v>1106</v>
      </c>
      <c r="D1938" s="2" t="s">
        <v>756</v>
      </c>
      <c r="E1938" s="20"/>
      <c r="F1938" s="3">
        <v>2</v>
      </c>
      <c r="G1938" s="88">
        <v>4.0544470293486041</v>
      </c>
      <c r="J1938" s="89">
        <v>2.3981481481481604E-2</v>
      </c>
      <c r="K1938" s="27">
        <f t="shared" si="32"/>
        <v>5.9148587484036058E-3</v>
      </c>
      <c r="L1938" s="4" t="s">
        <v>1105</v>
      </c>
      <c r="M1938" s="14" t="s">
        <v>1039</v>
      </c>
      <c r="N1938" s="45" t="s">
        <v>5200</v>
      </c>
      <c r="O1938" s="45">
        <v>1</v>
      </c>
      <c r="P1938" s="45" t="s">
        <v>5201</v>
      </c>
      <c r="Q1938" s="45" t="s">
        <v>5201</v>
      </c>
      <c r="R1938" s="46">
        <v>1</v>
      </c>
      <c r="T1938" s="81" t="str" cm="1">
        <f t="array" ref="T1938">IF(MIN(IF(CONCATENATE($D$776:$D$9955,$G$776:$G$9955)=CONCATENATE(D1938,G1938),$J$776:$J$9955))=J1938,"Age Leg Record","")</f>
        <v/>
      </c>
    </row>
    <row r="1939" spans="1:20" x14ac:dyDescent="0.25">
      <c r="A1939" s="4">
        <v>2010</v>
      </c>
      <c r="B1939" s="1" t="s">
        <v>39</v>
      </c>
      <c r="C1939" s="1" t="s">
        <v>1107</v>
      </c>
      <c r="D1939" s="2" t="s">
        <v>56</v>
      </c>
      <c r="E1939" s="20"/>
      <c r="F1939" s="3">
        <v>3</v>
      </c>
      <c r="G1939" s="88">
        <v>8.0778254990853409</v>
      </c>
      <c r="J1939" s="89">
        <v>4.7094907407407405E-2</v>
      </c>
      <c r="K1939" s="27">
        <f t="shared" si="32"/>
        <v>5.8301466666666668E-3</v>
      </c>
      <c r="L1939" s="4" t="s">
        <v>1105</v>
      </c>
      <c r="M1939" s="14" t="s">
        <v>1039</v>
      </c>
      <c r="N1939" s="45" t="s">
        <v>5202</v>
      </c>
      <c r="O1939" s="45">
        <v>1</v>
      </c>
      <c r="P1939" s="45" t="s">
        <v>5203</v>
      </c>
      <c r="Q1939" s="45" t="s">
        <v>5203</v>
      </c>
      <c r="R1939" s="46">
        <v>1</v>
      </c>
      <c r="T1939" s="81" t="str" cm="1">
        <f t="array" ref="T1939">IF(MIN(IF(CONCATENATE($D$776:$D$9955,$G$776:$G$9955)=CONCATENATE(D1939,G1939),$J$776:$J$9955))=J1939,"Age Leg Record","")</f>
        <v/>
      </c>
    </row>
    <row r="1940" spans="1:20" x14ac:dyDescent="0.25">
      <c r="A1940" s="4">
        <v>2010</v>
      </c>
      <c r="B1940" s="1" t="s">
        <v>649</v>
      </c>
      <c r="C1940" s="1" t="s">
        <v>1108</v>
      </c>
      <c r="D1940" s="2" t="s">
        <v>753</v>
      </c>
      <c r="E1940" s="20"/>
      <c r="F1940" s="3">
        <v>4</v>
      </c>
      <c r="G1940" s="88">
        <v>5.8408892070309388</v>
      </c>
      <c r="J1940" s="89">
        <v>3.5775462962962967E-2</v>
      </c>
      <c r="K1940" s="27">
        <f t="shared" si="32"/>
        <v>6.1250028368794339E-3</v>
      </c>
      <c r="L1940" s="4" t="s">
        <v>1105</v>
      </c>
      <c r="M1940" s="14" t="s">
        <v>1039</v>
      </c>
      <c r="N1940" s="45" t="s">
        <v>5204</v>
      </c>
      <c r="O1940" s="45">
        <v>1</v>
      </c>
      <c r="P1940" s="45" t="s">
        <v>5205</v>
      </c>
      <c r="Q1940" s="45" t="s">
        <v>5205</v>
      </c>
      <c r="R1940" s="46">
        <v>1</v>
      </c>
      <c r="T1940" s="81" t="str" cm="1">
        <f t="array" ref="T1940">IF(MIN(IF(CONCATENATE($D$776:$D$9955,$G$776:$G$9955)=CONCATENATE(D1940,G1940),$J$776:$J$9955))=J1940,"Age Leg Record","")</f>
        <v/>
      </c>
    </row>
    <row r="1941" spans="1:20" x14ac:dyDescent="0.25">
      <c r="A1941" s="4">
        <v>2010</v>
      </c>
      <c r="B1941" s="1" t="s">
        <v>102</v>
      </c>
      <c r="C1941" s="1" t="s">
        <v>59</v>
      </c>
      <c r="D1941" s="2" t="s">
        <v>22</v>
      </c>
      <c r="E1941" s="20"/>
      <c r="F1941" s="3">
        <v>5</v>
      </c>
      <c r="G1941" s="51">
        <v>5.63</v>
      </c>
      <c r="J1941" s="89">
        <v>4.0937499999999849E-2</v>
      </c>
      <c r="K1941" s="27">
        <f t="shared" si="32"/>
        <v>7.2713143872113412E-3</v>
      </c>
      <c r="L1941" s="4" t="s">
        <v>1105</v>
      </c>
      <c r="M1941" s="14" t="s">
        <v>1039</v>
      </c>
      <c r="N1941" s="45" t="s">
        <v>5206</v>
      </c>
      <c r="O1941" s="45">
        <v>1</v>
      </c>
      <c r="P1941" s="45" t="s">
        <v>5207</v>
      </c>
      <c r="Q1941" s="45" t="s">
        <v>5207</v>
      </c>
      <c r="R1941" s="46">
        <v>1</v>
      </c>
      <c r="T1941" s="81" t="str" cm="1">
        <f t="array" ref="T1941">IF(MIN(IF(CONCATENATE($D$776:$D$9955,$G$776:$G$9955)=CONCATENATE(D1941,G1941),$J$776:$J$9955))=J1941,"Age Leg Record","")</f>
        <v/>
      </c>
    </row>
    <row r="1942" spans="1:20" x14ac:dyDescent="0.25">
      <c r="A1942" s="4">
        <v>2010</v>
      </c>
      <c r="B1942" s="1" t="s">
        <v>587</v>
      </c>
      <c r="C1942" s="1" t="s">
        <v>706</v>
      </c>
      <c r="D1942" s="2" t="s">
        <v>22</v>
      </c>
      <c r="E1942" s="20"/>
      <c r="F1942" s="3">
        <v>6</v>
      </c>
      <c r="G1942" s="88">
        <v>4.6758182215859376</v>
      </c>
      <c r="J1942" s="89">
        <v>2.4652777777777857E-2</v>
      </c>
      <c r="K1942" s="27">
        <f t="shared" si="32"/>
        <v>5.2723986710963627E-3</v>
      </c>
      <c r="L1942" s="4" t="s">
        <v>1105</v>
      </c>
      <c r="M1942" s="14" t="s">
        <v>1039</v>
      </c>
      <c r="N1942" s="45" t="s">
        <v>5208</v>
      </c>
      <c r="O1942" s="45">
        <v>1</v>
      </c>
      <c r="P1942" s="45" t="s">
        <v>5209</v>
      </c>
      <c r="Q1942" s="45" t="s">
        <v>5209</v>
      </c>
      <c r="R1942" s="46">
        <v>1</v>
      </c>
      <c r="T1942" s="81" t="str" cm="1">
        <f t="array" ref="T1942">IF(MIN(IF(CONCATENATE($D$776:$D$9955,$G$776:$G$9955)=CONCATENATE(D1942,G1942),$J$776:$J$9955))=J1942,"Age Leg Record","")</f>
        <v/>
      </c>
    </row>
    <row r="1943" spans="1:20" x14ac:dyDescent="0.25">
      <c r="A1943" s="4">
        <v>2010</v>
      </c>
      <c r="B1943" s="1" t="s">
        <v>39</v>
      </c>
      <c r="C1943" s="1" t="s">
        <v>508</v>
      </c>
      <c r="D1943" s="2" t="s">
        <v>56</v>
      </c>
      <c r="E1943" s="20"/>
      <c r="F1943" s="3">
        <v>1</v>
      </c>
      <c r="G1943" s="88">
        <v>5.54</v>
      </c>
      <c r="J1943" s="89">
        <v>3.6099540370370442E-2</v>
      </c>
      <c r="K1943" s="27">
        <f t="shared" si="32"/>
        <v>6.5161625217275169E-3</v>
      </c>
      <c r="L1943" s="4" t="s">
        <v>690</v>
      </c>
      <c r="M1943" s="14" t="s">
        <v>808</v>
      </c>
      <c r="N1943" s="45" t="s">
        <v>5210</v>
      </c>
      <c r="O1943" s="45">
        <v>1</v>
      </c>
      <c r="P1943" s="45" t="s">
        <v>3202</v>
      </c>
      <c r="Q1943" s="45" t="s">
        <v>3202</v>
      </c>
      <c r="R1943" s="46">
        <v>11</v>
      </c>
      <c r="T1943" s="81" t="str" cm="1">
        <f t="array" ref="T1943">IF(MIN(IF(CONCATENATE($D$776:$D$9955,$G$776:$G$9955)=CONCATENATE(D1943,G1943),$J$776:$J$9955))=J1943,"Age Leg Record","")</f>
        <v/>
      </c>
    </row>
    <row r="1944" spans="1:20" x14ac:dyDescent="0.25">
      <c r="A1944" s="4">
        <v>2010</v>
      </c>
      <c r="B1944" s="1" t="s">
        <v>173</v>
      </c>
      <c r="C1944" s="1" t="s">
        <v>182</v>
      </c>
      <c r="D1944" s="2" t="s">
        <v>210</v>
      </c>
      <c r="E1944" s="20"/>
      <c r="F1944" s="3">
        <v>2</v>
      </c>
      <c r="G1944" s="88">
        <v>4.0544470293486041</v>
      </c>
      <c r="J1944" s="89">
        <v>2.3043981481481346E-2</v>
      </c>
      <c r="K1944" s="27">
        <f t="shared" si="32"/>
        <v>5.6836311621966456E-3</v>
      </c>
      <c r="L1944" s="4" t="s">
        <v>690</v>
      </c>
      <c r="M1944" s="14" t="s">
        <v>808</v>
      </c>
      <c r="N1944" s="45" t="s">
        <v>5211</v>
      </c>
      <c r="O1944" s="45">
        <v>1</v>
      </c>
      <c r="P1944" s="45" t="s">
        <v>4704</v>
      </c>
      <c r="Q1944" s="45" t="s">
        <v>4704</v>
      </c>
      <c r="R1944" s="46">
        <v>2</v>
      </c>
      <c r="T1944" s="81" t="str" cm="1">
        <f t="array" ref="T1944">IF(MIN(IF(CONCATENATE($D$776:$D$9955,$G$776:$G$9955)=CONCATENATE(D1944,G1944),$J$776:$J$9955))=J1944,"Age Leg Record","")</f>
        <v/>
      </c>
    </row>
    <row r="1945" spans="1:20" x14ac:dyDescent="0.25">
      <c r="A1945" s="4">
        <v>2010</v>
      </c>
      <c r="B1945" s="1" t="s">
        <v>232</v>
      </c>
      <c r="C1945" s="1" t="s">
        <v>450</v>
      </c>
      <c r="D1945" s="2" t="s">
        <v>26</v>
      </c>
      <c r="E1945" s="20"/>
      <c r="F1945" s="3">
        <v>3</v>
      </c>
      <c r="G1945" s="88">
        <v>8.0778254990853409</v>
      </c>
      <c r="J1945" s="89">
        <v>4.167824074074078E-2</v>
      </c>
      <c r="K1945" s="27">
        <f t="shared" si="32"/>
        <v>5.1595866666666722E-3</v>
      </c>
      <c r="L1945" s="4" t="s">
        <v>690</v>
      </c>
      <c r="M1945" s="14" t="s">
        <v>808</v>
      </c>
      <c r="N1945" s="45" t="s">
        <v>5212</v>
      </c>
      <c r="O1945" s="45">
        <v>1</v>
      </c>
      <c r="P1945" s="45" t="s">
        <v>3594</v>
      </c>
      <c r="Q1945" s="45" t="s">
        <v>3594</v>
      </c>
      <c r="R1945" s="46">
        <v>10</v>
      </c>
      <c r="T1945" s="81" t="str" cm="1">
        <f t="array" ref="T1945">IF(MIN(IF(CONCATENATE($D$776:$D$9955,$G$776:$G$9955)=CONCATENATE(D1945,G1945),$J$776:$J$9955))=J1945,"Age Leg Record","")</f>
        <v/>
      </c>
    </row>
    <row r="1946" spans="1:20" x14ac:dyDescent="0.25">
      <c r="A1946" s="4">
        <v>2010</v>
      </c>
      <c r="B1946" s="1" t="s">
        <v>49</v>
      </c>
      <c r="C1946" s="1" t="s">
        <v>59</v>
      </c>
      <c r="D1946" s="2" t="s">
        <v>56</v>
      </c>
      <c r="E1946" s="20"/>
      <c r="F1946" s="3">
        <v>4</v>
      </c>
      <c r="G1946" s="88">
        <v>5.8408892070309388</v>
      </c>
      <c r="J1946" s="89">
        <v>3.2777777777777795E-2</v>
      </c>
      <c r="K1946" s="27">
        <f t="shared" si="32"/>
        <v>5.6117787234042588E-3</v>
      </c>
      <c r="L1946" s="4" t="s">
        <v>690</v>
      </c>
      <c r="M1946" s="14" t="s">
        <v>808</v>
      </c>
      <c r="N1946" s="45" t="s">
        <v>5213</v>
      </c>
      <c r="O1946" s="45">
        <v>1</v>
      </c>
      <c r="P1946" s="45" t="s">
        <v>3975</v>
      </c>
      <c r="Q1946" s="45" t="s">
        <v>3975</v>
      </c>
      <c r="R1946" s="46">
        <v>4</v>
      </c>
      <c r="T1946" s="81" t="str" cm="1">
        <f t="array" ref="T1946">IF(MIN(IF(CONCATENATE($D$776:$D$9955,$G$776:$G$9955)=CONCATENATE(D1946,G1946),$J$776:$J$9955))=J1946,"Age Leg Record","")</f>
        <v/>
      </c>
    </row>
    <row r="1947" spans="1:20" x14ac:dyDescent="0.25">
      <c r="A1947" s="4">
        <v>2010</v>
      </c>
      <c r="B1947" s="1" t="s">
        <v>29</v>
      </c>
      <c r="C1947" s="1" t="s">
        <v>411</v>
      </c>
      <c r="D1947" s="2" t="s">
        <v>56</v>
      </c>
      <c r="E1947" s="20"/>
      <c r="F1947" s="3">
        <v>5</v>
      </c>
      <c r="G1947" s="51">
        <v>5.63</v>
      </c>
      <c r="J1947" s="89">
        <v>2.9120370370370408E-2</v>
      </c>
      <c r="K1947" s="27">
        <f t="shared" si="32"/>
        <v>5.1723570817709431E-3</v>
      </c>
      <c r="L1947" s="4" t="s">
        <v>690</v>
      </c>
      <c r="M1947" s="14" t="s">
        <v>808</v>
      </c>
      <c r="N1947" s="45" t="s">
        <v>5214</v>
      </c>
      <c r="O1947" s="45">
        <v>1</v>
      </c>
      <c r="P1947" s="45" t="s">
        <v>3455</v>
      </c>
      <c r="Q1947" s="45" t="s">
        <v>3455</v>
      </c>
      <c r="R1947" s="46">
        <v>10</v>
      </c>
      <c r="T1947" s="81" t="str" cm="1">
        <f t="array" ref="T1947">IF(MIN(IF(CONCATENATE($D$776:$D$9955,$G$776:$G$9955)=CONCATENATE(D1947,G1947),$J$776:$J$9955))=J1947,"Age Leg Record","")</f>
        <v/>
      </c>
    </row>
    <row r="1948" spans="1:20" x14ac:dyDescent="0.25">
      <c r="A1948" s="4">
        <v>2010</v>
      </c>
      <c r="B1948" s="1" t="s">
        <v>325</v>
      </c>
      <c r="C1948" s="1" t="s">
        <v>326</v>
      </c>
      <c r="D1948" s="2" t="s">
        <v>26</v>
      </c>
      <c r="E1948" s="20"/>
      <c r="F1948" s="3">
        <v>6</v>
      </c>
      <c r="G1948" s="88">
        <v>4.6758182215859376</v>
      </c>
      <c r="J1948" s="89">
        <v>2.1597222222222157E-2</v>
      </c>
      <c r="K1948" s="27">
        <f t="shared" si="32"/>
        <v>4.6189182724252357E-3</v>
      </c>
      <c r="L1948" s="4" t="s">
        <v>690</v>
      </c>
      <c r="M1948" s="14" t="s">
        <v>808</v>
      </c>
      <c r="N1948" s="45" t="s">
        <v>5215</v>
      </c>
      <c r="O1948" s="45">
        <v>1</v>
      </c>
      <c r="P1948" s="45" t="s">
        <v>3200</v>
      </c>
      <c r="Q1948" s="45" t="s">
        <v>3200</v>
      </c>
      <c r="R1948" s="46">
        <v>10</v>
      </c>
      <c r="T1948" s="81" t="str" cm="1">
        <f t="array" ref="T1948">IF(MIN(IF(CONCATENATE($D$776:$D$9955,$G$776:$G$9955)=CONCATENATE(D1948,G1948),$J$776:$J$9955))=J1948,"Age Leg Record","")</f>
        <v/>
      </c>
    </row>
    <row r="1949" spans="1:20" x14ac:dyDescent="0.25">
      <c r="A1949" s="4">
        <v>2010</v>
      </c>
      <c r="B1949" s="1" t="s">
        <v>291</v>
      </c>
      <c r="C1949" s="1" t="s">
        <v>1109</v>
      </c>
      <c r="D1949" s="2" t="s">
        <v>22</v>
      </c>
      <c r="E1949" s="20"/>
      <c r="F1949" s="3">
        <v>1</v>
      </c>
      <c r="G1949" s="88">
        <v>5.54</v>
      </c>
      <c r="J1949" s="89">
        <v>2.7453707037037089E-2</v>
      </c>
      <c r="K1949" s="27">
        <f t="shared" si="32"/>
        <v>4.9555427864687888E-3</v>
      </c>
      <c r="L1949" s="4" t="s">
        <v>1110</v>
      </c>
      <c r="M1949" s="14" t="s">
        <v>617</v>
      </c>
      <c r="N1949" s="45" t="s">
        <v>5216</v>
      </c>
      <c r="O1949" s="45">
        <v>1</v>
      </c>
      <c r="P1949" s="45" t="s">
        <v>5217</v>
      </c>
      <c r="Q1949" s="45" t="s">
        <v>5217</v>
      </c>
      <c r="R1949" s="46">
        <v>1</v>
      </c>
      <c r="T1949" s="81" t="str" cm="1">
        <f t="array" ref="T1949">IF(MIN(IF(CONCATENATE($D$776:$D$9955,$G$776:$G$9955)=CONCATENATE(D1949,G1949),$J$776:$J$9955))=J1949,"Age Leg Record","")</f>
        <v/>
      </c>
    </row>
    <row r="1950" spans="1:20" x14ac:dyDescent="0.25">
      <c r="A1950" s="4">
        <v>2010</v>
      </c>
      <c r="B1950" s="1" t="s">
        <v>202</v>
      </c>
      <c r="C1950" s="1" t="s">
        <v>631</v>
      </c>
      <c r="D1950" s="2" t="s">
        <v>22</v>
      </c>
      <c r="E1950" s="20"/>
      <c r="F1950" s="3">
        <v>2</v>
      </c>
      <c r="G1950" s="88">
        <v>4.0544470293486041</v>
      </c>
      <c r="J1950" s="89">
        <v>1.7986111111111147E-2</v>
      </c>
      <c r="K1950" s="27">
        <f t="shared" si="32"/>
        <v>4.4361440613026907E-3</v>
      </c>
      <c r="L1950" s="4" t="s">
        <v>1110</v>
      </c>
      <c r="M1950" s="14" t="s">
        <v>617</v>
      </c>
      <c r="N1950" s="45" t="s">
        <v>5218</v>
      </c>
      <c r="O1950" s="45">
        <v>1</v>
      </c>
      <c r="P1950" s="45" t="s">
        <v>4155</v>
      </c>
      <c r="Q1950" s="45" t="s">
        <v>4155</v>
      </c>
      <c r="R1950" s="46">
        <v>5</v>
      </c>
      <c r="T1950" s="81" t="str" cm="1">
        <f t="array" ref="T1950">IF(MIN(IF(CONCATENATE($D$776:$D$9955,$G$776:$G$9955)=CONCATENATE(D1950,G1950),$J$776:$J$9955))=J1950,"Age Leg Record","")</f>
        <v/>
      </c>
    </row>
    <row r="1951" spans="1:20" x14ac:dyDescent="0.25">
      <c r="A1951" s="4">
        <v>2010</v>
      </c>
      <c r="B1951" s="1" t="s">
        <v>552</v>
      </c>
      <c r="C1951" s="1" t="s">
        <v>628</v>
      </c>
      <c r="D1951" s="2" t="s">
        <v>56</v>
      </c>
      <c r="E1951" s="20"/>
      <c r="F1951" s="3">
        <v>3</v>
      </c>
      <c r="G1951" s="88">
        <v>8.0778254990853409</v>
      </c>
      <c r="J1951" s="89">
        <v>3.9513888888888848E-2</v>
      </c>
      <c r="K1951" s="27">
        <f t="shared" si="32"/>
        <v>4.8916492307692263E-3</v>
      </c>
      <c r="L1951" s="4" t="s">
        <v>1110</v>
      </c>
      <c r="M1951" s="14" t="s">
        <v>617</v>
      </c>
      <c r="N1951" s="45" t="s">
        <v>5219</v>
      </c>
      <c r="O1951" s="45">
        <v>1</v>
      </c>
      <c r="P1951" s="45" t="s">
        <v>4153</v>
      </c>
      <c r="Q1951" s="45" t="s">
        <v>4153</v>
      </c>
      <c r="R1951" s="46">
        <v>6</v>
      </c>
      <c r="T1951" s="81" t="str" cm="1">
        <f t="array" ref="T1951">IF(MIN(IF(CONCATENATE($D$776:$D$9955,$G$776:$G$9955)=CONCATENATE(D1951,G1951),$J$776:$J$9955))=J1951,"Age Leg Record","")</f>
        <v/>
      </c>
    </row>
    <row r="1952" spans="1:20" x14ac:dyDescent="0.25">
      <c r="A1952" s="4">
        <v>2010</v>
      </c>
      <c r="B1952" s="1" t="s">
        <v>834</v>
      </c>
      <c r="C1952" s="1" t="s">
        <v>361</v>
      </c>
      <c r="D1952" s="2" t="s">
        <v>22</v>
      </c>
      <c r="E1952" s="20"/>
      <c r="F1952" s="3">
        <v>4</v>
      </c>
      <c r="G1952" s="88">
        <v>5.8408892070309388</v>
      </c>
      <c r="J1952" s="89">
        <v>2.9849537037037077E-2</v>
      </c>
      <c r="K1952" s="27">
        <f t="shared" si="32"/>
        <v>5.1104439716312131E-3</v>
      </c>
      <c r="L1952" s="4" t="s">
        <v>1110</v>
      </c>
      <c r="M1952" s="14" t="s">
        <v>617</v>
      </c>
      <c r="N1952" s="45" t="s">
        <v>5220</v>
      </c>
      <c r="O1952" s="45">
        <v>1</v>
      </c>
      <c r="P1952" s="45" t="s">
        <v>4554</v>
      </c>
      <c r="Q1952" s="45" t="s">
        <v>4554</v>
      </c>
      <c r="R1952" s="46">
        <v>3</v>
      </c>
      <c r="T1952" s="81" t="str" cm="1">
        <f t="array" ref="T1952">IF(MIN(IF(CONCATENATE($D$776:$D$9955,$G$776:$G$9955)=CONCATENATE(D1952,G1952),$J$776:$J$9955))=J1952,"Age Leg Record","")</f>
        <v/>
      </c>
    </row>
    <row r="1953" spans="1:20" x14ac:dyDescent="0.25">
      <c r="A1953" s="4">
        <v>2010</v>
      </c>
      <c r="B1953" s="1" t="s">
        <v>49</v>
      </c>
      <c r="C1953" s="1" t="s">
        <v>253</v>
      </c>
      <c r="D1953" s="2" t="s">
        <v>22</v>
      </c>
      <c r="E1953" s="20"/>
      <c r="F1953" s="3">
        <v>5</v>
      </c>
      <c r="G1953" s="51">
        <v>5.63</v>
      </c>
      <c r="J1953" s="89">
        <v>2.5624999999999898E-2</v>
      </c>
      <c r="K1953" s="27">
        <f t="shared" si="32"/>
        <v>4.5515097690941204E-3</v>
      </c>
      <c r="L1953" s="4" t="s">
        <v>1110</v>
      </c>
      <c r="M1953" s="14" t="s">
        <v>617</v>
      </c>
      <c r="N1953" s="45" t="s">
        <v>5221</v>
      </c>
      <c r="O1953" s="45">
        <v>1</v>
      </c>
      <c r="P1953" s="45" t="s">
        <v>4441</v>
      </c>
      <c r="Q1953" s="45" t="s">
        <v>4441</v>
      </c>
      <c r="R1953" s="46">
        <v>5</v>
      </c>
      <c r="T1953" s="81" t="str" cm="1">
        <f t="array" ref="T1953">IF(MIN(IF(CONCATENATE($D$776:$D$9955,$G$776:$G$9955)=CONCATENATE(D1953,G1953),$J$776:$J$9955))=J1953,"Age Leg Record","")</f>
        <v/>
      </c>
    </row>
    <row r="1954" spans="1:20" x14ac:dyDescent="0.25">
      <c r="A1954" s="4">
        <v>2010</v>
      </c>
      <c r="B1954" s="1" t="s">
        <v>89</v>
      </c>
      <c r="C1954" s="1" t="s">
        <v>1111</v>
      </c>
      <c r="D1954" s="2" t="s">
        <v>26</v>
      </c>
      <c r="E1954" s="20"/>
      <c r="F1954" s="3">
        <v>6</v>
      </c>
      <c r="G1954" s="88">
        <v>4.6758182215859376</v>
      </c>
      <c r="J1954" s="89">
        <v>2.17129629629631E-2</v>
      </c>
      <c r="K1954" s="27">
        <f t="shared" si="32"/>
        <v>4.6436713178294869E-3</v>
      </c>
      <c r="L1954" s="4" t="s">
        <v>1110</v>
      </c>
      <c r="M1954" s="14" t="s">
        <v>617</v>
      </c>
      <c r="N1954" s="45" t="s">
        <v>5222</v>
      </c>
      <c r="O1954" s="45">
        <v>1</v>
      </c>
      <c r="P1954" s="45" t="s">
        <v>5223</v>
      </c>
      <c r="Q1954" s="45" t="s">
        <v>5223</v>
      </c>
      <c r="R1954" s="46">
        <v>1</v>
      </c>
      <c r="T1954" s="81" t="str" cm="1">
        <f t="array" ref="T1954">IF(MIN(IF(CONCATENATE($D$776:$D$9955,$G$776:$G$9955)=CONCATENATE(D1954,G1954),$J$776:$J$9955))=J1954,"Age Leg Record","")</f>
        <v/>
      </c>
    </row>
    <row r="1955" spans="1:20" x14ac:dyDescent="0.25">
      <c r="A1955" s="4">
        <v>2010</v>
      </c>
      <c r="B1955" s="1" t="s">
        <v>202</v>
      </c>
      <c r="C1955" s="1" t="s">
        <v>627</v>
      </c>
      <c r="D1955" s="2" t="s">
        <v>22</v>
      </c>
      <c r="E1955" s="20"/>
      <c r="F1955" s="3">
        <v>1</v>
      </c>
      <c r="G1955" s="88">
        <v>5.54</v>
      </c>
      <c r="J1955" s="89">
        <v>2.6828707037037103E-2</v>
      </c>
      <c r="K1955" s="27">
        <f t="shared" si="32"/>
        <v>4.8427269019922564E-3</v>
      </c>
      <c r="L1955" s="4" t="s">
        <v>1112</v>
      </c>
      <c r="M1955" s="14" t="s">
        <v>617</v>
      </c>
      <c r="N1955" s="45" t="s">
        <v>5224</v>
      </c>
      <c r="O1955" s="45">
        <v>1</v>
      </c>
      <c r="P1955" s="45" t="s">
        <v>4245</v>
      </c>
      <c r="Q1955" s="45" t="s">
        <v>4245</v>
      </c>
      <c r="R1955" s="46">
        <v>5</v>
      </c>
      <c r="T1955" s="81" t="str" cm="1">
        <f t="array" ref="T1955">IF(MIN(IF(CONCATENATE($D$776:$D$9955,$G$776:$G$9955)=CONCATENATE(D1955,G1955),$J$776:$J$9955))=J1955,"Age Leg Record","")</f>
        <v/>
      </c>
    </row>
    <row r="1956" spans="1:20" x14ac:dyDescent="0.25">
      <c r="A1956" s="4">
        <v>2010</v>
      </c>
      <c r="B1956" s="1" t="s">
        <v>1113</v>
      </c>
      <c r="C1956" s="1" t="s">
        <v>627</v>
      </c>
      <c r="D1956" s="2" t="s">
        <v>751</v>
      </c>
      <c r="E1956" s="20"/>
      <c r="F1956" s="3">
        <v>2</v>
      </c>
      <c r="G1956" s="88">
        <v>4.0544470293486041</v>
      </c>
      <c r="J1956" s="89">
        <v>2.9675925925925939E-2</v>
      </c>
      <c r="K1956" s="27">
        <f t="shared" si="32"/>
        <v>7.3193522349936178E-3</v>
      </c>
      <c r="L1956" s="4" t="s">
        <v>1112</v>
      </c>
      <c r="M1956" s="14" t="s">
        <v>617</v>
      </c>
      <c r="N1956" s="45" t="s">
        <v>5225</v>
      </c>
      <c r="O1956" s="45">
        <v>1</v>
      </c>
      <c r="P1956" s="45" t="s">
        <v>5226</v>
      </c>
      <c r="Q1956" s="45" t="s">
        <v>5226</v>
      </c>
      <c r="R1956" s="46">
        <v>1</v>
      </c>
      <c r="T1956" s="81" t="str" cm="1">
        <f t="array" ref="T1956">IF(MIN(IF(CONCATENATE($D$776:$D$9955,$G$776:$G$9955)=CONCATENATE(D1956,G1956),$J$776:$J$9955))=J1956,"Age Leg Record","")</f>
        <v/>
      </c>
    </row>
    <row r="1957" spans="1:20" x14ac:dyDescent="0.25">
      <c r="A1957" s="4">
        <v>2010</v>
      </c>
      <c r="B1957" s="1" t="s">
        <v>232</v>
      </c>
      <c r="C1957" s="1" t="s">
        <v>627</v>
      </c>
      <c r="D1957" s="2" t="s">
        <v>22</v>
      </c>
      <c r="E1957" s="20"/>
      <c r="F1957" s="3">
        <v>3</v>
      </c>
      <c r="G1957" s="88">
        <v>8.0778254990853409</v>
      </c>
      <c r="J1957" s="89">
        <v>3.4664351851851793E-2</v>
      </c>
      <c r="K1957" s="27">
        <f t="shared" ref="K1957:K2020" si="33">J1957/G1957</f>
        <v>4.2912974358974287E-3</v>
      </c>
      <c r="L1957" s="4" t="s">
        <v>1112</v>
      </c>
      <c r="M1957" s="14" t="s">
        <v>617</v>
      </c>
      <c r="N1957" s="45" t="s">
        <v>5227</v>
      </c>
      <c r="O1957" s="45">
        <v>1</v>
      </c>
      <c r="P1957" s="45" t="s">
        <v>4151</v>
      </c>
      <c r="Q1957" s="45" t="s">
        <v>4151</v>
      </c>
      <c r="R1957" s="46">
        <v>4</v>
      </c>
      <c r="T1957" s="81" t="str" cm="1">
        <f t="array" ref="T1957">IF(MIN(IF(CONCATENATE($D$776:$D$9955,$G$776:$G$9955)=CONCATENATE(D1957,G1957),$J$776:$J$9955))=J1957,"Age Leg Record","")</f>
        <v/>
      </c>
    </row>
    <row r="1958" spans="1:20" x14ac:dyDescent="0.25">
      <c r="A1958" s="4">
        <v>2010</v>
      </c>
      <c r="B1958" s="1" t="s">
        <v>566</v>
      </c>
      <c r="C1958" s="1" t="s">
        <v>627</v>
      </c>
      <c r="D1958" s="2" t="s">
        <v>22</v>
      </c>
      <c r="E1958" s="20"/>
      <c r="F1958" s="3">
        <v>4</v>
      </c>
      <c r="G1958" s="88">
        <v>5.8408892070309388</v>
      </c>
      <c r="J1958" s="89">
        <v>2.8703703703703787E-2</v>
      </c>
      <c r="K1958" s="27">
        <f t="shared" si="33"/>
        <v>4.9142695035461143E-3</v>
      </c>
      <c r="L1958" s="4" t="s">
        <v>1112</v>
      </c>
      <c r="M1958" s="14" t="s">
        <v>617</v>
      </c>
      <c r="N1958" s="45" t="s">
        <v>5228</v>
      </c>
      <c r="O1958" s="45">
        <v>1</v>
      </c>
      <c r="P1958" s="45" t="s">
        <v>4157</v>
      </c>
      <c r="Q1958" s="45" t="s">
        <v>4157</v>
      </c>
      <c r="R1958" s="46">
        <v>2</v>
      </c>
      <c r="T1958" s="81" t="str" cm="1">
        <f t="array" ref="T1958">IF(MIN(IF(CONCATENATE($D$776:$D$9955,$G$776:$G$9955)=CONCATENATE(D1958,G1958),$J$776:$J$9955))=J1958,"Age Leg Record","")</f>
        <v/>
      </c>
    </row>
    <row r="1959" spans="1:20" x14ac:dyDescent="0.25">
      <c r="A1959" s="4">
        <v>2010</v>
      </c>
      <c r="B1959" s="1" t="s">
        <v>1114</v>
      </c>
      <c r="C1959" s="1" t="s">
        <v>627</v>
      </c>
      <c r="D1959" s="2" t="s">
        <v>753</v>
      </c>
      <c r="E1959" s="20"/>
      <c r="F1959" s="3">
        <v>5</v>
      </c>
      <c r="G1959" s="51">
        <v>5.63</v>
      </c>
      <c r="J1959" s="89">
        <v>3.9178240740740611E-2</v>
      </c>
      <c r="K1959" s="27">
        <f t="shared" si="33"/>
        <v>6.9588349450693801E-3</v>
      </c>
      <c r="L1959" s="4" t="s">
        <v>1112</v>
      </c>
      <c r="M1959" s="14" t="s">
        <v>617</v>
      </c>
      <c r="N1959" s="45" t="s">
        <v>5229</v>
      </c>
      <c r="O1959" s="45">
        <v>1</v>
      </c>
      <c r="P1959" s="45" t="s">
        <v>5230</v>
      </c>
      <c r="Q1959" s="45" t="s">
        <v>5230</v>
      </c>
      <c r="R1959" s="46">
        <v>1</v>
      </c>
      <c r="T1959" s="81" t="str" cm="1">
        <f t="array" ref="T1959">IF(MIN(IF(CONCATENATE($D$776:$D$9955,$G$776:$G$9955)=CONCATENATE(D1959,G1959),$J$776:$J$9955))=J1959,"Age Leg Record","")</f>
        <v/>
      </c>
    </row>
    <row r="1960" spans="1:20" x14ac:dyDescent="0.25">
      <c r="A1960" s="4">
        <v>2010</v>
      </c>
      <c r="B1960" s="1" t="s">
        <v>570</v>
      </c>
      <c r="C1960" s="1" t="s">
        <v>627</v>
      </c>
      <c r="D1960" s="2" t="s">
        <v>751</v>
      </c>
      <c r="E1960" s="20"/>
      <c r="F1960" s="3">
        <v>6</v>
      </c>
      <c r="G1960" s="88">
        <v>4.6758182215859376</v>
      </c>
      <c r="J1960" s="89">
        <v>2.5960648148148247E-2</v>
      </c>
      <c r="K1960" s="27">
        <f t="shared" si="33"/>
        <v>5.5521080841639198E-3</v>
      </c>
      <c r="L1960" s="4" t="s">
        <v>1112</v>
      </c>
      <c r="M1960" s="14" t="s">
        <v>617</v>
      </c>
      <c r="N1960" s="45" t="s">
        <v>5231</v>
      </c>
      <c r="O1960" s="45">
        <v>1</v>
      </c>
      <c r="P1960" s="45" t="s">
        <v>5232</v>
      </c>
      <c r="Q1960" s="45" t="s">
        <v>5232</v>
      </c>
      <c r="R1960" s="46">
        <v>1</v>
      </c>
      <c r="T1960" s="81" t="str" cm="1">
        <f t="array" ref="T1960">IF(MIN(IF(CONCATENATE($D$776:$D$9955,$G$776:$G$9955)=CONCATENATE(D1960,G1960),$J$776:$J$9955))=J1960,"Age Leg Record","")</f>
        <v/>
      </c>
    </row>
    <row r="1961" spans="1:20" x14ac:dyDescent="0.25">
      <c r="A1961" s="4">
        <v>2010</v>
      </c>
      <c r="B1961" s="1" t="s">
        <v>350</v>
      </c>
      <c r="C1961" s="1" t="s">
        <v>1115</v>
      </c>
      <c r="D1961" s="2" t="s">
        <v>26</v>
      </c>
      <c r="E1961" s="20"/>
      <c r="F1961" s="3">
        <v>1</v>
      </c>
      <c r="G1961" s="88">
        <v>5.54</v>
      </c>
      <c r="J1961" s="89">
        <v>3.9872685185185164E-2</v>
      </c>
      <c r="K1961" s="27">
        <f t="shared" si="33"/>
        <v>7.197235592993712E-3</v>
      </c>
      <c r="L1961" s="4" t="s">
        <v>1116</v>
      </c>
      <c r="M1961" s="14" t="s">
        <v>617</v>
      </c>
      <c r="N1961" s="45" t="s">
        <v>5233</v>
      </c>
      <c r="O1961" s="45">
        <v>1</v>
      </c>
      <c r="P1961" s="45" t="s">
        <v>5041</v>
      </c>
      <c r="Q1961" s="45" t="s">
        <v>5041</v>
      </c>
      <c r="R1961" s="46">
        <v>2</v>
      </c>
      <c r="T1961" s="81" t="str" cm="1">
        <f t="array" ref="T1961">IF(MIN(IF(CONCATENATE($D$776:$D$9955,$G$776:$G$9955)=CONCATENATE(D1961,G1961),$J$776:$J$9955))=J1961,"Age Leg Record","")</f>
        <v/>
      </c>
    </row>
    <row r="1962" spans="1:20" x14ac:dyDescent="0.25">
      <c r="A1962" s="4">
        <v>2010</v>
      </c>
      <c r="B1962" s="1" t="s">
        <v>350</v>
      </c>
      <c r="C1962" s="1" t="s">
        <v>1115</v>
      </c>
      <c r="D1962" s="2" t="s">
        <v>26</v>
      </c>
      <c r="E1962" s="20"/>
      <c r="F1962" s="3">
        <v>2</v>
      </c>
      <c r="G1962" s="88">
        <v>4.0544470293486041</v>
      </c>
      <c r="J1962" s="89">
        <v>2.9861111111111116E-2</v>
      </c>
      <c r="K1962" s="27">
        <f t="shared" si="33"/>
        <v>7.3650268199233733E-3</v>
      </c>
      <c r="L1962" s="4" t="s">
        <v>1116</v>
      </c>
      <c r="M1962" s="14" t="s">
        <v>617</v>
      </c>
      <c r="N1962" s="45" t="s">
        <v>5233</v>
      </c>
      <c r="O1962" s="45">
        <v>0</v>
      </c>
      <c r="P1962" s="45" t="s">
        <v>5041</v>
      </c>
      <c r="Q1962" s="45" t="s">
        <v>5041</v>
      </c>
      <c r="R1962" s="46">
        <v>2</v>
      </c>
      <c r="T1962" s="81" t="str" cm="1">
        <f t="array" ref="T1962">IF(MIN(IF(CONCATENATE($D$776:$D$9955,$G$776:$G$9955)=CONCATENATE(D1962,G1962),$J$776:$J$9955))=J1962,"Age Leg Record","")</f>
        <v/>
      </c>
    </row>
    <row r="1963" spans="1:20" x14ac:dyDescent="0.25">
      <c r="A1963" s="4">
        <v>2010</v>
      </c>
      <c r="B1963" s="1" t="s">
        <v>350</v>
      </c>
      <c r="C1963" s="1" t="s">
        <v>1115</v>
      </c>
      <c r="D1963" s="2" t="s">
        <v>26</v>
      </c>
      <c r="E1963" s="20"/>
      <c r="F1963" s="3">
        <v>3</v>
      </c>
      <c r="G1963" s="88">
        <v>8.0778254990853409</v>
      </c>
      <c r="J1963" s="89">
        <v>7.1296296296296358E-2</v>
      </c>
      <c r="K1963" s="27">
        <f t="shared" si="33"/>
        <v>8.8261743589743667E-3</v>
      </c>
      <c r="L1963" s="4" t="s">
        <v>1116</v>
      </c>
      <c r="M1963" s="14" t="s">
        <v>617</v>
      </c>
      <c r="N1963" s="45" t="s">
        <v>5233</v>
      </c>
      <c r="O1963" s="45">
        <v>0</v>
      </c>
      <c r="P1963" s="45" t="s">
        <v>5041</v>
      </c>
      <c r="Q1963" s="45" t="s">
        <v>5041</v>
      </c>
      <c r="R1963" s="46">
        <v>2</v>
      </c>
      <c r="T1963" s="81" t="str" cm="1">
        <f t="array" ref="T1963">IF(MIN(IF(CONCATENATE($D$776:$D$9955,$G$776:$G$9955)=CONCATENATE(D1963,G1963),$J$776:$J$9955))=J1963,"Age Leg Record","")</f>
        <v/>
      </c>
    </row>
    <row r="1964" spans="1:20" x14ac:dyDescent="0.25">
      <c r="A1964" s="4">
        <v>2010</v>
      </c>
      <c r="B1964" s="1" t="s">
        <v>350</v>
      </c>
      <c r="C1964" s="1" t="s">
        <v>1115</v>
      </c>
      <c r="D1964" s="2" t="s">
        <v>26</v>
      </c>
      <c r="E1964" s="20"/>
      <c r="F1964" s="3">
        <v>4</v>
      </c>
      <c r="G1964" s="88">
        <v>5.8408892070309388</v>
      </c>
      <c r="J1964" s="89">
        <v>5.7152777777777719E-2</v>
      </c>
      <c r="K1964" s="27">
        <f t="shared" si="33"/>
        <v>9.7849446808510546E-3</v>
      </c>
      <c r="L1964" s="4" t="s">
        <v>1116</v>
      </c>
      <c r="M1964" s="14" t="s">
        <v>617</v>
      </c>
      <c r="N1964" s="45" t="s">
        <v>5233</v>
      </c>
      <c r="O1964" s="45">
        <v>0</v>
      </c>
      <c r="P1964" s="45" t="s">
        <v>5041</v>
      </c>
      <c r="Q1964" s="45" t="s">
        <v>5041</v>
      </c>
      <c r="R1964" s="46">
        <v>2</v>
      </c>
      <c r="T1964" s="81" t="str" cm="1">
        <f t="array" ref="T1964">IF(MIN(IF(CONCATENATE($D$776:$D$9955,$G$776:$G$9955)=CONCATENATE(D1964,G1964),$J$776:$J$9955))=J1964,"Age Leg Record","")</f>
        <v/>
      </c>
    </row>
    <row r="1965" spans="1:20" x14ac:dyDescent="0.25">
      <c r="A1965" s="4">
        <v>2010</v>
      </c>
      <c r="B1965" s="1" t="s">
        <v>350</v>
      </c>
      <c r="C1965" s="1" t="s">
        <v>1115</v>
      </c>
      <c r="D1965" s="2" t="s">
        <v>26</v>
      </c>
      <c r="E1965" s="20"/>
      <c r="F1965" s="3">
        <v>5</v>
      </c>
      <c r="G1965" s="51">
        <v>5.63</v>
      </c>
      <c r="J1965" s="89">
        <v>5.3773148148148153E-2</v>
      </c>
      <c r="K1965" s="27">
        <f t="shared" si="33"/>
        <v>9.5511808433655695E-3</v>
      </c>
      <c r="L1965" s="4" t="s">
        <v>1116</v>
      </c>
      <c r="M1965" s="14" t="s">
        <v>617</v>
      </c>
      <c r="N1965" s="45" t="s">
        <v>5233</v>
      </c>
      <c r="O1965" s="45">
        <v>0</v>
      </c>
      <c r="P1965" s="45" t="s">
        <v>5041</v>
      </c>
      <c r="Q1965" s="45" t="s">
        <v>5041</v>
      </c>
      <c r="R1965" s="46">
        <v>2</v>
      </c>
      <c r="T1965" s="81" t="str" cm="1">
        <f t="array" ref="T1965">IF(MIN(IF(CONCATENATE($D$776:$D$9955,$G$776:$G$9955)=CONCATENATE(D1965,G1965),$J$776:$J$9955))=J1965,"Age Leg Record","")</f>
        <v/>
      </c>
    </row>
    <row r="1966" spans="1:20" x14ac:dyDescent="0.25">
      <c r="A1966" s="4">
        <v>2010</v>
      </c>
      <c r="B1966" s="1" t="s">
        <v>350</v>
      </c>
      <c r="C1966" s="1" t="s">
        <v>1115</v>
      </c>
      <c r="D1966" s="2" t="s">
        <v>26</v>
      </c>
      <c r="E1966" s="20"/>
      <c r="F1966" s="3">
        <v>6</v>
      </c>
      <c r="G1966" s="88">
        <v>4.6758182215859376</v>
      </c>
      <c r="J1966" s="89">
        <v>4.2974537037037019E-2</v>
      </c>
      <c r="K1966" s="27">
        <f t="shared" si="33"/>
        <v>9.1908057585825004E-3</v>
      </c>
      <c r="L1966" s="4" t="s">
        <v>1116</v>
      </c>
      <c r="M1966" s="14" t="s">
        <v>617</v>
      </c>
      <c r="N1966" s="45" t="s">
        <v>5233</v>
      </c>
      <c r="O1966" s="45">
        <v>0</v>
      </c>
      <c r="P1966" s="45" t="s">
        <v>5041</v>
      </c>
      <c r="Q1966" s="45" t="s">
        <v>5041</v>
      </c>
      <c r="R1966" s="46">
        <v>2</v>
      </c>
      <c r="T1966" s="81" t="str" cm="1">
        <f t="array" ref="T1966">IF(MIN(IF(CONCATENATE($D$776:$D$9955,$G$776:$G$9955)=CONCATENATE(D1966,G1966),$J$776:$J$9955))=J1966,"Age Leg Record","")</f>
        <v/>
      </c>
    </row>
    <row r="1967" spans="1:20" x14ac:dyDescent="0.25">
      <c r="A1967" s="4">
        <v>2010</v>
      </c>
      <c r="B1967" s="1" t="s">
        <v>379</v>
      </c>
      <c r="C1967" s="1" t="s">
        <v>1117</v>
      </c>
      <c r="D1967" s="2" t="s">
        <v>751</v>
      </c>
      <c r="E1967" s="20"/>
      <c r="F1967" s="3">
        <v>1</v>
      </c>
      <c r="G1967" s="88">
        <v>5.54</v>
      </c>
      <c r="J1967" s="89">
        <v>3.3587966296296234E-2</v>
      </c>
      <c r="K1967" s="27">
        <f t="shared" si="33"/>
        <v>6.0628098007754934E-3</v>
      </c>
      <c r="L1967" s="4" t="s">
        <v>1118</v>
      </c>
      <c r="M1967" s="14" t="s">
        <v>617</v>
      </c>
      <c r="N1967" s="45" t="s">
        <v>5234</v>
      </c>
      <c r="O1967" s="45">
        <v>1</v>
      </c>
      <c r="P1967" s="45" t="s">
        <v>5235</v>
      </c>
      <c r="Q1967" s="45" t="s">
        <v>5235</v>
      </c>
      <c r="R1967" s="46">
        <v>1</v>
      </c>
      <c r="T1967" s="81" t="str" cm="1">
        <f t="array" ref="T1967">IF(MIN(IF(CONCATENATE($D$776:$D$9955,$G$776:$G$9955)=CONCATENATE(D1967,G1967),$J$776:$J$9955))=J1967,"Age Leg Record","")</f>
        <v/>
      </c>
    </row>
    <row r="1968" spans="1:20" x14ac:dyDescent="0.25">
      <c r="A1968" s="4">
        <v>2010</v>
      </c>
      <c r="B1968" s="1" t="s">
        <v>168</v>
      </c>
      <c r="C1968" s="1" t="s">
        <v>1119</v>
      </c>
      <c r="D1968" s="2" t="s">
        <v>753</v>
      </c>
      <c r="E1968" s="20"/>
      <c r="F1968" s="3">
        <v>2</v>
      </c>
      <c r="G1968" s="88">
        <v>4.0544470293486041</v>
      </c>
      <c r="J1968" s="89">
        <v>2.3703703703703782E-2</v>
      </c>
      <c r="K1968" s="27">
        <f t="shared" si="33"/>
        <v>5.8463468710089591E-3</v>
      </c>
      <c r="L1968" s="4" t="s">
        <v>1118</v>
      </c>
      <c r="M1968" s="14" t="s">
        <v>617</v>
      </c>
      <c r="N1968" s="45" t="s">
        <v>5236</v>
      </c>
      <c r="O1968" s="45">
        <v>1</v>
      </c>
      <c r="P1968" s="45" t="s">
        <v>5237</v>
      </c>
      <c r="Q1968" s="45" t="s">
        <v>5237</v>
      </c>
      <c r="R1968" s="46">
        <v>1</v>
      </c>
      <c r="T1968" s="81" t="str" cm="1">
        <f t="array" ref="T1968">IF(MIN(IF(CONCATENATE($D$776:$D$9955,$G$776:$G$9955)=CONCATENATE(D1968,G1968),$J$776:$J$9955))=J1968,"Age Leg Record","")</f>
        <v/>
      </c>
    </row>
    <row r="1969" spans="1:20" x14ac:dyDescent="0.25">
      <c r="A1969" s="4">
        <v>2010</v>
      </c>
      <c r="B1969" s="1" t="s">
        <v>1120</v>
      </c>
      <c r="C1969" s="1" t="s">
        <v>199</v>
      </c>
      <c r="D1969" s="2" t="s">
        <v>753</v>
      </c>
      <c r="E1969" s="20"/>
      <c r="F1969" s="3">
        <v>3</v>
      </c>
      <c r="G1969" s="88">
        <v>8.0778254990853409</v>
      </c>
      <c r="J1969" s="89">
        <v>4.8958333333333326E-2</v>
      </c>
      <c r="K1969" s="27">
        <f t="shared" si="33"/>
        <v>6.060830769230769E-3</v>
      </c>
      <c r="L1969" s="4" t="s">
        <v>1118</v>
      </c>
      <c r="M1969" s="14" t="s">
        <v>617</v>
      </c>
      <c r="N1969" s="45" t="s">
        <v>5238</v>
      </c>
      <c r="O1969" s="45">
        <v>1</v>
      </c>
      <c r="P1969" s="45" t="s">
        <v>5239</v>
      </c>
      <c r="Q1969" s="45" t="s">
        <v>5239</v>
      </c>
      <c r="R1969" s="46">
        <v>1</v>
      </c>
      <c r="T1969" s="81" t="str" cm="1">
        <f t="array" ref="T1969">IF(MIN(IF(CONCATENATE($D$776:$D$9955,$G$776:$G$9955)=CONCATENATE(D1969,G1969),$J$776:$J$9955))=J1969,"Age Leg Record","")</f>
        <v/>
      </c>
    </row>
    <row r="1970" spans="1:20" x14ac:dyDescent="0.25">
      <c r="A1970" s="4">
        <v>2010</v>
      </c>
      <c r="B1970" s="1" t="s">
        <v>360</v>
      </c>
      <c r="C1970" s="1" t="s">
        <v>182</v>
      </c>
      <c r="D1970" s="2" t="s">
        <v>751</v>
      </c>
      <c r="E1970" s="20"/>
      <c r="F1970" s="3">
        <v>4</v>
      </c>
      <c r="G1970" s="88">
        <v>5.8408892070309388</v>
      </c>
      <c r="J1970" s="89">
        <v>3.2638888888888884E-2</v>
      </c>
      <c r="K1970" s="27">
        <f t="shared" si="33"/>
        <v>5.5879999999999992E-3</v>
      </c>
      <c r="L1970" s="4" t="s">
        <v>1118</v>
      </c>
      <c r="M1970" s="14" t="s">
        <v>617</v>
      </c>
      <c r="N1970" s="45" t="s">
        <v>5240</v>
      </c>
      <c r="O1970" s="45">
        <v>1</v>
      </c>
      <c r="P1970" s="45" t="s">
        <v>5241</v>
      </c>
      <c r="Q1970" s="45" t="s">
        <v>5241</v>
      </c>
      <c r="R1970" s="46">
        <v>1</v>
      </c>
      <c r="T1970" s="81" t="str" cm="1">
        <f t="array" ref="T1970">IF(MIN(IF(CONCATENATE($D$776:$D$9955,$G$776:$G$9955)=CONCATENATE(D1970,G1970),$J$776:$J$9955))=J1970,"Age Leg Record","")</f>
        <v/>
      </c>
    </row>
    <row r="1971" spans="1:20" x14ac:dyDescent="0.25">
      <c r="A1971" s="4">
        <v>2010</v>
      </c>
      <c r="B1971" s="1" t="s">
        <v>264</v>
      </c>
      <c r="C1971" s="1" t="s">
        <v>1121</v>
      </c>
      <c r="D1971" s="2" t="s">
        <v>751</v>
      </c>
      <c r="E1971" s="20"/>
      <c r="F1971" s="3">
        <v>5</v>
      </c>
      <c r="G1971" s="51">
        <v>5.63</v>
      </c>
      <c r="J1971" s="89">
        <v>3.4652777777777755E-2</v>
      </c>
      <c r="K1971" s="27">
        <f t="shared" si="33"/>
        <v>6.1550226958752676E-3</v>
      </c>
      <c r="L1971" s="4" t="s">
        <v>1118</v>
      </c>
      <c r="M1971" s="14" t="s">
        <v>617</v>
      </c>
      <c r="N1971" s="45" t="s">
        <v>5242</v>
      </c>
      <c r="O1971" s="45">
        <v>1</v>
      </c>
      <c r="P1971" s="45" t="s">
        <v>5243</v>
      </c>
      <c r="Q1971" s="45" t="s">
        <v>5243</v>
      </c>
      <c r="R1971" s="46">
        <v>1</v>
      </c>
      <c r="T1971" s="81" t="str" cm="1">
        <f t="array" ref="T1971">IF(MIN(IF(CONCATENATE($D$776:$D$9955,$G$776:$G$9955)=CONCATENATE(D1971,G1971),$J$776:$J$9955))=J1971,"Age Leg Record","")</f>
        <v/>
      </c>
    </row>
    <row r="1972" spans="1:20" x14ac:dyDescent="0.25">
      <c r="A1972" s="4">
        <v>2010</v>
      </c>
      <c r="B1972" s="1" t="s">
        <v>977</v>
      </c>
      <c r="C1972" s="1" t="s">
        <v>978</v>
      </c>
      <c r="D1972" s="2" t="s">
        <v>753</v>
      </c>
      <c r="E1972" s="20"/>
      <c r="F1972" s="3">
        <v>6</v>
      </c>
      <c r="G1972" s="88">
        <v>4.6758182215859376</v>
      </c>
      <c r="J1972" s="89">
        <v>2.8182870370370372E-2</v>
      </c>
      <c r="K1972" s="27">
        <f t="shared" si="33"/>
        <v>6.0273665559246962E-3</v>
      </c>
      <c r="L1972" s="4" t="s">
        <v>1118</v>
      </c>
      <c r="M1972" s="14" t="s">
        <v>617</v>
      </c>
      <c r="N1972" s="45" t="s">
        <v>5244</v>
      </c>
      <c r="O1972" s="45">
        <v>1</v>
      </c>
      <c r="P1972" s="45" t="s">
        <v>4937</v>
      </c>
      <c r="Q1972" s="45" t="s">
        <v>4937</v>
      </c>
      <c r="R1972" s="46">
        <v>2</v>
      </c>
      <c r="T1972" s="81" t="str" cm="1">
        <f t="array" ref="T1972">IF(MIN(IF(CONCATENATE($D$776:$D$9955,$G$776:$G$9955)=CONCATENATE(D1972,G1972),$J$776:$J$9955))=J1972,"Age Leg Record","")</f>
        <v/>
      </c>
    </row>
    <row r="1973" spans="1:20" x14ac:dyDescent="0.25">
      <c r="A1973" s="4">
        <v>2010</v>
      </c>
      <c r="B1973" s="1" t="s">
        <v>58</v>
      </c>
      <c r="C1973" s="1" t="s">
        <v>1122</v>
      </c>
      <c r="D1973" s="2" t="s">
        <v>56</v>
      </c>
      <c r="E1973" s="20"/>
      <c r="F1973" s="3">
        <v>1</v>
      </c>
      <c r="G1973" s="88">
        <v>5.54</v>
      </c>
      <c r="J1973" s="89">
        <v>2.9560188518518493E-2</v>
      </c>
      <c r="K1973" s="27">
        <f t="shared" si="33"/>
        <v>5.3357741008156125E-3</v>
      </c>
      <c r="L1973" s="4" t="s">
        <v>1123</v>
      </c>
      <c r="M1973" s="14" t="s">
        <v>617</v>
      </c>
      <c r="N1973" s="45" t="s">
        <v>5245</v>
      </c>
      <c r="O1973" s="45">
        <v>1</v>
      </c>
      <c r="P1973" s="45" t="s">
        <v>5246</v>
      </c>
      <c r="Q1973" s="45" t="s">
        <v>5246</v>
      </c>
      <c r="R1973" s="46">
        <v>1</v>
      </c>
      <c r="T1973" s="81" t="str" cm="1">
        <f t="array" ref="T1973">IF(MIN(IF(CONCATENATE($D$776:$D$9955,$G$776:$G$9955)=CONCATENATE(D1973,G1973),$J$776:$J$9955))=J1973,"Age Leg Record","")</f>
        <v/>
      </c>
    </row>
    <row r="1974" spans="1:20" x14ac:dyDescent="0.25">
      <c r="A1974" s="4">
        <v>2010</v>
      </c>
      <c r="B1974" s="1" t="s">
        <v>29</v>
      </c>
      <c r="C1974" s="1" t="s">
        <v>657</v>
      </c>
      <c r="D1974" s="2" t="s">
        <v>56</v>
      </c>
      <c r="E1974" s="20"/>
      <c r="F1974" s="3">
        <v>2</v>
      </c>
      <c r="G1974" s="88">
        <v>4.0544470293486041</v>
      </c>
      <c r="J1974" s="89">
        <v>2.4907407407407378E-2</v>
      </c>
      <c r="K1974" s="27">
        <f t="shared" si="33"/>
        <v>6.1432316730523559E-3</v>
      </c>
      <c r="L1974" s="4" t="s">
        <v>1123</v>
      </c>
      <c r="M1974" s="14" t="s">
        <v>617</v>
      </c>
      <c r="N1974" s="45" t="s">
        <v>5247</v>
      </c>
      <c r="O1974" s="45">
        <v>1</v>
      </c>
      <c r="P1974" s="45" t="s">
        <v>4255</v>
      </c>
      <c r="Q1974" s="45" t="s">
        <v>4255</v>
      </c>
      <c r="R1974" s="46">
        <v>4</v>
      </c>
      <c r="T1974" s="81" t="str" cm="1">
        <f t="array" ref="T1974">IF(MIN(IF(CONCATENATE($D$776:$D$9955,$G$776:$G$9955)=CONCATENATE(D1974,G1974),$J$776:$J$9955))=J1974,"Age Leg Record","")</f>
        <v/>
      </c>
    </row>
    <row r="1975" spans="1:20" x14ac:dyDescent="0.25">
      <c r="A1975" s="4">
        <v>2010</v>
      </c>
      <c r="B1975" s="1" t="s">
        <v>232</v>
      </c>
      <c r="C1975" s="1" t="s">
        <v>1124</v>
      </c>
      <c r="D1975" s="2" t="s">
        <v>26</v>
      </c>
      <c r="E1975" s="20"/>
      <c r="F1975" s="3">
        <v>3</v>
      </c>
      <c r="G1975" s="88">
        <v>8.0778254990853409</v>
      </c>
      <c r="J1975" s="89">
        <v>3.6805555555555647E-2</v>
      </c>
      <c r="K1975" s="27">
        <f t="shared" si="33"/>
        <v>4.5563692307692425E-3</v>
      </c>
      <c r="L1975" s="4" t="s">
        <v>1123</v>
      </c>
      <c r="M1975" s="14" t="s">
        <v>617</v>
      </c>
      <c r="N1975" s="45" t="s">
        <v>5248</v>
      </c>
      <c r="O1975" s="45">
        <v>1</v>
      </c>
      <c r="P1975" s="45" t="s">
        <v>5249</v>
      </c>
      <c r="Q1975" s="45" t="s">
        <v>5249</v>
      </c>
      <c r="R1975" s="46">
        <v>1</v>
      </c>
      <c r="T1975" s="81" t="str" cm="1">
        <f t="array" ref="T1975">IF(MIN(IF(CONCATENATE($D$776:$D$9955,$G$776:$G$9955)=CONCATENATE(D1975,G1975),$J$776:$J$9955))=J1975,"Age Leg Record","")</f>
        <v/>
      </c>
    </row>
    <row r="1976" spans="1:20" x14ac:dyDescent="0.25">
      <c r="A1976" s="4">
        <v>2010</v>
      </c>
      <c r="B1976" s="1" t="s">
        <v>39</v>
      </c>
      <c r="C1976" s="1" t="s">
        <v>1125</v>
      </c>
      <c r="D1976" s="2" t="s">
        <v>26</v>
      </c>
      <c r="E1976" s="20"/>
      <c r="F1976" s="3">
        <v>4</v>
      </c>
      <c r="G1976" s="88">
        <v>5.8408892070309388</v>
      </c>
      <c r="J1976" s="89">
        <v>3.9259259259259216E-2</v>
      </c>
      <c r="K1976" s="27">
        <f t="shared" si="33"/>
        <v>6.7214524822694971E-3</v>
      </c>
      <c r="L1976" s="4" t="s">
        <v>1123</v>
      </c>
      <c r="M1976" s="14" t="s">
        <v>617</v>
      </c>
      <c r="N1976" s="45" t="s">
        <v>5250</v>
      </c>
      <c r="O1976" s="45">
        <v>1</v>
      </c>
      <c r="P1976" s="45" t="s">
        <v>5251</v>
      </c>
      <c r="Q1976" s="45" t="s">
        <v>5251</v>
      </c>
      <c r="R1976" s="46">
        <v>1</v>
      </c>
      <c r="T1976" s="81" t="str" cm="1">
        <f t="array" ref="T1976">IF(MIN(IF(CONCATENATE($D$776:$D$9955,$G$776:$G$9955)=CONCATENATE(D1976,G1976),$J$776:$J$9955))=J1976,"Age Leg Record","")</f>
        <v/>
      </c>
    </row>
    <row r="1977" spans="1:20" x14ac:dyDescent="0.25">
      <c r="A1977" s="4">
        <v>2010</v>
      </c>
      <c r="B1977" s="1" t="s">
        <v>655</v>
      </c>
      <c r="C1977" s="1" t="s">
        <v>656</v>
      </c>
      <c r="D1977" s="2" t="s">
        <v>210</v>
      </c>
      <c r="E1977" s="20"/>
      <c r="F1977" s="3">
        <v>5</v>
      </c>
      <c r="G1977" s="51">
        <v>5.63</v>
      </c>
      <c r="J1977" s="89">
        <v>3.0509259259259291E-2</v>
      </c>
      <c r="K1977" s="27">
        <f t="shared" si="33"/>
        <v>5.4190513781988085E-3</v>
      </c>
      <c r="L1977" s="4" t="s">
        <v>1123</v>
      </c>
      <c r="M1977" s="14" t="s">
        <v>617</v>
      </c>
      <c r="N1977" s="45" t="s">
        <v>5252</v>
      </c>
      <c r="O1977" s="45">
        <v>1</v>
      </c>
      <c r="P1977" s="45" t="s">
        <v>4251</v>
      </c>
      <c r="Q1977" s="45" t="s">
        <v>4251</v>
      </c>
      <c r="R1977" s="46">
        <v>6</v>
      </c>
      <c r="T1977" s="81" t="str" cm="1">
        <f t="array" ref="T1977">IF(MIN(IF(CONCATENATE($D$776:$D$9955,$G$776:$G$9955)=CONCATENATE(D1977,G1977),$J$776:$J$9955))=J1977,"Age Leg Record","")</f>
        <v/>
      </c>
    </row>
    <row r="1978" spans="1:20" x14ac:dyDescent="0.25">
      <c r="A1978" s="4">
        <v>2010</v>
      </c>
      <c r="B1978" s="1" t="s">
        <v>111</v>
      </c>
      <c r="C1978" s="1" t="s">
        <v>700</v>
      </c>
      <c r="D1978" s="2" t="s">
        <v>22</v>
      </c>
      <c r="E1978" s="20"/>
      <c r="F1978" s="3">
        <v>6</v>
      </c>
      <c r="G1978" s="88">
        <v>4.6758182215859376</v>
      </c>
      <c r="J1978" s="89">
        <v>2.3356481481481395E-2</v>
      </c>
      <c r="K1978" s="27">
        <f t="shared" si="33"/>
        <v>4.9951645625691959E-3</v>
      </c>
      <c r="L1978" s="4" t="s">
        <v>1123</v>
      </c>
      <c r="M1978" s="14" t="s">
        <v>617</v>
      </c>
      <c r="N1978" s="45" t="s">
        <v>5253</v>
      </c>
      <c r="O1978" s="45">
        <v>1</v>
      </c>
      <c r="P1978" s="45" t="s">
        <v>4326</v>
      </c>
      <c r="Q1978" s="45" t="s">
        <v>4326</v>
      </c>
      <c r="R1978" s="46">
        <v>4</v>
      </c>
      <c r="T1978" s="81" t="str" cm="1">
        <f t="array" ref="T1978">IF(MIN(IF(CONCATENATE($D$776:$D$9955,$G$776:$G$9955)=CONCATENATE(D1978,G1978),$J$776:$J$9955))=J1978,"Age Leg Record","")</f>
        <v/>
      </c>
    </row>
    <row r="1979" spans="1:20" x14ac:dyDescent="0.25">
      <c r="A1979" s="4">
        <v>2010</v>
      </c>
      <c r="B1979" s="1" t="s">
        <v>47</v>
      </c>
      <c r="C1979" s="1" t="s">
        <v>1126</v>
      </c>
      <c r="D1979" s="2" t="s">
        <v>56</v>
      </c>
      <c r="E1979" s="20"/>
      <c r="F1979" s="3">
        <v>1</v>
      </c>
      <c r="G1979" s="88">
        <v>5.54</v>
      </c>
      <c r="J1979" s="89">
        <v>4.0532410740740654E-2</v>
      </c>
      <c r="K1979" s="27">
        <f t="shared" si="33"/>
        <v>7.3163196282925369E-3</v>
      </c>
      <c r="L1979" s="4" t="s">
        <v>1127</v>
      </c>
      <c r="M1979" s="14" t="s">
        <v>1011</v>
      </c>
      <c r="N1979" s="45" t="s">
        <v>5254</v>
      </c>
      <c r="O1979" s="45">
        <v>1</v>
      </c>
      <c r="P1979" s="45" t="s">
        <v>5255</v>
      </c>
      <c r="Q1979" s="45" t="s">
        <v>5255</v>
      </c>
      <c r="R1979" s="46">
        <v>1</v>
      </c>
      <c r="T1979" s="81" t="str" cm="1">
        <f t="array" ref="T1979">IF(MIN(IF(CONCATENATE($D$776:$D$9955,$G$776:$G$9955)=CONCATENATE(D1979,G1979),$J$776:$J$9955))=J1979,"Age Leg Record","")</f>
        <v/>
      </c>
    </row>
    <row r="1980" spans="1:20" x14ac:dyDescent="0.25">
      <c r="A1980" s="4">
        <v>2010</v>
      </c>
      <c r="B1980" s="1" t="s">
        <v>123</v>
      </c>
      <c r="C1980" s="1" t="s">
        <v>966</v>
      </c>
      <c r="D1980" s="2" t="s">
        <v>756</v>
      </c>
      <c r="E1980" s="20"/>
      <c r="F1980" s="3">
        <v>2</v>
      </c>
      <c r="G1980" s="88">
        <v>4.0544470293486041</v>
      </c>
      <c r="J1980" s="89">
        <v>2.8252314814814827E-2</v>
      </c>
      <c r="K1980" s="27">
        <f t="shared" si="33"/>
        <v>6.9682288633461081E-3</v>
      </c>
      <c r="L1980" s="4" t="s">
        <v>1127</v>
      </c>
      <c r="M1980" s="14" t="s">
        <v>1011</v>
      </c>
      <c r="N1980" s="45" t="s">
        <v>5256</v>
      </c>
      <c r="O1980" s="45">
        <v>1</v>
      </c>
      <c r="P1980" s="45" t="s">
        <v>1828</v>
      </c>
      <c r="Q1980" s="45" t="s">
        <v>1828</v>
      </c>
      <c r="R1980" s="46">
        <v>2</v>
      </c>
      <c r="T1980" s="81" t="str" cm="1">
        <f t="array" ref="T1980">IF(MIN(IF(CONCATENATE($D$776:$D$9955,$G$776:$G$9955)=CONCATENATE(D1980,G1980),$J$776:$J$9955))=J1980,"Age Leg Record","")</f>
        <v/>
      </c>
    </row>
    <row r="1981" spans="1:20" x14ac:dyDescent="0.25">
      <c r="A1981" s="4">
        <v>2010</v>
      </c>
      <c r="B1981" s="1" t="s">
        <v>32</v>
      </c>
      <c r="C1981" s="1" t="s">
        <v>967</v>
      </c>
      <c r="D1981" s="2" t="s">
        <v>26</v>
      </c>
      <c r="E1981" s="20"/>
      <c r="F1981" s="3">
        <v>3</v>
      </c>
      <c r="G1981" s="88">
        <v>8.0778254990853409</v>
      </c>
      <c r="J1981" s="89">
        <v>4.9571759259259274E-2</v>
      </c>
      <c r="K1981" s="27">
        <f t="shared" si="33"/>
        <v>6.1367702564102591E-3</v>
      </c>
      <c r="L1981" s="4" t="s">
        <v>1127</v>
      </c>
      <c r="M1981" s="14" t="s">
        <v>1011</v>
      </c>
      <c r="N1981" s="45" t="s">
        <v>5257</v>
      </c>
      <c r="O1981" s="45">
        <v>1</v>
      </c>
      <c r="P1981" s="45" t="s">
        <v>4881</v>
      </c>
      <c r="Q1981" s="45" t="s">
        <v>4881</v>
      </c>
      <c r="R1981" s="46">
        <v>2</v>
      </c>
      <c r="T1981" s="81" t="str" cm="1">
        <f t="array" ref="T1981">IF(MIN(IF(CONCATENATE($D$776:$D$9955,$G$776:$G$9955)=CONCATENATE(D1981,G1981),$J$776:$J$9955))=J1981,"Age Leg Record","")</f>
        <v/>
      </c>
    </row>
    <row r="1982" spans="1:20" x14ac:dyDescent="0.25">
      <c r="A1982" s="4">
        <v>2010</v>
      </c>
      <c r="B1982" s="1" t="s">
        <v>658</v>
      </c>
      <c r="C1982" s="1" t="s">
        <v>1128</v>
      </c>
      <c r="D1982" s="2" t="s">
        <v>22</v>
      </c>
      <c r="E1982" s="20"/>
      <c r="F1982" s="3">
        <v>4</v>
      </c>
      <c r="G1982" s="88">
        <v>5.8408892070309388</v>
      </c>
      <c r="J1982" s="89">
        <v>5.0416666666666665E-2</v>
      </c>
      <c r="K1982" s="27">
        <f t="shared" si="33"/>
        <v>8.6316765957446806E-3</v>
      </c>
      <c r="L1982" s="4" t="s">
        <v>1127</v>
      </c>
      <c r="M1982" s="14" t="s">
        <v>1011</v>
      </c>
      <c r="N1982" s="45" t="s">
        <v>5258</v>
      </c>
      <c r="O1982" s="45">
        <v>1</v>
      </c>
      <c r="P1982" s="45" t="s">
        <v>5259</v>
      </c>
      <c r="Q1982" s="45" t="s">
        <v>5259</v>
      </c>
      <c r="R1982" s="46">
        <v>1</v>
      </c>
      <c r="T1982" s="81" t="str" cm="1">
        <f t="array" ref="T1982">IF(MIN(IF(CONCATENATE($D$776:$D$9955,$G$776:$G$9955)=CONCATENATE(D1982,G1982),$J$776:$J$9955))=J1982,"Age Leg Record","")</f>
        <v/>
      </c>
    </row>
    <row r="1983" spans="1:20" x14ac:dyDescent="0.25">
      <c r="A1983" s="4">
        <v>2010</v>
      </c>
      <c r="B1983" s="1" t="s">
        <v>39</v>
      </c>
      <c r="C1983" s="1" t="s">
        <v>969</v>
      </c>
      <c r="D1983" s="2" t="s">
        <v>684</v>
      </c>
      <c r="E1983" s="20"/>
      <c r="F1983" s="3">
        <v>5</v>
      </c>
      <c r="G1983" s="51">
        <v>5.63</v>
      </c>
      <c r="J1983" s="89">
        <v>4.2199074074074083E-2</v>
      </c>
      <c r="K1983" s="27">
        <f t="shared" si="33"/>
        <v>7.495395039800015E-3</v>
      </c>
      <c r="L1983" s="4" t="s">
        <v>1127</v>
      </c>
      <c r="M1983" s="14" t="s">
        <v>1011</v>
      </c>
      <c r="N1983" s="45" t="s">
        <v>5260</v>
      </c>
      <c r="O1983" s="45">
        <v>1</v>
      </c>
      <c r="P1983" s="45" t="s">
        <v>4885</v>
      </c>
      <c r="Q1983" s="45" t="s">
        <v>4885</v>
      </c>
      <c r="R1983" s="46">
        <v>2</v>
      </c>
      <c r="T1983" s="81" t="str" cm="1">
        <f t="array" ref="T1983">IF(MIN(IF(CONCATENATE($D$776:$D$9955,$G$776:$G$9955)=CONCATENATE(D1983,G1983),$J$776:$J$9955))=J1983,"Age Leg Record","")</f>
        <v/>
      </c>
    </row>
    <row r="1984" spans="1:20" x14ac:dyDescent="0.25">
      <c r="A1984" s="4">
        <v>2010</v>
      </c>
      <c r="B1984" s="1" t="s">
        <v>71</v>
      </c>
      <c r="C1984" s="1" t="s">
        <v>970</v>
      </c>
      <c r="D1984" s="2" t="s">
        <v>56</v>
      </c>
      <c r="E1984" s="20"/>
      <c r="F1984" s="3">
        <v>6</v>
      </c>
      <c r="G1984" s="88">
        <v>4.6758182215859376</v>
      </c>
      <c r="J1984" s="89">
        <v>3.0763888888888813E-2</v>
      </c>
      <c r="K1984" s="27">
        <f t="shared" si="33"/>
        <v>6.5793594684385222E-3</v>
      </c>
      <c r="L1984" s="4" t="s">
        <v>1127</v>
      </c>
      <c r="M1984" s="14" t="s">
        <v>1011</v>
      </c>
      <c r="N1984" s="45" t="s">
        <v>5261</v>
      </c>
      <c r="O1984" s="45">
        <v>1</v>
      </c>
      <c r="P1984" s="45" t="s">
        <v>4887</v>
      </c>
      <c r="Q1984" s="45" t="s">
        <v>4887</v>
      </c>
      <c r="R1984" s="46">
        <v>2</v>
      </c>
      <c r="T1984" s="81" t="str" cm="1">
        <f t="array" ref="T1984">IF(MIN(IF(CONCATENATE($D$776:$D$9955,$G$776:$G$9955)=CONCATENATE(D1984,G1984),$J$776:$J$9955))=J1984,"Age Leg Record","")</f>
        <v/>
      </c>
    </row>
    <row r="1985" spans="1:20" x14ac:dyDescent="0.25">
      <c r="A1985" s="4">
        <v>2010</v>
      </c>
      <c r="B1985" s="1" t="s">
        <v>20</v>
      </c>
      <c r="C1985" s="1" t="s">
        <v>933</v>
      </c>
      <c r="D1985" s="2" t="s">
        <v>210</v>
      </c>
      <c r="E1985" s="20"/>
      <c r="F1985" s="3">
        <v>1</v>
      </c>
      <c r="G1985" s="88">
        <v>5.54</v>
      </c>
      <c r="J1985" s="89">
        <v>3.2696762592592687E-2</v>
      </c>
      <c r="K1985" s="27">
        <f t="shared" si="33"/>
        <v>5.9019427062441676E-3</v>
      </c>
      <c r="L1985" s="4" t="s">
        <v>1014</v>
      </c>
      <c r="M1985" s="14" t="s">
        <v>941</v>
      </c>
      <c r="N1985" s="45" t="s">
        <v>5262</v>
      </c>
      <c r="O1985" s="45">
        <v>1</v>
      </c>
      <c r="P1985" s="45" t="s">
        <v>4784</v>
      </c>
      <c r="Q1985" s="45" t="s">
        <v>4784</v>
      </c>
      <c r="R1985" s="46">
        <v>3</v>
      </c>
      <c r="T1985" s="81" t="str" cm="1">
        <f t="array" ref="T1985">IF(MIN(IF(CONCATENATE($D$776:$D$9955,$G$776:$G$9955)=CONCATENATE(D1985,G1985),$J$776:$J$9955))=J1985,"Age Leg Record","")</f>
        <v/>
      </c>
    </row>
    <row r="1986" spans="1:20" x14ac:dyDescent="0.25">
      <c r="A1986" s="4">
        <v>2010</v>
      </c>
      <c r="B1986" s="1" t="s">
        <v>526</v>
      </c>
      <c r="C1986" s="1" t="s">
        <v>527</v>
      </c>
      <c r="D1986" s="2" t="s">
        <v>56</v>
      </c>
      <c r="E1986" s="20"/>
      <c r="F1986" s="3">
        <v>2</v>
      </c>
      <c r="G1986" s="88">
        <v>4.0544470293486041</v>
      </c>
      <c r="J1986" s="89">
        <v>2.2743055555555558E-2</v>
      </c>
      <c r="K1986" s="27">
        <f t="shared" si="33"/>
        <v>5.6094099616858248E-3</v>
      </c>
      <c r="L1986" s="4" t="s">
        <v>1014</v>
      </c>
      <c r="M1986" s="14" t="s">
        <v>941</v>
      </c>
      <c r="N1986" s="45" t="s">
        <v>5263</v>
      </c>
      <c r="O1986" s="45">
        <v>1</v>
      </c>
      <c r="P1986" s="45" t="s">
        <v>3835</v>
      </c>
      <c r="Q1986" s="45" t="s">
        <v>3835</v>
      </c>
      <c r="R1986" s="46">
        <v>9</v>
      </c>
      <c r="T1986" s="81" t="str" cm="1">
        <f t="array" ref="T1986">IF(MIN(IF(CONCATENATE($D$776:$D$9955,$G$776:$G$9955)=CONCATENATE(D1986,G1986),$J$776:$J$9955))=J1986,"Age Leg Record","")</f>
        <v/>
      </c>
    </row>
    <row r="1987" spans="1:20" x14ac:dyDescent="0.25">
      <c r="A1987" s="4">
        <v>2010</v>
      </c>
      <c r="B1987" s="1" t="s">
        <v>271</v>
      </c>
      <c r="C1987" s="1" t="s">
        <v>528</v>
      </c>
      <c r="D1987" s="2" t="s">
        <v>210</v>
      </c>
      <c r="E1987" s="20"/>
      <c r="F1987" s="3">
        <v>3</v>
      </c>
      <c r="G1987" s="88">
        <v>8.0778254990853409</v>
      </c>
      <c r="J1987" s="89">
        <v>4.8263888888888884E-2</v>
      </c>
      <c r="K1987" s="27">
        <f t="shared" si="33"/>
        <v>5.9748615384615381E-3</v>
      </c>
      <c r="L1987" s="4" t="s">
        <v>1014</v>
      </c>
      <c r="M1987" s="14" t="s">
        <v>941</v>
      </c>
      <c r="N1987" s="45" t="s">
        <v>5264</v>
      </c>
      <c r="O1987" s="45">
        <v>1</v>
      </c>
      <c r="P1987" s="45" t="s">
        <v>3837</v>
      </c>
      <c r="Q1987" s="45" t="s">
        <v>3837</v>
      </c>
      <c r="R1987" s="46">
        <v>10</v>
      </c>
      <c r="T1987" s="81" t="str" cm="1">
        <f t="array" ref="T1987">IF(MIN(IF(CONCATENATE($D$776:$D$9955,$G$776:$G$9955)=CONCATENATE(D1987,G1987),$J$776:$J$9955))=J1987,"Age Leg Record","")</f>
        <v/>
      </c>
    </row>
    <row r="1988" spans="1:20" x14ac:dyDescent="0.25">
      <c r="A1988" s="4">
        <v>2010</v>
      </c>
      <c r="B1988" s="1" t="s">
        <v>52</v>
      </c>
      <c r="C1988" s="1" t="s">
        <v>563</v>
      </c>
      <c r="D1988" s="2" t="s">
        <v>56</v>
      </c>
      <c r="E1988" s="20"/>
      <c r="F1988" s="3">
        <v>4</v>
      </c>
      <c r="G1988" s="88">
        <v>5.8408892070309388</v>
      </c>
      <c r="J1988" s="89">
        <v>3.1516203703703671E-2</v>
      </c>
      <c r="K1988" s="27">
        <f t="shared" si="33"/>
        <v>5.3957886524822647E-3</v>
      </c>
      <c r="L1988" s="4" t="s">
        <v>1014</v>
      </c>
      <c r="M1988" s="14" t="s">
        <v>941</v>
      </c>
      <c r="N1988" s="45" t="s">
        <v>5265</v>
      </c>
      <c r="O1988" s="45">
        <v>1</v>
      </c>
      <c r="P1988" s="45" t="s">
        <v>3615</v>
      </c>
      <c r="Q1988" s="45" t="s">
        <v>3615</v>
      </c>
      <c r="R1988" s="46">
        <v>12</v>
      </c>
      <c r="T1988" s="81" t="str" cm="1">
        <f t="array" ref="T1988">IF(MIN(IF(CONCATENATE($D$776:$D$9955,$G$776:$G$9955)=CONCATENATE(D1988,G1988),$J$776:$J$9955))=J1988,"Age Leg Record","")</f>
        <v/>
      </c>
    </row>
    <row r="1989" spans="1:20" x14ac:dyDescent="0.25">
      <c r="A1989" s="4">
        <v>2010</v>
      </c>
      <c r="B1989" s="1" t="s">
        <v>146</v>
      </c>
      <c r="C1989" s="1" t="s">
        <v>344</v>
      </c>
      <c r="D1989" s="2" t="s">
        <v>22</v>
      </c>
      <c r="E1989" s="20"/>
      <c r="F1989" s="3">
        <v>5</v>
      </c>
      <c r="G1989" s="51">
        <v>5.63</v>
      </c>
      <c r="J1989" s="89">
        <v>2.7280092592592675E-2</v>
      </c>
      <c r="K1989" s="27">
        <f t="shared" si="33"/>
        <v>4.8454871390040278E-3</v>
      </c>
      <c r="L1989" s="4" t="s">
        <v>1014</v>
      </c>
      <c r="M1989" s="14" t="s">
        <v>941</v>
      </c>
      <c r="N1989" s="45" t="s">
        <v>5266</v>
      </c>
      <c r="O1989" s="45">
        <v>1</v>
      </c>
      <c r="P1989" s="45" t="s">
        <v>4933</v>
      </c>
      <c r="Q1989" s="45" t="s">
        <v>4933</v>
      </c>
      <c r="R1989" s="46">
        <v>2</v>
      </c>
      <c r="T1989" s="81" t="str" cm="1">
        <f t="array" ref="T1989">IF(MIN(IF(CONCATENATE($D$776:$D$9955,$G$776:$G$9955)=CONCATENATE(D1989,G1989),$J$776:$J$9955))=J1989,"Age Leg Record","")</f>
        <v/>
      </c>
    </row>
    <row r="1990" spans="1:20" x14ac:dyDescent="0.25">
      <c r="A1990" s="4">
        <v>2010</v>
      </c>
      <c r="B1990" s="1" t="s">
        <v>232</v>
      </c>
      <c r="C1990" s="1" t="s">
        <v>253</v>
      </c>
      <c r="D1990" s="2" t="s">
        <v>56</v>
      </c>
      <c r="E1990" s="20"/>
      <c r="F1990" s="3">
        <v>6</v>
      </c>
      <c r="G1990" s="88">
        <v>4.6758182215859376</v>
      </c>
      <c r="J1990" s="89">
        <v>2.2719907407407369E-2</v>
      </c>
      <c r="K1990" s="27">
        <f t="shared" si="33"/>
        <v>4.8590228128460606E-3</v>
      </c>
      <c r="L1990" s="4" t="s">
        <v>1014</v>
      </c>
      <c r="M1990" s="14" t="s">
        <v>941</v>
      </c>
      <c r="N1990" s="45" t="s">
        <v>5267</v>
      </c>
      <c r="O1990" s="45">
        <v>1</v>
      </c>
      <c r="P1990" s="45" t="s">
        <v>3058</v>
      </c>
      <c r="Q1990" s="45" t="s">
        <v>3058</v>
      </c>
      <c r="R1990" s="46">
        <v>13</v>
      </c>
      <c r="T1990" s="81" t="str" cm="1">
        <f t="array" ref="T1990">IF(MIN(IF(CONCATENATE($D$776:$D$9955,$G$776:$G$9955)=CONCATENATE(D1990,G1990),$J$776:$J$9955))=J1990,"Age Leg Record","")</f>
        <v/>
      </c>
    </row>
    <row r="1991" spans="1:20" x14ac:dyDescent="0.25">
      <c r="A1991" s="4">
        <v>2010</v>
      </c>
      <c r="B1991" s="1" t="s">
        <v>92</v>
      </c>
      <c r="C1991" s="1" t="s">
        <v>204</v>
      </c>
      <c r="D1991" s="2" t="s">
        <v>684</v>
      </c>
      <c r="E1991" s="20"/>
      <c r="F1991" s="3">
        <v>1</v>
      </c>
      <c r="G1991" s="88">
        <v>5.54</v>
      </c>
      <c r="J1991" s="89">
        <v>4.2893521851851912E-2</v>
      </c>
      <c r="K1991" s="27">
        <f t="shared" si="33"/>
        <v>7.7425129696483599E-3</v>
      </c>
      <c r="L1991" s="4" t="s">
        <v>1129</v>
      </c>
      <c r="M1991" s="14" t="s">
        <v>941</v>
      </c>
      <c r="N1991" s="45" t="s">
        <v>5268</v>
      </c>
      <c r="O1991" s="45">
        <v>1</v>
      </c>
      <c r="P1991" s="45" t="s">
        <v>2988</v>
      </c>
      <c r="Q1991" s="45" t="s">
        <v>2988</v>
      </c>
      <c r="R1991" s="46">
        <v>13</v>
      </c>
      <c r="T1991" s="81" t="str" cm="1">
        <f t="array" ref="T1991">IF(MIN(IF(CONCATENATE($D$776:$D$9955,$G$776:$G$9955)=CONCATENATE(D1991,G1991),$J$776:$J$9955))=J1991,"Age Leg Record","")</f>
        <v/>
      </c>
    </row>
    <row r="1992" spans="1:20" x14ac:dyDescent="0.25">
      <c r="A1992" s="4">
        <v>2010</v>
      </c>
      <c r="B1992" s="1" t="s">
        <v>92</v>
      </c>
      <c r="C1992" s="1" t="s">
        <v>1705</v>
      </c>
      <c r="D1992" s="2" t="s">
        <v>684</v>
      </c>
      <c r="E1992" s="20"/>
      <c r="F1992" s="3">
        <v>2</v>
      </c>
      <c r="G1992" s="88">
        <v>4.0544470293486041</v>
      </c>
      <c r="J1992" s="89">
        <v>3.2025462962962936E-2</v>
      </c>
      <c r="K1992" s="27">
        <f t="shared" si="33"/>
        <v>7.8988485312899044E-3</v>
      </c>
      <c r="L1992" s="4" t="s">
        <v>1129</v>
      </c>
      <c r="M1992" s="14" t="s">
        <v>941</v>
      </c>
      <c r="N1992" s="45" t="s">
        <v>5269</v>
      </c>
      <c r="O1992" s="45">
        <v>1</v>
      </c>
      <c r="P1992" s="45" t="s">
        <v>3082</v>
      </c>
      <c r="Q1992" s="45" t="s">
        <v>3082</v>
      </c>
      <c r="R1992" s="46">
        <v>5</v>
      </c>
      <c r="T1992" s="81" t="str" cm="1">
        <f t="array" ref="T1992">IF(MIN(IF(CONCATENATE($D$776:$D$9955,$G$776:$G$9955)=CONCATENATE(D1992,G1992),$J$776:$J$9955))=J1992,"Age Leg Record","")</f>
        <v/>
      </c>
    </row>
    <row r="1993" spans="1:20" x14ac:dyDescent="0.25">
      <c r="A1993" s="4">
        <v>2010</v>
      </c>
      <c r="B1993" s="1" t="s">
        <v>92</v>
      </c>
      <c r="C1993" s="1" t="s">
        <v>1130</v>
      </c>
      <c r="D1993" s="2" t="s">
        <v>684</v>
      </c>
      <c r="E1993" s="20"/>
      <c r="F1993" s="3">
        <v>3</v>
      </c>
      <c r="G1993" s="88">
        <v>8.0778254990853409</v>
      </c>
      <c r="J1993" s="89">
        <v>5.179398148148151E-2</v>
      </c>
      <c r="K1993" s="27">
        <f t="shared" si="33"/>
        <v>6.411871794871799E-3</v>
      </c>
      <c r="L1993" s="4" t="s">
        <v>1129</v>
      </c>
      <c r="M1993" s="14" t="s">
        <v>941</v>
      </c>
      <c r="N1993" s="45" t="s">
        <v>5270</v>
      </c>
      <c r="O1993" s="45">
        <v>1</v>
      </c>
      <c r="P1993" s="45" t="s">
        <v>3352</v>
      </c>
      <c r="Q1993" s="45" t="s">
        <v>3352</v>
      </c>
      <c r="R1993" s="46">
        <v>13</v>
      </c>
      <c r="T1993" s="81" t="str" cm="1">
        <f t="array" ref="T1993">IF(MIN(IF(CONCATENATE($D$776:$D$9955,$G$776:$G$9955)=CONCATENATE(D1993,G1993),$J$776:$J$9955))=J1993,"Age Leg Record","")</f>
        <v>Age Leg Record</v>
      </c>
    </row>
    <row r="1994" spans="1:20" x14ac:dyDescent="0.25">
      <c r="A1994" s="4">
        <v>2010</v>
      </c>
      <c r="B1994" s="1" t="s">
        <v>148</v>
      </c>
      <c r="C1994" s="1" t="s">
        <v>613</v>
      </c>
      <c r="D1994" s="2" t="s">
        <v>684</v>
      </c>
      <c r="E1994" s="20"/>
      <c r="F1994" s="3">
        <v>4</v>
      </c>
      <c r="G1994" s="88">
        <v>5.8408892070309388</v>
      </c>
      <c r="J1994" s="89">
        <v>4.3865740740740677E-2</v>
      </c>
      <c r="K1994" s="27">
        <f t="shared" si="33"/>
        <v>7.5101134751772948E-3</v>
      </c>
      <c r="L1994" s="4" t="s">
        <v>1129</v>
      </c>
      <c r="M1994" s="14" t="s">
        <v>941</v>
      </c>
      <c r="N1994" s="45" t="s">
        <v>5271</v>
      </c>
      <c r="O1994" s="45">
        <v>1</v>
      </c>
      <c r="P1994" s="45" t="s">
        <v>3078</v>
      </c>
      <c r="Q1994" s="45" t="s">
        <v>3078</v>
      </c>
      <c r="R1994" s="46">
        <v>9</v>
      </c>
      <c r="T1994" s="81" t="str" cm="1">
        <f t="array" ref="T1994">IF(MIN(IF(CONCATENATE($D$776:$D$9955,$G$776:$G$9955)=CONCATENATE(D1994,G1994),$J$776:$J$9955))=J1994,"Age Leg Record","")</f>
        <v/>
      </c>
    </row>
    <row r="1995" spans="1:20" x14ac:dyDescent="0.25">
      <c r="A1995" s="4">
        <v>2010</v>
      </c>
      <c r="B1995" s="1" t="s">
        <v>39</v>
      </c>
      <c r="C1995" s="1" t="s">
        <v>459</v>
      </c>
      <c r="D1995" s="2" t="s">
        <v>684</v>
      </c>
      <c r="E1995" s="20"/>
      <c r="F1995" s="3">
        <v>5</v>
      </c>
      <c r="G1995" s="51">
        <v>5.63</v>
      </c>
      <c r="J1995" s="89">
        <v>4.7557870370370403E-2</v>
      </c>
      <c r="K1995" s="27">
        <f t="shared" si="33"/>
        <v>8.4472238668508708E-3</v>
      </c>
      <c r="L1995" s="4" t="s">
        <v>1129</v>
      </c>
      <c r="M1995" s="14" t="s">
        <v>941</v>
      </c>
      <c r="N1995" s="45" t="s">
        <v>5272</v>
      </c>
      <c r="O1995" s="45">
        <v>1</v>
      </c>
      <c r="P1995" s="45" t="s">
        <v>3625</v>
      </c>
      <c r="Q1995" s="45" t="s">
        <v>3625</v>
      </c>
      <c r="R1995" s="46">
        <v>4</v>
      </c>
      <c r="T1995" s="81" t="str" cm="1">
        <f t="array" ref="T1995">IF(MIN(IF(CONCATENATE($D$776:$D$9955,$G$776:$G$9955)=CONCATENATE(D1995,G1995),$J$776:$J$9955))=J1995,"Age Leg Record","")</f>
        <v/>
      </c>
    </row>
    <row r="1996" spans="1:20" x14ac:dyDescent="0.25">
      <c r="A1996" s="4">
        <v>2010</v>
      </c>
      <c r="B1996" s="1" t="s">
        <v>191</v>
      </c>
      <c r="C1996" s="1" t="s">
        <v>192</v>
      </c>
      <c r="D1996" s="2" t="s">
        <v>684</v>
      </c>
      <c r="E1996" s="20"/>
      <c r="F1996" s="3">
        <v>6</v>
      </c>
      <c r="G1996" s="88">
        <v>4.6758182215859376</v>
      </c>
      <c r="J1996" s="89">
        <v>3.4687499999999982E-2</v>
      </c>
      <c r="K1996" s="27">
        <f t="shared" si="33"/>
        <v>7.4184877076411927E-3</v>
      </c>
      <c r="L1996" s="4" t="s">
        <v>1129</v>
      </c>
      <c r="M1996" s="14" t="s">
        <v>941</v>
      </c>
      <c r="N1996" s="45" t="s">
        <v>5273</v>
      </c>
      <c r="O1996" s="45">
        <v>1</v>
      </c>
      <c r="P1996" s="45" t="s">
        <v>2978</v>
      </c>
      <c r="Q1996" s="45" t="s">
        <v>2978</v>
      </c>
      <c r="R1996" s="46">
        <v>18</v>
      </c>
      <c r="T1996" s="81" t="str" cm="1">
        <f t="array" ref="T1996">IF(MIN(IF(CONCATENATE($D$776:$D$9955,$G$776:$G$9955)=CONCATENATE(D1996,G1996),$J$776:$J$9955))=J1996,"Age Leg Record","")</f>
        <v/>
      </c>
    </row>
    <row r="1997" spans="1:20" x14ac:dyDescent="0.25">
      <c r="A1997" s="4">
        <v>2010</v>
      </c>
      <c r="B1997" s="1" t="s">
        <v>379</v>
      </c>
      <c r="C1997" s="1" t="s">
        <v>338</v>
      </c>
      <c r="D1997" s="2" t="s">
        <v>757</v>
      </c>
      <c r="E1997" s="20"/>
      <c r="F1997" s="3">
        <v>1</v>
      </c>
      <c r="G1997" s="88">
        <v>5.54</v>
      </c>
      <c r="J1997" s="89">
        <v>4.0879632962962931E-2</v>
      </c>
      <c r="K1997" s="27">
        <f t="shared" si="33"/>
        <v>7.3789951196683986E-3</v>
      </c>
      <c r="L1997" s="4" t="s">
        <v>1131</v>
      </c>
      <c r="M1997" s="14" t="s">
        <v>941</v>
      </c>
      <c r="N1997" s="45" t="s">
        <v>5274</v>
      </c>
      <c r="O1997" s="45">
        <v>1</v>
      </c>
      <c r="P1997" s="45" t="s">
        <v>3334</v>
      </c>
      <c r="Q1997" s="45" t="s">
        <v>3334</v>
      </c>
      <c r="R1997" s="46">
        <v>3</v>
      </c>
      <c r="T1997" s="81" t="str" cm="1">
        <f t="array" ref="T1997">IF(MIN(IF(CONCATENATE($D$776:$D$9955,$G$776:$G$9955)=CONCATENATE(D1997,G1997),$J$776:$J$9955))=J1997,"Age Leg Record","")</f>
        <v/>
      </c>
    </row>
    <row r="1998" spans="1:20" x14ac:dyDescent="0.25">
      <c r="A1998" s="4">
        <v>2010</v>
      </c>
      <c r="B1998" s="1" t="s">
        <v>1413</v>
      </c>
      <c r="C1998" s="1" t="s">
        <v>867</v>
      </c>
      <c r="D1998" s="2" t="s">
        <v>756</v>
      </c>
      <c r="E1998" s="20"/>
      <c r="F1998" s="3">
        <v>2</v>
      </c>
      <c r="G1998" s="88">
        <v>4.0544470293486041</v>
      </c>
      <c r="J1998" s="89">
        <v>2.6412037037037095E-2</v>
      </c>
      <c r="K1998" s="27">
        <f t="shared" si="33"/>
        <v>6.5143376756066551E-3</v>
      </c>
      <c r="L1998" s="4" t="s">
        <v>1131</v>
      </c>
      <c r="M1998" s="14" t="s">
        <v>941</v>
      </c>
      <c r="N1998" s="45" t="s">
        <v>5275</v>
      </c>
      <c r="O1998" s="45">
        <v>1</v>
      </c>
      <c r="P1998" s="45" t="s">
        <v>4635</v>
      </c>
      <c r="Q1998" s="45" t="s">
        <v>4635</v>
      </c>
      <c r="R1998" s="46">
        <v>3</v>
      </c>
      <c r="T1998" s="81" t="str" cm="1">
        <f t="array" ref="T1998">IF(MIN(IF(CONCATENATE($D$776:$D$9955,$G$776:$G$9955)=CONCATENATE(D1998,G1998),$J$776:$J$9955))=J1998,"Age Leg Record","")</f>
        <v/>
      </c>
    </row>
    <row r="1999" spans="1:20" x14ac:dyDescent="0.25">
      <c r="A1999" s="4">
        <v>2010</v>
      </c>
      <c r="B1999" s="1" t="s">
        <v>472</v>
      </c>
      <c r="C1999" s="1" t="s">
        <v>378</v>
      </c>
      <c r="D1999" s="2" t="s">
        <v>756</v>
      </c>
      <c r="E1999" s="20"/>
      <c r="F1999" s="3">
        <v>3</v>
      </c>
      <c r="G1999" s="88">
        <v>8.0778254990853409</v>
      </c>
      <c r="J1999" s="89">
        <v>4.8414351851851833E-2</v>
      </c>
      <c r="K1999" s="27">
        <f t="shared" si="33"/>
        <v>5.9934882051282034E-3</v>
      </c>
      <c r="L1999" s="4" t="s">
        <v>1131</v>
      </c>
      <c r="M1999" s="14" t="s">
        <v>941</v>
      </c>
      <c r="N1999" s="45" t="s">
        <v>5276</v>
      </c>
      <c r="O1999" s="45">
        <v>1</v>
      </c>
      <c r="P1999" s="45" t="s">
        <v>3332</v>
      </c>
      <c r="Q1999" s="45" t="s">
        <v>3332</v>
      </c>
      <c r="R1999" s="46">
        <v>8</v>
      </c>
      <c r="T1999" s="81" t="str" cm="1">
        <f t="array" ref="T1999">IF(MIN(IF(CONCATENATE($D$776:$D$9955,$G$776:$G$9955)=CONCATENATE(D1999,G1999),$J$776:$J$9955))=J1999,"Age Leg Record","")</f>
        <v/>
      </c>
    </row>
    <row r="2000" spans="1:20" x14ac:dyDescent="0.25">
      <c r="A2000" s="4">
        <v>2010</v>
      </c>
      <c r="B2000" s="1" t="s">
        <v>816</v>
      </c>
      <c r="C2000" s="1" t="s">
        <v>817</v>
      </c>
      <c r="D2000" s="2" t="s">
        <v>753</v>
      </c>
      <c r="E2000" s="20"/>
      <c r="F2000" s="3">
        <v>4</v>
      </c>
      <c r="G2000" s="88">
        <v>5.8408892070309388</v>
      </c>
      <c r="J2000" s="89">
        <v>3.6782407407407347E-2</v>
      </c>
      <c r="K2000" s="27">
        <f t="shared" si="33"/>
        <v>6.297398581560274E-3</v>
      </c>
      <c r="L2000" s="4" t="s">
        <v>1131</v>
      </c>
      <c r="M2000" s="14" t="s">
        <v>941</v>
      </c>
      <c r="N2000" s="45" t="s">
        <v>5277</v>
      </c>
      <c r="O2000" s="45">
        <v>1</v>
      </c>
      <c r="P2000" s="45" t="s">
        <v>4519</v>
      </c>
      <c r="Q2000" s="45" t="s">
        <v>4519</v>
      </c>
      <c r="R2000" s="46">
        <v>2</v>
      </c>
      <c r="T2000" s="81" t="str" cm="1">
        <f t="array" ref="T2000">IF(MIN(IF(CONCATENATE($D$776:$D$9955,$G$776:$G$9955)=CONCATENATE(D2000,G2000),$J$776:$J$9955))=J2000,"Age Leg Record","")</f>
        <v/>
      </c>
    </row>
    <row r="2001" spans="1:20" x14ac:dyDescent="0.25">
      <c r="A2001" s="4">
        <v>2010</v>
      </c>
      <c r="B2001" s="1" t="s">
        <v>320</v>
      </c>
      <c r="C2001" s="1" t="s">
        <v>471</v>
      </c>
      <c r="D2001" s="2" t="s">
        <v>756</v>
      </c>
      <c r="E2001" s="20"/>
      <c r="F2001" s="3">
        <v>5</v>
      </c>
      <c r="G2001" s="51">
        <v>5.63</v>
      </c>
      <c r="J2001" s="89">
        <v>3.5578703703703862E-2</v>
      </c>
      <c r="K2001" s="27">
        <f t="shared" si="33"/>
        <v>6.3194855601605444E-3</v>
      </c>
      <c r="L2001" s="4" t="s">
        <v>1131</v>
      </c>
      <c r="M2001" s="14" t="s">
        <v>941</v>
      </c>
      <c r="N2001" s="45" t="s">
        <v>5278</v>
      </c>
      <c r="O2001" s="45">
        <v>1</v>
      </c>
      <c r="P2001" s="45" t="s">
        <v>3606</v>
      </c>
      <c r="Q2001" s="45" t="s">
        <v>3606</v>
      </c>
      <c r="R2001" s="46">
        <v>5</v>
      </c>
      <c r="T2001" s="81" t="str" cm="1">
        <f t="array" ref="T2001">IF(MIN(IF(CONCATENATE($D$776:$D$9955,$G$776:$G$9955)=CONCATENATE(D2001,G2001),$J$776:$J$9955))=J2001,"Age Leg Record","")</f>
        <v/>
      </c>
    </row>
    <row r="2002" spans="1:20" x14ac:dyDescent="0.25">
      <c r="A2002" s="4">
        <v>2010</v>
      </c>
      <c r="B2002" s="14" t="s">
        <v>710</v>
      </c>
      <c r="C2002" s="1" t="s">
        <v>1132</v>
      </c>
      <c r="D2002" s="2" t="s">
        <v>757</v>
      </c>
      <c r="E2002" s="20"/>
      <c r="F2002" s="3">
        <v>6</v>
      </c>
      <c r="G2002" s="88">
        <v>4.6758182215859376</v>
      </c>
      <c r="J2002" s="89">
        <v>2.5567129629629481E-2</v>
      </c>
      <c r="K2002" s="27">
        <f t="shared" si="33"/>
        <v>5.4679477297895594E-3</v>
      </c>
      <c r="L2002" s="4" t="s">
        <v>1131</v>
      </c>
      <c r="M2002" s="14" t="s">
        <v>941</v>
      </c>
      <c r="N2002" s="45" t="s">
        <v>5279</v>
      </c>
      <c r="O2002" s="45">
        <v>1</v>
      </c>
      <c r="P2002" s="45" t="s">
        <v>4237</v>
      </c>
      <c r="Q2002" s="45" t="s">
        <v>4237</v>
      </c>
      <c r="R2002" s="46">
        <v>4</v>
      </c>
      <c r="T2002" s="81" t="str" cm="1">
        <f t="array" ref="T2002">IF(MIN(IF(CONCATENATE($D$776:$D$9955,$G$776:$G$9955)=CONCATENATE(D2002,G2002),$J$776:$J$9955))=J2002,"Age Leg Record","")</f>
        <v/>
      </c>
    </row>
    <row r="2003" spans="1:20" x14ac:dyDescent="0.25">
      <c r="A2003" s="4">
        <v>2010</v>
      </c>
      <c r="B2003" s="1" t="s">
        <v>672</v>
      </c>
      <c r="C2003" s="1" t="s">
        <v>673</v>
      </c>
      <c r="D2003" s="2" t="s">
        <v>56</v>
      </c>
      <c r="E2003" s="20"/>
      <c r="F2003" s="3">
        <v>1</v>
      </c>
      <c r="G2003" s="88">
        <v>5.54</v>
      </c>
      <c r="J2003" s="89">
        <v>3.0694447777777856E-2</v>
      </c>
      <c r="K2003" s="27">
        <f t="shared" si="33"/>
        <v>5.540514039310082E-3</v>
      </c>
      <c r="L2003" s="4" t="s">
        <v>330</v>
      </c>
      <c r="M2003" s="14" t="s">
        <v>941</v>
      </c>
      <c r="N2003" s="45" t="s">
        <v>5280</v>
      </c>
      <c r="O2003" s="45">
        <v>1</v>
      </c>
      <c r="P2003" s="45" t="s">
        <v>4289</v>
      </c>
      <c r="Q2003" s="45" t="s">
        <v>4289</v>
      </c>
      <c r="R2003" s="46">
        <v>4</v>
      </c>
      <c r="T2003" s="81" t="str" cm="1">
        <f t="array" ref="T2003">IF(MIN(IF(CONCATENATE($D$776:$D$9955,$G$776:$G$9955)=CONCATENATE(D2003,G2003),$J$776:$J$9955))=J2003,"Age Leg Record","")</f>
        <v/>
      </c>
    </row>
    <row r="2004" spans="1:20" x14ac:dyDescent="0.25">
      <c r="A2004" s="4">
        <v>2010</v>
      </c>
      <c r="B2004" s="1" t="s">
        <v>148</v>
      </c>
      <c r="C2004" s="1" t="s">
        <v>388</v>
      </c>
      <c r="D2004" s="2" t="s">
        <v>210</v>
      </c>
      <c r="E2004" s="20"/>
      <c r="F2004" s="3">
        <v>2</v>
      </c>
      <c r="G2004" s="88">
        <v>4.0544470293486041</v>
      </c>
      <c r="J2004" s="89">
        <v>2.3125000000000062E-2</v>
      </c>
      <c r="K2004" s="27">
        <f t="shared" si="33"/>
        <v>5.7036137931034637E-3</v>
      </c>
      <c r="L2004" s="4" t="s">
        <v>330</v>
      </c>
      <c r="M2004" s="14" t="s">
        <v>941</v>
      </c>
      <c r="N2004" s="45" t="s">
        <v>5281</v>
      </c>
      <c r="O2004" s="45">
        <v>1</v>
      </c>
      <c r="P2004" s="45" t="s">
        <v>3347</v>
      </c>
      <c r="Q2004" s="45" t="s">
        <v>3347</v>
      </c>
      <c r="R2004" s="46">
        <v>11</v>
      </c>
      <c r="T2004" s="81" t="str" cm="1">
        <f t="array" ref="T2004">IF(MIN(IF(CONCATENATE($D$776:$D$9955,$G$776:$G$9955)=CONCATENATE(D2004,G2004),$J$776:$J$9955))=J2004,"Age Leg Record","")</f>
        <v/>
      </c>
    </row>
    <row r="2005" spans="1:20" x14ac:dyDescent="0.25">
      <c r="A2005" s="4">
        <v>2010</v>
      </c>
      <c r="B2005" s="1" t="s">
        <v>148</v>
      </c>
      <c r="C2005" s="1" t="s">
        <v>275</v>
      </c>
      <c r="D2005" s="2" t="s">
        <v>210</v>
      </c>
      <c r="E2005" s="20"/>
      <c r="F2005" s="3">
        <v>3</v>
      </c>
      <c r="G2005" s="88">
        <v>8.0778254990853409</v>
      </c>
      <c r="J2005" s="89">
        <v>4.6168981481481408E-2</v>
      </c>
      <c r="K2005" s="27">
        <f t="shared" si="33"/>
        <v>5.7155210256410174E-3</v>
      </c>
      <c r="L2005" s="4" t="s">
        <v>330</v>
      </c>
      <c r="M2005" s="14" t="s">
        <v>941</v>
      </c>
      <c r="N2005" s="45" t="s">
        <v>5282</v>
      </c>
      <c r="O2005" s="45">
        <v>1</v>
      </c>
      <c r="P2005" s="45" t="s">
        <v>3242</v>
      </c>
      <c r="Q2005" s="45" t="s">
        <v>3242</v>
      </c>
      <c r="R2005" s="46">
        <v>15</v>
      </c>
      <c r="T2005" s="81" t="str" cm="1">
        <f t="array" ref="T2005">IF(MIN(IF(CONCATENATE($D$776:$D$9955,$G$776:$G$9955)=CONCATENATE(D2005,G2005),$J$776:$J$9955))=J2005,"Age Leg Record","")</f>
        <v/>
      </c>
    </row>
    <row r="2006" spans="1:20" x14ac:dyDescent="0.25">
      <c r="A2006" s="4">
        <v>2010</v>
      </c>
      <c r="B2006" s="1" t="s">
        <v>1133</v>
      </c>
      <c r="C2006" s="1" t="s">
        <v>182</v>
      </c>
      <c r="D2006" s="2" t="s">
        <v>210</v>
      </c>
      <c r="E2006" s="20"/>
      <c r="F2006" s="3">
        <v>4</v>
      </c>
      <c r="G2006" s="88">
        <v>5.8408892070309388</v>
      </c>
      <c r="J2006" s="89">
        <v>3.1678240740740771E-2</v>
      </c>
      <c r="K2006" s="27">
        <f t="shared" si="33"/>
        <v>5.423530496453906E-3</v>
      </c>
      <c r="L2006" s="4" t="s">
        <v>330</v>
      </c>
      <c r="M2006" s="14" t="s">
        <v>941</v>
      </c>
      <c r="N2006" s="45" t="s">
        <v>5283</v>
      </c>
      <c r="O2006" s="45">
        <v>1</v>
      </c>
      <c r="P2006" s="45" t="s">
        <v>5284</v>
      </c>
      <c r="Q2006" s="45" t="s">
        <v>5284</v>
      </c>
      <c r="R2006" s="46">
        <v>1</v>
      </c>
      <c r="T2006" s="81" t="str" cm="1">
        <f t="array" ref="T2006">IF(MIN(IF(CONCATENATE($D$776:$D$9955,$G$776:$G$9955)=CONCATENATE(D2006,G2006),$J$776:$J$9955))=J2006,"Age Leg Record","")</f>
        <v/>
      </c>
    </row>
    <row r="2007" spans="1:20" x14ac:dyDescent="0.25">
      <c r="A2007" s="4">
        <v>2010</v>
      </c>
      <c r="B2007" s="1" t="s">
        <v>314</v>
      </c>
      <c r="C2007" s="1" t="s">
        <v>1134</v>
      </c>
      <c r="D2007" s="2" t="s">
        <v>56</v>
      </c>
      <c r="E2007" s="20"/>
      <c r="F2007" s="3">
        <v>5</v>
      </c>
      <c r="G2007" s="51">
        <v>5.63</v>
      </c>
      <c r="J2007" s="89">
        <v>3.009259259259256E-2</v>
      </c>
      <c r="K2007" s="27">
        <f t="shared" si="33"/>
        <v>5.3450430892704372E-3</v>
      </c>
      <c r="L2007" s="4" t="s">
        <v>330</v>
      </c>
      <c r="M2007" s="14" t="s">
        <v>941</v>
      </c>
      <c r="N2007" s="45" t="s">
        <v>5285</v>
      </c>
      <c r="O2007" s="45">
        <v>1</v>
      </c>
      <c r="P2007" s="45" t="s">
        <v>5286</v>
      </c>
      <c r="Q2007" s="45" t="s">
        <v>5286</v>
      </c>
      <c r="R2007" s="46">
        <v>1</v>
      </c>
      <c r="T2007" s="81" t="str" cm="1">
        <f t="array" ref="T2007">IF(MIN(IF(CONCATENATE($D$776:$D$9955,$G$776:$G$9955)=CONCATENATE(D2007,G2007),$J$776:$J$9955))=J2007,"Age Leg Record","")</f>
        <v/>
      </c>
    </row>
    <row r="2008" spans="1:20" x14ac:dyDescent="0.25">
      <c r="A2008" s="4">
        <v>2010</v>
      </c>
      <c r="B2008" s="1" t="s">
        <v>198</v>
      </c>
      <c r="C2008" s="1" t="s">
        <v>1135</v>
      </c>
      <c r="D2008" s="2" t="s">
        <v>26</v>
      </c>
      <c r="E2008" s="20"/>
      <c r="F2008" s="3">
        <v>6</v>
      </c>
      <c r="G2008" s="88">
        <v>4.6758182215859376</v>
      </c>
      <c r="J2008" s="89">
        <v>2.6446759259259323E-2</v>
      </c>
      <c r="K2008" s="27">
        <f t="shared" si="33"/>
        <v>5.6560708748615868E-3</v>
      </c>
      <c r="L2008" s="4" t="s">
        <v>330</v>
      </c>
      <c r="M2008" s="14" t="s">
        <v>941</v>
      </c>
      <c r="N2008" s="45" t="s">
        <v>5287</v>
      </c>
      <c r="O2008" s="45">
        <v>1</v>
      </c>
      <c r="P2008" s="45" t="s">
        <v>5288</v>
      </c>
      <c r="Q2008" s="45" t="s">
        <v>5288</v>
      </c>
      <c r="R2008" s="46">
        <v>1</v>
      </c>
      <c r="T2008" s="81" t="str" cm="1">
        <f t="array" ref="T2008">IF(MIN(IF(CONCATENATE($D$776:$D$9955,$G$776:$G$9955)=CONCATENATE(D2008,G2008),$J$776:$J$9955))=J2008,"Age Leg Record","")</f>
        <v/>
      </c>
    </row>
    <row r="2009" spans="1:20" x14ac:dyDescent="0.25">
      <c r="A2009" s="4">
        <v>2010</v>
      </c>
      <c r="B2009" s="1" t="s">
        <v>39</v>
      </c>
      <c r="C2009" s="1" t="s">
        <v>460</v>
      </c>
      <c r="D2009" s="2" t="s">
        <v>56</v>
      </c>
      <c r="E2009" s="20"/>
      <c r="F2009" s="3">
        <v>1</v>
      </c>
      <c r="G2009" s="88">
        <v>5.54</v>
      </c>
      <c r="J2009" s="89">
        <v>3.3125003333333347E-2</v>
      </c>
      <c r="K2009" s="27">
        <f t="shared" si="33"/>
        <v>5.9792424789410371E-3</v>
      </c>
      <c r="L2009" s="4" t="s">
        <v>646</v>
      </c>
      <c r="M2009" s="14" t="s">
        <v>682</v>
      </c>
      <c r="N2009" s="45" t="s">
        <v>5289</v>
      </c>
      <c r="O2009" s="45">
        <v>1</v>
      </c>
      <c r="P2009" s="45" t="s">
        <v>3627</v>
      </c>
      <c r="Q2009" s="45" t="s">
        <v>3627</v>
      </c>
      <c r="R2009" s="46">
        <v>9</v>
      </c>
      <c r="T2009" s="81" t="str" cm="1">
        <f t="array" ref="T2009">IF(MIN(IF(CONCATENATE($D$776:$D$9955,$G$776:$G$9955)=CONCATENATE(D2009,G2009),$J$776:$J$9955))=J2009,"Age Leg Record","")</f>
        <v/>
      </c>
    </row>
    <row r="2010" spans="1:20" x14ac:dyDescent="0.25">
      <c r="A2010" s="4">
        <v>2010</v>
      </c>
      <c r="B2010" s="1" t="s">
        <v>518</v>
      </c>
      <c r="C2010" s="1" t="s">
        <v>519</v>
      </c>
      <c r="D2010" s="2" t="s">
        <v>757</v>
      </c>
      <c r="E2010" s="20"/>
      <c r="F2010" s="3">
        <v>2</v>
      </c>
      <c r="G2010" s="88">
        <v>4.0544470293486041</v>
      </c>
      <c r="J2010" s="89">
        <v>2.4282407407407391E-2</v>
      </c>
      <c r="K2010" s="27">
        <f t="shared" si="33"/>
        <v>5.9890799489144275E-3</v>
      </c>
      <c r="L2010" s="4" t="s">
        <v>646</v>
      </c>
      <c r="M2010" s="14" t="s">
        <v>682</v>
      </c>
      <c r="N2010" s="45" t="s">
        <v>5290</v>
      </c>
      <c r="O2010" s="45">
        <v>1</v>
      </c>
      <c r="P2010" s="45" t="s">
        <v>3863</v>
      </c>
      <c r="Q2010" s="45" t="s">
        <v>3863</v>
      </c>
      <c r="R2010" s="46">
        <v>6</v>
      </c>
      <c r="T2010" s="81" t="str" cm="1">
        <f t="array" ref="T2010">IF(MIN(IF(CONCATENATE($D$776:$D$9955,$G$776:$G$9955)=CONCATENATE(D2010,G2010),$J$776:$J$9955))=J2010,"Age Leg Record","")</f>
        <v/>
      </c>
    </row>
    <row r="2011" spans="1:20" x14ac:dyDescent="0.25">
      <c r="A2011" s="4">
        <v>2010</v>
      </c>
      <c r="B2011" s="1" t="s">
        <v>29</v>
      </c>
      <c r="C2011" s="1" t="s">
        <v>501</v>
      </c>
      <c r="D2011" s="2" t="s">
        <v>56</v>
      </c>
      <c r="E2011" s="20"/>
      <c r="F2011" s="3">
        <v>3</v>
      </c>
      <c r="G2011" s="88">
        <v>8.0778254990853409</v>
      </c>
      <c r="J2011" s="89">
        <v>4.3078703703703702E-2</v>
      </c>
      <c r="K2011" s="27">
        <f t="shared" si="33"/>
        <v>5.332957948717949E-3</v>
      </c>
      <c r="L2011" s="4" t="s">
        <v>646</v>
      </c>
      <c r="M2011" s="14" t="s">
        <v>682</v>
      </c>
      <c r="N2011" s="45" t="s">
        <v>5291</v>
      </c>
      <c r="O2011" s="45">
        <v>1</v>
      </c>
      <c r="P2011" s="45" t="s">
        <v>3761</v>
      </c>
      <c r="Q2011" s="45" t="s">
        <v>3761</v>
      </c>
      <c r="R2011" s="46">
        <v>8</v>
      </c>
      <c r="T2011" s="81" t="str" cm="1">
        <f t="array" ref="T2011">IF(MIN(IF(CONCATENATE($D$776:$D$9955,$G$776:$G$9955)=CONCATENATE(D2011,G2011),$J$776:$J$9955))=J2011,"Age Leg Record","")</f>
        <v/>
      </c>
    </row>
    <row r="2012" spans="1:20" x14ac:dyDescent="0.25">
      <c r="A2012" s="4">
        <v>2010</v>
      </c>
      <c r="B2012" s="1" t="s">
        <v>712</v>
      </c>
      <c r="C2012" s="1" t="s">
        <v>713</v>
      </c>
      <c r="D2012" s="2" t="s">
        <v>56</v>
      </c>
      <c r="E2012" s="20"/>
      <c r="F2012" s="3">
        <v>4</v>
      </c>
      <c r="G2012" s="88">
        <v>5.8408892070309388</v>
      </c>
      <c r="J2012" s="89">
        <v>3.8229166666666647E-2</v>
      </c>
      <c r="K2012" s="27">
        <f t="shared" si="33"/>
        <v>6.5450936170212736E-3</v>
      </c>
      <c r="L2012" s="4" t="s">
        <v>646</v>
      </c>
      <c r="M2012" s="14" t="s">
        <v>682</v>
      </c>
      <c r="N2012" s="45" t="s">
        <v>5292</v>
      </c>
      <c r="O2012" s="45">
        <v>1</v>
      </c>
      <c r="P2012" s="45" t="s">
        <v>4386</v>
      </c>
      <c r="Q2012" s="45" t="s">
        <v>4386</v>
      </c>
      <c r="R2012" s="46">
        <v>4</v>
      </c>
      <c r="T2012" s="81" t="str" cm="1">
        <f t="array" ref="T2012">IF(MIN(IF(CONCATENATE($D$776:$D$9955,$G$776:$G$9955)=CONCATENATE(D2012,G2012),$J$776:$J$9955))=J2012,"Age Leg Record","")</f>
        <v/>
      </c>
    </row>
    <row r="2013" spans="1:20" x14ac:dyDescent="0.25">
      <c r="A2013" s="4">
        <v>2010</v>
      </c>
      <c r="B2013" s="1" t="s">
        <v>480</v>
      </c>
      <c r="C2013" s="1" t="s">
        <v>714</v>
      </c>
      <c r="D2013" s="2" t="s">
        <v>757</v>
      </c>
      <c r="E2013" s="20"/>
      <c r="F2013" s="3">
        <v>5</v>
      </c>
      <c r="G2013" s="51">
        <v>5.63</v>
      </c>
      <c r="J2013" s="89">
        <v>3.659722222222217E-2</v>
      </c>
      <c r="K2013" s="27">
        <f t="shared" si="33"/>
        <v>6.5003947108742757E-3</v>
      </c>
      <c r="L2013" s="4" t="s">
        <v>646</v>
      </c>
      <c r="M2013" s="14" t="s">
        <v>682</v>
      </c>
      <c r="N2013" s="45" t="s">
        <v>5293</v>
      </c>
      <c r="O2013" s="45">
        <v>1</v>
      </c>
      <c r="P2013" s="45" t="s">
        <v>4388</v>
      </c>
      <c r="Q2013" s="45" t="s">
        <v>4388</v>
      </c>
      <c r="R2013" s="46">
        <v>5</v>
      </c>
      <c r="T2013" s="81" t="str" cm="1">
        <f t="array" ref="T2013">IF(MIN(IF(CONCATENATE($D$776:$D$9955,$G$776:$G$9955)=CONCATENATE(D2013,G2013),$J$776:$J$9955))=J2013,"Age Leg Record","")</f>
        <v/>
      </c>
    </row>
    <row r="2014" spans="1:20" x14ac:dyDescent="0.25">
      <c r="A2014" s="4">
        <v>2010</v>
      </c>
      <c r="B2014" s="1" t="s">
        <v>1136</v>
      </c>
      <c r="C2014" s="1" t="s">
        <v>1137</v>
      </c>
      <c r="D2014" s="2" t="s">
        <v>757</v>
      </c>
      <c r="E2014" s="20"/>
      <c r="F2014" s="3">
        <v>6</v>
      </c>
      <c r="G2014" s="88">
        <v>4.6758182215859376</v>
      </c>
      <c r="J2014" s="89">
        <v>3.0277777777777848E-2</v>
      </c>
      <c r="K2014" s="27">
        <f t="shared" si="33"/>
        <v>6.4753966777408795E-3</v>
      </c>
      <c r="L2014" s="4" t="s">
        <v>646</v>
      </c>
      <c r="M2014" s="14" t="s">
        <v>682</v>
      </c>
      <c r="N2014" s="45" t="s">
        <v>5294</v>
      </c>
      <c r="O2014" s="45">
        <v>1</v>
      </c>
      <c r="P2014" s="45" t="s">
        <v>5295</v>
      </c>
      <c r="Q2014" s="45" t="s">
        <v>5295</v>
      </c>
      <c r="R2014" s="46">
        <v>1</v>
      </c>
      <c r="T2014" s="81" t="str" cm="1">
        <f t="array" ref="T2014">IF(MIN(IF(CONCATENATE($D$776:$D$9955,$G$776:$G$9955)=CONCATENATE(D2014,G2014),$J$776:$J$9955))=J2014,"Age Leg Record","")</f>
        <v/>
      </c>
    </row>
    <row r="2015" spans="1:20" x14ac:dyDescent="0.25">
      <c r="A2015" s="4">
        <v>2010</v>
      </c>
      <c r="B2015" s="1" t="s">
        <v>71</v>
      </c>
      <c r="C2015" s="1" t="s">
        <v>90</v>
      </c>
      <c r="D2015" s="2" t="s">
        <v>56</v>
      </c>
      <c r="E2015" s="20"/>
      <c r="F2015" s="3">
        <v>1</v>
      </c>
      <c r="G2015" s="88">
        <v>5.54</v>
      </c>
      <c r="J2015" s="89">
        <v>2.8425929259259242E-2</v>
      </c>
      <c r="K2015" s="27">
        <f t="shared" si="33"/>
        <v>5.1310341623211631E-3</v>
      </c>
      <c r="L2015" s="4" t="s">
        <v>34</v>
      </c>
      <c r="M2015" s="14" t="s">
        <v>34</v>
      </c>
      <c r="N2015" s="45" t="s">
        <v>5296</v>
      </c>
      <c r="O2015" s="45">
        <v>1</v>
      </c>
      <c r="P2015" s="45" t="s">
        <v>2774</v>
      </c>
      <c r="Q2015" s="45" t="s">
        <v>2774</v>
      </c>
      <c r="R2015" s="46">
        <v>21</v>
      </c>
      <c r="T2015" s="81" t="str" cm="1">
        <f t="array" ref="T2015">IF(MIN(IF(CONCATENATE($D$776:$D$9955,$G$776:$G$9955)=CONCATENATE(D2015,G2015),$J$776:$J$9955))=J2015,"Age Leg Record","")</f>
        <v/>
      </c>
    </row>
    <row r="2016" spans="1:20" x14ac:dyDescent="0.25">
      <c r="A2016" s="4">
        <v>2010</v>
      </c>
      <c r="B2016" s="1" t="s">
        <v>822</v>
      </c>
      <c r="C2016" s="1" t="s">
        <v>823</v>
      </c>
      <c r="D2016" s="2" t="s">
        <v>22</v>
      </c>
      <c r="E2016" s="20"/>
      <c r="F2016" s="3">
        <v>2</v>
      </c>
      <c r="G2016" s="88">
        <v>4.0544470293486041</v>
      </c>
      <c r="J2016" s="89">
        <v>2.0428240740740677E-2</v>
      </c>
      <c r="K2016" s="27">
        <f t="shared" si="33"/>
        <v>5.0384776500638417E-3</v>
      </c>
      <c r="L2016" s="4" t="s">
        <v>34</v>
      </c>
      <c r="M2016" s="14" t="s">
        <v>34</v>
      </c>
      <c r="N2016" s="45" t="s">
        <v>5297</v>
      </c>
      <c r="O2016" s="45">
        <v>1</v>
      </c>
      <c r="P2016" s="45" t="s">
        <v>4535</v>
      </c>
      <c r="Q2016" s="45" t="s">
        <v>4535</v>
      </c>
      <c r="R2016" s="46">
        <v>4</v>
      </c>
      <c r="T2016" s="81" t="str" cm="1">
        <f t="array" ref="T2016">IF(MIN(IF(CONCATENATE($D$776:$D$9955,$G$776:$G$9955)=CONCATENATE(D2016,G2016),$J$776:$J$9955))=J2016,"Age Leg Record","")</f>
        <v/>
      </c>
    </row>
    <row r="2017" spans="1:20" x14ac:dyDescent="0.25">
      <c r="A2017" s="4">
        <v>2010</v>
      </c>
      <c r="B2017" s="1" t="s">
        <v>189</v>
      </c>
      <c r="C2017" s="1" t="s">
        <v>411</v>
      </c>
      <c r="D2017" s="2" t="s">
        <v>756</v>
      </c>
      <c r="E2017" s="20"/>
      <c r="F2017" s="3">
        <v>3</v>
      </c>
      <c r="G2017" s="88">
        <v>8.0778254990853409</v>
      </c>
      <c r="J2017" s="89">
        <v>4.6678240740740784E-2</v>
      </c>
      <c r="K2017" s="27">
        <f t="shared" si="33"/>
        <v>5.7785651282051343E-3</v>
      </c>
      <c r="L2017" s="4" t="s">
        <v>34</v>
      </c>
      <c r="M2017" s="14" t="s">
        <v>34</v>
      </c>
      <c r="N2017" s="45" t="s">
        <v>5298</v>
      </c>
      <c r="O2017" s="45">
        <v>1</v>
      </c>
      <c r="P2017" s="45" t="s">
        <v>4955</v>
      </c>
      <c r="Q2017" s="45" t="s">
        <v>4955</v>
      </c>
      <c r="R2017" s="46">
        <v>2</v>
      </c>
      <c r="T2017" s="81" t="str" cm="1">
        <f t="array" ref="T2017">IF(MIN(IF(CONCATENATE($D$776:$D$9955,$G$776:$G$9955)=CONCATENATE(D2017,G2017),$J$776:$J$9955))=J2017,"Age Leg Record","")</f>
        <v/>
      </c>
    </row>
    <row r="2018" spans="1:20" x14ac:dyDescent="0.25">
      <c r="A2018" s="4">
        <v>2010</v>
      </c>
      <c r="B2018" s="1" t="s">
        <v>138</v>
      </c>
      <c r="C2018" s="1" t="s">
        <v>139</v>
      </c>
      <c r="D2018" s="2" t="s">
        <v>56</v>
      </c>
      <c r="E2018" s="20"/>
      <c r="F2018" s="3">
        <v>4</v>
      </c>
      <c r="G2018" s="88">
        <v>5.8408892070309388</v>
      </c>
      <c r="J2018" s="89">
        <v>3.6562499999999942E-2</v>
      </c>
      <c r="K2018" s="27">
        <f t="shared" si="33"/>
        <v>6.2597489361702037E-3</v>
      </c>
      <c r="L2018" s="4" t="s">
        <v>34</v>
      </c>
      <c r="M2018" s="14" t="s">
        <v>34</v>
      </c>
      <c r="N2018" s="45" t="s">
        <v>5299</v>
      </c>
      <c r="O2018" s="45">
        <v>1</v>
      </c>
      <c r="P2018" s="45" t="s">
        <v>2844</v>
      </c>
      <c r="Q2018" s="45" t="s">
        <v>2844</v>
      </c>
      <c r="R2018" s="46">
        <v>17</v>
      </c>
      <c r="T2018" s="81" t="str" cm="1">
        <f t="array" ref="T2018">IF(MIN(IF(CONCATENATE($D$776:$D$9955,$G$776:$G$9955)=CONCATENATE(D2018,G2018),$J$776:$J$9955))=J2018,"Age Leg Record","")</f>
        <v/>
      </c>
    </row>
    <row r="2019" spans="1:20" x14ac:dyDescent="0.25">
      <c r="A2019" s="4">
        <v>2010</v>
      </c>
      <c r="B2019" s="1" t="s">
        <v>76</v>
      </c>
      <c r="C2019" s="1" t="s">
        <v>77</v>
      </c>
      <c r="D2019" s="2" t="s">
        <v>56</v>
      </c>
      <c r="E2019" s="20"/>
      <c r="F2019" s="3">
        <v>5</v>
      </c>
      <c r="G2019" s="51">
        <v>5.63</v>
      </c>
      <c r="J2019" s="89">
        <v>3.531250000000008E-2</v>
      </c>
      <c r="K2019" s="27">
        <f t="shared" si="33"/>
        <v>6.2722024866785223E-3</v>
      </c>
      <c r="L2019" s="4" t="s">
        <v>34</v>
      </c>
      <c r="M2019" s="14" t="s">
        <v>34</v>
      </c>
      <c r="N2019" s="45" t="s">
        <v>5300</v>
      </c>
      <c r="O2019" s="45">
        <v>1</v>
      </c>
      <c r="P2019" s="45" t="s">
        <v>2717</v>
      </c>
      <c r="Q2019" s="45" t="s">
        <v>2717</v>
      </c>
      <c r="R2019" s="46">
        <v>20</v>
      </c>
      <c r="T2019" s="81" t="str" cm="1">
        <f t="array" ref="T2019">IF(MIN(IF(CONCATENATE($D$776:$D$9955,$G$776:$G$9955)=CONCATENATE(D2019,G2019),$J$776:$J$9955))=J2019,"Age Leg Record","")</f>
        <v/>
      </c>
    </row>
    <row r="2020" spans="1:20" x14ac:dyDescent="0.25">
      <c r="A2020" s="4">
        <v>2010</v>
      </c>
      <c r="B2020" s="1" t="s">
        <v>49</v>
      </c>
      <c r="C2020" s="1" t="s">
        <v>50</v>
      </c>
      <c r="D2020" s="2" t="s">
        <v>56</v>
      </c>
      <c r="E2020" s="20"/>
      <c r="F2020" s="3">
        <v>6</v>
      </c>
      <c r="G2020" s="88">
        <v>4.6758182215859376</v>
      </c>
      <c r="J2020" s="89">
        <v>2.675925925925926E-2</v>
      </c>
      <c r="K2020" s="27">
        <f t="shared" si="33"/>
        <v>5.7229040974529355E-3</v>
      </c>
      <c r="L2020" s="4" t="s">
        <v>34</v>
      </c>
      <c r="M2020" s="14" t="s">
        <v>34</v>
      </c>
      <c r="N2020" s="45" t="s">
        <v>5301</v>
      </c>
      <c r="O2020" s="45">
        <v>1</v>
      </c>
      <c r="P2020" s="45" t="s">
        <v>2725</v>
      </c>
      <c r="Q2020" s="45" t="s">
        <v>2725</v>
      </c>
      <c r="R2020" s="46">
        <v>10</v>
      </c>
      <c r="T2020" s="81" t="str" cm="1">
        <f t="array" ref="T2020">IF(MIN(IF(CONCATENATE($D$776:$D$9955,$G$776:$G$9955)=CONCATENATE(D2020,G2020),$J$776:$J$9955))=J2020,"Age Leg Record","")</f>
        <v/>
      </c>
    </row>
    <row r="2021" spans="1:20" x14ac:dyDescent="0.25">
      <c r="A2021" s="4">
        <v>2010</v>
      </c>
      <c r="B2021" s="1" t="s">
        <v>266</v>
      </c>
      <c r="C2021" s="1" t="s">
        <v>253</v>
      </c>
      <c r="D2021" s="2" t="s">
        <v>22</v>
      </c>
      <c r="E2021" s="20"/>
      <c r="F2021" s="3">
        <v>1</v>
      </c>
      <c r="G2021" s="88">
        <v>5.54</v>
      </c>
      <c r="J2021" s="89">
        <v>3.3402781111111168E-2</v>
      </c>
      <c r="K2021" s="27">
        <f t="shared" ref="K2021:K2084" si="34">J2021/G2021</f>
        <v>6.0293828720417268E-3</v>
      </c>
      <c r="L2021" s="4" t="s">
        <v>1138</v>
      </c>
      <c r="M2021" s="14" t="s">
        <v>1139</v>
      </c>
      <c r="N2021" s="45" t="s">
        <v>5302</v>
      </c>
      <c r="O2021" s="45">
        <v>1</v>
      </c>
      <c r="P2021" s="45" t="s">
        <v>5303</v>
      </c>
      <c r="Q2021" s="45" t="s">
        <v>5303</v>
      </c>
      <c r="R2021" s="46">
        <v>1</v>
      </c>
      <c r="T2021" s="81" t="str" cm="1">
        <f t="array" ref="T2021">IF(MIN(IF(CONCATENATE($D$776:$D$9955,$G$776:$G$9955)=CONCATENATE(D2021,G2021),$J$776:$J$9955))=J2021,"Age Leg Record","")</f>
        <v/>
      </c>
    </row>
    <row r="2022" spans="1:20" x14ac:dyDescent="0.25">
      <c r="A2022" s="4">
        <v>2010</v>
      </c>
      <c r="B2022" s="1" t="s">
        <v>829</v>
      </c>
      <c r="C2022" s="1" t="s">
        <v>253</v>
      </c>
      <c r="D2022" s="2" t="s">
        <v>1168</v>
      </c>
      <c r="E2022" s="20"/>
      <c r="F2022" s="3">
        <v>2</v>
      </c>
      <c r="G2022" s="88">
        <v>4.0544470293486041</v>
      </c>
      <c r="J2022" s="89">
        <v>3.0289351851851887E-2</v>
      </c>
      <c r="K2022" s="27">
        <f t="shared" si="34"/>
        <v>7.4706492975734444E-3</v>
      </c>
      <c r="L2022" s="4" t="s">
        <v>1138</v>
      </c>
      <c r="M2022" s="14" t="s">
        <v>1139</v>
      </c>
      <c r="N2022" s="45" t="s">
        <v>5304</v>
      </c>
      <c r="O2022" s="45">
        <v>1</v>
      </c>
      <c r="P2022" s="45" t="s">
        <v>5305</v>
      </c>
      <c r="Q2022" s="45" t="s">
        <v>5305</v>
      </c>
      <c r="R2022" s="46">
        <v>1</v>
      </c>
      <c r="T2022" s="81" t="str" cm="1">
        <f t="array" ref="T2022">IF(MIN(IF(CONCATENATE($D$776:$D$9955,$G$776:$G$9955)=CONCATENATE(D2022,G2022),$J$776:$J$9955))=J2022,"Age Leg Record","")</f>
        <v/>
      </c>
    </row>
    <row r="2023" spans="1:20" x14ac:dyDescent="0.25">
      <c r="A2023" s="4">
        <v>2010</v>
      </c>
      <c r="B2023" s="1" t="s">
        <v>73</v>
      </c>
      <c r="C2023" s="1" t="s">
        <v>1140</v>
      </c>
      <c r="D2023" s="2" t="s">
        <v>26</v>
      </c>
      <c r="E2023" s="20"/>
      <c r="F2023" s="3">
        <v>3</v>
      </c>
      <c r="G2023" s="88">
        <v>8.0778254990853409</v>
      </c>
      <c r="J2023" s="89">
        <v>4.354166666666659E-2</v>
      </c>
      <c r="K2023" s="27">
        <f t="shared" si="34"/>
        <v>5.3902707692307598E-3</v>
      </c>
      <c r="L2023" s="4" t="s">
        <v>1138</v>
      </c>
      <c r="M2023" s="14" t="s">
        <v>1139</v>
      </c>
      <c r="N2023" s="45" t="s">
        <v>5306</v>
      </c>
      <c r="O2023" s="45">
        <v>1</v>
      </c>
      <c r="P2023" s="45" t="s">
        <v>5307</v>
      </c>
      <c r="Q2023" s="45" t="s">
        <v>5307</v>
      </c>
      <c r="R2023" s="46">
        <v>1</v>
      </c>
      <c r="T2023" s="81" t="str" cm="1">
        <f t="array" ref="T2023">IF(MIN(IF(CONCATENATE($D$776:$D$9955,$G$776:$G$9955)=CONCATENATE(D2023,G2023),$J$776:$J$9955))=J2023,"Age Leg Record","")</f>
        <v/>
      </c>
    </row>
    <row r="2024" spans="1:20" x14ac:dyDescent="0.25">
      <c r="A2024" s="4">
        <v>2010</v>
      </c>
      <c r="B2024" s="1" t="s">
        <v>146</v>
      </c>
      <c r="C2024" s="1" t="s">
        <v>1141</v>
      </c>
      <c r="D2024" s="2" t="s">
        <v>22</v>
      </c>
      <c r="E2024" s="20"/>
      <c r="F2024" s="3">
        <v>4</v>
      </c>
      <c r="G2024" s="88">
        <v>5.8408892070309388</v>
      </c>
      <c r="J2024" s="89">
        <v>3.7326388888888951E-2</v>
      </c>
      <c r="K2024" s="27">
        <f t="shared" si="34"/>
        <v>6.3905319148936284E-3</v>
      </c>
      <c r="L2024" s="4" t="s">
        <v>1138</v>
      </c>
      <c r="M2024" s="14" t="s">
        <v>1139</v>
      </c>
      <c r="N2024" s="45" t="s">
        <v>5308</v>
      </c>
      <c r="O2024" s="45">
        <v>1</v>
      </c>
      <c r="P2024" s="45" t="s">
        <v>5309</v>
      </c>
      <c r="Q2024" s="45" t="s">
        <v>5309</v>
      </c>
      <c r="R2024" s="46">
        <v>1</v>
      </c>
      <c r="T2024" s="81" t="str" cm="1">
        <f t="array" ref="T2024">IF(MIN(IF(CONCATENATE($D$776:$D$9955,$G$776:$G$9955)=CONCATENATE(D2024,G2024),$J$776:$J$9955))=J2024,"Age Leg Record","")</f>
        <v/>
      </c>
    </row>
    <row r="2025" spans="1:20" x14ac:dyDescent="0.25">
      <c r="A2025" s="4">
        <v>2010</v>
      </c>
      <c r="B2025" s="1" t="s">
        <v>1142</v>
      </c>
      <c r="C2025" s="1" t="s">
        <v>528</v>
      </c>
      <c r="D2025" s="2" t="s">
        <v>210</v>
      </c>
      <c r="E2025" s="20"/>
      <c r="F2025" s="3">
        <v>5</v>
      </c>
      <c r="G2025" s="51">
        <v>5.63</v>
      </c>
      <c r="J2025" s="89">
        <v>3.5763888888888817E-2</v>
      </c>
      <c r="K2025" s="27">
        <f t="shared" si="34"/>
        <v>6.3523781330175524E-3</v>
      </c>
      <c r="L2025" s="4" t="s">
        <v>1138</v>
      </c>
      <c r="M2025" s="14" t="s">
        <v>1139</v>
      </c>
      <c r="N2025" s="45" t="s">
        <v>5310</v>
      </c>
      <c r="O2025" s="45">
        <v>1</v>
      </c>
      <c r="P2025" s="45" t="s">
        <v>5311</v>
      </c>
      <c r="Q2025" s="45" t="s">
        <v>5311</v>
      </c>
      <c r="R2025" s="46">
        <v>1</v>
      </c>
      <c r="T2025" s="81" t="str" cm="1">
        <f t="array" ref="T2025">IF(MIN(IF(CONCATENATE($D$776:$D$9955,$G$776:$G$9955)=CONCATENATE(D2025,G2025),$J$776:$J$9955))=J2025,"Age Leg Record","")</f>
        <v/>
      </c>
    </row>
    <row r="2026" spans="1:20" x14ac:dyDescent="0.25">
      <c r="A2026" s="4">
        <v>2010</v>
      </c>
      <c r="B2026" s="1" t="s">
        <v>30</v>
      </c>
      <c r="C2026" s="1" t="s">
        <v>1143</v>
      </c>
      <c r="D2026" s="2" t="s">
        <v>26</v>
      </c>
      <c r="E2026" s="20"/>
      <c r="F2026" s="3">
        <v>6</v>
      </c>
      <c r="G2026" s="88">
        <v>4.6758182215859376</v>
      </c>
      <c r="J2026" s="89">
        <v>2.9456018518518534E-2</v>
      </c>
      <c r="K2026" s="27">
        <f t="shared" si="34"/>
        <v>6.2996500553709894E-3</v>
      </c>
      <c r="L2026" s="4" t="s">
        <v>1138</v>
      </c>
      <c r="M2026" s="14" t="s">
        <v>1139</v>
      </c>
      <c r="N2026" s="45" t="s">
        <v>5312</v>
      </c>
      <c r="O2026" s="45">
        <v>1</v>
      </c>
      <c r="P2026" s="45" t="s">
        <v>5313</v>
      </c>
      <c r="Q2026" s="45" t="s">
        <v>5313</v>
      </c>
      <c r="R2026" s="46">
        <v>1</v>
      </c>
      <c r="T2026" s="81" t="str" cm="1">
        <f t="array" ref="T2026">IF(MIN(IF(CONCATENATE($D$776:$D$9955,$G$776:$G$9955)=CONCATENATE(D2026,G2026),$J$776:$J$9955))=J2026,"Age Leg Record","")</f>
        <v/>
      </c>
    </row>
    <row r="2027" spans="1:20" x14ac:dyDescent="0.25">
      <c r="A2027" s="4">
        <v>2010</v>
      </c>
      <c r="B2027" s="1" t="s">
        <v>52</v>
      </c>
      <c r="C2027" s="1" t="s">
        <v>1090</v>
      </c>
      <c r="D2027" s="2" t="s">
        <v>56</v>
      </c>
      <c r="E2027" s="20"/>
      <c r="F2027" s="3">
        <v>1</v>
      </c>
      <c r="G2027" s="88">
        <v>5.54</v>
      </c>
      <c r="J2027" s="89">
        <v>3.280092925925937E-2</v>
      </c>
      <c r="K2027" s="27">
        <f t="shared" si="34"/>
        <v>5.9207453536569256E-3</v>
      </c>
      <c r="L2027" s="4" t="s">
        <v>1144</v>
      </c>
      <c r="M2027" s="14" t="s">
        <v>1169</v>
      </c>
      <c r="N2027" s="45" t="s">
        <v>5314</v>
      </c>
      <c r="O2027" s="45">
        <v>1</v>
      </c>
      <c r="P2027" s="45" t="s">
        <v>5315</v>
      </c>
      <c r="Q2027" s="45" t="s">
        <v>5315</v>
      </c>
      <c r="R2027" s="46">
        <v>1</v>
      </c>
      <c r="T2027" s="81" t="str" cm="1">
        <f t="array" ref="T2027">IF(MIN(IF(CONCATENATE($D$776:$D$9955,$G$776:$G$9955)=CONCATENATE(D2027,G2027),$J$776:$J$9955))=J2027,"Age Leg Record","")</f>
        <v/>
      </c>
    </row>
    <row r="2028" spans="1:20" x14ac:dyDescent="0.25">
      <c r="A2028" s="4">
        <v>2010</v>
      </c>
      <c r="B2028" s="1" t="s">
        <v>1220</v>
      </c>
      <c r="C2028" s="1" t="s">
        <v>1145</v>
      </c>
      <c r="D2028" s="2" t="s">
        <v>753</v>
      </c>
      <c r="E2028" s="20"/>
      <c r="F2028" s="3">
        <v>2</v>
      </c>
      <c r="G2028" s="88">
        <v>4.0544470293486041</v>
      </c>
      <c r="J2028" s="89">
        <v>2.4201388888888897E-2</v>
      </c>
      <c r="K2028" s="27">
        <f t="shared" si="34"/>
        <v>5.9690973180076649E-3</v>
      </c>
      <c r="L2028" s="4" t="s">
        <v>1144</v>
      </c>
      <c r="M2028" s="14" t="s">
        <v>1169</v>
      </c>
      <c r="N2028" s="45" t="s">
        <v>5316</v>
      </c>
      <c r="O2028" s="45">
        <v>1</v>
      </c>
      <c r="P2028" s="45" t="s">
        <v>5317</v>
      </c>
      <c r="Q2028" s="45" t="s">
        <v>5317</v>
      </c>
      <c r="R2028" s="46">
        <v>1</v>
      </c>
      <c r="T2028" s="81" t="str" cm="1">
        <f t="array" ref="T2028">IF(MIN(IF(CONCATENATE($D$776:$D$9955,$G$776:$G$9955)=CONCATENATE(D2028,G2028),$J$776:$J$9955))=J2028,"Age Leg Record","")</f>
        <v/>
      </c>
    </row>
    <row r="2029" spans="1:20" x14ac:dyDescent="0.25">
      <c r="A2029" s="4">
        <v>2010</v>
      </c>
      <c r="B2029" s="1" t="s">
        <v>1146</v>
      </c>
      <c r="C2029" s="1" t="s">
        <v>1147</v>
      </c>
      <c r="D2029" s="2" t="s">
        <v>56</v>
      </c>
      <c r="E2029" s="20"/>
      <c r="F2029" s="3">
        <v>3</v>
      </c>
      <c r="G2029" s="88">
        <v>8.0778254990853409</v>
      </c>
      <c r="J2029" s="89">
        <v>4.049768518518515E-2</v>
      </c>
      <c r="K2029" s="27">
        <f t="shared" si="34"/>
        <v>5.0134389743589705E-3</v>
      </c>
      <c r="L2029" s="4" t="s">
        <v>1144</v>
      </c>
      <c r="M2029" s="14" t="s">
        <v>1169</v>
      </c>
      <c r="N2029" s="45" t="s">
        <v>5318</v>
      </c>
      <c r="O2029" s="45">
        <v>1</v>
      </c>
      <c r="P2029" s="45" t="s">
        <v>5319</v>
      </c>
      <c r="Q2029" s="45" t="s">
        <v>5319</v>
      </c>
      <c r="R2029" s="46">
        <v>1</v>
      </c>
      <c r="T2029" s="81" t="str" cm="1">
        <f t="array" ref="T2029">IF(MIN(IF(CONCATENATE($D$776:$D$9955,$G$776:$G$9955)=CONCATENATE(D2029,G2029),$J$776:$J$9955))=J2029,"Age Leg Record","")</f>
        <v/>
      </c>
    </row>
    <row r="2030" spans="1:20" x14ac:dyDescent="0.25">
      <c r="A2030" s="4">
        <v>2010</v>
      </c>
      <c r="B2030" s="1" t="s">
        <v>47</v>
      </c>
      <c r="C2030" s="1" t="s">
        <v>1148</v>
      </c>
      <c r="D2030" s="2" t="s">
        <v>56</v>
      </c>
      <c r="E2030" s="20"/>
      <c r="F2030" s="3">
        <v>4</v>
      </c>
      <c r="G2030" s="88">
        <v>5.8408892070309388</v>
      </c>
      <c r="J2030" s="89">
        <v>3.615740740740736E-2</v>
      </c>
      <c r="K2030" s="27">
        <f t="shared" si="34"/>
        <v>6.1903943262411271E-3</v>
      </c>
      <c r="L2030" s="4" t="s">
        <v>1144</v>
      </c>
      <c r="M2030" s="14" t="s">
        <v>1169</v>
      </c>
      <c r="N2030" s="45" t="s">
        <v>5320</v>
      </c>
      <c r="O2030" s="45">
        <v>1</v>
      </c>
      <c r="P2030" s="45" t="s">
        <v>5321</v>
      </c>
      <c r="Q2030" s="45" t="s">
        <v>5321</v>
      </c>
      <c r="R2030" s="46">
        <v>1</v>
      </c>
      <c r="T2030" s="81" t="str" cm="1">
        <f t="array" ref="T2030">IF(MIN(IF(CONCATENATE($D$776:$D$9955,$G$776:$G$9955)=CONCATENATE(D2030,G2030),$J$776:$J$9955))=J2030,"Age Leg Record","")</f>
        <v/>
      </c>
    </row>
    <row r="2031" spans="1:20" x14ac:dyDescent="0.25">
      <c r="A2031" s="4">
        <v>2010</v>
      </c>
      <c r="B2031" s="1" t="s">
        <v>1149</v>
      </c>
      <c r="C2031" s="1" t="s">
        <v>1150</v>
      </c>
      <c r="D2031" s="2" t="s">
        <v>753</v>
      </c>
      <c r="E2031" s="20"/>
      <c r="F2031" s="3">
        <v>5</v>
      </c>
      <c r="G2031" s="51">
        <v>5.63</v>
      </c>
      <c r="J2031" s="89">
        <v>3.6666666666666625E-2</v>
      </c>
      <c r="K2031" s="27">
        <f t="shared" si="34"/>
        <v>6.5127294256956706E-3</v>
      </c>
      <c r="L2031" s="4" t="s">
        <v>1144</v>
      </c>
      <c r="M2031" s="14" t="s">
        <v>1169</v>
      </c>
      <c r="N2031" s="45" t="s">
        <v>5322</v>
      </c>
      <c r="O2031" s="45">
        <v>1</v>
      </c>
      <c r="P2031" s="45" t="s">
        <v>5323</v>
      </c>
      <c r="Q2031" s="45" t="s">
        <v>5323</v>
      </c>
      <c r="R2031" s="46">
        <v>1</v>
      </c>
      <c r="T2031" s="81" t="str" cm="1">
        <f t="array" ref="T2031">IF(MIN(IF(CONCATENATE($D$776:$D$9955,$G$776:$G$9955)=CONCATENATE(D2031,G2031),$J$776:$J$9955))=J2031,"Age Leg Record","")</f>
        <v/>
      </c>
    </row>
    <row r="2032" spans="1:20" x14ac:dyDescent="0.25">
      <c r="A2032" s="4">
        <v>2010</v>
      </c>
      <c r="B2032" s="1" t="s">
        <v>911</v>
      </c>
      <c r="C2032" s="1" t="s">
        <v>912</v>
      </c>
      <c r="D2032" s="2" t="s">
        <v>756</v>
      </c>
      <c r="E2032" s="20"/>
      <c r="F2032" s="3">
        <v>6</v>
      </c>
      <c r="G2032" s="88">
        <v>4.6758182215859376</v>
      </c>
      <c r="J2032" s="89">
        <v>2.5972222222222285E-2</v>
      </c>
      <c r="K2032" s="27">
        <f t="shared" si="34"/>
        <v>5.5545833887043327E-3</v>
      </c>
      <c r="L2032" s="4" t="s">
        <v>1144</v>
      </c>
      <c r="M2032" s="14" t="s">
        <v>1169</v>
      </c>
      <c r="N2032" s="45" t="s">
        <v>5324</v>
      </c>
      <c r="O2032" s="45">
        <v>1</v>
      </c>
      <c r="P2032" s="45" t="s">
        <v>4728</v>
      </c>
      <c r="Q2032" s="45" t="s">
        <v>4728</v>
      </c>
      <c r="R2032" s="46">
        <v>3</v>
      </c>
      <c r="T2032" s="81" t="str" cm="1">
        <f t="array" ref="T2032">IF(MIN(IF(CONCATENATE($D$776:$D$9955,$G$776:$G$9955)=CONCATENATE(D2032,G2032),$J$776:$J$9955))=J2032,"Age Leg Record","")</f>
        <v/>
      </c>
    </row>
    <row r="2033" spans="1:20" x14ac:dyDescent="0.25">
      <c r="A2033" s="4">
        <v>2010</v>
      </c>
      <c r="B2033" s="1" t="s">
        <v>37</v>
      </c>
      <c r="C2033" s="1" t="s">
        <v>1151</v>
      </c>
      <c r="D2033" s="2" t="s">
        <v>756</v>
      </c>
      <c r="E2033" s="20"/>
      <c r="F2033" s="3">
        <v>1</v>
      </c>
      <c r="G2033" s="88">
        <v>5.54</v>
      </c>
      <c r="J2033" s="89">
        <v>4.7789355185185234E-2</v>
      </c>
      <c r="K2033" s="27">
        <f t="shared" si="34"/>
        <v>8.6262373980478761E-3</v>
      </c>
      <c r="L2033" s="4" t="s">
        <v>1152</v>
      </c>
      <c r="M2033" s="14" t="s">
        <v>1170</v>
      </c>
      <c r="N2033" s="45" t="s">
        <v>5325</v>
      </c>
      <c r="O2033" s="45">
        <v>1</v>
      </c>
      <c r="P2033" s="45" t="s">
        <v>5326</v>
      </c>
      <c r="Q2033" s="45" t="s">
        <v>5326</v>
      </c>
      <c r="R2033" s="46">
        <v>1</v>
      </c>
      <c r="T2033" s="81" t="str" cm="1">
        <f t="array" ref="T2033">IF(MIN(IF(CONCATENATE($D$776:$D$9955,$G$776:$G$9955)=CONCATENATE(D2033,G2033),$J$776:$J$9955))=J2033,"Age Leg Record","")</f>
        <v/>
      </c>
    </row>
    <row r="2034" spans="1:20" x14ac:dyDescent="0.25">
      <c r="A2034" s="4">
        <v>2010</v>
      </c>
      <c r="B2034" s="1" t="s">
        <v>379</v>
      </c>
      <c r="C2034" s="1" t="s">
        <v>1153</v>
      </c>
      <c r="D2034" s="2" t="s">
        <v>757</v>
      </c>
      <c r="E2034" s="20"/>
      <c r="F2034" s="3">
        <v>2</v>
      </c>
      <c r="G2034" s="88">
        <v>4.0544470293486041</v>
      </c>
      <c r="J2034" s="89">
        <v>3.0995370370370368E-2</v>
      </c>
      <c r="K2034" s="27">
        <f t="shared" si="34"/>
        <v>7.6447836526181345E-3</v>
      </c>
      <c r="L2034" s="4" t="s">
        <v>1152</v>
      </c>
      <c r="M2034" s="14" t="s">
        <v>1170</v>
      </c>
      <c r="N2034" s="45" t="s">
        <v>5327</v>
      </c>
      <c r="O2034" s="45">
        <v>1</v>
      </c>
      <c r="P2034" s="45" t="s">
        <v>5328</v>
      </c>
      <c r="Q2034" s="45" t="s">
        <v>5328</v>
      </c>
      <c r="R2034" s="46">
        <v>1</v>
      </c>
      <c r="T2034" s="81" t="str" cm="1">
        <f t="array" ref="T2034">IF(MIN(IF(CONCATENATE($D$776:$D$9955,$G$776:$G$9955)=CONCATENATE(D2034,G2034),$J$776:$J$9955))=J2034,"Age Leg Record","")</f>
        <v/>
      </c>
    </row>
    <row r="2035" spans="1:20" x14ac:dyDescent="0.25">
      <c r="A2035" s="4">
        <v>2010</v>
      </c>
      <c r="B2035" s="1" t="s">
        <v>49</v>
      </c>
      <c r="C2035" s="1" t="s">
        <v>1154</v>
      </c>
      <c r="D2035" s="2" t="s">
        <v>26</v>
      </c>
      <c r="E2035" s="20"/>
      <c r="F2035" s="3">
        <v>3</v>
      </c>
      <c r="G2035" s="88">
        <v>8.0778254990853409</v>
      </c>
      <c r="J2035" s="89">
        <v>4.1759259259259274E-2</v>
      </c>
      <c r="K2035" s="27">
        <f t="shared" si="34"/>
        <v>5.1696164102564123E-3</v>
      </c>
      <c r="L2035" s="4" t="s">
        <v>1152</v>
      </c>
      <c r="M2035" s="14" t="s">
        <v>1170</v>
      </c>
      <c r="N2035" s="45" t="s">
        <v>5329</v>
      </c>
      <c r="O2035" s="45">
        <v>1</v>
      </c>
      <c r="P2035" s="45" t="s">
        <v>5330</v>
      </c>
      <c r="Q2035" s="45" t="s">
        <v>5330</v>
      </c>
      <c r="R2035" s="46">
        <v>1</v>
      </c>
      <c r="T2035" s="81" t="str" cm="1">
        <f t="array" ref="T2035">IF(MIN(IF(CONCATENATE($D$776:$D$9955,$G$776:$G$9955)=CONCATENATE(D2035,G2035),$J$776:$J$9955))=J2035,"Age Leg Record","")</f>
        <v/>
      </c>
    </row>
    <row r="2036" spans="1:20" x14ac:dyDescent="0.25">
      <c r="A2036" s="4">
        <v>2010</v>
      </c>
      <c r="B2036" s="1" t="s">
        <v>975</v>
      </c>
      <c r="C2036" s="1" t="s">
        <v>517</v>
      </c>
      <c r="D2036" s="2" t="s">
        <v>753</v>
      </c>
      <c r="E2036" s="20"/>
      <c r="F2036" s="3">
        <v>4</v>
      </c>
      <c r="G2036" s="88">
        <v>5.8408892070309388</v>
      </c>
      <c r="J2036" s="89">
        <v>3.6736111111111081E-2</v>
      </c>
      <c r="K2036" s="27">
        <f t="shared" si="34"/>
        <v>6.2894723404255271E-3</v>
      </c>
      <c r="L2036" s="4" t="s">
        <v>1152</v>
      </c>
      <c r="M2036" s="14" t="s">
        <v>1170</v>
      </c>
      <c r="N2036" s="45" t="s">
        <v>5331</v>
      </c>
      <c r="O2036" s="45">
        <v>1</v>
      </c>
      <c r="P2036" s="45" t="s">
        <v>4916</v>
      </c>
      <c r="Q2036" s="45" t="s">
        <v>4916</v>
      </c>
      <c r="R2036" s="46">
        <v>2</v>
      </c>
      <c r="T2036" s="81" t="str" cm="1">
        <f t="array" ref="T2036">IF(MIN(IF(CONCATENATE($D$776:$D$9955,$G$776:$G$9955)=CONCATENATE(D2036,G2036),$J$776:$J$9955))=J2036,"Age Leg Record","")</f>
        <v/>
      </c>
    </row>
    <row r="2037" spans="1:20" x14ac:dyDescent="0.25">
      <c r="A2037" s="4">
        <v>2010</v>
      </c>
      <c r="B2037" s="1" t="s">
        <v>157</v>
      </c>
      <c r="C2037" s="1" t="s">
        <v>524</v>
      </c>
      <c r="D2037" s="2" t="s">
        <v>210</v>
      </c>
      <c r="E2037" s="20"/>
      <c r="F2037" s="3">
        <v>5</v>
      </c>
      <c r="G2037" s="51">
        <v>5.63</v>
      </c>
      <c r="J2037" s="89">
        <v>4.0312499999999973E-2</v>
      </c>
      <c r="K2037" s="27">
        <f t="shared" si="34"/>
        <v>7.1603019538188234E-3</v>
      </c>
      <c r="L2037" s="4" t="s">
        <v>1152</v>
      </c>
      <c r="M2037" s="14" t="s">
        <v>1170</v>
      </c>
      <c r="N2037" s="45" t="s">
        <v>5332</v>
      </c>
      <c r="O2037" s="45">
        <v>1</v>
      </c>
      <c r="P2037" s="45" t="s">
        <v>4912</v>
      </c>
      <c r="Q2037" s="45" t="s">
        <v>4912</v>
      </c>
      <c r="R2037" s="46">
        <v>2</v>
      </c>
      <c r="T2037" s="81" t="str" cm="1">
        <f t="array" ref="T2037">IF(MIN(IF(CONCATENATE($D$776:$D$9955,$G$776:$G$9955)=CONCATENATE(D2037,G2037),$J$776:$J$9955))=J2037,"Age Leg Record","")</f>
        <v/>
      </c>
    </row>
    <row r="2038" spans="1:20" x14ac:dyDescent="0.25">
      <c r="A2038" s="4">
        <v>2010</v>
      </c>
      <c r="B2038" s="1" t="s">
        <v>1155</v>
      </c>
      <c r="C2038" s="1" t="s">
        <v>970</v>
      </c>
      <c r="D2038" s="2" t="s">
        <v>756</v>
      </c>
      <c r="E2038" s="20"/>
      <c r="F2038" s="3">
        <v>6</v>
      </c>
      <c r="G2038" s="88">
        <v>4.6758182215859376</v>
      </c>
      <c r="J2038" s="89">
        <v>3.8993055555555656E-2</v>
      </c>
      <c r="K2038" s="27">
        <f t="shared" si="34"/>
        <v>8.3393009966777638E-3</v>
      </c>
      <c r="L2038" s="4" t="s">
        <v>1152</v>
      </c>
      <c r="M2038" s="14" t="s">
        <v>1170</v>
      </c>
      <c r="N2038" s="45" t="s">
        <v>5333</v>
      </c>
      <c r="O2038" s="45">
        <v>1</v>
      </c>
      <c r="P2038" s="45" t="s">
        <v>5334</v>
      </c>
      <c r="Q2038" s="45" t="s">
        <v>5334</v>
      </c>
      <c r="R2038" s="46">
        <v>1</v>
      </c>
      <c r="T2038" s="81" t="str" cm="1">
        <f t="array" ref="T2038">IF(MIN(IF(CONCATENATE($D$776:$D$9955,$G$776:$G$9955)=CONCATENATE(D2038,G2038),$J$776:$J$9955))=J2038,"Age Leg Record","")</f>
        <v/>
      </c>
    </row>
    <row r="2039" spans="1:20" x14ac:dyDescent="0.25">
      <c r="A2039" s="4">
        <v>2010</v>
      </c>
      <c r="B2039" s="1" t="s">
        <v>20</v>
      </c>
      <c r="C2039" s="1" t="s">
        <v>251</v>
      </c>
      <c r="D2039" s="2" t="s">
        <v>26</v>
      </c>
      <c r="E2039" s="20"/>
      <c r="F2039" s="3">
        <v>1</v>
      </c>
      <c r="G2039" s="88">
        <v>5.54</v>
      </c>
      <c r="J2039" s="89">
        <v>3.7777777777777743E-2</v>
      </c>
      <c r="K2039" s="27">
        <f t="shared" si="34"/>
        <v>6.8190934616927336E-3</v>
      </c>
      <c r="L2039" s="4" t="s">
        <v>1034</v>
      </c>
      <c r="M2039" s="14" t="s">
        <v>798</v>
      </c>
      <c r="N2039" s="45" t="s">
        <v>5335</v>
      </c>
      <c r="O2039" s="45">
        <v>1</v>
      </c>
      <c r="P2039" s="45" t="s">
        <v>4571</v>
      </c>
      <c r="Q2039" s="45" t="s">
        <v>4571</v>
      </c>
      <c r="R2039" s="46">
        <v>4</v>
      </c>
      <c r="T2039" s="81" t="str" cm="1">
        <f t="array" ref="T2039">IF(MIN(IF(CONCATENATE($D$776:$D$9955,$G$776:$G$9955)=CONCATENATE(D2039,G2039),$J$776:$J$9955))=J2039,"Age Leg Record","")</f>
        <v/>
      </c>
    </row>
    <row r="2040" spans="1:20" x14ac:dyDescent="0.25">
      <c r="A2040" s="4">
        <v>2010</v>
      </c>
      <c r="B2040" s="1" t="s">
        <v>20</v>
      </c>
      <c r="C2040" s="1" t="s">
        <v>251</v>
      </c>
      <c r="D2040" s="2" t="s">
        <v>26</v>
      </c>
      <c r="E2040" s="20"/>
      <c r="F2040" s="3">
        <v>2</v>
      </c>
      <c r="G2040" s="88">
        <v>4.0544470293486041</v>
      </c>
      <c r="J2040" s="89">
        <v>3.0972222222222234E-2</v>
      </c>
      <c r="K2040" s="27">
        <f t="shared" si="34"/>
        <v>7.6390743295019188E-3</v>
      </c>
      <c r="L2040" s="4" t="s">
        <v>1034</v>
      </c>
      <c r="M2040" s="14" t="s">
        <v>798</v>
      </c>
      <c r="N2040" s="45" t="s">
        <v>5335</v>
      </c>
      <c r="O2040" s="45">
        <v>0</v>
      </c>
      <c r="P2040" s="45" t="s">
        <v>4571</v>
      </c>
      <c r="Q2040" s="45" t="s">
        <v>4571</v>
      </c>
      <c r="R2040" s="46">
        <v>4</v>
      </c>
      <c r="T2040" s="81" t="str" cm="1">
        <f t="array" ref="T2040">IF(MIN(IF(CONCATENATE($D$776:$D$9955,$G$776:$G$9955)=CONCATENATE(D2040,G2040),$J$776:$J$9955))=J2040,"Age Leg Record","")</f>
        <v/>
      </c>
    </row>
    <row r="2041" spans="1:20" x14ac:dyDescent="0.25">
      <c r="A2041" s="4">
        <v>2010</v>
      </c>
      <c r="B2041" s="1" t="s">
        <v>20</v>
      </c>
      <c r="C2041" s="1" t="s">
        <v>251</v>
      </c>
      <c r="D2041" s="2" t="s">
        <v>26</v>
      </c>
      <c r="E2041" s="20"/>
      <c r="F2041" s="3">
        <v>3</v>
      </c>
      <c r="G2041" s="88">
        <v>8.0778254990853409</v>
      </c>
      <c r="J2041" s="89">
        <v>5.9814814814814765E-2</v>
      </c>
      <c r="K2041" s="27">
        <f t="shared" si="34"/>
        <v>7.4048164102564051E-3</v>
      </c>
      <c r="L2041" s="4" t="s">
        <v>1034</v>
      </c>
      <c r="M2041" s="14" t="s">
        <v>798</v>
      </c>
      <c r="N2041" s="45" t="s">
        <v>5335</v>
      </c>
      <c r="O2041" s="45">
        <v>0</v>
      </c>
      <c r="P2041" s="45" t="s">
        <v>4571</v>
      </c>
      <c r="Q2041" s="45" t="s">
        <v>4571</v>
      </c>
      <c r="R2041" s="46">
        <v>4</v>
      </c>
      <c r="T2041" s="81" t="str" cm="1">
        <f t="array" ref="T2041">IF(MIN(IF(CONCATENATE($D$776:$D$9955,$G$776:$G$9955)=CONCATENATE(D2041,G2041),$J$776:$J$9955))=J2041,"Age Leg Record","")</f>
        <v/>
      </c>
    </row>
    <row r="2042" spans="1:20" x14ac:dyDescent="0.25">
      <c r="A2042" s="4">
        <v>2010</v>
      </c>
      <c r="B2042" s="1" t="s">
        <v>20</v>
      </c>
      <c r="C2042" s="1" t="s">
        <v>251</v>
      </c>
      <c r="D2042" s="2" t="s">
        <v>26</v>
      </c>
      <c r="E2042" s="20"/>
      <c r="F2042" s="3">
        <v>4</v>
      </c>
      <c r="G2042" s="88">
        <v>5.8408892070309388</v>
      </c>
      <c r="J2042" s="89">
        <v>5.0763888888888942E-2</v>
      </c>
      <c r="K2042" s="27">
        <f t="shared" si="34"/>
        <v>8.6911234042553291E-3</v>
      </c>
      <c r="L2042" s="4" t="s">
        <v>1034</v>
      </c>
      <c r="M2042" s="14" t="s">
        <v>798</v>
      </c>
      <c r="N2042" s="45" t="s">
        <v>5335</v>
      </c>
      <c r="O2042" s="45">
        <v>0</v>
      </c>
      <c r="P2042" s="45" t="s">
        <v>4571</v>
      </c>
      <c r="Q2042" s="45" t="s">
        <v>4571</v>
      </c>
      <c r="R2042" s="46">
        <v>4</v>
      </c>
      <c r="T2042" s="81" t="str" cm="1">
        <f t="array" ref="T2042">IF(MIN(IF(CONCATENATE($D$776:$D$9955,$G$776:$G$9955)=CONCATENATE(D2042,G2042),$J$776:$J$9955))=J2042,"Age Leg Record","")</f>
        <v/>
      </c>
    </row>
    <row r="2043" spans="1:20" x14ac:dyDescent="0.25">
      <c r="A2043" s="4">
        <v>2010</v>
      </c>
      <c r="B2043" s="1" t="s">
        <v>20</v>
      </c>
      <c r="C2043" s="1" t="s">
        <v>251</v>
      </c>
      <c r="D2043" s="2" t="s">
        <v>26</v>
      </c>
      <c r="E2043" s="20"/>
      <c r="F2043" s="3">
        <v>5</v>
      </c>
      <c r="G2043" s="51">
        <v>5.63</v>
      </c>
      <c r="J2043" s="89">
        <v>4.8969907407407365E-2</v>
      </c>
      <c r="K2043" s="27">
        <f t="shared" si="34"/>
        <v>8.6980297348858548E-3</v>
      </c>
      <c r="L2043" s="4" t="s">
        <v>1034</v>
      </c>
      <c r="M2043" s="14" t="s">
        <v>798</v>
      </c>
      <c r="N2043" s="45" t="s">
        <v>5335</v>
      </c>
      <c r="O2043" s="45">
        <v>0</v>
      </c>
      <c r="P2043" s="45" t="s">
        <v>4571</v>
      </c>
      <c r="Q2043" s="45" t="s">
        <v>4571</v>
      </c>
      <c r="R2043" s="46">
        <v>4</v>
      </c>
      <c r="T2043" s="81" t="str" cm="1">
        <f t="array" ref="T2043">IF(MIN(IF(CONCATENATE($D$776:$D$9955,$G$776:$G$9955)=CONCATENATE(D2043,G2043),$J$776:$J$9955))=J2043,"Age Leg Record","")</f>
        <v/>
      </c>
    </row>
    <row r="2044" spans="1:20" x14ac:dyDescent="0.25">
      <c r="A2044" s="4">
        <v>2010</v>
      </c>
      <c r="B2044" s="1" t="s">
        <v>20</v>
      </c>
      <c r="C2044" s="1" t="s">
        <v>251</v>
      </c>
      <c r="D2044" s="2" t="s">
        <v>26</v>
      </c>
      <c r="E2044" s="20"/>
      <c r="F2044" s="3">
        <v>6</v>
      </c>
      <c r="G2044" s="88">
        <v>4.6758182215859376</v>
      </c>
      <c r="J2044" s="89">
        <v>4.7222222222222276E-2</v>
      </c>
      <c r="K2044" s="27">
        <f t="shared" si="34"/>
        <v>1.0099242524916957E-2</v>
      </c>
      <c r="L2044" s="4" t="s">
        <v>1034</v>
      </c>
      <c r="M2044" s="14" t="s">
        <v>798</v>
      </c>
      <c r="N2044" s="45" t="s">
        <v>5335</v>
      </c>
      <c r="O2044" s="45">
        <v>0</v>
      </c>
      <c r="P2044" s="45" t="s">
        <v>4571</v>
      </c>
      <c r="Q2044" s="45" t="s">
        <v>4571</v>
      </c>
      <c r="R2044" s="46">
        <v>4</v>
      </c>
      <c r="T2044" s="81" t="str" cm="1">
        <f t="array" ref="T2044">IF(MIN(IF(CONCATENATE($D$776:$D$9955,$G$776:$G$9955)=CONCATENATE(D2044,G2044),$J$776:$J$9955))=J2044,"Age Leg Record","")</f>
        <v/>
      </c>
    </row>
    <row r="2045" spans="1:20" x14ac:dyDescent="0.25">
      <c r="A2045" s="4">
        <v>2010</v>
      </c>
      <c r="B2045" s="1" t="s">
        <v>71</v>
      </c>
      <c r="C2045" s="1" t="s">
        <v>344</v>
      </c>
      <c r="D2045" s="2" t="s">
        <v>26</v>
      </c>
      <c r="E2045" s="20"/>
      <c r="F2045" s="3">
        <v>1</v>
      </c>
      <c r="G2045" s="88">
        <v>5.54</v>
      </c>
      <c r="J2045" s="89">
        <v>3.8032407407407431E-2</v>
      </c>
      <c r="K2045" s="27">
        <f t="shared" si="34"/>
        <v>6.8650554887017025E-3</v>
      </c>
      <c r="L2045" s="4" t="s">
        <v>1035</v>
      </c>
      <c r="M2045" s="14" t="s">
        <v>798</v>
      </c>
      <c r="N2045" s="45" t="s">
        <v>5336</v>
      </c>
      <c r="O2045" s="45">
        <v>1</v>
      </c>
      <c r="P2045" s="45" t="s">
        <v>4569</v>
      </c>
      <c r="Q2045" s="45" t="s">
        <v>4569</v>
      </c>
      <c r="R2045" s="46">
        <v>4</v>
      </c>
      <c r="T2045" s="81" t="str" cm="1">
        <f t="array" ref="T2045">IF(MIN(IF(CONCATENATE($D$776:$D$9955,$G$776:$G$9955)=CONCATENATE(D2045,G2045),$J$776:$J$9955))=J2045,"Age Leg Record","")</f>
        <v/>
      </c>
    </row>
    <row r="2046" spans="1:20" x14ac:dyDescent="0.25">
      <c r="A2046" s="4">
        <v>2010</v>
      </c>
      <c r="B2046" s="1" t="s">
        <v>71</v>
      </c>
      <c r="C2046" s="1" t="s">
        <v>344</v>
      </c>
      <c r="D2046" s="2" t="s">
        <v>26</v>
      </c>
      <c r="E2046" s="20"/>
      <c r="F2046" s="3">
        <v>2</v>
      </c>
      <c r="G2046" s="88">
        <v>4.0544470293486041</v>
      </c>
      <c r="J2046" s="89">
        <v>3.0740740740740735E-2</v>
      </c>
      <c r="K2046" s="27">
        <f t="shared" si="34"/>
        <v>7.5819810983397181E-3</v>
      </c>
      <c r="L2046" s="4" t="s">
        <v>1035</v>
      </c>
      <c r="M2046" s="14" t="s">
        <v>798</v>
      </c>
      <c r="N2046" s="45" t="s">
        <v>5336</v>
      </c>
      <c r="O2046" s="45">
        <v>0</v>
      </c>
      <c r="P2046" s="45" t="s">
        <v>4569</v>
      </c>
      <c r="Q2046" s="45" t="s">
        <v>4569</v>
      </c>
      <c r="R2046" s="46">
        <v>4</v>
      </c>
      <c r="T2046" s="81" t="str" cm="1">
        <f t="array" ref="T2046">IF(MIN(IF(CONCATENATE($D$776:$D$9955,$G$776:$G$9955)=CONCATENATE(D2046,G2046),$J$776:$J$9955))=J2046,"Age Leg Record","")</f>
        <v/>
      </c>
    </row>
    <row r="2047" spans="1:20" x14ac:dyDescent="0.25">
      <c r="A2047" s="4">
        <v>2010</v>
      </c>
      <c r="B2047" s="1" t="s">
        <v>71</v>
      </c>
      <c r="C2047" s="1" t="s">
        <v>344</v>
      </c>
      <c r="D2047" s="2" t="s">
        <v>26</v>
      </c>
      <c r="E2047" s="20"/>
      <c r="F2047" s="3">
        <v>3</v>
      </c>
      <c r="G2047" s="88">
        <v>8.0778254990853409</v>
      </c>
      <c r="J2047" s="89">
        <v>5.9768518518518499E-2</v>
      </c>
      <c r="K2047" s="27">
        <f t="shared" si="34"/>
        <v>7.3990851282051268E-3</v>
      </c>
      <c r="L2047" s="4" t="s">
        <v>1035</v>
      </c>
      <c r="M2047" s="14" t="s">
        <v>798</v>
      </c>
      <c r="N2047" s="45" t="s">
        <v>5336</v>
      </c>
      <c r="O2047" s="45">
        <v>0</v>
      </c>
      <c r="P2047" s="45" t="s">
        <v>4569</v>
      </c>
      <c r="Q2047" s="45" t="s">
        <v>4569</v>
      </c>
      <c r="R2047" s="46">
        <v>4</v>
      </c>
      <c r="T2047" s="81" t="str" cm="1">
        <f t="array" ref="T2047">IF(MIN(IF(CONCATENATE($D$776:$D$9955,$G$776:$G$9955)=CONCATENATE(D2047,G2047),$J$776:$J$9955))=J2047,"Age Leg Record","")</f>
        <v/>
      </c>
    </row>
    <row r="2048" spans="1:20" x14ac:dyDescent="0.25">
      <c r="A2048" s="4">
        <v>2010</v>
      </c>
      <c r="B2048" s="1" t="s">
        <v>71</v>
      </c>
      <c r="C2048" s="1" t="s">
        <v>344</v>
      </c>
      <c r="D2048" s="2" t="s">
        <v>26</v>
      </c>
      <c r="E2048" s="20"/>
      <c r="F2048" s="3">
        <v>4</v>
      </c>
      <c r="G2048" s="88">
        <v>5.8408892070309388</v>
      </c>
      <c r="J2048" s="89">
        <v>5.0729166666666714E-2</v>
      </c>
      <c r="K2048" s="27">
        <f t="shared" si="34"/>
        <v>8.6851787234042636E-3</v>
      </c>
      <c r="L2048" s="4" t="s">
        <v>1035</v>
      </c>
      <c r="M2048" s="14" t="s">
        <v>798</v>
      </c>
      <c r="N2048" s="45" t="s">
        <v>5336</v>
      </c>
      <c r="O2048" s="45">
        <v>0</v>
      </c>
      <c r="P2048" s="45" t="s">
        <v>4569</v>
      </c>
      <c r="Q2048" s="45" t="s">
        <v>4569</v>
      </c>
      <c r="R2048" s="46">
        <v>4</v>
      </c>
      <c r="T2048" s="81" t="str" cm="1">
        <f t="array" ref="T2048">IF(MIN(IF(CONCATENATE($D$776:$D$9955,$G$776:$G$9955)=CONCATENATE(D2048,G2048),$J$776:$J$9955))=J2048,"Age Leg Record","")</f>
        <v/>
      </c>
    </row>
    <row r="2049" spans="1:20" x14ac:dyDescent="0.25">
      <c r="A2049" s="4">
        <v>2010</v>
      </c>
      <c r="B2049" s="1" t="s">
        <v>71</v>
      </c>
      <c r="C2049" s="1" t="s">
        <v>344</v>
      </c>
      <c r="D2049" s="2" t="s">
        <v>26</v>
      </c>
      <c r="E2049" s="20"/>
      <c r="F2049" s="3">
        <v>5</v>
      </c>
      <c r="G2049" s="51">
        <v>5.63</v>
      </c>
      <c r="J2049" s="89">
        <v>4.8969907407407365E-2</v>
      </c>
      <c r="K2049" s="27">
        <f t="shared" si="34"/>
        <v>8.6980297348858548E-3</v>
      </c>
      <c r="L2049" s="4" t="s">
        <v>1035</v>
      </c>
      <c r="M2049" s="14" t="s">
        <v>798</v>
      </c>
      <c r="N2049" s="45" t="s">
        <v>5336</v>
      </c>
      <c r="O2049" s="45">
        <v>0</v>
      </c>
      <c r="P2049" s="45" t="s">
        <v>4569</v>
      </c>
      <c r="Q2049" s="45" t="s">
        <v>4569</v>
      </c>
      <c r="R2049" s="46">
        <v>4</v>
      </c>
      <c r="T2049" s="81" t="str" cm="1">
        <f t="array" ref="T2049">IF(MIN(IF(CONCATENATE($D$776:$D$9955,$G$776:$G$9955)=CONCATENATE(D2049,G2049),$J$776:$J$9955))=J2049,"Age Leg Record","")</f>
        <v/>
      </c>
    </row>
    <row r="2050" spans="1:20" x14ac:dyDescent="0.25">
      <c r="A2050" s="4">
        <v>2010</v>
      </c>
      <c r="B2050" s="1" t="s">
        <v>71</v>
      </c>
      <c r="C2050" s="1" t="s">
        <v>344</v>
      </c>
      <c r="D2050" s="2" t="s">
        <v>26</v>
      </c>
      <c r="E2050" s="20"/>
      <c r="F2050" s="3">
        <v>6</v>
      </c>
      <c r="G2050" s="88">
        <v>4.6758182215859376</v>
      </c>
      <c r="J2050" s="89">
        <v>3.4699074074074132E-2</v>
      </c>
      <c r="K2050" s="27">
        <f t="shared" si="34"/>
        <v>7.4209630121816299E-3</v>
      </c>
      <c r="L2050" s="4" t="s">
        <v>1035</v>
      </c>
      <c r="M2050" s="14" t="s">
        <v>798</v>
      </c>
      <c r="N2050" s="45" t="s">
        <v>5336</v>
      </c>
      <c r="O2050" s="45">
        <v>0</v>
      </c>
      <c r="P2050" s="45" t="s">
        <v>4569</v>
      </c>
      <c r="Q2050" s="45" t="s">
        <v>4569</v>
      </c>
      <c r="R2050" s="46">
        <v>4</v>
      </c>
      <c r="T2050" s="81" t="str" cm="1">
        <f t="array" ref="T2050">IF(MIN(IF(CONCATENATE($D$776:$D$9955,$G$776:$G$9955)=CONCATENATE(D2050,G2050),$J$776:$J$9955))=J2050,"Age Leg Record","")</f>
        <v/>
      </c>
    </row>
    <row r="2051" spans="1:20" x14ac:dyDescent="0.25">
      <c r="A2051" s="4">
        <v>2010</v>
      </c>
      <c r="B2051" s="1" t="s">
        <v>332</v>
      </c>
      <c r="C2051" s="1" t="s">
        <v>355</v>
      </c>
      <c r="D2051" s="2" t="s">
        <v>751</v>
      </c>
      <c r="E2051" s="20"/>
      <c r="F2051" s="3">
        <v>1</v>
      </c>
      <c r="G2051" s="88">
        <v>5.54</v>
      </c>
      <c r="J2051" s="89">
        <v>3.3298611111111098E-2</v>
      </c>
      <c r="K2051" s="27">
        <f t="shared" si="34"/>
        <v>6.0105796229442416E-3</v>
      </c>
      <c r="L2051" s="4" t="s">
        <v>1156</v>
      </c>
      <c r="M2051" s="14" t="s">
        <v>748</v>
      </c>
      <c r="N2051" s="45" t="s">
        <v>5337</v>
      </c>
      <c r="O2051" s="45">
        <v>1</v>
      </c>
      <c r="P2051" s="45" t="s">
        <v>5009</v>
      </c>
      <c r="Q2051" s="45" t="s">
        <v>5009</v>
      </c>
      <c r="R2051" s="46">
        <v>2</v>
      </c>
      <c r="T2051" s="81" t="str" cm="1">
        <f t="array" ref="T2051">IF(MIN(IF(CONCATENATE($D$776:$D$9955,$G$776:$G$9955)=CONCATENATE(D2051,G2051),$J$776:$J$9955))=J2051,"Age Leg Record","")</f>
        <v/>
      </c>
    </row>
    <row r="2052" spans="1:20" x14ac:dyDescent="0.25">
      <c r="A2052" s="4">
        <v>2010</v>
      </c>
      <c r="B2052" s="1" t="s">
        <v>332</v>
      </c>
      <c r="C2052" s="1" t="s">
        <v>355</v>
      </c>
      <c r="D2052" s="2" t="s">
        <v>751</v>
      </c>
      <c r="E2052" s="20"/>
      <c r="F2052" s="3">
        <v>2</v>
      </c>
      <c r="G2052" s="88">
        <v>4.0544470293486041</v>
      </c>
      <c r="J2052" s="89">
        <v>3.1921296296296309E-2</v>
      </c>
      <c r="K2052" s="27">
        <f t="shared" si="34"/>
        <v>7.8731565772669244E-3</v>
      </c>
      <c r="L2052" s="4" t="s">
        <v>1156</v>
      </c>
      <c r="M2052" s="14" t="s">
        <v>748</v>
      </c>
      <c r="N2052" s="45" t="s">
        <v>5337</v>
      </c>
      <c r="O2052" s="45">
        <v>0</v>
      </c>
      <c r="P2052" s="45" t="s">
        <v>5009</v>
      </c>
      <c r="Q2052" s="45" t="s">
        <v>5009</v>
      </c>
      <c r="R2052" s="46">
        <v>2</v>
      </c>
      <c r="T2052" s="81" t="str" cm="1">
        <f t="array" ref="T2052">IF(MIN(IF(CONCATENATE($D$776:$D$9955,$G$776:$G$9955)=CONCATENATE(D2052,G2052),$J$776:$J$9955))=J2052,"Age Leg Record","")</f>
        <v/>
      </c>
    </row>
    <row r="2053" spans="1:20" x14ac:dyDescent="0.25">
      <c r="A2053" s="4">
        <v>2010</v>
      </c>
      <c r="B2053" s="1" t="s">
        <v>332</v>
      </c>
      <c r="C2053" s="1" t="s">
        <v>355</v>
      </c>
      <c r="D2053" s="2" t="s">
        <v>751</v>
      </c>
      <c r="E2053" s="20"/>
      <c r="F2053" s="3">
        <v>3</v>
      </c>
      <c r="G2053" s="88">
        <v>8.0778254990853409</v>
      </c>
      <c r="J2053" s="89">
        <v>5.3900462962962914E-2</v>
      </c>
      <c r="K2053" s="27">
        <f t="shared" si="34"/>
        <v>6.6726451282051224E-3</v>
      </c>
      <c r="L2053" s="4" t="s">
        <v>1156</v>
      </c>
      <c r="M2053" s="14" t="s">
        <v>748</v>
      </c>
      <c r="N2053" s="45" t="s">
        <v>5337</v>
      </c>
      <c r="O2053" s="45">
        <v>0</v>
      </c>
      <c r="P2053" s="45" t="s">
        <v>5009</v>
      </c>
      <c r="Q2053" s="45" t="s">
        <v>5009</v>
      </c>
      <c r="R2053" s="46">
        <v>2</v>
      </c>
      <c r="T2053" s="81" t="str" cm="1">
        <f t="array" ref="T2053">IF(MIN(IF(CONCATENATE($D$776:$D$9955,$G$776:$G$9955)=CONCATENATE(D2053,G2053),$J$776:$J$9955))=J2053,"Age Leg Record","")</f>
        <v/>
      </c>
    </row>
    <row r="2054" spans="1:20" x14ac:dyDescent="0.25">
      <c r="A2054" s="4">
        <v>2010</v>
      </c>
      <c r="B2054" s="1" t="s">
        <v>332</v>
      </c>
      <c r="C2054" s="1" t="s">
        <v>355</v>
      </c>
      <c r="D2054" s="2" t="s">
        <v>751</v>
      </c>
      <c r="E2054" s="20"/>
      <c r="F2054" s="3">
        <v>4</v>
      </c>
      <c r="G2054" s="88">
        <v>5.8408892070309388</v>
      </c>
      <c r="J2054" s="89">
        <v>4.8333333333333339E-2</v>
      </c>
      <c r="K2054" s="27">
        <f t="shared" si="34"/>
        <v>8.274995744680852E-3</v>
      </c>
      <c r="L2054" s="4" t="s">
        <v>1156</v>
      </c>
      <c r="M2054" s="14" t="s">
        <v>748</v>
      </c>
      <c r="N2054" s="45" t="s">
        <v>5337</v>
      </c>
      <c r="O2054" s="45">
        <v>0</v>
      </c>
      <c r="P2054" s="45" t="s">
        <v>5009</v>
      </c>
      <c r="Q2054" s="45" t="s">
        <v>5009</v>
      </c>
      <c r="R2054" s="46">
        <v>2</v>
      </c>
      <c r="T2054" s="81" t="str" cm="1">
        <f t="array" ref="T2054">IF(MIN(IF(CONCATENATE($D$776:$D$9955,$G$776:$G$9955)=CONCATENATE(D2054,G2054),$J$776:$J$9955))=J2054,"Age Leg Record","")</f>
        <v/>
      </c>
    </row>
    <row r="2055" spans="1:20" x14ac:dyDescent="0.25">
      <c r="A2055" s="4">
        <v>2010</v>
      </c>
      <c r="B2055" s="1" t="s">
        <v>332</v>
      </c>
      <c r="C2055" s="1" t="s">
        <v>355</v>
      </c>
      <c r="D2055" s="2" t="s">
        <v>751</v>
      </c>
      <c r="E2055" s="20"/>
      <c r="F2055" s="3">
        <v>5</v>
      </c>
      <c r="G2055" s="51">
        <v>5.63</v>
      </c>
      <c r="J2055" s="89">
        <v>4.0185185185185213E-2</v>
      </c>
      <c r="K2055" s="27">
        <f t="shared" si="34"/>
        <v>7.137688309979612E-3</v>
      </c>
      <c r="L2055" s="4" t="s">
        <v>1156</v>
      </c>
      <c r="M2055" s="14" t="s">
        <v>748</v>
      </c>
      <c r="N2055" s="45" t="s">
        <v>5337</v>
      </c>
      <c r="O2055" s="45">
        <v>0</v>
      </c>
      <c r="P2055" s="45" t="s">
        <v>5009</v>
      </c>
      <c r="Q2055" s="45" t="s">
        <v>5009</v>
      </c>
      <c r="R2055" s="46">
        <v>2</v>
      </c>
      <c r="T2055" s="81" t="str" cm="1">
        <f t="array" ref="T2055">IF(MIN(IF(CONCATENATE($D$776:$D$9955,$G$776:$G$9955)=CONCATENATE(D2055,G2055),$J$776:$J$9955))=J2055,"Age Leg Record","")</f>
        <v/>
      </c>
    </row>
    <row r="2056" spans="1:20" x14ac:dyDescent="0.25">
      <c r="A2056" s="4">
        <v>2010</v>
      </c>
      <c r="B2056" s="1" t="s">
        <v>332</v>
      </c>
      <c r="C2056" s="1" t="s">
        <v>355</v>
      </c>
      <c r="D2056" s="2" t="s">
        <v>751</v>
      </c>
      <c r="E2056" s="20"/>
      <c r="F2056" s="3">
        <v>6</v>
      </c>
      <c r="G2056" s="88">
        <v>4.6758182215859376</v>
      </c>
      <c r="J2056" s="89">
        <v>3.4513888888888955E-2</v>
      </c>
      <c r="K2056" s="27">
        <f t="shared" si="34"/>
        <v>7.3813581395348986E-3</v>
      </c>
      <c r="L2056" s="4" t="s">
        <v>1156</v>
      </c>
      <c r="M2056" s="14" t="s">
        <v>748</v>
      </c>
      <c r="N2056" s="45" t="s">
        <v>5337</v>
      </c>
      <c r="O2056" s="45">
        <v>0</v>
      </c>
      <c r="P2056" s="45" t="s">
        <v>5009</v>
      </c>
      <c r="Q2056" s="45" t="s">
        <v>5009</v>
      </c>
      <c r="R2056" s="46">
        <v>2</v>
      </c>
      <c r="T2056" s="81" t="str" cm="1">
        <f t="array" ref="T2056">IF(MIN(IF(CONCATENATE($D$776:$D$9955,$G$776:$G$9955)=CONCATENATE(D2056,G2056),$J$776:$J$9955))=J2056,"Age Leg Record","")</f>
        <v/>
      </c>
    </row>
    <row r="2057" spans="1:20" x14ac:dyDescent="0.25">
      <c r="A2057" s="4">
        <v>2010</v>
      </c>
      <c r="B2057" s="1" t="s">
        <v>722</v>
      </c>
      <c r="C2057" s="1" t="s">
        <v>538</v>
      </c>
      <c r="D2057" s="2" t="s">
        <v>22</v>
      </c>
      <c r="E2057" s="20"/>
      <c r="F2057" s="3">
        <v>1</v>
      </c>
      <c r="G2057" s="88">
        <v>5.54</v>
      </c>
      <c r="J2057" s="89">
        <v>3.1666666666666676E-2</v>
      </c>
      <c r="K2057" s="27">
        <f t="shared" si="34"/>
        <v>5.7160048134777394E-3</v>
      </c>
      <c r="L2057" s="4" t="s">
        <v>1157</v>
      </c>
      <c r="M2057" s="14" t="s">
        <v>748</v>
      </c>
      <c r="N2057" s="45" t="s">
        <v>5338</v>
      </c>
      <c r="O2057" s="45">
        <v>1</v>
      </c>
      <c r="P2057" s="45" t="s">
        <v>4588</v>
      </c>
      <c r="Q2057" s="45" t="s">
        <v>4588</v>
      </c>
      <c r="R2057" s="46">
        <v>3</v>
      </c>
      <c r="T2057" s="81" t="str" cm="1">
        <f t="array" ref="T2057">IF(MIN(IF(CONCATENATE($D$776:$D$9955,$G$776:$G$9955)=CONCATENATE(D2057,G2057),$J$776:$J$9955))=J2057,"Age Leg Record","")</f>
        <v/>
      </c>
    </row>
    <row r="2058" spans="1:20" x14ac:dyDescent="0.25">
      <c r="A2058" s="4">
        <v>2010</v>
      </c>
      <c r="B2058" s="1" t="s">
        <v>722</v>
      </c>
      <c r="C2058" s="1" t="s">
        <v>538</v>
      </c>
      <c r="D2058" s="2" t="s">
        <v>22</v>
      </c>
      <c r="E2058" s="20"/>
      <c r="F2058" s="3">
        <v>2</v>
      </c>
      <c r="G2058" s="88">
        <v>4.0544470293486041</v>
      </c>
      <c r="J2058" s="89">
        <v>2.1793981481481484E-2</v>
      </c>
      <c r="K2058" s="27">
        <f t="shared" si="34"/>
        <v>5.3753277139208184E-3</v>
      </c>
      <c r="L2058" s="4" t="s">
        <v>1157</v>
      </c>
      <c r="M2058" s="14" t="s">
        <v>748</v>
      </c>
      <c r="N2058" s="45" t="s">
        <v>5338</v>
      </c>
      <c r="O2058" s="45">
        <v>0</v>
      </c>
      <c r="P2058" s="45" t="s">
        <v>4588</v>
      </c>
      <c r="Q2058" s="45" t="s">
        <v>4588</v>
      </c>
      <c r="R2058" s="46">
        <v>3</v>
      </c>
      <c r="T2058" s="81" t="str" cm="1">
        <f t="array" ref="T2058">IF(MIN(IF(CONCATENATE($D$776:$D$9955,$G$776:$G$9955)=CONCATENATE(D2058,G2058),$J$776:$J$9955))=J2058,"Age Leg Record","")</f>
        <v/>
      </c>
    </row>
    <row r="2059" spans="1:20" x14ac:dyDescent="0.25">
      <c r="A2059" s="4">
        <v>2010</v>
      </c>
      <c r="B2059" s="1" t="s">
        <v>722</v>
      </c>
      <c r="C2059" s="1" t="s">
        <v>538</v>
      </c>
      <c r="D2059" s="2" t="s">
        <v>22</v>
      </c>
      <c r="E2059" s="20"/>
      <c r="F2059" s="3">
        <v>3</v>
      </c>
      <c r="G2059" s="88">
        <v>8.0778254990853409</v>
      </c>
      <c r="J2059" s="89">
        <v>5.9293981481481461E-2</v>
      </c>
      <c r="K2059" s="27">
        <f t="shared" si="34"/>
        <v>7.3403394871794855E-3</v>
      </c>
      <c r="L2059" s="4" t="s">
        <v>1157</v>
      </c>
      <c r="M2059" s="14" t="s">
        <v>748</v>
      </c>
      <c r="N2059" s="45" t="s">
        <v>5338</v>
      </c>
      <c r="O2059" s="45">
        <v>0</v>
      </c>
      <c r="P2059" s="45" t="s">
        <v>4588</v>
      </c>
      <c r="Q2059" s="45" t="s">
        <v>4588</v>
      </c>
      <c r="R2059" s="46">
        <v>3</v>
      </c>
      <c r="T2059" s="81" t="str" cm="1">
        <f t="array" ref="T2059">IF(MIN(IF(CONCATENATE($D$776:$D$9955,$G$776:$G$9955)=CONCATENATE(D2059,G2059),$J$776:$J$9955))=J2059,"Age Leg Record","")</f>
        <v/>
      </c>
    </row>
    <row r="2060" spans="1:20" x14ac:dyDescent="0.25">
      <c r="A2060" s="4">
        <v>2010</v>
      </c>
      <c r="B2060" s="1" t="s">
        <v>722</v>
      </c>
      <c r="C2060" s="1" t="s">
        <v>538</v>
      </c>
      <c r="D2060" s="2" t="s">
        <v>22</v>
      </c>
      <c r="E2060" s="20"/>
      <c r="F2060" s="3">
        <v>4</v>
      </c>
      <c r="G2060" s="88">
        <v>5.8408892070309388</v>
      </c>
      <c r="J2060" s="89">
        <v>4.8819444444444526E-2</v>
      </c>
      <c r="K2060" s="27">
        <f t="shared" si="34"/>
        <v>8.3582212765957592E-3</v>
      </c>
      <c r="L2060" s="4" t="s">
        <v>1157</v>
      </c>
      <c r="M2060" s="14" t="s">
        <v>748</v>
      </c>
      <c r="N2060" s="45" t="s">
        <v>5338</v>
      </c>
      <c r="O2060" s="45">
        <v>0</v>
      </c>
      <c r="P2060" s="45" t="s">
        <v>4588</v>
      </c>
      <c r="Q2060" s="45" t="s">
        <v>4588</v>
      </c>
      <c r="R2060" s="46">
        <v>3</v>
      </c>
      <c r="T2060" s="81" t="str" cm="1">
        <f t="array" ref="T2060">IF(MIN(IF(CONCATENATE($D$776:$D$9955,$G$776:$G$9955)=CONCATENATE(D2060,G2060),$J$776:$J$9955))=J2060,"Age Leg Record","")</f>
        <v/>
      </c>
    </row>
    <row r="2061" spans="1:20" x14ac:dyDescent="0.25">
      <c r="A2061" s="4">
        <v>2010</v>
      </c>
      <c r="B2061" s="1" t="s">
        <v>722</v>
      </c>
      <c r="C2061" s="1" t="s">
        <v>538</v>
      </c>
      <c r="D2061" s="2" t="s">
        <v>22</v>
      </c>
      <c r="E2061" s="20"/>
      <c r="F2061" s="3">
        <v>5</v>
      </c>
      <c r="G2061" s="51">
        <v>5.63</v>
      </c>
      <c r="J2061" s="89">
        <v>4.4861111111111018E-2</v>
      </c>
      <c r="K2061" s="27">
        <f t="shared" si="34"/>
        <v>7.9682257746200736E-3</v>
      </c>
      <c r="L2061" s="4" t="s">
        <v>1157</v>
      </c>
      <c r="M2061" s="14" t="s">
        <v>748</v>
      </c>
      <c r="N2061" s="45" t="s">
        <v>5338</v>
      </c>
      <c r="O2061" s="45">
        <v>0</v>
      </c>
      <c r="P2061" s="45" t="s">
        <v>4588</v>
      </c>
      <c r="Q2061" s="45" t="s">
        <v>4588</v>
      </c>
      <c r="R2061" s="46">
        <v>3</v>
      </c>
      <c r="T2061" s="81" t="str" cm="1">
        <f t="array" ref="T2061">IF(MIN(IF(CONCATENATE($D$776:$D$9955,$G$776:$G$9955)=CONCATENATE(D2061,G2061),$J$776:$J$9955))=J2061,"Age Leg Record","")</f>
        <v/>
      </c>
    </row>
    <row r="2062" spans="1:20" x14ac:dyDescent="0.25">
      <c r="A2062" s="4">
        <v>2010</v>
      </c>
      <c r="B2062" s="1" t="s">
        <v>722</v>
      </c>
      <c r="C2062" s="1" t="s">
        <v>538</v>
      </c>
      <c r="D2062" s="2" t="s">
        <v>22</v>
      </c>
      <c r="E2062" s="20"/>
      <c r="F2062" s="3">
        <v>6</v>
      </c>
      <c r="G2062" s="88">
        <v>4.6758182215859376</v>
      </c>
      <c r="J2062" s="89">
        <v>2.9837962962963038E-2</v>
      </c>
      <c r="K2062" s="27">
        <f t="shared" si="34"/>
        <v>6.3813351052048892E-3</v>
      </c>
      <c r="L2062" s="4" t="s">
        <v>1157</v>
      </c>
      <c r="M2062" s="14" t="s">
        <v>748</v>
      </c>
      <c r="N2062" s="45" t="s">
        <v>5338</v>
      </c>
      <c r="O2062" s="45">
        <v>0</v>
      </c>
      <c r="P2062" s="45" t="s">
        <v>4588</v>
      </c>
      <c r="Q2062" s="45" t="s">
        <v>4588</v>
      </c>
      <c r="R2062" s="46">
        <v>3</v>
      </c>
      <c r="T2062" s="81" t="str" cm="1">
        <f t="array" ref="T2062">IF(MIN(IF(CONCATENATE($D$776:$D$9955,$G$776:$G$9955)=CONCATENATE(D2062,G2062),$J$776:$J$9955))=J2062,"Age Leg Record","")</f>
        <v/>
      </c>
    </row>
    <row r="2063" spans="1:20" x14ac:dyDescent="0.25">
      <c r="A2063" s="4">
        <v>2010</v>
      </c>
      <c r="B2063" s="1" t="s">
        <v>594</v>
      </c>
      <c r="C2063" s="1" t="s">
        <v>275</v>
      </c>
      <c r="D2063" s="2" t="s">
        <v>14</v>
      </c>
      <c r="E2063" s="20"/>
      <c r="F2063" s="3">
        <v>1</v>
      </c>
      <c r="G2063" s="88">
        <v>5.54</v>
      </c>
      <c r="J2063" s="89">
        <v>3.9537037037036982E-2</v>
      </c>
      <c r="K2063" s="27">
        <f t="shared" si="34"/>
        <v>7.1366492846637155E-3</v>
      </c>
      <c r="L2063" s="4" t="s">
        <v>1158</v>
      </c>
      <c r="M2063" s="14" t="s">
        <v>1079</v>
      </c>
      <c r="N2063" s="45" t="s">
        <v>5339</v>
      </c>
      <c r="O2063" s="45">
        <v>1</v>
      </c>
      <c r="P2063" s="45" t="s">
        <v>5340</v>
      </c>
      <c r="Q2063" s="45" t="s">
        <v>5340</v>
      </c>
      <c r="R2063" s="46">
        <v>1</v>
      </c>
      <c r="T2063" s="81"/>
    </row>
    <row r="2064" spans="1:20" x14ac:dyDescent="0.25">
      <c r="A2064" s="4">
        <v>2010</v>
      </c>
      <c r="B2064" s="1" t="s">
        <v>594</v>
      </c>
      <c r="C2064" s="1" t="s">
        <v>275</v>
      </c>
      <c r="D2064" s="2" t="s">
        <v>14</v>
      </c>
      <c r="E2064" s="20"/>
      <c r="F2064" s="3">
        <v>2</v>
      </c>
      <c r="G2064" s="88">
        <v>4.0544470293486041</v>
      </c>
      <c r="J2064" s="89">
        <v>2.9143518518518541E-2</v>
      </c>
      <c r="K2064" s="27">
        <f t="shared" si="34"/>
        <v>7.1880378033205676E-3</v>
      </c>
      <c r="L2064" s="4" t="s">
        <v>1158</v>
      </c>
      <c r="M2064" s="14" t="s">
        <v>1079</v>
      </c>
      <c r="N2064" s="45" t="s">
        <v>5339</v>
      </c>
      <c r="O2064" s="45">
        <v>0</v>
      </c>
      <c r="P2064" s="45" t="s">
        <v>5340</v>
      </c>
      <c r="Q2064" s="45" t="s">
        <v>5340</v>
      </c>
      <c r="R2064" s="46">
        <v>1</v>
      </c>
      <c r="T2064" s="81"/>
    </row>
    <row r="2065" spans="1:20" x14ac:dyDescent="0.25">
      <c r="A2065" s="4">
        <v>2010</v>
      </c>
      <c r="B2065" s="1" t="s">
        <v>594</v>
      </c>
      <c r="C2065" s="1" t="s">
        <v>275</v>
      </c>
      <c r="D2065" s="2" t="s">
        <v>14</v>
      </c>
      <c r="E2065" s="20"/>
      <c r="F2065" s="3">
        <v>3</v>
      </c>
      <c r="G2065" s="88">
        <v>8.0778254990853409</v>
      </c>
      <c r="J2065" s="89">
        <v>5.9988425925925959E-2</v>
      </c>
      <c r="K2065" s="27">
        <f t="shared" si="34"/>
        <v>7.4263087179487226E-3</v>
      </c>
      <c r="L2065" s="4" t="s">
        <v>1158</v>
      </c>
      <c r="M2065" s="14" t="s">
        <v>1079</v>
      </c>
      <c r="N2065" s="45" t="s">
        <v>5339</v>
      </c>
      <c r="O2065" s="45">
        <v>0</v>
      </c>
      <c r="P2065" s="45" t="s">
        <v>5340</v>
      </c>
      <c r="Q2065" s="45" t="s">
        <v>5340</v>
      </c>
      <c r="R2065" s="46">
        <v>1</v>
      </c>
      <c r="T2065" s="81"/>
    </row>
    <row r="2066" spans="1:20" x14ac:dyDescent="0.25">
      <c r="A2066" s="4">
        <v>2010</v>
      </c>
      <c r="B2066" s="1" t="s">
        <v>594</v>
      </c>
      <c r="C2066" s="1" t="s">
        <v>275</v>
      </c>
      <c r="D2066" s="2" t="s">
        <v>14</v>
      </c>
      <c r="E2066" s="20"/>
      <c r="F2066" s="3">
        <v>4</v>
      </c>
      <c r="G2066" s="88">
        <v>5.8408892070309388</v>
      </c>
      <c r="J2066" s="89">
        <v>5.2199074074073981E-2</v>
      </c>
      <c r="K2066" s="27">
        <f t="shared" si="34"/>
        <v>8.9368368794326084E-3</v>
      </c>
      <c r="L2066" s="4" t="s">
        <v>1158</v>
      </c>
      <c r="M2066" s="14" t="s">
        <v>1079</v>
      </c>
      <c r="N2066" s="45" t="s">
        <v>5339</v>
      </c>
      <c r="O2066" s="45">
        <v>0</v>
      </c>
      <c r="P2066" s="45" t="s">
        <v>5340</v>
      </c>
      <c r="Q2066" s="45" t="s">
        <v>5340</v>
      </c>
      <c r="R2066" s="46">
        <v>1</v>
      </c>
      <c r="T2066" s="81"/>
    </row>
    <row r="2067" spans="1:20" x14ac:dyDescent="0.25">
      <c r="A2067" s="4">
        <v>2010</v>
      </c>
      <c r="B2067" s="1" t="s">
        <v>594</v>
      </c>
      <c r="C2067" s="1" t="s">
        <v>275</v>
      </c>
      <c r="D2067" s="2" t="s">
        <v>14</v>
      </c>
      <c r="E2067" s="20"/>
      <c r="F2067" s="3">
        <v>5</v>
      </c>
      <c r="G2067" s="51">
        <v>5.63</v>
      </c>
      <c r="J2067" s="89">
        <v>4.4710648148148291E-2</v>
      </c>
      <c r="K2067" s="27">
        <f t="shared" si="34"/>
        <v>7.9415005591737635E-3</v>
      </c>
      <c r="L2067" s="4" t="s">
        <v>1158</v>
      </c>
      <c r="M2067" s="14" t="s">
        <v>1079</v>
      </c>
      <c r="N2067" s="45" t="s">
        <v>5339</v>
      </c>
      <c r="O2067" s="45">
        <v>0</v>
      </c>
      <c r="P2067" s="45" t="s">
        <v>5340</v>
      </c>
      <c r="Q2067" s="45" t="s">
        <v>5340</v>
      </c>
      <c r="R2067" s="46">
        <v>1</v>
      </c>
      <c r="T2067" s="81"/>
    </row>
    <row r="2068" spans="1:20" x14ac:dyDescent="0.25">
      <c r="A2068" s="4">
        <v>2010</v>
      </c>
      <c r="B2068" s="1" t="s">
        <v>594</v>
      </c>
      <c r="C2068" s="1" t="s">
        <v>275</v>
      </c>
      <c r="D2068" s="2" t="s">
        <v>14</v>
      </c>
      <c r="E2068" s="20"/>
      <c r="F2068" s="3">
        <v>6</v>
      </c>
      <c r="G2068" s="88">
        <v>4.6758182215859376</v>
      </c>
      <c r="J2068" s="89">
        <v>3.5034722222222259E-2</v>
      </c>
      <c r="K2068" s="27">
        <f t="shared" si="34"/>
        <v>7.4927468438538295E-3</v>
      </c>
      <c r="L2068" s="4" t="s">
        <v>1158</v>
      </c>
      <c r="M2068" s="14" t="s">
        <v>1079</v>
      </c>
      <c r="N2068" s="45" t="s">
        <v>5339</v>
      </c>
      <c r="O2068" s="45">
        <v>0</v>
      </c>
      <c r="P2068" s="45" t="s">
        <v>5340</v>
      </c>
      <c r="Q2068" s="45" t="s">
        <v>5340</v>
      </c>
      <c r="R2068" s="46">
        <v>1</v>
      </c>
      <c r="T2068" s="81"/>
    </row>
    <row r="2069" spans="1:20" x14ac:dyDescent="0.25">
      <c r="A2069" s="4">
        <v>2010</v>
      </c>
      <c r="B2069" s="1" t="s">
        <v>303</v>
      </c>
      <c r="C2069" s="1" t="s">
        <v>1159</v>
      </c>
      <c r="D2069" s="2" t="s">
        <v>753</v>
      </c>
      <c r="E2069" s="20"/>
      <c r="F2069" s="3">
        <v>1</v>
      </c>
      <c r="G2069" s="88">
        <v>5.54</v>
      </c>
      <c r="J2069" s="89">
        <v>3.9826388888888842E-2</v>
      </c>
      <c r="K2069" s="27">
        <f t="shared" si="34"/>
        <v>7.18887886081026E-3</v>
      </c>
      <c r="L2069" s="4" t="s">
        <v>1160</v>
      </c>
      <c r="M2069" s="14" t="s">
        <v>1039</v>
      </c>
      <c r="N2069" s="45" t="s">
        <v>5341</v>
      </c>
      <c r="O2069" s="45">
        <v>1</v>
      </c>
      <c r="P2069" s="45" t="s">
        <v>5342</v>
      </c>
      <c r="Q2069" s="45" t="s">
        <v>5342</v>
      </c>
      <c r="R2069" s="46">
        <v>1</v>
      </c>
      <c r="T2069" s="81" t="str" cm="1">
        <f t="array" ref="T2069">IF(MIN(IF(CONCATENATE($D$776:$D$9955,$G$776:$G$9955)=CONCATENATE(D2069,G2069),$J$776:$J$9955))=J2069,"Age Leg Record","")</f>
        <v/>
      </c>
    </row>
    <row r="2070" spans="1:20" x14ac:dyDescent="0.25">
      <c r="A2070" s="4">
        <v>2010</v>
      </c>
      <c r="B2070" s="1" t="s">
        <v>303</v>
      </c>
      <c r="C2070" s="1" t="s">
        <v>1159</v>
      </c>
      <c r="D2070" s="2" t="s">
        <v>753</v>
      </c>
      <c r="E2070" s="20"/>
      <c r="F2070" s="3">
        <v>2</v>
      </c>
      <c r="G2070" s="88">
        <v>4.0544470293486041</v>
      </c>
      <c r="J2070" s="89">
        <v>2.8807870370370414E-2</v>
      </c>
      <c r="K2070" s="27">
        <f t="shared" si="34"/>
        <v>7.1052526181353878E-3</v>
      </c>
      <c r="L2070" s="4" t="s">
        <v>1160</v>
      </c>
      <c r="M2070" s="14" t="s">
        <v>1039</v>
      </c>
      <c r="N2070" s="45" t="s">
        <v>5341</v>
      </c>
      <c r="O2070" s="45">
        <v>0</v>
      </c>
      <c r="P2070" s="45" t="s">
        <v>5342</v>
      </c>
      <c r="Q2070" s="45" t="s">
        <v>5342</v>
      </c>
      <c r="R2070" s="46">
        <v>1</v>
      </c>
      <c r="T2070" s="81" t="str" cm="1">
        <f t="array" ref="T2070">IF(MIN(IF(CONCATENATE($D$776:$D$9955,$G$776:$G$9955)=CONCATENATE(D2070,G2070),$J$776:$J$9955))=J2070,"Age Leg Record","")</f>
        <v/>
      </c>
    </row>
    <row r="2071" spans="1:20" x14ac:dyDescent="0.25">
      <c r="A2071" s="4">
        <v>2010</v>
      </c>
      <c r="B2071" s="1" t="s">
        <v>303</v>
      </c>
      <c r="C2071" s="1" t="s">
        <v>1159</v>
      </c>
      <c r="D2071" s="2" t="s">
        <v>753</v>
      </c>
      <c r="E2071" s="20"/>
      <c r="F2071" s="3">
        <v>3</v>
      </c>
      <c r="G2071" s="88">
        <v>8.0778254990853409</v>
      </c>
      <c r="J2071" s="89">
        <v>6.0486111111111074E-2</v>
      </c>
      <c r="K2071" s="27">
        <f t="shared" si="34"/>
        <v>7.487919999999996E-3</v>
      </c>
      <c r="L2071" s="4" t="s">
        <v>1160</v>
      </c>
      <c r="M2071" s="14" t="s">
        <v>1039</v>
      </c>
      <c r="N2071" s="45" t="s">
        <v>5341</v>
      </c>
      <c r="O2071" s="45">
        <v>0</v>
      </c>
      <c r="P2071" s="45" t="s">
        <v>5342</v>
      </c>
      <c r="Q2071" s="45" t="s">
        <v>5342</v>
      </c>
      <c r="R2071" s="46">
        <v>1</v>
      </c>
      <c r="T2071" s="81" t="str" cm="1">
        <f t="array" ref="T2071">IF(MIN(IF(CONCATENATE($D$776:$D$9955,$G$776:$G$9955)=CONCATENATE(D2071,G2071),$J$776:$J$9955))=J2071,"Age Leg Record","")</f>
        <v/>
      </c>
    </row>
    <row r="2072" spans="1:20" x14ac:dyDescent="0.25">
      <c r="A2072" s="4">
        <v>2010</v>
      </c>
      <c r="B2072" s="1" t="s">
        <v>303</v>
      </c>
      <c r="C2072" s="1" t="s">
        <v>1159</v>
      </c>
      <c r="D2072" s="2" t="s">
        <v>753</v>
      </c>
      <c r="E2072" s="20"/>
      <c r="F2072" s="3">
        <v>4</v>
      </c>
      <c r="G2072" s="88">
        <v>5.8408892070309388</v>
      </c>
      <c r="J2072" s="89">
        <v>5.1840277777777777E-2</v>
      </c>
      <c r="K2072" s="27">
        <f t="shared" si="34"/>
        <v>8.8754085106382986E-3</v>
      </c>
      <c r="L2072" s="4" t="s">
        <v>1160</v>
      </c>
      <c r="M2072" s="14" t="s">
        <v>1039</v>
      </c>
      <c r="N2072" s="45" t="s">
        <v>5341</v>
      </c>
      <c r="O2072" s="45">
        <v>0</v>
      </c>
      <c r="P2072" s="45" t="s">
        <v>5342</v>
      </c>
      <c r="Q2072" s="45" t="s">
        <v>5342</v>
      </c>
      <c r="R2072" s="46">
        <v>1</v>
      </c>
      <c r="T2072" s="81" t="str" cm="1">
        <f t="array" ref="T2072">IF(MIN(IF(CONCATENATE($D$776:$D$9955,$G$776:$G$9955)=CONCATENATE(D2072,G2072),$J$776:$J$9955))=J2072,"Age Leg Record","")</f>
        <v/>
      </c>
    </row>
    <row r="2073" spans="1:20" x14ac:dyDescent="0.25">
      <c r="A2073" s="4">
        <v>2010</v>
      </c>
      <c r="B2073" s="1" t="s">
        <v>303</v>
      </c>
      <c r="C2073" s="1" t="s">
        <v>1159</v>
      </c>
      <c r="D2073" s="2" t="s">
        <v>753</v>
      </c>
      <c r="E2073" s="20"/>
      <c r="F2073" s="3">
        <v>5</v>
      </c>
      <c r="G2073" s="51">
        <v>5.63</v>
      </c>
      <c r="J2073" s="89">
        <v>4.4768518518518596E-2</v>
      </c>
      <c r="K2073" s="27">
        <f t="shared" si="34"/>
        <v>7.95177948819158E-3</v>
      </c>
      <c r="L2073" s="4" t="s">
        <v>1160</v>
      </c>
      <c r="M2073" s="14" t="s">
        <v>1039</v>
      </c>
      <c r="N2073" s="45" t="s">
        <v>5341</v>
      </c>
      <c r="O2073" s="45">
        <v>0</v>
      </c>
      <c r="P2073" s="45" t="s">
        <v>5342</v>
      </c>
      <c r="Q2073" s="45" t="s">
        <v>5342</v>
      </c>
      <c r="R2073" s="46">
        <v>1</v>
      </c>
      <c r="T2073" s="81" t="str" cm="1">
        <f t="array" ref="T2073">IF(MIN(IF(CONCATENATE($D$776:$D$9955,$G$776:$G$9955)=CONCATENATE(D2073,G2073),$J$776:$J$9955))=J2073,"Age Leg Record","")</f>
        <v/>
      </c>
    </row>
    <row r="2074" spans="1:20" x14ac:dyDescent="0.25">
      <c r="A2074" s="4">
        <v>2010</v>
      </c>
      <c r="B2074" s="1" t="s">
        <v>303</v>
      </c>
      <c r="C2074" s="1" t="s">
        <v>1159</v>
      </c>
      <c r="D2074" s="2" t="s">
        <v>753</v>
      </c>
      <c r="E2074" s="20"/>
      <c r="F2074" s="3">
        <v>6</v>
      </c>
      <c r="G2074" s="88">
        <v>4.6758182215859376</v>
      </c>
      <c r="J2074" s="89">
        <v>3.4861111111111009E-2</v>
      </c>
      <c r="K2074" s="27">
        <f t="shared" si="34"/>
        <v>7.4556172757474877E-3</v>
      </c>
      <c r="L2074" s="4" t="s">
        <v>1160</v>
      </c>
      <c r="M2074" s="14" t="s">
        <v>1039</v>
      </c>
      <c r="N2074" s="45" t="s">
        <v>5341</v>
      </c>
      <c r="O2074" s="45">
        <v>0</v>
      </c>
      <c r="P2074" s="45" t="s">
        <v>5342</v>
      </c>
      <c r="Q2074" s="45" t="s">
        <v>5342</v>
      </c>
      <c r="R2074" s="46">
        <v>1</v>
      </c>
      <c r="T2074" s="81" t="str" cm="1">
        <f t="array" ref="T2074">IF(MIN(IF(CONCATENATE($D$776:$D$9955,$G$776:$G$9955)=CONCATENATE(D2074,G2074),$J$776:$J$9955))=J2074,"Age Leg Record","")</f>
        <v/>
      </c>
    </row>
    <row r="2075" spans="1:20" x14ac:dyDescent="0.25">
      <c r="A2075" s="4">
        <v>2010</v>
      </c>
      <c r="B2075" s="1" t="s">
        <v>1161</v>
      </c>
      <c r="C2075" s="1" t="s">
        <v>1162</v>
      </c>
      <c r="D2075" s="2" t="s">
        <v>756</v>
      </c>
      <c r="E2075" s="20"/>
      <c r="F2075" s="3">
        <v>1</v>
      </c>
      <c r="G2075" s="88">
        <v>5.54</v>
      </c>
      <c r="J2075" s="89">
        <v>4.4722222222222219E-2</v>
      </c>
      <c r="K2075" s="27">
        <f t="shared" si="34"/>
        <v>8.0726032892097874E-3</v>
      </c>
      <c r="L2075" s="4" t="s">
        <v>1163</v>
      </c>
      <c r="M2075" s="14" t="s">
        <v>617</v>
      </c>
      <c r="N2075" s="45" t="s">
        <v>5343</v>
      </c>
      <c r="O2075" s="45">
        <v>1</v>
      </c>
      <c r="P2075" s="45" t="s">
        <v>5344</v>
      </c>
      <c r="Q2075" s="45" t="s">
        <v>5344</v>
      </c>
      <c r="R2075" s="46">
        <v>1</v>
      </c>
      <c r="T2075" s="81" t="str" cm="1">
        <f t="array" ref="T2075">IF(MIN(IF(CONCATENATE($D$776:$D$9955,$G$776:$G$9955)=CONCATENATE(D2075,G2075),$J$776:$J$9955))=J2075,"Age Leg Record","")</f>
        <v/>
      </c>
    </row>
    <row r="2076" spans="1:20" x14ac:dyDescent="0.25">
      <c r="A2076" s="4">
        <v>2010</v>
      </c>
      <c r="B2076" s="1" t="s">
        <v>1161</v>
      </c>
      <c r="C2076" s="1" t="s">
        <v>1162</v>
      </c>
      <c r="D2076" s="2" t="s">
        <v>756</v>
      </c>
      <c r="E2076" s="20"/>
      <c r="F2076" s="3">
        <v>2</v>
      </c>
      <c r="G2076" s="88">
        <v>4.0544470293486041</v>
      </c>
      <c r="J2076" s="89">
        <v>3.9641203703703665E-2</v>
      </c>
      <c r="K2076" s="27">
        <f t="shared" si="34"/>
        <v>9.7772158365261718E-3</v>
      </c>
      <c r="L2076" s="4" t="s">
        <v>1163</v>
      </c>
      <c r="M2076" s="14" t="s">
        <v>617</v>
      </c>
      <c r="N2076" s="45" t="s">
        <v>5343</v>
      </c>
      <c r="O2076" s="45">
        <v>0</v>
      </c>
      <c r="P2076" s="45" t="s">
        <v>5344</v>
      </c>
      <c r="Q2076" s="45" t="s">
        <v>5344</v>
      </c>
      <c r="R2076" s="46">
        <v>1</v>
      </c>
      <c r="T2076" s="81" t="str" cm="1">
        <f t="array" ref="T2076">IF(MIN(IF(CONCATENATE($D$776:$D$9955,$G$776:$G$9955)=CONCATENATE(D2076,G2076),$J$776:$J$9955))=J2076,"Age Leg Record","")</f>
        <v/>
      </c>
    </row>
    <row r="2077" spans="1:20" x14ac:dyDescent="0.25">
      <c r="A2077" s="4">
        <v>2010</v>
      </c>
      <c r="B2077" s="1" t="s">
        <v>1161</v>
      </c>
      <c r="C2077" s="1" t="s">
        <v>1162</v>
      </c>
      <c r="D2077" s="2" t="s">
        <v>756</v>
      </c>
      <c r="E2077" s="20"/>
      <c r="F2077" s="3">
        <v>3</v>
      </c>
      <c r="G2077" s="88">
        <v>8.0778254990853409</v>
      </c>
      <c r="J2077" s="89">
        <v>0.13390046296296299</v>
      </c>
      <c r="K2077" s="27">
        <f t="shared" si="34"/>
        <v>1.6576300512820517E-2</v>
      </c>
      <c r="L2077" s="4" t="s">
        <v>1163</v>
      </c>
      <c r="M2077" s="14" t="s">
        <v>617</v>
      </c>
      <c r="N2077" s="45" t="s">
        <v>5343</v>
      </c>
      <c r="O2077" s="45">
        <v>0</v>
      </c>
      <c r="P2077" s="45" t="s">
        <v>5344</v>
      </c>
      <c r="Q2077" s="45" t="s">
        <v>5344</v>
      </c>
      <c r="R2077" s="46">
        <v>1</v>
      </c>
      <c r="T2077" s="81" t="str" cm="1">
        <f t="array" ref="T2077">IF(MIN(IF(CONCATENATE($D$776:$D$9955,$G$776:$G$9955)=CONCATENATE(D2077,G2077),$J$776:$J$9955))=J2077,"Age Leg Record","")</f>
        <v/>
      </c>
    </row>
    <row r="2078" spans="1:20" x14ac:dyDescent="0.25">
      <c r="A2078" s="4">
        <v>2010</v>
      </c>
      <c r="B2078" s="1" t="s">
        <v>78</v>
      </c>
      <c r="C2078" s="1" t="s">
        <v>375</v>
      </c>
      <c r="D2078" s="2" t="s">
        <v>26</v>
      </c>
      <c r="E2078" s="20"/>
      <c r="F2078" s="3">
        <v>1</v>
      </c>
      <c r="G2078" s="88">
        <v>5.54</v>
      </c>
      <c r="J2078" s="89">
        <v>3.7650462962962983E-2</v>
      </c>
      <c r="K2078" s="27">
        <f t="shared" si="34"/>
        <v>6.7961124481882643E-3</v>
      </c>
      <c r="L2078" s="4" t="s">
        <v>1164</v>
      </c>
      <c r="M2078" s="14" t="s">
        <v>617</v>
      </c>
      <c r="N2078" s="45" t="s">
        <v>5345</v>
      </c>
      <c r="O2078" s="45">
        <v>1</v>
      </c>
      <c r="P2078" s="45" t="s">
        <v>5002</v>
      </c>
      <c r="Q2078" s="45" t="s">
        <v>5002</v>
      </c>
      <c r="R2078" s="46">
        <v>2</v>
      </c>
      <c r="T2078" s="81" t="str" cm="1">
        <f t="array" ref="T2078">IF(MIN(IF(CONCATENATE($D$776:$D$9955,$G$776:$G$9955)=CONCATENATE(D2078,G2078),$J$776:$J$9955))=J2078,"Age Leg Record","")</f>
        <v/>
      </c>
    </row>
    <row r="2079" spans="1:20" x14ac:dyDescent="0.25">
      <c r="A2079" s="4">
        <v>2010</v>
      </c>
      <c r="B2079" s="1" t="s">
        <v>78</v>
      </c>
      <c r="C2079" s="1" t="s">
        <v>375</v>
      </c>
      <c r="D2079" s="2" t="s">
        <v>26</v>
      </c>
      <c r="E2079" s="20"/>
      <c r="F2079" s="3">
        <v>2</v>
      </c>
      <c r="G2079" s="88">
        <v>4.0544470293486041</v>
      </c>
      <c r="J2079" s="89">
        <v>2.6354166666666623E-2</v>
      </c>
      <c r="K2079" s="27">
        <f t="shared" si="34"/>
        <v>6.5000643678160813E-3</v>
      </c>
      <c r="L2079" s="4" t="s">
        <v>1164</v>
      </c>
      <c r="M2079" s="14" t="s">
        <v>617</v>
      </c>
      <c r="N2079" s="45" t="s">
        <v>5345</v>
      </c>
      <c r="O2079" s="45">
        <v>0</v>
      </c>
      <c r="P2079" s="45" t="s">
        <v>5002</v>
      </c>
      <c r="Q2079" s="45" t="s">
        <v>5002</v>
      </c>
      <c r="R2079" s="46">
        <v>2</v>
      </c>
      <c r="T2079" s="81" t="str" cm="1">
        <f t="array" ref="T2079">IF(MIN(IF(CONCATENATE($D$776:$D$9955,$G$776:$G$9955)=CONCATENATE(D2079,G2079),$J$776:$J$9955))=J2079,"Age Leg Record","")</f>
        <v/>
      </c>
    </row>
    <row r="2080" spans="1:20" x14ac:dyDescent="0.25">
      <c r="A2080" s="4">
        <v>2010</v>
      </c>
      <c r="B2080" s="1" t="s">
        <v>78</v>
      </c>
      <c r="C2080" s="1" t="s">
        <v>375</v>
      </c>
      <c r="D2080" s="2" t="s">
        <v>26</v>
      </c>
      <c r="E2080" s="20"/>
      <c r="F2080" s="3">
        <v>3</v>
      </c>
      <c r="G2080" s="88">
        <v>8.0778254990853409</v>
      </c>
      <c r="J2080" s="89">
        <v>5.3842592592592609E-2</v>
      </c>
      <c r="K2080" s="27">
        <f t="shared" si="34"/>
        <v>6.6654810256410284E-3</v>
      </c>
      <c r="L2080" s="4" t="s">
        <v>1164</v>
      </c>
      <c r="M2080" s="14" t="s">
        <v>617</v>
      </c>
      <c r="N2080" s="45" t="s">
        <v>5345</v>
      </c>
      <c r="O2080" s="45">
        <v>0</v>
      </c>
      <c r="P2080" s="45" t="s">
        <v>5002</v>
      </c>
      <c r="Q2080" s="45" t="s">
        <v>5002</v>
      </c>
      <c r="R2080" s="46">
        <v>2</v>
      </c>
      <c r="T2080" s="81" t="str" cm="1">
        <f t="array" ref="T2080">IF(MIN(IF(CONCATENATE($D$776:$D$9955,$G$776:$G$9955)=CONCATENATE(D2080,G2080),$J$776:$J$9955))=J2080,"Age Leg Record","")</f>
        <v/>
      </c>
    </row>
    <row r="2081" spans="1:20" x14ac:dyDescent="0.25">
      <c r="A2081" s="4">
        <v>2010</v>
      </c>
      <c r="B2081" s="1" t="s">
        <v>78</v>
      </c>
      <c r="C2081" s="1" t="s">
        <v>375</v>
      </c>
      <c r="D2081" s="2" t="s">
        <v>26</v>
      </c>
      <c r="E2081" s="20"/>
      <c r="F2081" s="3">
        <v>4</v>
      </c>
      <c r="G2081" s="88">
        <v>5.8408892070309388</v>
      </c>
      <c r="J2081" s="89">
        <v>4.8564814814814894E-2</v>
      </c>
      <c r="K2081" s="27">
        <f t="shared" si="34"/>
        <v>8.3146269503546234E-3</v>
      </c>
      <c r="L2081" s="4" t="s">
        <v>1164</v>
      </c>
      <c r="M2081" s="14" t="s">
        <v>617</v>
      </c>
      <c r="N2081" s="45" t="s">
        <v>5345</v>
      </c>
      <c r="O2081" s="45">
        <v>0</v>
      </c>
      <c r="P2081" s="45" t="s">
        <v>5002</v>
      </c>
      <c r="Q2081" s="45" t="s">
        <v>5002</v>
      </c>
      <c r="R2081" s="46">
        <v>2</v>
      </c>
      <c r="T2081" s="81" t="str" cm="1">
        <f t="array" ref="T2081">IF(MIN(IF(CONCATENATE($D$776:$D$9955,$G$776:$G$9955)=CONCATENATE(D2081,G2081),$J$776:$J$9955))=J2081,"Age Leg Record","")</f>
        <v/>
      </c>
    </row>
    <row r="2082" spans="1:20" x14ac:dyDescent="0.25">
      <c r="A2082" s="4">
        <v>2010</v>
      </c>
      <c r="B2082" s="1" t="s">
        <v>39</v>
      </c>
      <c r="C2082" s="1" t="s">
        <v>735</v>
      </c>
      <c r="D2082" s="2" t="s">
        <v>56</v>
      </c>
      <c r="E2082" s="20"/>
      <c r="F2082" s="3">
        <v>1</v>
      </c>
      <c r="G2082" s="88">
        <v>5.54</v>
      </c>
      <c r="J2082" s="89">
        <v>3.9583333333333304E-2</v>
      </c>
      <c r="K2082" s="27">
        <f t="shared" si="34"/>
        <v>7.1450060168471666E-3</v>
      </c>
      <c r="L2082" s="4" t="s">
        <v>1165</v>
      </c>
      <c r="M2082" s="14" t="s">
        <v>617</v>
      </c>
      <c r="N2082" s="45" t="s">
        <v>5346</v>
      </c>
      <c r="O2082" s="45">
        <v>1</v>
      </c>
      <c r="P2082" s="45" t="s">
        <v>4446</v>
      </c>
      <c r="Q2082" s="45" t="s">
        <v>4446</v>
      </c>
      <c r="R2082" s="46">
        <v>3</v>
      </c>
      <c r="T2082" s="81" t="str" cm="1">
        <f t="array" ref="T2082">IF(MIN(IF(CONCATENATE($D$776:$D$9955,$G$776:$G$9955)=CONCATENATE(D2082,G2082),$J$776:$J$9955))=J2082,"Age Leg Record","")</f>
        <v/>
      </c>
    </row>
    <row r="2083" spans="1:20" x14ac:dyDescent="0.25">
      <c r="A2083" s="4">
        <v>2010</v>
      </c>
      <c r="B2083" s="1" t="s">
        <v>39</v>
      </c>
      <c r="C2083" s="1" t="s">
        <v>735</v>
      </c>
      <c r="D2083" s="2" t="s">
        <v>56</v>
      </c>
      <c r="E2083" s="20"/>
      <c r="F2083" s="3">
        <v>2</v>
      </c>
      <c r="G2083" s="88">
        <v>4.0544470293486041</v>
      </c>
      <c r="J2083" s="89">
        <v>2.8969907407407458E-2</v>
      </c>
      <c r="K2083" s="27">
        <f t="shared" si="34"/>
        <v>7.1452178799489268E-3</v>
      </c>
      <c r="L2083" s="4" t="s">
        <v>1165</v>
      </c>
      <c r="M2083" s="14" t="s">
        <v>617</v>
      </c>
      <c r="N2083" s="45" t="s">
        <v>5346</v>
      </c>
      <c r="O2083" s="45">
        <v>0</v>
      </c>
      <c r="P2083" s="45" t="s">
        <v>4446</v>
      </c>
      <c r="Q2083" s="45" t="s">
        <v>4446</v>
      </c>
      <c r="R2083" s="46">
        <v>3</v>
      </c>
      <c r="T2083" s="81" t="str" cm="1">
        <f t="array" ref="T2083">IF(MIN(IF(CONCATENATE($D$776:$D$9955,$G$776:$G$9955)=CONCATENATE(D2083,G2083),$J$776:$J$9955))=J2083,"Age Leg Record","")</f>
        <v/>
      </c>
    </row>
    <row r="2084" spans="1:20" x14ac:dyDescent="0.25">
      <c r="A2084" s="4">
        <v>2010</v>
      </c>
      <c r="B2084" s="1" t="s">
        <v>39</v>
      </c>
      <c r="C2084" s="1" t="s">
        <v>735</v>
      </c>
      <c r="D2084" s="2" t="s">
        <v>56</v>
      </c>
      <c r="E2084" s="20"/>
      <c r="F2084" s="3">
        <v>3</v>
      </c>
      <c r="G2084" s="88">
        <v>8.0778254990853409</v>
      </c>
      <c r="J2084" s="89">
        <v>6.053240740740734E-2</v>
      </c>
      <c r="K2084" s="27">
        <f t="shared" si="34"/>
        <v>7.4936512820512743E-3</v>
      </c>
      <c r="L2084" s="4" t="s">
        <v>1165</v>
      </c>
      <c r="M2084" s="14" t="s">
        <v>617</v>
      </c>
      <c r="N2084" s="45" t="s">
        <v>5346</v>
      </c>
      <c r="O2084" s="45">
        <v>0</v>
      </c>
      <c r="P2084" s="45" t="s">
        <v>4446</v>
      </c>
      <c r="Q2084" s="45" t="s">
        <v>4446</v>
      </c>
      <c r="R2084" s="46">
        <v>3</v>
      </c>
      <c r="T2084" s="81" t="str" cm="1">
        <f t="array" ref="T2084">IF(MIN(IF(CONCATENATE($D$776:$D$9955,$G$776:$G$9955)=CONCATENATE(D2084,G2084),$J$776:$J$9955))=J2084,"Age Leg Record","")</f>
        <v/>
      </c>
    </row>
    <row r="2085" spans="1:20" x14ac:dyDescent="0.25">
      <c r="A2085" s="4">
        <v>2010</v>
      </c>
      <c r="B2085" s="1" t="s">
        <v>39</v>
      </c>
      <c r="C2085" s="1" t="s">
        <v>735</v>
      </c>
      <c r="D2085" s="2" t="s">
        <v>56</v>
      </c>
      <c r="E2085" s="20"/>
      <c r="F2085" s="3">
        <v>4</v>
      </c>
      <c r="G2085" s="88">
        <v>5.8408892070309388</v>
      </c>
      <c r="J2085" s="89">
        <v>4.9004629629629592E-2</v>
      </c>
      <c r="K2085" s="27">
        <f t="shared" ref="K2085:K2148" si="35">J2085/G2085</f>
        <v>8.3899262411347465E-3</v>
      </c>
      <c r="L2085" s="4" t="s">
        <v>1165</v>
      </c>
      <c r="M2085" s="14" t="s">
        <v>617</v>
      </c>
      <c r="N2085" s="45" t="s">
        <v>5346</v>
      </c>
      <c r="O2085" s="45">
        <v>0</v>
      </c>
      <c r="P2085" s="45" t="s">
        <v>4446</v>
      </c>
      <c r="Q2085" s="45" t="s">
        <v>4446</v>
      </c>
      <c r="R2085" s="46">
        <v>3</v>
      </c>
      <c r="T2085" s="81" t="str" cm="1">
        <f t="array" ref="T2085">IF(MIN(IF(CONCATENATE($D$776:$D$9955,$G$776:$G$9955)=CONCATENATE(D2085,G2085),$J$776:$J$9955))=J2085,"Age Leg Record","")</f>
        <v/>
      </c>
    </row>
    <row r="2086" spans="1:20" x14ac:dyDescent="0.25">
      <c r="A2086" s="4">
        <v>2010</v>
      </c>
      <c r="B2086" s="1" t="s">
        <v>39</v>
      </c>
      <c r="C2086" s="1" t="s">
        <v>735</v>
      </c>
      <c r="D2086" s="2" t="s">
        <v>56</v>
      </c>
      <c r="E2086" s="20"/>
      <c r="F2086" s="3">
        <v>5</v>
      </c>
      <c r="G2086" s="51">
        <v>5.63</v>
      </c>
      <c r="J2086" s="89">
        <v>5.4490740740740784E-2</v>
      </c>
      <c r="K2086" s="27">
        <f t="shared" si="35"/>
        <v>9.6786395631866407E-3</v>
      </c>
      <c r="L2086" s="4" t="s">
        <v>1165</v>
      </c>
      <c r="M2086" s="14" t="s">
        <v>617</v>
      </c>
      <c r="N2086" s="45" t="s">
        <v>5346</v>
      </c>
      <c r="O2086" s="45">
        <v>0</v>
      </c>
      <c r="P2086" s="45" t="s">
        <v>4446</v>
      </c>
      <c r="Q2086" s="45" t="s">
        <v>4446</v>
      </c>
      <c r="R2086" s="46">
        <v>3</v>
      </c>
      <c r="T2086" s="81" t="str" cm="1">
        <f t="array" ref="T2086">IF(MIN(IF(CONCATENATE($D$776:$D$9955,$G$776:$G$9955)=CONCATENATE(D2086,G2086),$J$776:$J$9955))=J2086,"Age Leg Record","")</f>
        <v/>
      </c>
    </row>
    <row r="2087" spans="1:20" x14ac:dyDescent="0.25">
      <c r="A2087" s="4">
        <v>2010</v>
      </c>
      <c r="B2087" s="1" t="s">
        <v>39</v>
      </c>
      <c r="C2087" s="1" t="s">
        <v>735</v>
      </c>
      <c r="D2087" s="2" t="s">
        <v>56</v>
      </c>
      <c r="E2087" s="20"/>
      <c r="F2087" s="3">
        <v>6</v>
      </c>
      <c r="G2087" s="88">
        <v>4.6758182215859376</v>
      </c>
      <c r="J2087" s="89">
        <v>4.498842592592589E-2</v>
      </c>
      <c r="K2087" s="27">
        <f t="shared" si="35"/>
        <v>9.6215087486157189E-3</v>
      </c>
      <c r="L2087" s="4" t="s">
        <v>1165</v>
      </c>
      <c r="M2087" s="14" t="s">
        <v>617</v>
      </c>
      <c r="N2087" s="45" t="s">
        <v>5346</v>
      </c>
      <c r="O2087" s="45">
        <v>0</v>
      </c>
      <c r="P2087" s="45" t="s">
        <v>4446</v>
      </c>
      <c r="Q2087" s="45" t="s">
        <v>4446</v>
      </c>
      <c r="R2087" s="46">
        <v>3</v>
      </c>
      <c r="T2087" s="81" t="str" cm="1">
        <f t="array" ref="T2087">IF(MIN(IF(CONCATENATE($D$776:$D$9955,$G$776:$G$9955)=CONCATENATE(D2087,G2087),$J$776:$J$9955))=J2087,"Age Leg Record","")</f>
        <v/>
      </c>
    </row>
    <row r="2088" spans="1:20" x14ac:dyDescent="0.25">
      <c r="A2088" s="4">
        <v>2010</v>
      </c>
      <c r="B2088" s="1" t="s">
        <v>855</v>
      </c>
      <c r="C2088" s="1" t="s">
        <v>856</v>
      </c>
      <c r="D2088" s="2" t="s">
        <v>756</v>
      </c>
      <c r="E2088" s="20"/>
      <c r="F2088" s="3">
        <v>1</v>
      </c>
      <c r="G2088" s="88">
        <v>5.54</v>
      </c>
      <c r="J2088" s="89">
        <v>3.9560185185185115E-2</v>
      </c>
      <c r="K2088" s="27">
        <f t="shared" si="35"/>
        <v>7.1408276507554363E-3</v>
      </c>
      <c r="L2088" s="4" t="s">
        <v>1166</v>
      </c>
      <c r="M2088" s="14" t="s">
        <v>617</v>
      </c>
      <c r="N2088" s="45" t="s">
        <v>5347</v>
      </c>
      <c r="O2088" s="45">
        <v>1</v>
      </c>
      <c r="P2088" s="45" t="s">
        <v>4611</v>
      </c>
      <c r="Q2088" s="45" t="s">
        <v>4611</v>
      </c>
      <c r="R2088" s="46">
        <v>4</v>
      </c>
      <c r="T2088" s="81" t="str" cm="1">
        <f t="array" ref="T2088">IF(MIN(IF(CONCATENATE($D$776:$D$9955,$G$776:$G$9955)=CONCATENATE(D2088,G2088),$J$776:$J$9955))=J2088,"Age Leg Record","")</f>
        <v/>
      </c>
    </row>
    <row r="2089" spans="1:20" x14ac:dyDescent="0.25">
      <c r="A2089" s="4">
        <v>2010</v>
      </c>
      <c r="B2089" s="1" t="s">
        <v>855</v>
      </c>
      <c r="C2089" s="1" t="s">
        <v>856</v>
      </c>
      <c r="D2089" s="2" t="s">
        <v>756</v>
      </c>
      <c r="E2089" s="20"/>
      <c r="F2089" s="3">
        <v>2</v>
      </c>
      <c r="G2089" s="88">
        <v>4.0544470293486041</v>
      </c>
      <c r="J2089" s="89">
        <v>2.9039351851851913E-2</v>
      </c>
      <c r="K2089" s="27">
        <f t="shared" si="35"/>
        <v>7.1623458492975885E-3</v>
      </c>
      <c r="L2089" s="4" t="s">
        <v>1166</v>
      </c>
      <c r="M2089" s="14" t="s">
        <v>617</v>
      </c>
      <c r="N2089" s="45" t="s">
        <v>5347</v>
      </c>
      <c r="O2089" s="45">
        <v>0</v>
      </c>
      <c r="P2089" s="45" t="s">
        <v>4611</v>
      </c>
      <c r="Q2089" s="45" t="s">
        <v>4611</v>
      </c>
      <c r="R2089" s="46">
        <v>4</v>
      </c>
      <c r="T2089" s="81" t="str" cm="1">
        <f t="array" ref="T2089">IF(MIN(IF(CONCATENATE($D$776:$D$9955,$G$776:$G$9955)=CONCATENATE(D2089,G2089),$J$776:$J$9955))=J2089,"Age Leg Record","")</f>
        <v/>
      </c>
    </row>
    <row r="2090" spans="1:20" x14ac:dyDescent="0.25">
      <c r="A2090" s="4">
        <v>2010</v>
      </c>
      <c r="B2090" s="1" t="s">
        <v>855</v>
      </c>
      <c r="C2090" s="1" t="s">
        <v>856</v>
      </c>
      <c r="D2090" s="2" t="s">
        <v>756</v>
      </c>
      <c r="E2090" s="20"/>
      <c r="F2090" s="3">
        <v>3</v>
      </c>
      <c r="G2090" s="88">
        <v>8.0778254990853409</v>
      </c>
      <c r="J2090" s="89">
        <v>5.9745370370370365E-2</v>
      </c>
      <c r="K2090" s="27">
        <f t="shared" si="35"/>
        <v>7.3962194871794876E-3</v>
      </c>
      <c r="L2090" s="4" t="s">
        <v>1166</v>
      </c>
      <c r="M2090" s="14" t="s">
        <v>617</v>
      </c>
      <c r="N2090" s="45" t="s">
        <v>5347</v>
      </c>
      <c r="O2090" s="45">
        <v>0</v>
      </c>
      <c r="P2090" s="45" t="s">
        <v>4611</v>
      </c>
      <c r="Q2090" s="45" t="s">
        <v>4611</v>
      </c>
      <c r="R2090" s="46">
        <v>4</v>
      </c>
      <c r="T2090" s="81" t="str" cm="1">
        <f t="array" ref="T2090">IF(MIN(IF(CONCATENATE($D$776:$D$9955,$G$776:$G$9955)=CONCATENATE(D2090,G2090),$J$776:$J$9955))=J2090,"Age Leg Record","")</f>
        <v/>
      </c>
    </row>
    <row r="2091" spans="1:20" x14ac:dyDescent="0.25">
      <c r="A2091" s="4">
        <v>2010</v>
      </c>
      <c r="B2091" s="1" t="s">
        <v>855</v>
      </c>
      <c r="C2091" s="1" t="s">
        <v>856</v>
      </c>
      <c r="D2091" s="2" t="s">
        <v>756</v>
      </c>
      <c r="E2091" s="20"/>
      <c r="F2091" s="3">
        <v>4</v>
      </c>
      <c r="G2091" s="88">
        <v>5.8408892070309388</v>
      </c>
      <c r="J2091" s="89">
        <v>5.2488425925925952E-2</v>
      </c>
      <c r="K2091" s="27">
        <f t="shared" si="35"/>
        <v>8.9863758865248271E-3</v>
      </c>
      <c r="L2091" s="4" t="s">
        <v>1166</v>
      </c>
      <c r="M2091" s="14" t="s">
        <v>617</v>
      </c>
      <c r="N2091" s="45" t="s">
        <v>5347</v>
      </c>
      <c r="O2091" s="45">
        <v>0</v>
      </c>
      <c r="P2091" s="45" t="s">
        <v>4611</v>
      </c>
      <c r="Q2091" s="45" t="s">
        <v>4611</v>
      </c>
      <c r="R2091" s="46">
        <v>4</v>
      </c>
      <c r="T2091" s="81" t="str" cm="1">
        <f t="array" ref="T2091">IF(MIN(IF(CONCATENATE($D$776:$D$9955,$G$776:$G$9955)=CONCATENATE(D2091,G2091),$J$776:$J$9955))=J2091,"Age Leg Record","")</f>
        <v/>
      </c>
    </row>
    <row r="2092" spans="1:20" x14ac:dyDescent="0.25">
      <c r="A2092" s="4">
        <v>2010</v>
      </c>
      <c r="B2092" s="1" t="s">
        <v>855</v>
      </c>
      <c r="C2092" s="1" t="s">
        <v>856</v>
      </c>
      <c r="D2092" s="2" t="s">
        <v>756</v>
      </c>
      <c r="E2092" s="20"/>
      <c r="F2092" s="3">
        <v>5</v>
      </c>
      <c r="G2092" s="51">
        <v>5.63</v>
      </c>
      <c r="J2092" s="89">
        <v>4.4050925925925855E-2</v>
      </c>
      <c r="K2092" s="27">
        <f t="shared" si="35"/>
        <v>7.8243207683704897E-3</v>
      </c>
      <c r="L2092" s="4" t="s">
        <v>1166</v>
      </c>
      <c r="M2092" s="14" t="s">
        <v>617</v>
      </c>
      <c r="N2092" s="45" t="s">
        <v>5347</v>
      </c>
      <c r="O2092" s="45">
        <v>0</v>
      </c>
      <c r="P2092" s="45" t="s">
        <v>4611</v>
      </c>
      <c r="Q2092" s="45" t="s">
        <v>4611</v>
      </c>
      <c r="R2092" s="46">
        <v>4</v>
      </c>
      <c r="T2092" s="81" t="str" cm="1">
        <f t="array" ref="T2092">IF(MIN(IF(CONCATENATE($D$776:$D$9955,$G$776:$G$9955)=CONCATENATE(D2092,G2092),$J$776:$J$9955))=J2092,"Age Leg Record","")</f>
        <v/>
      </c>
    </row>
    <row r="2093" spans="1:20" x14ac:dyDescent="0.25">
      <c r="A2093" s="4">
        <v>2010</v>
      </c>
      <c r="B2093" s="1" t="s">
        <v>855</v>
      </c>
      <c r="C2093" s="1" t="s">
        <v>856</v>
      </c>
      <c r="D2093" s="2" t="s">
        <v>756</v>
      </c>
      <c r="E2093" s="20"/>
      <c r="F2093" s="3">
        <v>6</v>
      </c>
      <c r="G2093" s="88">
        <v>4.6758182215859376</v>
      </c>
      <c r="J2093" s="89">
        <v>3.7708333333333455E-2</v>
      </c>
      <c r="K2093" s="27">
        <f t="shared" si="35"/>
        <v>8.0645421926910568E-3</v>
      </c>
      <c r="L2093" s="4" t="s">
        <v>1166</v>
      </c>
      <c r="M2093" s="14" t="s">
        <v>617</v>
      </c>
      <c r="N2093" s="45" t="s">
        <v>5347</v>
      </c>
      <c r="O2093" s="45">
        <v>0</v>
      </c>
      <c r="P2093" s="45" t="s">
        <v>4611</v>
      </c>
      <c r="Q2093" s="45" t="s">
        <v>4611</v>
      </c>
      <c r="R2093" s="46">
        <v>4</v>
      </c>
      <c r="T2093" s="81" t="str" cm="1">
        <f t="array" ref="T2093">IF(MIN(IF(CONCATENATE($D$776:$D$9955,$G$776:$G$9955)=CONCATENATE(D2093,G2093),$J$776:$J$9955))=J2093,"Age Leg Record","")</f>
        <v/>
      </c>
    </row>
    <row r="2094" spans="1:20" x14ac:dyDescent="0.25">
      <c r="A2094" s="4">
        <v>2010</v>
      </c>
      <c r="B2094" s="1" t="s">
        <v>20</v>
      </c>
      <c r="C2094" s="1" t="s">
        <v>731</v>
      </c>
      <c r="D2094" s="2" t="s">
        <v>26</v>
      </c>
      <c r="E2094" s="20"/>
      <c r="F2094" s="3">
        <v>1</v>
      </c>
      <c r="G2094" s="88">
        <v>5.54</v>
      </c>
      <c r="J2094" s="89">
        <v>3.7615740740740755E-2</v>
      </c>
      <c r="K2094" s="27">
        <f t="shared" si="35"/>
        <v>6.7898448990506774E-3</v>
      </c>
      <c r="L2094" s="4" t="s">
        <v>1043</v>
      </c>
      <c r="M2094" s="14" t="s">
        <v>617</v>
      </c>
      <c r="N2094" s="45" t="s">
        <v>5348</v>
      </c>
      <c r="O2094" s="45">
        <v>1</v>
      </c>
      <c r="P2094" s="45" t="s">
        <v>4433</v>
      </c>
      <c r="Q2094" s="45" t="s">
        <v>4433</v>
      </c>
      <c r="R2094" s="46">
        <v>4</v>
      </c>
      <c r="T2094" s="81" t="str" cm="1">
        <f t="array" ref="T2094">IF(MIN(IF(CONCATENATE($D$776:$D$9955,$G$776:$G$9955)=CONCATENATE(D2094,G2094),$J$776:$J$9955))=J2094,"Age Leg Record","")</f>
        <v/>
      </c>
    </row>
    <row r="2095" spans="1:20" x14ac:dyDescent="0.25">
      <c r="A2095" s="4">
        <v>2010</v>
      </c>
      <c r="B2095" s="1" t="s">
        <v>20</v>
      </c>
      <c r="C2095" s="1" t="s">
        <v>731</v>
      </c>
      <c r="D2095" s="2" t="s">
        <v>26</v>
      </c>
      <c r="E2095" s="20"/>
      <c r="F2095" s="3">
        <v>2</v>
      </c>
      <c r="G2095" s="88">
        <v>4.0544470293486041</v>
      </c>
      <c r="J2095" s="89">
        <v>2.6458333333333306E-2</v>
      </c>
      <c r="K2095" s="27">
        <f t="shared" si="35"/>
        <v>6.5257563218390734E-3</v>
      </c>
      <c r="L2095" s="4" t="s">
        <v>1043</v>
      </c>
      <c r="M2095" s="14" t="s">
        <v>617</v>
      </c>
      <c r="N2095" s="45" t="s">
        <v>5348</v>
      </c>
      <c r="O2095" s="45">
        <v>0</v>
      </c>
      <c r="P2095" s="45" t="s">
        <v>4433</v>
      </c>
      <c r="Q2095" s="45" t="s">
        <v>4433</v>
      </c>
      <c r="R2095" s="46">
        <v>4</v>
      </c>
      <c r="T2095" s="81" t="str" cm="1">
        <f t="array" ref="T2095">IF(MIN(IF(CONCATENATE($D$776:$D$9955,$G$776:$G$9955)=CONCATENATE(D2095,G2095),$J$776:$J$9955))=J2095,"Age Leg Record","")</f>
        <v/>
      </c>
    </row>
    <row r="2096" spans="1:20" x14ac:dyDescent="0.25">
      <c r="A2096" s="4">
        <v>2010</v>
      </c>
      <c r="B2096" s="1" t="s">
        <v>20</v>
      </c>
      <c r="C2096" s="1" t="s">
        <v>731</v>
      </c>
      <c r="D2096" s="2" t="s">
        <v>26</v>
      </c>
      <c r="E2096" s="20"/>
      <c r="F2096" s="3">
        <v>3</v>
      </c>
      <c r="G2096" s="88">
        <v>8.0778254990853409</v>
      </c>
      <c r="J2096" s="89">
        <v>5.295138888888884E-2</v>
      </c>
      <c r="K2096" s="27">
        <f t="shared" si="35"/>
        <v>6.5551538461538408E-3</v>
      </c>
      <c r="L2096" s="4" t="s">
        <v>1043</v>
      </c>
      <c r="M2096" s="14" t="s">
        <v>617</v>
      </c>
      <c r="N2096" s="45" t="s">
        <v>5348</v>
      </c>
      <c r="O2096" s="45">
        <v>0</v>
      </c>
      <c r="P2096" s="45" t="s">
        <v>4433</v>
      </c>
      <c r="Q2096" s="45" t="s">
        <v>4433</v>
      </c>
      <c r="R2096" s="46">
        <v>4</v>
      </c>
      <c r="T2096" s="81" t="str" cm="1">
        <f t="array" ref="T2096">IF(MIN(IF(CONCATENATE($D$776:$D$9955,$G$776:$G$9955)=CONCATENATE(D2096,G2096),$J$776:$J$9955))=J2096,"Age Leg Record","")</f>
        <v/>
      </c>
    </row>
    <row r="2097" spans="1:20" x14ac:dyDescent="0.25">
      <c r="A2097" s="4">
        <v>2010</v>
      </c>
      <c r="B2097" s="1" t="s">
        <v>20</v>
      </c>
      <c r="C2097" s="1" t="s">
        <v>731</v>
      </c>
      <c r="D2097" s="2" t="s">
        <v>26</v>
      </c>
      <c r="E2097" s="20"/>
      <c r="F2097" s="3">
        <v>4</v>
      </c>
      <c r="G2097" s="88">
        <v>5.8408892070309388</v>
      </c>
      <c r="J2097" s="89">
        <v>4.8391203703703756E-2</v>
      </c>
      <c r="K2097" s="27">
        <f t="shared" si="35"/>
        <v>8.2849035460993009E-3</v>
      </c>
      <c r="L2097" s="4" t="s">
        <v>1043</v>
      </c>
      <c r="M2097" s="14" t="s">
        <v>617</v>
      </c>
      <c r="N2097" s="45" t="s">
        <v>5348</v>
      </c>
      <c r="O2097" s="45">
        <v>0</v>
      </c>
      <c r="P2097" s="45" t="s">
        <v>4433</v>
      </c>
      <c r="Q2097" s="45" t="s">
        <v>4433</v>
      </c>
      <c r="R2097" s="46">
        <v>4</v>
      </c>
      <c r="T2097" s="81" t="str" cm="1">
        <f t="array" ref="T2097">IF(MIN(IF(CONCATENATE($D$776:$D$9955,$G$776:$G$9955)=CONCATENATE(D2097,G2097),$J$776:$J$9955))=J2097,"Age Leg Record","")</f>
        <v/>
      </c>
    </row>
    <row r="2098" spans="1:20" x14ac:dyDescent="0.25">
      <c r="A2098" s="4">
        <v>2010</v>
      </c>
      <c r="B2098" s="1" t="s">
        <v>20</v>
      </c>
      <c r="C2098" s="1" t="s">
        <v>731</v>
      </c>
      <c r="D2098" s="2" t="s">
        <v>26</v>
      </c>
      <c r="E2098" s="20"/>
      <c r="F2098" s="3">
        <v>5</v>
      </c>
      <c r="G2098" s="51">
        <v>5.63</v>
      </c>
      <c r="J2098" s="89">
        <v>4.6863425925925961E-2</v>
      </c>
      <c r="K2098" s="27">
        <f t="shared" si="35"/>
        <v>8.323876718636939E-3</v>
      </c>
      <c r="L2098" s="4" t="s">
        <v>1043</v>
      </c>
      <c r="M2098" s="14" t="s">
        <v>617</v>
      </c>
      <c r="N2098" s="45" t="s">
        <v>5348</v>
      </c>
      <c r="O2098" s="45">
        <v>0</v>
      </c>
      <c r="P2098" s="45" t="s">
        <v>4433</v>
      </c>
      <c r="Q2098" s="45" t="s">
        <v>4433</v>
      </c>
      <c r="R2098" s="46">
        <v>4</v>
      </c>
      <c r="T2098" s="81" t="str" cm="1">
        <f t="array" ref="T2098">IF(MIN(IF(CONCATENATE($D$776:$D$9955,$G$776:$G$9955)=CONCATENATE(D2098,G2098),$J$776:$J$9955))=J2098,"Age Leg Record","")</f>
        <v/>
      </c>
    </row>
    <row r="2099" spans="1:20" x14ac:dyDescent="0.25">
      <c r="A2099" s="4">
        <v>2010</v>
      </c>
      <c r="B2099" s="1" t="s">
        <v>20</v>
      </c>
      <c r="C2099" s="1" t="s">
        <v>731</v>
      </c>
      <c r="D2099" s="2" t="s">
        <v>26</v>
      </c>
      <c r="E2099" s="20"/>
      <c r="F2099" s="3">
        <v>6</v>
      </c>
      <c r="G2099" s="88">
        <v>4.6758182215859376</v>
      </c>
      <c r="J2099" s="89">
        <v>5.1249999999999907E-2</v>
      </c>
      <c r="K2099" s="27">
        <f t="shared" si="35"/>
        <v>1.0960648504983369E-2</v>
      </c>
      <c r="L2099" s="4" t="s">
        <v>1043</v>
      </c>
      <c r="M2099" s="14" t="s">
        <v>617</v>
      </c>
      <c r="N2099" s="45" t="s">
        <v>5348</v>
      </c>
      <c r="O2099" s="45">
        <v>0</v>
      </c>
      <c r="P2099" s="45" t="s">
        <v>4433</v>
      </c>
      <c r="Q2099" s="45" t="s">
        <v>4433</v>
      </c>
      <c r="R2099" s="46">
        <v>4</v>
      </c>
      <c r="T2099" s="81" t="str" cm="1">
        <f t="array" ref="T2099">IF(MIN(IF(CONCATENATE($D$776:$D$9955,$G$776:$G$9955)=CONCATENATE(D2099,G2099),$J$776:$J$9955))=J2099,"Age Leg Record","")</f>
        <v/>
      </c>
    </row>
    <row r="2100" spans="1:20" x14ac:dyDescent="0.25">
      <c r="A2100" s="4">
        <v>2010</v>
      </c>
      <c r="B2100" s="1" t="s">
        <v>485</v>
      </c>
      <c r="C2100" s="1" t="s">
        <v>298</v>
      </c>
      <c r="D2100" s="2" t="s">
        <v>753</v>
      </c>
      <c r="E2100" s="20"/>
      <c r="F2100" s="3">
        <v>1</v>
      </c>
      <c r="G2100" s="88">
        <v>5.54</v>
      </c>
      <c r="J2100" s="89">
        <v>3.168981481481481E-2</v>
      </c>
      <c r="K2100" s="27">
        <f t="shared" si="35"/>
        <v>5.7201831795694602E-3</v>
      </c>
      <c r="L2100" s="4" t="s">
        <v>1167</v>
      </c>
      <c r="N2100" s="45" t="s">
        <v>5349</v>
      </c>
      <c r="O2100" s="45">
        <v>1</v>
      </c>
      <c r="P2100" s="45" t="s">
        <v>5350</v>
      </c>
      <c r="Q2100" s="45" t="s">
        <v>5350</v>
      </c>
      <c r="R2100" s="46">
        <v>1</v>
      </c>
      <c r="T2100" s="81" t="str" cm="1">
        <f t="array" ref="T2100">IF(MIN(IF(CONCATENATE($D$776:$D$9955,$G$776:$G$9955)=CONCATENATE(D2100,G2100),$J$776:$J$9955))=J2100,"Age Leg Record","")</f>
        <v/>
      </c>
    </row>
    <row r="2101" spans="1:20" x14ac:dyDescent="0.25">
      <c r="A2101" s="4">
        <v>2010</v>
      </c>
      <c r="B2101" s="1" t="s">
        <v>485</v>
      </c>
      <c r="C2101" s="1" t="s">
        <v>298</v>
      </c>
      <c r="D2101" s="2" t="s">
        <v>753</v>
      </c>
      <c r="E2101" s="20"/>
      <c r="F2101" s="3">
        <v>2</v>
      </c>
      <c r="G2101" s="88">
        <v>4.0544470293486041</v>
      </c>
      <c r="J2101" s="89">
        <v>2.5775462962963014E-2</v>
      </c>
      <c r="K2101" s="27">
        <f t="shared" si="35"/>
        <v>6.3573312899106128E-3</v>
      </c>
      <c r="L2101" s="4" t="s">
        <v>1167</v>
      </c>
      <c r="N2101" s="45" t="s">
        <v>5349</v>
      </c>
      <c r="O2101" s="45">
        <v>0</v>
      </c>
      <c r="P2101" s="45" t="s">
        <v>5350</v>
      </c>
      <c r="Q2101" s="45" t="s">
        <v>5350</v>
      </c>
      <c r="R2101" s="46">
        <v>1</v>
      </c>
      <c r="T2101" s="81" t="str" cm="1">
        <f t="array" ref="T2101">IF(MIN(IF(CONCATENATE($D$776:$D$9955,$G$776:$G$9955)=CONCATENATE(D2101,G2101),$J$776:$J$9955))=J2101,"Age Leg Record","")</f>
        <v/>
      </c>
    </row>
    <row r="2102" spans="1:20" x14ac:dyDescent="0.25">
      <c r="A2102" s="4">
        <v>2010</v>
      </c>
      <c r="B2102" s="1" t="s">
        <v>485</v>
      </c>
      <c r="C2102" s="1" t="s">
        <v>298</v>
      </c>
      <c r="D2102" s="2" t="s">
        <v>753</v>
      </c>
      <c r="E2102" s="20"/>
      <c r="F2102" s="3">
        <v>3</v>
      </c>
      <c r="G2102" s="88">
        <v>8.0778254990853409</v>
      </c>
      <c r="J2102" s="89">
        <v>6.8842592592592622E-2</v>
      </c>
      <c r="K2102" s="27">
        <f t="shared" si="35"/>
        <v>8.5224164102564153E-3</v>
      </c>
      <c r="L2102" s="4" t="s">
        <v>1167</v>
      </c>
      <c r="N2102" s="45" t="s">
        <v>5349</v>
      </c>
      <c r="O2102" s="45">
        <v>0</v>
      </c>
      <c r="P2102" s="45" t="s">
        <v>5350</v>
      </c>
      <c r="Q2102" s="45" t="s">
        <v>5350</v>
      </c>
      <c r="R2102" s="46">
        <v>1</v>
      </c>
      <c r="T2102" s="81" t="str" cm="1">
        <f t="array" ref="T2102">IF(MIN(IF(CONCATENATE($D$776:$D$9955,$G$776:$G$9955)=CONCATENATE(D2102,G2102),$J$776:$J$9955))=J2102,"Age Leg Record","")</f>
        <v/>
      </c>
    </row>
    <row r="2103" spans="1:20" x14ac:dyDescent="0.25">
      <c r="A2103" s="4">
        <v>2010</v>
      </c>
      <c r="B2103" s="1" t="s">
        <v>485</v>
      </c>
      <c r="C2103" s="1" t="s">
        <v>298</v>
      </c>
      <c r="D2103" s="2" t="s">
        <v>753</v>
      </c>
      <c r="E2103" s="20"/>
      <c r="F2103" s="3">
        <v>4</v>
      </c>
      <c r="G2103" s="88">
        <v>5.8408892070309388</v>
      </c>
      <c r="J2103" s="89">
        <v>4.2986111111111058E-2</v>
      </c>
      <c r="K2103" s="27">
        <f t="shared" si="35"/>
        <v>7.359514893617013E-3</v>
      </c>
      <c r="L2103" s="4" t="s">
        <v>1167</v>
      </c>
      <c r="N2103" s="45" t="s">
        <v>5349</v>
      </c>
      <c r="O2103" s="45">
        <v>0</v>
      </c>
      <c r="P2103" s="45" t="s">
        <v>5350</v>
      </c>
      <c r="Q2103" s="45" t="s">
        <v>5350</v>
      </c>
      <c r="R2103" s="46">
        <v>1</v>
      </c>
      <c r="T2103" s="81" t="str" cm="1">
        <f t="array" ref="T2103">IF(MIN(IF(CONCATENATE($D$776:$D$9955,$G$776:$G$9955)=CONCATENATE(D2103,G2103),$J$776:$J$9955))=J2103,"Age Leg Record","")</f>
        <v/>
      </c>
    </row>
    <row r="2104" spans="1:20" x14ac:dyDescent="0.25">
      <c r="A2104" s="4">
        <v>2010</v>
      </c>
      <c r="B2104" s="1" t="s">
        <v>485</v>
      </c>
      <c r="C2104" s="1" t="s">
        <v>298</v>
      </c>
      <c r="D2104" s="2" t="s">
        <v>753</v>
      </c>
      <c r="E2104" s="20"/>
      <c r="F2104" s="3">
        <v>5</v>
      </c>
      <c r="G2104" s="51">
        <v>5.63</v>
      </c>
      <c r="J2104" s="89">
        <v>3.877314814814814E-2</v>
      </c>
      <c r="K2104" s="27">
        <f t="shared" si="35"/>
        <v>6.8868824419446072E-3</v>
      </c>
      <c r="L2104" s="4" t="s">
        <v>1167</v>
      </c>
      <c r="N2104" s="45" t="s">
        <v>5349</v>
      </c>
      <c r="O2104" s="45">
        <v>0</v>
      </c>
      <c r="P2104" s="45" t="s">
        <v>5350</v>
      </c>
      <c r="Q2104" s="45" t="s">
        <v>5350</v>
      </c>
      <c r="R2104" s="46">
        <v>1</v>
      </c>
      <c r="T2104" s="81" t="str" cm="1">
        <f t="array" ref="T2104">IF(MIN(IF(CONCATENATE($D$776:$D$9955,$G$776:$G$9955)=CONCATENATE(D2104,G2104),$J$776:$J$9955))=J2104,"Age Leg Record","")</f>
        <v/>
      </c>
    </row>
    <row r="2105" spans="1:20" x14ac:dyDescent="0.25">
      <c r="A2105" s="90">
        <v>2010</v>
      </c>
      <c r="B2105" s="6" t="s">
        <v>485</v>
      </c>
      <c r="C2105" s="6" t="s">
        <v>298</v>
      </c>
      <c r="D2105" s="7" t="s">
        <v>753</v>
      </c>
      <c r="E2105" s="21"/>
      <c r="F2105" s="8">
        <v>6</v>
      </c>
      <c r="G2105" s="91">
        <v>4.6758182215859376</v>
      </c>
      <c r="H2105" s="25"/>
      <c r="I2105" s="25"/>
      <c r="J2105" s="92">
        <v>2.9293981481481435E-2</v>
      </c>
      <c r="K2105" s="95">
        <f t="shared" si="35"/>
        <v>6.2649957918050848E-3</v>
      </c>
      <c r="L2105" s="90" t="s">
        <v>1167</v>
      </c>
      <c r="M2105" s="16"/>
      <c r="N2105" s="66" t="s">
        <v>5349</v>
      </c>
      <c r="O2105" s="66">
        <v>0</v>
      </c>
      <c r="P2105" s="66" t="s">
        <v>5350</v>
      </c>
      <c r="Q2105" s="66" t="s">
        <v>5350</v>
      </c>
      <c r="R2105" s="67">
        <v>1</v>
      </c>
      <c r="T2105" s="81" t="str" cm="1">
        <f t="array" ref="T2105">IF(MIN(IF(CONCATENATE($D$776:$D$9955,$G$776:$G$9955)=CONCATENATE(D2105,G2105),$J$776:$J$9955))=J2105,"Age Leg Record","")</f>
        <v/>
      </c>
    </row>
    <row r="2106" spans="1:20" x14ac:dyDescent="0.25">
      <c r="A2106" s="4">
        <v>2011</v>
      </c>
      <c r="B2106" s="1" t="s">
        <v>566</v>
      </c>
      <c r="C2106" s="1" t="s">
        <v>72</v>
      </c>
      <c r="D2106" s="2" t="s">
        <v>22</v>
      </c>
      <c r="E2106" s="20"/>
      <c r="F2106" s="3">
        <v>1</v>
      </c>
      <c r="G2106" s="88">
        <v>5.54</v>
      </c>
      <c r="J2106" s="89">
        <v>2.5115744074074131E-2</v>
      </c>
      <c r="K2106" s="27">
        <f t="shared" si="35"/>
        <v>4.533527811204717E-3</v>
      </c>
      <c r="L2106" s="4" t="s">
        <v>1059</v>
      </c>
      <c r="M2106" s="14" t="s">
        <v>798</v>
      </c>
      <c r="N2106" s="45" t="s">
        <v>5351</v>
      </c>
      <c r="O2106" s="45">
        <v>1</v>
      </c>
      <c r="P2106" s="45" t="s">
        <v>4172</v>
      </c>
      <c r="Q2106" s="45" t="s">
        <v>4172</v>
      </c>
      <c r="R2106" s="46">
        <v>4</v>
      </c>
      <c r="T2106" s="81" t="str" cm="1">
        <f t="array" ref="T2106">IF(MIN(IF(CONCATENATE($D$776:$D$9955,$G$776:$G$9955)=CONCATENATE(D2106,G2106),$J$776:$J$9955))=J2106,"Age Leg Record","")</f>
        <v/>
      </c>
    </row>
    <row r="2107" spans="1:20" x14ac:dyDescent="0.25">
      <c r="A2107" s="4">
        <v>2011</v>
      </c>
      <c r="B2107" s="1" t="s">
        <v>494</v>
      </c>
      <c r="C2107" s="1" t="s">
        <v>693</v>
      </c>
      <c r="D2107" s="2" t="s">
        <v>26</v>
      </c>
      <c r="E2107" s="20"/>
      <c r="F2107" s="3">
        <v>2</v>
      </c>
      <c r="G2107" s="88">
        <v>4.0544470293486041</v>
      </c>
      <c r="J2107" s="89">
        <v>1.9004629629629677E-2</v>
      </c>
      <c r="K2107" s="27">
        <f t="shared" si="35"/>
        <v>4.6873542784163589E-3</v>
      </c>
      <c r="L2107" s="4" t="s">
        <v>1059</v>
      </c>
      <c r="M2107" s="14" t="s">
        <v>798</v>
      </c>
      <c r="N2107" s="45" t="s">
        <v>5352</v>
      </c>
      <c r="O2107" s="45">
        <v>1</v>
      </c>
      <c r="P2107" s="45" t="s">
        <v>4304</v>
      </c>
      <c r="Q2107" s="45" t="s">
        <v>4304</v>
      </c>
      <c r="R2107" s="46">
        <v>5</v>
      </c>
      <c r="T2107" s="81" t="str" cm="1">
        <f t="array" ref="T2107">IF(MIN(IF(CONCATENATE($D$776:$D$9955,$G$776:$G$9955)=CONCATENATE(D2107,G2107),$J$776:$J$9955))=J2107,"Age Leg Record","")</f>
        <v/>
      </c>
    </row>
    <row r="2108" spans="1:20" x14ac:dyDescent="0.25">
      <c r="A2108" s="4">
        <v>2011</v>
      </c>
      <c r="B2108" s="1" t="s">
        <v>102</v>
      </c>
      <c r="C2108" s="1" t="s">
        <v>797</v>
      </c>
      <c r="D2108" s="2" t="s">
        <v>22</v>
      </c>
      <c r="E2108" s="20"/>
      <c r="F2108" s="3">
        <v>3</v>
      </c>
      <c r="G2108" s="88">
        <v>8.0778254990853409</v>
      </c>
      <c r="J2108" s="89">
        <v>3.2233796296296191E-2</v>
      </c>
      <c r="K2108" s="27">
        <f t="shared" si="35"/>
        <v>3.9904051282051156E-3</v>
      </c>
      <c r="L2108" s="4" t="s">
        <v>1059</v>
      </c>
      <c r="M2108" s="14" t="s">
        <v>798</v>
      </c>
      <c r="N2108" s="45" t="s">
        <v>5353</v>
      </c>
      <c r="O2108" s="45">
        <v>1</v>
      </c>
      <c r="P2108" s="45" t="s">
        <v>4454</v>
      </c>
      <c r="Q2108" s="45" t="s">
        <v>4454</v>
      </c>
      <c r="R2108" s="46">
        <v>3</v>
      </c>
      <c r="T2108" s="81" t="str" cm="1">
        <f t="array" ref="T2108">IF(MIN(IF(CONCATENATE($D$776:$D$9955,$G$776:$G$9955)=CONCATENATE(D2108,G2108),$J$776:$J$9955))=J2108,"Age Leg Record","")</f>
        <v>Age Leg Record</v>
      </c>
    </row>
    <row r="2109" spans="1:20" x14ac:dyDescent="0.25">
      <c r="A2109" s="4">
        <v>2011</v>
      </c>
      <c r="B2109" s="1" t="s">
        <v>20</v>
      </c>
      <c r="C2109" s="1" t="s">
        <v>694</v>
      </c>
      <c r="D2109" s="2" t="s">
        <v>22</v>
      </c>
      <c r="E2109" s="20"/>
      <c r="F2109" s="3">
        <v>4</v>
      </c>
      <c r="G2109" s="88">
        <v>5.8408892070309388</v>
      </c>
      <c r="J2109" s="89">
        <v>2.3668981481481555E-2</v>
      </c>
      <c r="K2109" s="27">
        <f t="shared" si="35"/>
        <v>4.0522907801418566E-3</v>
      </c>
      <c r="L2109" s="4" t="s">
        <v>1059</v>
      </c>
      <c r="M2109" s="14" t="s">
        <v>798</v>
      </c>
      <c r="N2109" s="45" t="s">
        <v>5354</v>
      </c>
      <c r="O2109" s="45">
        <v>1</v>
      </c>
      <c r="P2109" s="45" t="s">
        <v>4306</v>
      </c>
      <c r="Q2109" s="45" t="s">
        <v>4306</v>
      </c>
      <c r="R2109" s="46">
        <v>5</v>
      </c>
      <c r="T2109" s="81" t="str" cm="1">
        <f t="array" ref="T2109">IF(MIN(IF(CONCATENATE($D$776:$D$9955,$G$776:$G$9955)=CONCATENATE(D2109,G2109),$J$776:$J$9955))=J2109,"Age Leg Record","")</f>
        <v>Age Leg Record</v>
      </c>
    </row>
    <row r="2110" spans="1:20" x14ac:dyDescent="0.25">
      <c r="A2110" s="4">
        <v>2011</v>
      </c>
      <c r="B2110" s="1" t="s">
        <v>1060</v>
      </c>
      <c r="C2110" s="1" t="s">
        <v>1061</v>
      </c>
      <c r="D2110" s="2" t="s">
        <v>753</v>
      </c>
      <c r="E2110" s="20"/>
      <c r="F2110" s="3">
        <v>5</v>
      </c>
      <c r="G2110" s="51">
        <v>5.63</v>
      </c>
      <c r="J2110" s="89">
        <v>2.6249999999999996E-2</v>
      </c>
      <c r="K2110" s="27">
        <f t="shared" si="35"/>
        <v>4.6625222024866781E-3</v>
      </c>
      <c r="L2110" s="4" t="s">
        <v>1059</v>
      </c>
      <c r="M2110" s="14" t="s">
        <v>798</v>
      </c>
      <c r="N2110" s="45" t="s">
        <v>5355</v>
      </c>
      <c r="O2110" s="45">
        <v>1</v>
      </c>
      <c r="P2110" s="45" t="s">
        <v>5106</v>
      </c>
      <c r="Q2110" s="45" t="s">
        <v>5106</v>
      </c>
      <c r="R2110" s="46">
        <v>2</v>
      </c>
      <c r="T2110" s="81" t="str" cm="1">
        <f t="array" ref="T2110">IF(MIN(IF(CONCATENATE($D$776:$D$9955,$G$776:$G$9955)=CONCATENATE(D2110,G2110),$J$776:$J$9955))=J2110,"Age Leg Record","")</f>
        <v>Age Leg Record</v>
      </c>
    </row>
    <row r="2111" spans="1:20" x14ac:dyDescent="0.25">
      <c r="A2111" s="4">
        <v>2011</v>
      </c>
      <c r="B2111" s="1" t="s">
        <v>791</v>
      </c>
      <c r="C2111" s="1" t="s">
        <v>63</v>
      </c>
      <c r="D2111" s="2" t="s">
        <v>26</v>
      </c>
      <c r="E2111" s="20"/>
      <c r="F2111" s="3">
        <v>6</v>
      </c>
      <c r="G2111" s="88">
        <v>4.6758182215859376</v>
      </c>
      <c r="J2111" s="89">
        <v>2.1585648148148118E-2</v>
      </c>
      <c r="K2111" s="27">
        <f t="shared" si="35"/>
        <v>4.6164429678848228E-3</v>
      </c>
      <c r="L2111" s="4" t="s">
        <v>1059</v>
      </c>
      <c r="M2111" s="14" t="s">
        <v>798</v>
      </c>
      <c r="N2111" s="45" t="s">
        <v>5356</v>
      </c>
      <c r="O2111" s="45">
        <v>1</v>
      </c>
      <c r="P2111" s="45" t="s">
        <v>3798</v>
      </c>
      <c r="Q2111" s="45" t="s">
        <v>3798</v>
      </c>
      <c r="R2111" s="46">
        <v>7</v>
      </c>
      <c r="T2111" s="81" t="str" cm="1">
        <f t="array" ref="T2111">IF(MIN(IF(CONCATENATE($D$776:$D$9955,$G$776:$G$9955)=CONCATENATE(D2111,G2111),$J$776:$J$9955))=J2111,"Age Leg Record","")</f>
        <v/>
      </c>
    </row>
    <row r="2112" spans="1:20" x14ac:dyDescent="0.25">
      <c r="A2112" s="4">
        <v>2011</v>
      </c>
      <c r="B2112" s="1" t="s">
        <v>250</v>
      </c>
      <c r="C2112" s="1" t="s">
        <v>701</v>
      </c>
      <c r="D2112" s="2" t="s">
        <v>26</v>
      </c>
      <c r="E2112" s="20"/>
      <c r="F2112" s="3">
        <v>1</v>
      </c>
      <c r="G2112" s="88">
        <v>5.54</v>
      </c>
      <c r="J2112" s="89">
        <v>2.7557873703703661E-2</v>
      </c>
      <c r="K2112" s="27">
        <f t="shared" si="35"/>
        <v>4.9743454338815269E-3</v>
      </c>
      <c r="L2112" s="4" t="s">
        <v>1171</v>
      </c>
      <c r="M2112" s="14" t="s">
        <v>747</v>
      </c>
      <c r="N2112" s="45" t="s">
        <v>5357</v>
      </c>
      <c r="O2112" s="45">
        <v>1</v>
      </c>
      <c r="P2112" s="45" t="s">
        <v>4335</v>
      </c>
      <c r="Q2112" s="45" t="s">
        <v>4335</v>
      </c>
      <c r="R2112" s="46">
        <v>6</v>
      </c>
      <c r="T2112" s="81" t="str" cm="1">
        <f t="array" ref="T2112">IF(MIN(IF(CONCATENATE($D$776:$D$9955,$G$776:$G$9955)=CONCATENATE(D2112,G2112),$J$776:$J$9955))=J2112,"Age Leg Record","")</f>
        <v/>
      </c>
    </row>
    <row r="2113" spans="1:20" x14ac:dyDescent="0.25">
      <c r="A2113" s="4">
        <v>2011</v>
      </c>
      <c r="B2113" s="1" t="s">
        <v>29</v>
      </c>
      <c r="C2113" s="1" t="s">
        <v>1075</v>
      </c>
      <c r="D2113" s="2" t="s">
        <v>210</v>
      </c>
      <c r="E2113" s="20"/>
      <c r="F2113" s="3">
        <v>2</v>
      </c>
      <c r="G2113" s="88">
        <v>4.0544470293486041</v>
      </c>
      <c r="J2113" s="89">
        <v>1.9004629629629677E-2</v>
      </c>
      <c r="K2113" s="27">
        <f t="shared" si="35"/>
        <v>4.6873542784163589E-3</v>
      </c>
      <c r="L2113" s="4" t="s">
        <v>1171</v>
      </c>
      <c r="M2113" s="14" t="s">
        <v>747</v>
      </c>
      <c r="N2113" s="45" t="s">
        <v>5358</v>
      </c>
      <c r="O2113" s="45">
        <v>1</v>
      </c>
      <c r="P2113" s="45" t="s">
        <v>5143</v>
      </c>
      <c r="Q2113" s="45" t="s">
        <v>5143</v>
      </c>
      <c r="R2113" s="46">
        <v>2</v>
      </c>
      <c r="T2113" s="81" t="str" cm="1">
        <f t="array" ref="T2113">IF(MIN(IF(CONCATENATE($D$776:$D$9955,$G$776:$G$9955)=CONCATENATE(D2113,G2113),$J$776:$J$9955))=J2113,"Age Leg Record","")</f>
        <v/>
      </c>
    </row>
    <row r="2114" spans="1:20" x14ac:dyDescent="0.25">
      <c r="A2114" s="4">
        <v>2011</v>
      </c>
      <c r="B2114" s="1" t="s">
        <v>20</v>
      </c>
      <c r="C2114" s="1" t="s">
        <v>1172</v>
      </c>
      <c r="D2114" s="2" t="s">
        <v>26</v>
      </c>
      <c r="E2114" s="20"/>
      <c r="F2114" s="3">
        <v>3</v>
      </c>
      <c r="G2114" s="88">
        <v>8.0778254990853409</v>
      </c>
      <c r="J2114" s="89">
        <v>3.6909722222222219E-2</v>
      </c>
      <c r="K2114" s="27">
        <f t="shared" si="35"/>
        <v>4.5692646153846156E-3</v>
      </c>
      <c r="L2114" s="4" t="s">
        <v>1171</v>
      </c>
      <c r="M2114" s="14" t="s">
        <v>747</v>
      </c>
      <c r="N2114" s="45" t="s">
        <v>5359</v>
      </c>
      <c r="O2114" s="45">
        <v>1</v>
      </c>
      <c r="P2114" s="45" t="s">
        <v>5360</v>
      </c>
      <c r="Q2114" s="45" t="s">
        <v>5360</v>
      </c>
      <c r="R2114" s="46">
        <v>1</v>
      </c>
      <c r="T2114" s="81" t="str" cm="1">
        <f t="array" ref="T2114">IF(MIN(IF(CONCATENATE($D$776:$D$9955,$G$776:$G$9955)=CONCATENATE(D2114,G2114),$J$776:$J$9955))=J2114,"Age Leg Record","")</f>
        <v/>
      </c>
    </row>
    <row r="2115" spans="1:20" x14ac:dyDescent="0.25">
      <c r="A2115" s="4">
        <v>2011</v>
      </c>
      <c r="B2115" s="1" t="s">
        <v>173</v>
      </c>
      <c r="C2115" s="1" t="s">
        <v>380</v>
      </c>
      <c r="D2115" s="2" t="s">
        <v>210</v>
      </c>
      <c r="E2115" s="20"/>
      <c r="F2115" s="3">
        <v>4</v>
      </c>
      <c r="G2115" s="88">
        <v>5.8408892070309388</v>
      </c>
      <c r="J2115" s="89">
        <v>3.1030092592592595E-2</v>
      </c>
      <c r="K2115" s="27">
        <f t="shared" si="35"/>
        <v>5.3125631205673766E-3</v>
      </c>
      <c r="L2115" s="4" t="s">
        <v>1171</v>
      </c>
      <c r="M2115" s="14" t="s">
        <v>747</v>
      </c>
      <c r="N2115" s="45" t="s">
        <v>5361</v>
      </c>
      <c r="O2115" s="45">
        <v>1</v>
      </c>
      <c r="P2115" s="45" t="s">
        <v>5135</v>
      </c>
      <c r="Q2115" s="45" t="s">
        <v>5135</v>
      </c>
      <c r="R2115" s="46">
        <v>2</v>
      </c>
      <c r="T2115" s="81" t="str" cm="1">
        <f t="array" ref="T2115">IF(MIN(IF(CONCATENATE($D$776:$D$9955,$G$776:$G$9955)=CONCATENATE(D2115,G2115),$J$776:$J$9955))=J2115,"Age Leg Record","")</f>
        <v/>
      </c>
    </row>
    <row r="2116" spans="1:20" x14ac:dyDescent="0.25">
      <c r="A2116" s="4">
        <v>2011</v>
      </c>
      <c r="B2116" s="1" t="s">
        <v>1072</v>
      </c>
      <c r="C2116" s="1" t="s">
        <v>1073</v>
      </c>
      <c r="D2116" s="2" t="s">
        <v>56</v>
      </c>
      <c r="E2116" s="20"/>
      <c r="F2116" s="3">
        <v>5</v>
      </c>
      <c r="G2116" s="51">
        <v>5.63</v>
      </c>
      <c r="J2116" s="89">
        <v>2.8310185185185133E-2</v>
      </c>
      <c r="K2116" s="27">
        <f t="shared" si="35"/>
        <v>5.0284520755213384E-3</v>
      </c>
      <c r="L2116" s="4" t="s">
        <v>1171</v>
      </c>
      <c r="M2116" s="14" t="s">
        <v>747</v>
      </c>
      <c r="N2116" s="45" t="s">
        <v>5362</v>
      </c>
      <c r="O2116" s="45">
        <v>1</v>
      </c>
      <c r="P2116" s="45" t="s">
        <v>5137</v>
      </c>
      <c r="Q2116" s="45" t="s">
        <v>5137</v>
      </c>
      <c r="R2116" s="46">
        <v>2</v>
      </c>
      <c r="T2116" s="81" t="str" cm="1">
        <f t="array" ref="T2116">IF(MIN(IF(CONCATENATE($D$776:$D$9955,$G$776:$G$9955)=CONCATENATE(D2116,G2116),$J$776:$J$9955))=J2116,"Age Leg Record","")</f>
        <v/>
      </c>
    </row>
    <row r="2117" spans="1:20" x14ac:dyDescent="0.25">
      <c r="A2117" s="4">
        <v>2011</v>
      </c>
      <c r="B2117" s="1" t="s">
        <v>480</v>
      </c>
      <c r="C2117" s="1" t="s">
        <v>704</v>
      </c>
      <c r="D2117" s="2" t="s">
        <v>756</v>
      </c>
      <c r="E2117" s="20"/>
      <c r="F2117" s="3">
        <v>6</v>
      </c>
      <c r="G2117" s="88">
        <v>4.6758182215859376</v>
      </c>
      <c r="J2117" s="89">
        <v>2.8402777777777777E-2</v>
      </c>
      <c r="K2117" s="27">
        <f t="shared" si="35"/>
        <v>6.0743973421926913E-3</v>
      </c>
      <c r="L2117" s="4" t="s">
        <v>1171</v>
      </c>
      <c r="M2117" s="14" t="s">
        <v>747</v>
      </c>
      <c r="N2117" s="45" t="s">
        <v>5363</v>
      </c>
      <c r="O2117" s="45">
        <v>1</v>
      </c>
      <c r="P2117" s="45" t="s">
        <v>5364</v>
      </c>
      <c r="Q2117" s="45" t="s">
        <v>5364</v>
      </c>
      <c r="R2117" s="46">
        <v>1</v>
      </c>
      <c r="T2117" s="81" t="str" cm="1">
        <f t="array" ref="T2117">IF(MIN(IF(CONCATENATE($D$776:$D$9955,$G$776:$G$9955)=CONCATENATE(D2117,G2117),$J$776:$J$9955))=J2117,"Age Leg Record","")</f>
        <v/>
      </c>
    </row>
    <row r="2118" spans="1:20" x14ac:dyDescent="0.25">
      <c r="A2118" s="4">
        <v>2011</v>
      </c>
      <c r="B2118" s="1" t="s">
        <v>436</v>
      </c>
      <c r="C2118" s="1" t="s">
        <v>652</v>
      </c>
      <c r="D2118" s="2" t="s">
        <v>22</v>
      </c>
      <c r="E2118" s="20"/>
      <c r="F2118" s="3">
        <v>1</v>
      </c>
      <c r="G2118" s="88">
        <v>5.54</v>
      </c>
      <c r="J2118" s="89">
        <v>2.2187503333333303E-2</v>
      </c>
      <c r="K2118" s="27">
        <f t="shared" si="35"/>
        <v>4.0049645006016788E-3</v>
      </c>
      <c r="L2118" s="4" t="s">
        <v>1173</v>
      </c>
      <c r="M2118" s="14" t="s">
        <v>617</v>
      </c>
      <c r="N2118" s="45" t="s">
        <v>5365</v>
      </c>
      <c r="O2118" s="45">
        <v>1</v>
      </c>
      <c r="P2118" s="45" t="s">
        <v>4242</v>
      </c>
      <c r="Q2118" s="45" t="s">
        <v>4242</v>
      </c>
      <c r="R2118" s="46">
        <v>5</v>
      </c>
      <c r="T2118" s="81" t="str" cm="1">
        <f t="array" ref="T2118">IF(MIN(IF(CONCATENATE($D$776:$D$9955,$G$776:$G$9955)=CONCATENATE(D2118,G2118),$J$776:$J$9955))=J2118,"Age Leg Record","")</f>
        <v/>
      </c>
    </row>
    <row r="2119" spans="1:20" x14ac:dyDescent="0.25">
      <c r="A2119" s="4">
        <v>2011</v>
      </c>
      <c r="B2119" s="1" t="s">
        <v>1174</v>
      </c>
      <c r="C2119" s="1" t="s">
        <v>953</v>
      </c>
      <c r="D2119" s="2" t="s">
        <v>576</v>
      </c>
      <c r="E2119" s="20"/>
      <c r="F2119" s="3">
        <v>2</v>
      </c>
      <c r="G2119" s="88">
        <v>4.0544470293486041</v>
      </c>
      <c r="J2119" s="89">
        <v>1.7986111111111036E-2</v>
      </c>
      <c r="K2119" s="27">
        <f t="shared" si="35"/>
        <v>4.4361440613026638E-3</v>
      </c>
      <c r="L2119" s="4" t="s">
        <v>1173</v>
      </c>
      <c r="M2119" s="14" t="s">
        <v>617</v>
      </c>
      <c r="N2119" s="45" t="s">
        <v>5366</v>
      </c>
      <c r="O2119" s="45">
        <v>1</v>
      </c>
      <c r="P2119" s="45" t="s">
        <v>5367</v>
      </c>
      <c r="Q2119" s="45" t="s">
        <v>5367</v>
      </c>
      <c r="R2119" s="46">
        <v>1</v>
      </c>
      <c r="T2119" s="81" t="str" cm="1">
        <f t="array" ref="T2119">IF(MIN(IF(CONCATENATE($D$776:$D$9955,$G$776:$G$9955)=CONCATENATE(D2119,G2119),$J$776:$J$9955))=J2119,"Age Leg Record","")</f>
        <v/>
      </c>
    </row>
    <row r="2120" spans="1:20" x14ac:dyDescent="0.25">
      <c r="A2120" s="4">
        <v>2011</v>
      </c>
      <c r="B2120" s="1" t="s">
        <v>232</v>
      </c>
      <c r="C2120" s="1" t="s">
        <v>627</v>
      </c>
      <c r="D2120" s="2" t="s">
        <v>22</v>
      </c>
      <c r="E2120" s="20"/>
      <c r="F2120" s="3">
        <v>3</v>
      </c>
      <c r="G2120" s="88">
        <v>8.0778254990853409</v>
      </c>
      <c r="J2120" s="89">
        <v>3.458333333333341E-2</v>
      </c>
      <c r="K2120" s="27">
        <f t="shared" si="35"/>
        <v>4.2812676923077025E-3</v>
      </c>
      <c r="L2120" s="4" t="s">
        <v>1173</v>
      </c>
      <c r="M2120" s="14" t="s">
        <v>617</v>
      </c>
      <c r="N2120" s="45" t="s">
        <v>5368</v>
      </c>
      <c r="O2120" s="45">
        <v>1</v>
      </c>
      <c r="P2120" s="45" t="s">
        <v>4151</v>
      </c>
      <c r="Q2120" s="45" t="s">
        <v>4151</v>
      </c>
      <c r="R2120" s="46">
        <v>5</v>
      </c>
      <c r="T2120" s="81" t="str" cm="1">
        <f t="array" ref="T2120">IF(MIN(IF(CONCATENATE($D$776:$D$9955,$G$776:$G$9955)=CONCATENATE(D2120,G2120),$J$776:$J$9955))=J2120,"Age Leg Record","")</f>
        <v/>
      </c>
    </row>
    <row r="2121" spans="1:20" x14ac:dyDescent="0.25">
      <c r="A2121" s="4">
        <v>2011</v>
      </c>
      <c r="B2121" s="1" t="s">
        <v>788</v>
      </c>
      <c r="C2121" s="1" t="s">
        <v>248</v>
      </c>
      <c r="D2121" s="2" t="s">
        <v>26</v>
      </c>
      <c r="E2121" s="20"/>
      <c r="F2121" s="3">
        <v>4</v>
      </c>
      <c r="G2121" s="88">
        <v>5.8408892070309388</v>
      </c>
      <c r="J2121" s="89">
        <v>2.8356481481481399E-2</v>
      </c>
      <c r="K2121" s="27">
        <f t="shared" si="35"/>
        <v>4.8548226950354476E-3</v>
      </c>
      <c r="L2121" s="4" t="s">
        <v>1173</v>
      </c>
      <c r="M2121" s="14" t="s">
        <v>617</v>
      </c>
      <c r="N2121" s="45" t="s">
        <v>5369</v>
      </c>
      <c r="O2121" s="45">
        <v>1</v>
      </c>
      <c r="P2121" s="45" t="s">
        <v>4552</v>
      </c>
      <c r="Q2121" s="45" t="s">
        <v>4552</v>
      </c>
      <c r="R2121" s="46">
        <v>4</v>
      </c>
      <c r="T2121" s="81" t="str" cm="1">
        <f t="array" ref="T2121">IF(MIN(IF(CONCATENATE($D$776:$D$9955,$G$776:$G$9955)=CONCATENATE(D2121,G2121),$J$776:$J$9955))=J2121,"Age Leg Record","")</f>
        <v/>
      </c>
    </row>
    <row r="2122" spans="1:20" x14ac:dyDescent="0.25">
      <c r="A2122" s="4">
        <v>2011</v>
      </c>
      <c r="B2122" s="1" t="s">
        <v>202</v>
      </c>
      <c r="C2122" s="1" t="s">
        <v>627</v>
      </c>
      <c r="D2122" s="2" t="s">
        <v>22</v>
      </c>
      <c r="E2122" s="20"/>
      <c r="F2122" s="3">
        <v>5</v>
      </c>
      <c r="G2122" s="51">
        <v>5.63</v>
      </c>
      <c r="J2122" s="89">
        <v>2.619212962962969E-2</v>
      </c>
      <c r="K2122" s="27">
        <f t="shared" si="35"/>
        <v>4.6522432734688616E-3</v>
      </c>
      <c r="L2122" s="4" t="s">
        <v>1173</v>
      </c>
      <c r="M2122" s="14" t="s">
        <v>617</v>
      </c>
      <c r="N2122" s="45" t="s">
        <v>5370</v>
      </c>
      <c r="O2122" s="45">
        <v>1</v>
      </c>
      <c r="P2122" s="45" t="s">
        <v>4245</v>
      </c>
      <c r="Q2122" s="45" t="s">
        <v>4245</v>
      </c>
      <c r="R2122" s="46">
        <v>6</v>
      </c>
      <c r="T2122" s="81" t="str" cm="1">
        <f t="array" ref="T2122">IF(MIN(IF(CONCATENATE($D$776:$D$9955,$G$776:$G$9955)=CONCATENATE(D2122,G2122),$J$776:$J$9955))=J2122,"Age Leg Record","")</f>
        <v/>
      </c>
    </row>
    <row r="2123" spans="1:20" x14ac:dyDescent="0.25">
      <c r="A2123" s="4">
        <v>2011</v>
      </c>
      <c r="B2123" s="1" t="s">
        <v>291</v>
      </c>
      <c r="C2123" s="1" t="s">
        <v>1109</v>
      </c>
      <c r="D2123" s="2" t="s">
        <v>22</v>
      </c>
      <c r="E2123" s="20"/>
      <c r="F2123" s="3">
        <v>6</v>
      </c>
      <c r="G2123" s="88">
        <v>4.6758182215859376</v>
      </c>
      <c r="J2123" s="89">
        <v>2.0879629629629637E-2</v>
      </c>
      <c r="K2123" s="27">
        <f t="shared" si="35"/>
        <v>4.4654493909191606E-3</v>
      </c>
      <c r="L2123" s="4" t="s">
        <v>1173</v>
      </c>
      <c r="M2123" s="14" t="s">
        <v>617</v>
      </c>
      <c r="N2123" s="45" t="s">
        <v>5371</v>
      </c>
      <c r="O2123" s="45">
        <v>1</v>
      </c>
      <c r="P2123" s="45" t="s">
        <v>5217</v>
      </c>
      <c r="Q2123" s="45" t="s">
        <v>5217</v>
      </c>
      <c r="R2123" s="46">
        <v>2</v>
      </c>
      <c r="T2123" s="81" t="str" cm="1">
        <f t="array" ref="T2123">IF(MIN(IF(CONCATENATE($D$776:$D$9955,$G$776:$G$9955)=CONCATENATE(D2123,G2123),$J$776:$J$9955))=J2123,"Age Leg Record","")</f>
        <v/>
      </c>
    </row>
    <row r="2124" spans="1:20" x14ac:dyDescent="0.25">
      <c r="A2124" s="4">
        <v>2011</v>
      </c>
      <c r="B2124" s="1" t="s">
        <v>291</v>
      </c>
      <c r="C2124" s="1" t="s">
        <v>530</v>
      </c>
      <c r="D2124" s="2" t="s">
        <v>26</v>
      </c>
      <c r="E2124" s="20"/>
      <c r="F2124" s="3">
        <v>1</v>
      </c>
      <c r="G2124" s="88">
        <v>5.54</v>
      </c>
      <c r="J2124" s="89">
        <v>2.7407410740740823E-2</v>
      </c>
      <c r="K2124" s="27">
        <f t="shared" si="35"/>
        <v>4.9471860542853472E-3</v>
      </c>
      <c r="L2124" s="4" t="s">
        <v>1175</v>
      </c>
      <c r="M2124" s="14" t="s">
        <v>941</v>
      </c>
      <c r="N2124" s="45" t="s">
        <v>5372</v>
      </c>
      <c r="O2124" s="45">
        <v>1</v>
      </c>
      <c r="P2124" s="45" t="s">
        <v>3821</v>
      </c>
      <c r="Q2124" s="45" t="s">
        <v>3821</v>
      </c>
      <c r="R2124" s="46">
        <v>7</v>
      </c>
      <c r="T2124" s="81" t="str" cm="1">
        <f t="array" ref="T2124">IF(MIN(IF(CONCATENATE($D$776:$D$9955,$G$776:$G$9955)=CONCATENATE(D2124,G2124),$J$776:$J$9955))=J2124,"Age Leg Record","")</f>
        <v/>
      </c>
    </row>
    <row r="2125" spans="1:20" x14ac:dyDescent="0.25">
      <c r="A2125" s="4">
        <v>2011</v>
      </c>
      <c r="B2125" s="1" t="s">
        <v>29</v>
      </c>
      <c r="C2125" s="1" t="s">
        <v>501</v>
      </c>
      <c r="D2125" s="2" t="s">
        <v>210</v>
      </c>
      <c r="E2125" s="20"/>
      <c r="F2125" s="3">
        <v>2</v>
      </c>
      <c r="G2125" s="88">
        <v>4.0544470293486041</v>
      </c>
      <c r="J2125" s="89">
        <v>2.0196759259259123E-2</v>
      </c>
      <c r="K2125" s="27">
        <f t="shared" si="35"/>
        <v>4.9813844189016262E-3</v>
      </c>
      <c r="L2125" s="4" t="s">
        <v>1175</v>
      </c>
      <c r="M2125" s="14" t="s">
        <v>941</v>
      </c>
      <c r="N2125" s="45" t="s">
        <v>5373</v>
      </c>
      <c r="O2125" s="45">
        <v>1</v>
      </c>
      <c r="P2125" s="45" t="s">
        <v>3761</v>
      </c>
      <c r="Q2125" s="45" t="s">
        <v>3761</v>
      </c>
      <c r="R2125" s="46">
        <v>9</v>
      </c>
      <c r="T2125" s="81" t="str" cm="1">
        <f t="array" ref="T2125">IF(MIN(IF(CONCATENATE($D$776:$D$9955,$G$776:$G$9955)=CONCATENATE(D2125,G2125),$J$776:$J$9955))=J2125,"Age Leg Record","")</f>
        <v/>
      </c>
    </row>
    <row r="2126" spans="1:20" x14ac:dyDescent="0.25">
      <c r="A2126" s="4">
        <v>2011</v>
      </c>
      <c r="B2126" s="1" t="s">
        <v>1176</v>
      </c>
      <c r="C2126" s="1" t="s">
        <v>1177</v>
      </c>
      <c r="D2126" s="2" t="s">
        <v>22</v>
      </c>
      <c r="E2126" s="20"/>
      <c r="F2126" s="3">
        <v>3</v>
      </c>
      <c r="G2126" s="88">
        <v>8.0778254990853409</v>
      </c>
      <c r="J2126" s="89">
        <v>3.7314814814814912E-2</v>
      </c>
      <c r="K2126" s="27">
        <f t="shared" si="35"/>
        <v>4.6194133333333455E-3</v>
      </c>
      <c r="L2126" s="4" t="s">
        <v>1175</v>
      </c>
      <c r="M2126" s="14" t="s">
        <v>941</v>
      </c>
      <c r="N2126" s="45" t="s">
        <v>5374</v>
      </c>
      <c r="O2126" s="45">
        <v>1</v>
      </c>
      <c r="P2126" s="45" t="s">
        <v>5375</v>
      </c>
      <c r="Q2126" s="45" t="s">
        <v>5375</v>
      </c>
      <c r="R2126" s="46">
        <v>1</v>
      </c>
      <c r="T2126" s="81" t="str" cm="1">
        <f t="array" ref="T2126">IF(MIN(IF(CONCATENATE($D$776:$D$9955,$G$776:$G$9955)=CONCATENATE(D2126,G2126),$J$776:$J$9955))=J2126,"Age Leg Record","")</f>
        <v/>
      </c>
    </row>
    <row r="2127" spans="1:20" x14ac:dyDescent="0.25">
      <c r="A2127" s="4">
        <v>2011</v>
      </c>
      <c r="B2127" s="1" t="s">
        <v>52</v>
      </c>
      <c r="C2127" s="1" t="s">
        <v>563</v>
      </c>
      <c r="D2127" s="2" t="s">
        <v>56</v>
      </c>
      <c r="E2127" s="20"/>
      <c r="F2127" s="3">
        <v>4</v>
      </c>
      <c r="G2127" s="88">
        <v>5.8408892070309388</v>
      </c>
      <c r="J2127" s="89">
        <v>2.9884259259259194E-2</v>
      </c>
      <c r="K2127" s="27">
        <f t="shared" si="35"/>
        <v>5.1163886524822587E-3</v>
      </c>
      <c r="L2127" s="4" t="s">
        <v>1175</v>
      </c>
      <c r="M2127" s="14" t="s">
        <v>941</v>
      </c>
      <c r="N2127" s="45" t="s">
        <v>5376</v>
      </c>
      <c r="O2127" s="45">
        <v>1</v>
      </c>
      <c r="P2127" s="45" t="s">
        <v>3615</v>
      </c>
      <c r="Q2127" s="45" t="s">
        <v>3615</v>
      </c>
      <c r="R2127" s="46">
        <v>13</v>
      </c>
      <c r="T2127" s="81" t="str" cm="1">
        <f t="array" ref="T2127">IF(MIN(IF(CONCATENATE($D$776:$D$9955,$G$776:$G$9955)=CONCATENATE(D2127,G2127),$J$776:$J$9955))=J2127,"Age Leg Record","")</f>
        <v/>
      </c>
    </row>
    <row r="2128" spans="1:20" x14ac:dyDescent="0.25">
      <c r="A2128" s="4">
        <v>2011</v>
      </c>
      <c r="B2128" s="1" t="s">
        <v>20</v>
      </c>
      <c r="C2128" s="1" t="s">
        <v>814</v>
      </c>
      <c r="D2128" s="2" t="s">
        <v>56</v>
      </c>
      <c r="E2128" s="20"/>
      <c r="F2128" s="3">
        <v>5</v>
      </c>
      <c r="G2128" s="51">
        <v>5.63</v>
      </c>
      <c r="J2128" s="89">
        <v>2.9270833333333357E-2</v>
      </c>
      <c r="K2128" s="27">
        <f t="shared" si="35"/>
        <v>5.1990822972172923E-3</v>
      </c>
      <c r="L2128" s="4" t="s">
        <v>1175</v>
      </c>
      <c r="M2128" s="14" t="s">
        <v>941</v>
      </c>
      <c r="N2128" s="45" t="s">
        <v>5377</v>
      </c>
      <c r="O2128" s="45">
        <v>1</v>
      </c>
      <c r="P2128" s="45" t="s">
        <v>4511</v>
      </c>
      <c r="Q2128" s="45" t="s">
        <v>4511</v>
      </c>
      <c r="R2128" s="46">
        <v>2</v>
      </c>
      <c r="T2128" s="81" t="str" cm="1">
        <f t="array" ref="T2128">IF(MIN(IF(CONCATENATE($D$776:$D$9955,$G$776:$G$9955)=CONCATENATE(D2128,G2128),$J$776:$J$9955))=J2128,"Age Leg Record","")</f>
        <v/>
      </c>
    </row>
    <row r="2129" spans="1:20" x14ac:dyDescent="0.25">
      <c r="A2129" s="4">
        <v>2011</v>
      </c>
      <c r="B2129" s="1" t="s">
        <v>232</v>
      </c>
      <c r="C2129" s="1" t="s">
        <v>253</v>
      </c>
      <c r="D2129" s="2" t="s">
        <v>56</v>
      </c>
      <c r="E2129" s="20"/>
      <c r="F2129" s="3">
        <v>6</v>
      </c>
      <c r="G2129" s="88">
        <v>4.6758182215859376</v>
      </c>
      <c r="J2129" s="89">
        <v>2.3136574074074101E-2</v>
      </c>
      <c r="K2129" s="27">
        <f t="shared" si="35"/>
        <v>4.9481337763012242E-3</v>
      </c>
      <c r="L2129" s="4" t="s">
        <v>1175</v>
      </c>
      <c r="M2129" s="14" t="s">
        <v>941</v>
      </c>
      <c r="N2129" s="45" t="s">
        <v>5378</v>
      </c>
      <c r="O2129" s="45">
        <v>1</v>
      </c>
      <c r="P2129" s="45" t="s">
        <v>3058</v>
      </c>
      <c r="Q2129" s="45" t="s">
        <v>3058</v>
      </c>
      <c r="R2129" s="46">
        <v>14</v>
      </c>
      <c r="T2129" s="81" t="str" cm="1">
        <f t="array" ref="T2129">IF(MIN(IF(CONCATENATE($D$776:$D$9955,$G$776:$G$9955)=CONCATENATE(D2129,G2129),$J$776:$J$9955))=J2129,"Age Leg Record","")</f>
        <v/>
      </c>
    </row>
    <row r="2130" spans="1:20" x14ac:dyDescent="0.25">
      <c r="A2130" s="4">
        <v>2011</v>
      </c>
      <c r="B2130" s="1" t="s">
        <v>68</v>
      </c>
      <c r="C2130" s="1" t="s">
        <v>1178</v>
      </c>
      <c r="D2130" s="2" t="s">
        <v>56</v>
      </c>
      <c r="E2130" s="20"/>
      <c r="F2130" s="3">
        <v>1</v>
      </c>
      <c r="G2130" s="88">
        <v>5.54</v>
      </c>
      <c r="J2130" s="89">
        <v>3.2615744074074082E-2</v>
      </c>
      <c r="K2130" s="27">
        <f t="shared" si="35"/>
        <v>5.8873184249231192E-3</v>
      </c>
      <c r="L2130" s="4" t="s">
        <v>1179</v>
      </c>
      <c r="M2130" s="14" t="s">
        <v>1180</v>
      </c>
      <c r="N2130" s="45" t="s">
        <v>5379</v>
      </c>
      <c r="O2130" s="45">
        <v>1</v>
      </c>
      <c r="P2130" s="45" t="s">
        <v>5380</v>
      </c>
      <c r="Q2130" s="45" t="s">
        <v>5380</v>
      </c>
      <c r="R2130" s="46">
        <v>1</v>
      </c>
      <c r="T2130" s="81" t="str" cm="1">
        <f t="array" ref="T2130">IF(MIN(IF(CONCATENATE($D$776:$D$9955,$G$776:$G$9955)=CONCATENATE(D2130,G2130),$J$776:$J$9955))=J2130,"Age Leg Record","")</f>
        <v/>
      </c>
    </row>
    <row r="2131" spans="1:20" x14ac:dyDescent="0.25">
      <c r="A2131" s="4">
        <v>2011</v>
      </c>
      <c r="B2131" s="1" t="s">
        <v>92</v>
      </c>
      <c r="C2131" s="1" t="s">
        <v>261</v>
      </c>
      <c r="D2131" s="2" t="s">
        <v>210</v>
      </c>
      <c r="E2131" s="20"/>
      <c r="F2131" s="3">
        <v>2</v>
      </c>
      <c r="G2131" s="88">
        <v>4.0544470293486041</v>
      </c>
      <c r="J2131" s="89">
        <v>2.1770833333333406E-2</v>
      </c>
      <c r="K2131" s="27">
        <f t="shared" si="35"/>
        <v>5.3696183908046157E-3</v>
      </c>
      <c r="L2131" s="4" t="s">
        <v>1179</v>
      </c>
      <c r="M2131" s="14" t="s">
        <v>1180</v>
      </c>
      <c r="N2131" s="45" t="s">
        <v>5381</v>
      </c>
      <c r="O2131" s="45">
        <v>1</v>
      </c>
      <c r="P2131" s="45" t="s">
        <v>3117</v>
      </c>
      <c r="Q2131" s="45" t="s">
        <v>3117</v>
      </c>
      <c r="R2131" s="46">
        <v>8</v>
      </c>
      <c r="T2131" s="81" t="str" cm="1">
        <f t="array" ref="T2131">IF(MIN(IF(CONCATENATE($D$776:$D$9955,$G$776:$G$9955)=CONCATENATE(D2131,G2131),$J$776:$J$9955))=J2131,"Age Leg Record","")</f>
        <v/>
      </c>
    </row>
    <row r="2132" spans="1:20" x14ac:dyDescent="0.25">
      <c r="A2132" s="4">
        <v>2011</v>
      </c>
      <c r="B2132" s="1" t="s">
        <v>49</v>
      </c>
      <c r="C2132" s="1" t="s">
        <v>307</v>
      </c>
      <c r="D2132" s="2" t="s">
        <v>26</v>
      </c>
      <c r="E2132" s="20"/>
      <c r="F2132" s="3">
        <v>3</v>
      </c>
      <c r="G2132" s="88">
        <v>8.0778254990853409</v>
      </c>
      <c r="J2132" s="89">
        <v>3.6817129629629575E-2</v>
      </c>
      <c r="K2132" s="27">
        <f t="shared" si="35"/>
        <v>4.5578020512820451E-3</v>
      </c>
      <c r="L2132" s="4" t="s">
        <v>1179</v>
      </c>
      <c r="M2132" s="14" t="s">
        <v>1180</v>
      </c>
      <c r="N2132" s="45" t="s">
        <v>5382</v>
      </c>
      <c r="O2132" s="45">
        <v>1</v>
      </c>
      <c r="P2132" s="45" t="s">
        <v>3249</v>
      </c>
      <c r="Q2132" s="45" t="s">
        <v>3249</v>
      </c>
      <c r="R2132" s="46">
        <v>7</v>
      </c>
      <c r="T2132" s="81" t="str" cm="1">
        <f t="array" ref="T2132">IF(MIN(IF(CONCATENATE($D$776:$D$9955,$G$776:$G$9955)=CONCATENATE(D2132,G2132),$J$776:$J$9955))=J2132,"Age Leg Record","")</f>
        <v/>
      </c>
    </row>
    <row r="2133" spans="1:20" x14ac:dyDescent="0.25">
      <c r="A2133" s="4">
        <v>2011</v>
      </c>
      <c r="B2133" s="1" t="s">
        <v>647</v>
      </c>
      <c r="C2133" s="1" t="s">
        <v>1181</v>
      </c>
      <c r="D2133" s="2" t="s">
        <v>56</v>
      </c>
      <c r="E2133" s="20"/>
      <c r="F2133" s="3">
        <v>4</v>
      </c>
      <c r="G2133" s="88">
        <v>5.8408892070309388</v>
      </c>
      <c r="J2133" s="89">
        <v>2.6712962962962994E-2</v>
      </c>
      <c r="K2133" s="27">
        <f t="shared" si="35"/>
        <v>4.5734411347517785E-3</v>
      </c>
      <c r="L2133" s="4" t="s">
        <v>1179</v>
      </c>
      <c r="M2133" s="14" t="s">
        <v>1180</v>
      </c>
      <c r="N2133" s="45" t="s">
        <v>5383</v>
      </c>
      <c r="O2133" s="45">
        <v>1</v>
      </c>
      <c r="P2133" s="45" t="s">
        <v>5384</v>
      </c>
      <c r="Q2133" s="45" t="s">
        <v>5384</v>
      </c>
      <c r="R2133" s="46">
        <v>1</v>
      </c>
      <c r="T2133" s="81" t="str" cm="1">
        <f t="array" ref="T2133">IF(MIN(IF(CONCATENATE($D$776:$D$9955,$G$776:$G$9955)=CONCATENATE(D2133,G2133),$J$776:$J$9955))=J2133,"Age Leg Record","")</f>
        <v/>
      </c>
    </row>
    <row r="2134" spans="1:20" x14ac:dyDescent="0.25">
      <c r="A2134" s="4">
        <v>2011</v>
      </c>
      <c r="B2134" s="1" t="s">
        <v>20</v>
      </c>
      <c r="C2134" s="1" t="s">
        <v>1182</v>
      </c>
      <c r="D2134" s="2" t="s">
        <v>26</v>
      </c>
      <c r="E2134" s="20"/>
      <c r="F2134" s="3">
        <v>5</v>
      </c>
      <c r="G2134" s="51">
        <v>5.63</v>
      </c>
      <c r="J2134" s="89">
        <v>2.9398148148148118E-2</v>
      </c>
      <c r="K2134" s="27">
        <f t="shared" si="35"/>
        <v>5.2216959410565037E-3</v>
      </c>
      <c r="L2134" s="4" t="s">
        <v>1179</v>
      </c>
      <c r="M2134" s="14" t="s">
        <v>1180</v>
      </c>
      <c r="N2134" s="45" t="s">
        <v>5385</v>
      </c>
      <c r="O2134" s="45">
        <v>1</v>
      </c>
      <c r="P2134" s="45" t="s">
        <v>5386</v>
      </c>
      <c r="Q2134" s="45" t="s">
        <v>5386</v>
      </c>
      <c r="R2134" s="46">
        <v>1</v>
      </c>
      <c r="T2134" s="81" t="str" cm="1">
        <f t="array" ref="T2134">IF(MIN(IF(CONCATENATE($D$776:$D$9955,$G$776:$G$9955)=CONCATENATE(D2134,G2134),$J$776:$J$9955))=J2134,"Age Leg Record","")</f>
        <v/>
      </c>
    </row>
    <row r="2135" spans="1:20" x14ac:dyDescent="0.25">
      <c r="A2135" s="4">
        <v>2011</v>
      </c>
      <c r="B2135" s="1" t="s">
        <v>436</v>
      </c>
      <c r="C2135" s="1" t="s">
        <v>1183</v>
      </c>
      <c r="D2135" s="2" t="s">
        <v>22</v>
      </c>
      <c r="E2135" s="20"/>
      <c r="F2135" s="3">
        <v>6</v>
      </c>
      <c r="G2135" s="88">
        <v>4.6758182215859376</v>
      </c>
      <c r="J2135" s="89">
        <v>2.025462962962965E-2</v>
      </c>
      <c r="K2135" s="27">
        <f t="shared" si="35"/>
        <v>4.331782945736439E-3</v>
      </c>
      <c r="L2135" s="4" t="s">
        <v>1179</v>
      </c>
      <c r="M2135" s="14" t="s">
        <v>1180</v>
      </c>
      <c r="N2135" s="45" t="s">
        <v>5387</v>
      </c>
      <c r="O2135" s="45">
        <v>1</v>
      </c>
      <c r="P2135" s="45" t="s">
        <v>5388</v>
      </c>
      <c r="Q2135" s="45" t="s">
        <v>5388</v>
      </c>
      <c r="R2135" s="46">
        <v>1</v>
      </c>
      <c r="T2135" s="81" t="str" cm="1">
        <f t="array" ref="T2135">IF(MIN(IF(CONCATENATE($D$776:$D$9955,$G$776:$G$9955)=CONCATENATE(D2135,G2135),$J$776:$J$9955))=J2135,"Age Leg Record","")</f>
        <v/>
      </c>
    </row>
    <row r="2136" spans="1:20" x14ac:dyDescent="0.25">
      <c r="A2136" s="4">
        <v>2011</v>
      </c>
      <c r="B2136" s="1" t="s">
        <v>472</v>
      </c>
      <c r="C2136" s="1" t="s">
        <v>378</v>
      </c>
      <c r="D2136" s="2" t="s">
        <v>756</v>
      </c>
      <c r="E2136" s="20"/>
      <c r="F2136" s="3">
        <v>1</v>
      </c>
      <c r="G2136" s="88">
        <v>5.54</v>
      </c>
      <c r="J2136" s="89">
        <v>3.0960651481481527E-2</v>
      </c>
      <c r="K2136" s="27">
        <f t="shared" si="35"/>
        <v>5.5885652493648961E-3</v>
      </c>
      <c r="L2136" s="4" t="s">
        <v>431</v>
      </c>
      <c r="M2136" s="14" t="s">
        <v>941</v>
      </c>
      <c r="N2136" s="45" t="s">
        <v>5389</v>
      </c>
      <c r="O2136" s="45">
        <v>1</v>
      </c>
      <c r="P2136" s="45" t="s">
        <v>3332</v>
      </c>
      <c r="Q2136" s="45" t="s">
        <v>3332</v>
      </c>
      <c r="R2136" s="46">
        <v>9</v>
      </c>
      <c r="T2136" s="81" t="str" cm="1">
        <f t="array" ref="T2136">IF(MIN(IF(CONCATENATE($D$776:$D$9955,$G$776:$G$9955)=CONCATENATE(D2136,G2136),$J$776:$J$9955))=J2136,"Age Leg Record","")</f>
        <v/>
      </c>
    </row>
    <row r="2137" spans="1:20" x14ac:dyDescent="0.25">
      <c r="A2137" s="4">
        <v>2011</v>
      </c>
      <c r="B2137" s="1" t="s">
        <v>663</v>
      </c>
      <c r="C2137" s="1" t="s">
        <v>59</v>
      </c>
      <c r="D2137" s="2" t="s">
        <v>753</v>
      </c>
      <c r="E2137" s="20"/>
      <c r="F2137" s="3">
        <v>2</v>
      </c>
      <c r="G2137" s="88">
        <v>4.0544470293486041</v>
      </c>
      <c r="J2137" s="89">
        <v>2.1759259259259256E-2</v>
      </c>
      <c r="K2137" s="27">
        <f t="shared" si="35"/>
        <v>5.3667637292464871E-3</v>
      </c>
      <c r="L2137" s="4" t="s">
        <v>431</v>
      </c>
      <c r="M2137" s="14" t="s">
        <v>941</v>
      </c>
      <c r="N2137" s="45" t="s">
        <v>5390</v>
      </c>
      <c r="O2137" s="45">
        <v>1</v>
      </c>
      <c r="P2137" s="45" t="s">
        <v>1568</v>
      </c>
      <c r="Q2137" s="45" t="s">
        <v>1569</v>
      </c>
      <c r="R2137" s="46">
        <v>6</v>
      </c>
      <c r="T2137" s="81" t="str" cm="1">
        <f t="array" ref="T2137">IF(MIN(IF(CONCATENATE($D$776:$D$9955,$G$776:$G$9955)=CONCATENATE(D2137,G2137),$J$776:$J$9955))=J2137,"Age Leg Record","")</f>
        <v/>
      </c>
    </row>
    <row r="2138" spans="1:20" x14ac:dyDescent="0.25">
      <c r="A2138" s="4">
        <v>2011</v>
      </c>
      <c r="B2138" s="1" t="s">
        <v>637</v>
      </c>
      <c r="C2138" s="1" t="s">
        <v>638</v>
      </c>
      <c r="D2138" s="2" t="s">
        <v>756</v>
      </c>
      <c r="E2138" s="20"/>
      <c r="F2138" s="3">
        <v>3</v>
      </c>
      <c r="G2138" s="88">
        <v>8.0778254990853409</v>
      </c>
      <c r="J2138" s="89">
        <v>4.6041666666666647E-2</v>
      </c>
      <c r="K2138" s="27">
        <f t="shared" si="35"/>
        <v>5.6997599999999982E-3</v>
      </c>
      <c r="L2138" s="4" t="s">
        <v>431</v>
      </c>
      <c r="M2138" s="14" t="s">
        <v>941</v>
      </c>
      <c r="N2138" s="45" t="s">
        <v>5391</v>
      </c>
      <c r="O2138" s="45">
        <v>1</v>
      </c>
      <c r="P2138" s="45" t="s">
        <v>4208</v>
      </c>
      <c r="Q2138" s="45" t="s">
        <v>4208</v>
      </c>
      <c r="R2138" s="46">
        <v>3</v>
      </c>
      <c r="T2138" s="81" t="str" cm="1">
        <f t="array" ref="T2138">IF(MIN(IF(CONCATENATE($D$776:$D$9955,$G$776:$G$9955)=CONCATENATE(D2138,G2138),$J$776:$J$9955))=J2138,"Age Leg Record","")</f>
        <v/>
      </c>
    </row>
    <row r="2139" spans="1:20" x14ac:dyDescent="0.25">
      <c r="A2139" s="4">
        <v>2011</v>
      </c>
      <c r="B2139" s="1" t="s">
        <v>816</v>
      </c>
      <c r="C2139" s="1" t="s">
        <v>817</v>
      </c>
      <c r="D2139" s="2" t="s">
        <v>753</v>
      </c>
      <c r="E2139" s="20"/>
      <c r="F2139" s="3">
        <v>4</v>
      </c>
      <c r="G2139" s="88">
        <v>5.8408892070309388</v>
      </c>
      <c r="J2139" s="89">
        <v>3.3368055555555554E-2</v>
      </c>
      <c r="K2139" s="27">
        <f t="shared" si="35"/>
        <v>5.712838297872341E-3</v>
      </c>
      <c r="L2139" s="4" t="s">
        <v>431</v>
      </c>
      <c r="M2139" s="14" t="s">
        <v>941</v>
      </c>
      <c r="N2139" s="45" t="s">
        <v>5392</v>
      </c>
      <c r="O2139" s="45">
        <v>1</v>
      </c>
      <c r="P2139" s="45" t="s">
        <v>4519</v>
      </c>
      <c r="Q2139" s="45" t="s">
        <v>4519</v>
      </c>
      <c r="R2139" s="46">
        <v>3</v>
      </c>
      <c r="T2139" s="81" t="str" cm="1">
        <f t="array" ref="T2139">IF(MIN(IF(CONCATENATE($D$776:$D$9955,$G$776:$G$9955)=CONCATENATE(D2139,G2139),$J$776:$J$9955))=J2139,"Age Leg Record","")</f>
        <v/>
      </c>
    </row>
    <row r="2140" spans="1:20" x14ac:dyDescent="0.25">
      <c r="A2140" s="4">
        <v>2011</v>
      </c>
      <c r="B2140" s="1" t="s">
        <v>332</v>
      </c>
      <c r="C2140" s="1" t="s">
        <v>563</v>
      </c>
      <c r="D2140" s="2" t="s">
        <v>756</v>
      </c>
      <c r="E2140" s="20"/>
      <c r="F2140" s="3">
        <v>5</v>
      </c>
      <c r="G2140" s="51">
        <v>5.63</v>
      </c>
      <c r="J2140" s="89">
        <v>3.8634259259259229E-2</v>
      </c>
      <c r="K2140" s="27">
        <f t="shared" si="35"/>
        <v>6.8622130123018174E-3</v>
      </c>
      <c r="L2140" s="4" t="s">
        <v>431</v>
      </c>
      <c r="M2140" s="14" t="s">
        <v>941</v>
      </c>
      <c r="N2140" s="45" t="s">
        <v>5393</v>
      </c>
      <c r="O2140" s="45">
        <v>1</v>
      </c>
      <c r="P2140" s="45" t="s">
        <v>3492</v>
      </c>
      <c r="Q2140" s="45" t="s">
        <v>3492</v>
      </c>
      <c r="R2140" s="46">
        <v>9</v>
      </c>
      <c r="T2140" s="81" t="str" cm="1">
        <f t="array" ref="T2140">IF(MIN(IF(CONCATENATE($D$776:$D$9955,$G$776:$G$9955)=CONCATENATE(D2140,G2140),$J$776:$J$9955))=J2140,"Age Leg Record","")</f>
        <v/>
      </c>
    </row>
    <row r="2141" spans="1:20" x14ac:dyDescent="0.25">
      <c r="A2141" s="4">
        <v>2011</v>
      </c>
      <c r="B2141" s="14" t="s">
        <v>710</v>
      </c>
      <c r="C2141" s="1" t="s">
        <v>1132</v>
      </c>
      <c r="D2141" s="2" t="s">
        <v>757</v>
      </c>
      <c r="E2141" s="20"/>
      <c r="F2141" s="3">
        <v>6</v>
      </c>
      <c r="G2141" s="88">
        <v>4.6758182215859376</v>
      </c>
      <c r="J2141" s="89">
        <v>2.5115740740740744E-2</v>
      </c>
      <c r="K2141" s="27">
        <f t="shared" si="35"/>
        <v>5.3714108527131797E-3</v>
      </c>
      <c r="L2141" s="4" t="s">
        <v>431</v>
      </c>
      <c r="M2141" s="14" t="s">
        <v>941</v>
      </c>
      <c r="N2141" s="45" t="s">
        <v>5394</v>
      </c>
      <c r="O2141" s="45">
        <v>1</v>
      </c>
      <c r="P2141" s="45" t="s">
        <v>4237</v>
      </c>
      <c r="Q2141" s="45" t="s">
        <v>4237</v>
      </c>
      <c r="R2141" s="46">
        <v>5</v>
      </c>
      <c r="T2141" s="81" t="str" cm="1">
        <f t="array" ref="T2141">IF(MIN(IF(CONCATENATE($D$776:$D$9955,$G$776:$G$9955)=CONCATENATE(D2141,G2141),$J$776:$J$9955))=J2141,"Age Leg Record","")</f>
        <v>Age Leg Record</v>
      </c>
    </row>
    <row r="2142" spans="1:20" x14ac:dyDescent="0.25">
      <c r="A2142" s="4">
        <v>2011</v>
      </c>
      <c r="B2142" s="1" t="s">
        <v>863</v>
      </c>
      <c r="C2142" s="1" t="s">
        <v>864</v>
      </c>
      <c r="D2142" s="2" t="s">
        <v>22</v>
      </c>
      <c r="E2142" s="20"/>
      <c r="F2142" s="3">
        <v>1</v>
      </c>
      <c r="G2142" s="88">
        <v>5.54</v>
      </c>
      <c r="J2142" s="89">
        <v>2.7025466296296208E-2</v>
      </c>
      <c r="K2142" s="27">
        <f t="shared" si="35"/>
        <v>4.8782430137718786E-3</v>
      </c>
      <c r="L2142" s="4" t="s">
        <v>1184</v>
      </c>
      <c r="M2142" s="14" t="s">
        <v>798</v>
      </c>
      <c r="N2142" s="45" t="s">
        <v>5395</v>
      </c>
      <c r="O2142" s="45">
        <v>1</v>
      </c>
      <c r="P2142" s="45" t="s">
        <v>4629</v>
      </c>
      <c r="Q2142" s="45" t="s">
        <v>4629</v>
      </c>
      <c r="R2142" s="46">
        <v>4</v>
      </c>
      <c r="T2142" s="81" t="str" cm="1">
        <f t="array" ref="T2142">IF(MIN(IF(CONCATENATE($D$776:$D$9955,$G$776:$G$9955)=CONCATENATE(D2142,G2142),$J$776:$J$9955))=J2142,"Age Leg Record","")</f>
        <v/>
      </c>
    </row>
    <row r="2143" spans="1:20" x14ac:dyDescent="0.25">
      <c r="A2143" s="4">
        <v>2011</v>
      </c>
      <c r="B2143" s="1" t="s">
        <v>570</v>
      </c>
      <c r="C2143" s="1" t="s">
        <v>595</v>
      </c>
      <c r="D2143" s="2" t="s">
        <v>751</v>
      </c>
      <c r="E2143" s="20"/>
      <c r="F2143" s="3">
        <v>2</v>
      </c>
      <c r="G2143" s="88">
        <v>4.0544470293486041</v>
      </c>
      <c r="J2143" s="89">
        <v>2.1053240740740775E-2</v>
      </c>
      <c r="K2143" s="27">
        <f t="shared" si="35"/>
        <v>5.1926293742017961E-3</v>
      </c>
      <c r="L2143" s="4" t="s">
        <v>1184</v>
      </c>
      <c r="M2143" s="14" t="s">
        <v>798</v>
      </c>
      <c r="N2143" s="45" t="s">
        <v>5396</v>
      </c>
      <c r="O2143" s="45">
        <v>1</v>
      </c>
      <c r="P2143" s="45" t="s">
        <v>1562</v>
      </c>
      <c r="Q2143" s="45" t="s">
        <v>1560</v>
      </c>
      <c r="R2143" s="46">
        <v>5</v>
      </c>
      <c r="T2143" s="81" t="str" cm="1">
        <f t="array" ref="T2143">IF(MIN(IF(CONCATENATE($D$776:$D$9955,$G$776:$G$9955)=CONCATENATE(D2143,G2143),$J$776:$J$9955))=J2143,"Age Leg Record","")</f>
        <v/>
      </c>
    </row>
    <row r="2144" spans="1:20" x14ac:dyDescent="0.25">
      <c r="A2144" s="4">
        <v>2011</v>
      </c>
      <c r="B2144" s="1" t="s">
        <v>157</v>
      </c>
      <c r="C2144" s="1" t="s">
        <v>909</v>
      </c>
      <c r="D2144" s="2" t="s">
        <v>26</v>
      </c>
      <c r="E2144" s="20"/>
      <c r="F2144" s="3">
        <v>3</v>
      </c>
      <c r="G2144" s="88">
        <v>8.0778254990853409</v>
      </c>
      <c r="J2144" s="89">
        <v>3.6412037037036993E-2</v>
      </c>
      <c r="K2144" s="27">
        <f t="shared" si="35"/>
        <v>4.5076533333333283E-3</v>
      </c>
      <c r="L2144" s="4" t="s">
        <v>1184</v>
      </c>
      <c r="M2144" s="14" t="s">
        <v>798</v>
      </c>
      <c r="N2144" s="45" t="s">
        <v>5397</v>
      </c>
      <c r="O2144" s="45">
        <v>1</v>
      </c>
      <c r="P2144" s="45" t="s">
        <v>4652</v>
      </c>
      <c r="Q2144" s="45" t="s">
        <v>4652</v>
      </c>
      <c r="R2144" s="46">
        <v>4</v>
      </c>
      <c r="T2144" s="81" t="str" cm="1">
        <f t="array" ref="T2144">IF(MIN(IF(CONCATENATE($D$776:$D$9955,$G$776:$G$9955)=CONCATENATE(D2144,G2144),$J$776:$J$9955))=J2144,"Age Leg Record","")</f>
        <v/>
      </c>
    </row>
    <row r="2145" spans="1:20" x14ac:dyDescent="0.25">
      <c r="A2145" s="4">
        <v>2011</v>
      </c>
      <c r="B2145" s="1" t="s">
        <v>916</v>
      </c>
      <c r="C2145" s="1" t="s">
        <v>917</v>
      </c>
      <c r="D2145" s="2" t="s">
        <v>22</v>
      </c>
      <c r="E2145" s="20"/>
      <c r="F2145" s="3">
        <v>4</v>
      </c>
      <c r="G2145" s="88">
        <v>5.8408892070309388</v>
      </c>
      <c r="J2145" s="89">
        <v>2.4942129629629717E-2</v>
      </c>
      <c r="K2145" s="27">
        <f t="shared" si="35"/>
        <v>4.2702624113475328E-3</v>
      </c>
      <c r="L2145" s="4" t="s">
        <v>1184</v>
      </c>
      <c r="M2145" s="14" t="s">
        <v>798</v>
      </c>
      <c r="N2145" s="45" t="s">
        <v>5398</v>
      </c>
      <c r="O2145" s="45">
        <v>1</v>
      </c>
      <c r="P2145" s="45" t="s">
        <v>4654</v>
      </c>
      <c r="Q2145" s="45" t="s">
        <v>4654</v>
      </c>
      <c r="R2145" s="46">
        <v>4</v>
      </c>
      <c r="T2145" s="81" t="str" cm="1">
        <f t="array" ref="T2145">IF(MIN(IF(CONCATENATE($D$776:$D$9955,$G$776:$G$9955)=CONCATENATE(D2145,G2145),$J$776:$J$9955))=J2145,"Age Leg Record","")</f>
        <v/>
      </c>
    </row>
    <row r="2146" spans="1:20" x14ac:dyDescent="0.25">
      <c r="A2146" s="4">
        <v>2011</v>
      </c>
      <c r="B2146" s="1" t="s">
        <v>806</v>
      </c>
      <c r="C2146" s="1" t="s">
        <v>344</v>
      </c>
      <c r="D2146" s="2" t="s">
        <v>22</v>
      </c>
      <c r="E2146" s="20"/>
      <c r="F2146" s="3">
        <v>5</v>
      </c>
      <c r="G2146" s="51">
        <v>5.63</v>
      </c>
      <c r="J2146" s="89">
        <v>2.6018518518518441E-2</v>
      </c>
      <c r="K2146" s="27">
        <f t="shared" si="35"/>
        <v>4.621406486415354E-3</v>
      </c>
      <c r="L2146" s="4" t="s">
        <v>1184</v>
      </c>
      <c r="M2146" s="14" t="s">
        <v>798</v>
      </c>
      <c r="N2146" s="45" t="s">
        <v>5399</v>
      </c>
      <c r="O2146" s="45">
        <v>1</v>
      </c>
      <c r="P2146" s="45" t="s">
        <v>4648</v>
      </c>
      <c r="Q2146" s="45" t="s">
        <v>4648</v>
      </c>
      <c r="R2146" s="46">
        <v>4</v>
      </c>
      <c r="T2146" s="81" t="str" cm="1">
        <f t="array" ref="T2146">IF(MIN(IF(CONCATENATE($D$776:$D$9955,$G$776:$G$9955)=CONCATENATE(D2146,G2146),$J$776:$J$9955))=J2146,"Age Leg Record","")</f>
        <v/>
      </c>
    </row>
    <row r="2147" spans="1:20" x14ac:dyDescent="0.25">
      <c r="A2147" s="4">
        <v>2011</v>
      </c>
      <c r="B2147" s="1" t="s">
        <v>71</v>
      </c>
      <c r="C2147" s="1" t="s">
        <v>323</v>
      </c>
      <c r="D2147" s="2" t="s">
        <v>22</v>
      </c>
      <c r="E2147" s="20"/>
      <c r="F2147" s="3">
        <v>6</v>
      </c>
      <c r="G2147" s="88">
        <v>4.6758182215859376</v>
      </c>
      <c r="J2147" s="89">
        <v>2.2152777777777799E-2</v>
      </c>
      <c r="K2147" s="27">
        <f t="shared" si="35"/>
        <v>4.7377328903654538E-3</v>
      </c>
      <c r="L2147" s="4" t="s">
        <v>1184</v>
      </c>
      <c r="M2147" s="14" t="s">
        <v>798</v>
      </c>
      <c r="N2147" s="45" t="s">
        <v>5400</v>
      </c>
      <c r="O2147" s="45">
        <v>1</v>
      </c>
      <c r="P2147" s="45" t="s">
        <v>4633</v>
      </c>
      <c r="Q2147" s="45" t="s">
        <v>4633</v>
      </c>
      <c r="R2147" s="46">
        <v>5</v>
      </c>
      <c r="T2147" s="81" t="str" cm="1">
        <f t="array" ref="T2147">IF(MIN(IF(CONCATENATE($D$776:$D$9955,$G$776:$G$9955)=CONCATENATE(D2147,G2147),$J$776:$J$9955))=J2147,"Age Leg Record","")</f>
        <v/>
      </c>
    </row>
    <row r="2148" spans="1:20" x14ac:dyDescent="0.25">
      <c r="A2148" s="4">
        <v>2011</v>
      </c>
      <c r="B2148" s="1" t="s">
        <v>1185</v>
      </c>
      <c r="C2148" s="1" t="s">
        <v>1186</v>
      </c>
      <c r="D2148" s="2" t="s">
        <v>756</v>
      </c>
      <c r="E2148" s="20"/>
      <c r="F2148" s="3">
        <v>1</v>
      </c>
      <c r="G2148" s="88">
        <v>5.54</v>
      </c>
      <c r="J2148" s="89">
        <v>3.208333666666674E-2</v>
      </c>
      <c r="K2148" s="27">
        <f t="shared" si="35"/>
        <v>5.7912160048134908E-3</v>
      </c>
      <c r="L2148" s="4" t="s">
        <v>1187</v>
      </c>
      <c r="M2148" s="14" t="s">
        <v>1180</v>
      </c>
      <c r="N2148" s="45" t="s">
        <v>5401</v>
      </c>
      <c r="O2148" s="45">
        <v>1</v>
      </c>
      <c r="P2148" s="45" t="s">
        <v>5402</v>
      </c>
      <c r="Q2148" s="45" t="s">
        <v>5402</v>
      </c>
      <c r="R2148" s="46">
        <v>1</v>
      </c>
      <c r="T2148" s="81" t="str" cm="1">
        <f t="array" ref="T2148">IF(MIN(IF(CONCATENATE($D$776:$D$9955,$G$776:$G$9955)=CONCATENATE(D2148,G2148),$J$776:$J$9955))=J2148,"Age Leg Record","")</f>
        <v/>
      </c>
    </row>
    <row r="2149" spans="1:20" x14ac:dyDescent="0.25">
      <c r="A2149" s="4">
        <v>2011</v>
      </c>
      <c r="B2149" s="1" t="s">
        <v>793</v>
      </c>
      <c r="C2149" s="1" t="s">
        <v>1188</v>
      </c>
      <c r="D2149" s="2" t="s">
        <v>753</v>
      </c>
      <c r="E2149" s="20"/>
      <c r="F2149" s="3">
        <v>2</v>
      </c>
      <c r="G2149" s="88">
        <v>4.0544470293486041</v>
      </c>
      <c r="J2149" s="89">
        <v>2.1793981481481484E-2</v>
      </c>
      <c r="K2149" s="27">
        <f t="shared" ref="K2149:K2212" si="36">J2149/G2149</f>
        <v>5.3753277139208184E-3</v>
      </c>
      <c r="L2149" s="4" t="s">
        <v>1187</v>
      </c>
      <c r="M2149" s="14" t="s">
        <v>1180</v>
      </c>
      <c r="N2149" s="45" t="s">
        <v>5403</v>
      </c>
      <c r="O2149" s="45">
        <v>1</v>
      </c>
      <c r="P2149" s="45" t="s">
        <v>5404</v>
      </c>
      <c r="Q2149" s="45" t="s">
        <v>5404</v>
      </c>
      <c r="R2149" s="46">
        <v>1</v>
      </c>
      <c r="T2149" s="81" t="str" cm="1">
        <f t="array" ref="T2149">IF(MIN(IF(CONCATENATE($D$776:$D$9955,$G$776:$G$9955)=CONCATENATE(D2149,G2149),$J$776:$J$9955))=J2149,"Age Leg Record","")</f>
        <v/>
      </c>
    </row>
    <row r="2150" spans="1:20" x14ac:dyDescent="0.25">
      <c r="A2150" s="4">
        <v>2011</v>
      </c>
      <c r="B2150" s="1" t="s">
        <v>303</v>
      </c>
      <c r="C2150" s="1" t="s">
        <v>528</v>
      </c>
      <c r="D2150" s="2" t="s">
        <v>751</v>
      </c>
      <c r="E2150" s="20"/>
      <c r="F2150" s="3">
        <v>3</v>
      </c>
      <c r="G2150" s="88">
        <v>8.0778254990853409</v>
      </c>
      <c r="J2150" s="89">
        <v>4.4317129629629637E-2</v>
      </c>
      <c r="K2150" s="27">
        <f t="shared" si="36"/>
        <v>5.4862697435897447E-3</v>
      </c>
      <c r="L2150" s="4" t="s">
        <v>1187</v>
      </c>
      <c r="M2150" s="14" t="s">
        <v>1180</v>
      </c>
      <c r="N2150" s="45" t="s">
        <v>5405</v>
      </c>
      <c r="O2150" s="45">
        <v>1</v>
      </c>
      <c r="P2150" s="45" t="s">
        <v>5406</v>
      </c>
      <c r="Q2150" s="45" t="s">
        <v>5406</v>
      </c>
      <c r="R2150" s="46">
        <v>1</v>
      </c>
      <c r="T2150" s="81" t="str" cm="1">
        <f t="array" ref="T2150">IF(MIN(IF(CONCATENATE($D$776:$D$9955,$G$776:$G$9955)=CONCATENATE(D2150,G2150),$J$776:$J$9955))=J2150,"Age Leg Record","")</f>
        <v/>
      </c>
    </row>
    <row r="2151" spans="1:20" x14ac:dyDescent="0.25">
      <c r="A2151" s="4">
        <v>2011</v>
      </c>
      <c r="B2151" s="1" t="s">
        <v>1189</v>
      </c>
      <c r="C2151" s="1" t="s">
        <v>1190</v>
      </c>
      <c r="D2151" s="2" t="s">
        <v>753</v>
      </c>
      <c r="E2151" s="20"/>
      <c r="F2151" s="3">
        <v>4</v>
      </c>
      <c r="G2151" s="88">
        <v>5.8408892070309388</v>
      </c>
      <c r="J2151" s="89">
        <v>3.2222222222222263E-2</v>
      </c>
      <c r="K2151" s="27">
        <f t="shared" si="36"/>
        <v>5.5166638297872413E-3</v>
      </c>
      <c r="L2151" s="4" t="s">
        <v>1187</v>
      </c>
      <c r="M2151" s="14" t="s">
        <v>1180</v>
      </c>
      <c r="N2151" s="45" t="s">
        <v>5407</v>
      </c>
      <c r="O2151" s="45">
        <v>1</v>
      </c>
      <c r="P2151" s="45" t="s">
        <v>5408</v>
      </c>
      <c r="Q2151" s="45" t="s">
        <v>5408</v>
      </c>
      <c r="R2151" s="46">
        <v>1</v>
      </c>
      <c r="T2151" s="81" t="str" cm="1">
        <f t="array" ref="T2151">IF(MIN(IF(CONCATENATE($D$776:$D$9955,$G$776:$G$9955)=CONCATENATE(D2151,G2151),$J$776:$J$9955))=J2151,"Age Leg Record","")</f>
        <v/>
      </c>
    </row>
    <row r="2152" spans="1:20" x14ac:dyDescent="0.25">
      <c r="A2152" s="4">
        <v>2011</v>
      </c>
      <c r="B2152" s="1" t="s">
        <v>82</v>
      </c>
      <c r="C2152" s="1" t="s">
        <v>83</v>
      </c>
      <c r="D2152" s="2" t="s">
        <v>756</v>
      </c>
      <c r="E2152" s="20"/>
      <c r="F2152" s="3">
        <v>5</v>
      </c>
      <c r="G2152" s="51">
        <v>5.63</v>
      </c>
      <c r="J2152" s="89">
        <v>3.1226851851851811E-2</v>
      </c>
      <c r="K2152" s="27">
        <f t="shared" si="36"/>
        <v>5.5465100980198597E-3</v>
      </c>
      <c r="L2152" s="4" t="s">
        <v>1187</v>
      </c>
      <c r="M2152" s="14" t="s">
        <v>1180</v>
      </c>
      <c r="N2152" s="45" t="s">
        <v>5409</v>
      </c>
      <c r="O2152" s="45">
        <v>1</v>
      </c>
      <c r="P2152" s="45" t="s">
        <v>2707</v>
      </c>
      <c r="Q2152" s="45" t="s">
        <v>2707</v>
      </c>
      <c r="R2152" s="46">
        <v>3</v>
      </c>
      <c r="T2152" s="81" t="str" cm="1">
        <f t="array" ref="T2152">IF(MIN(IF(CONCATENATE($D$776:$D$9955,$G$776:$G$9955)=CONCATENATE(D2152,G2152),$J$776:$J$9955))=J2152,"Age Leg Record","")</f>
        <v/>
      </c>
    </row>
    <row r="2153" spans="1:20" x14ac:dyDescent="0.25">
      <c r="A2153" s="4">
        <v>2011</v>
      </c>
      <c r="B2153" s="1" t="s">
        <v>1191</v>
      </c>
      <c r="C2153" s="1" t="s">
        <v>1183</v>
      </c>
      <c r="D2153" s="2" t="s">
        <v>753</v>
      </c>
      <c r="E2153" s="20"/>
      <c r="F2153" s="3">
        <v>6</v>
      </c>
      <c r="G2153" s="88">
        <v>4.6758182215859376</v>
      </c>
      <c r="J2153" s="89">
        <v>2.5486111111111098E-2</v>
      </c>
      <c r="K2153" s="27">
        <f t="shared" si="36"/>
        <v>5.4506205980066422E-3</v>
      </c>
      <c r="L2153" s="4" t="s">
        <v>1187</v>
      </c>
      <c r="M2153" s="14" t="s">
        <v>1180</v>
      </c>
      <c r="N2153" s="45" t="s">
        <v>5410</v>
      </c>
      <c r="O2153" s="45">
        <v>1</v>
      </c>
      <c r="P2153" s="45" t="s">
        <v>5411</v>
      </c>
      <c r="Q2153" s="45" t="s">
        <v>5411</v>
      </c>
      <c r="R2153" s="46">
        <v>1</v>
      </c>
      <c r="T2153" s="81" t="str" cm="1">
        <f t="array" ref="T2153">IF(MIN(IF(CONCATENATE($D$776:$D$9955,$G$776:$G$9955)=CONCATENATE(D2153,G2153),$J$776:$J$9955))=J2153,"Age Leg Record","")</f>
        <v/>
      </c>
    </row>
    <row r="2154" spans="1:20" x14ac:dyDescent="0.25">
      <c r="A2154" s="4">
        <v>2011</v>
      </c>
      <c r="B2154" s="1" t="s">
        <v>325</v>
      </c>
      <c r="C2154" s="1" t="s">
        <v>326</v>
      </c>
      <c r="D2154" s="2" t="s">
        <v>26</v>
      </c>
      <c r="E2154" s="20"/>
      <c r="F2154" s="3">
        <v>1</v>
      </c>
      <c r="G2154" s="88">
        <v>5.54</v>
      </c>
      <c r="J2154" s="89">
        <v>2.6898151481481447E-2</v>
      </c>
      <c r="K2154" s="27">
        <f t="shared" si="36"/>
        <v>4.8552620002674093E-3</v>
      </c>
      <c r="L2154" s="4" t="s">
        <v>690</v>
      </c>
      <c r="M2154" s="14" t="s">
        <v>808</v>
      </c>
      <c r="N2154" s="45" t="s">
        <v>5412</v>
      </c>
      <c r="O2154" s="45">
        <v>1</v>
      </c>
      <c r="P2154" s="45" t="s">
        <v>3200</v>
      </c>
      <c r="Q2154" s="45" t="s">
        <v>3200</v>
      </c>
      <c r="R2154" s="46">
        <v>11</v>
      </c>
      <c r="T2154" s="81" t="str" cm="1">
        <f t="array" ref="T2154">IF(MIN(IF(CONCATENATE($D$776:$D$9955,$G$776:$G$9955)=CONCATENATE(D2154,G2154),$J$776:$J$9955))=J2154,"Age Leg Record","")</f>
        <v/>
      </c>
    </row>
    <row r="2155" spans="1:20" x14ac:dyDescent="0.25">
      <c r="A2155" s="4">
        <v>2011</v>
      </c>
      <c r="B2155" s="1" t="s">
        <v>39</v>
      </c>
      <c r="C2155" s="1" t="s">
        <v>508</v>
      </c>
      <c r="D2155" s="2" t="s">
        <v>56</v>
      </c>
      <c r="E2155" s="20"/>
      <c r="F2155" s="3">
        <v>2</v>
      </c>
      <c r="G2155" s="88">
        <v>4.0544470293486041</v>
      </c>
      <c r="J2155" s="89">
        <v>2.3344907407407467E-2</v>
      </c>
      <c r="K2155" s="27">
        <f t="shared" si="36"/>
        <v>5.7578523627075497E-3</v>
      </c>
      <c r="L2155" s="4" t="s">
        <v>690</v>
      </c>
      <c r="M2155" s="14" t="s">
        <v>808</v>
      </c>
      <c r="N2155" s="45" t="s">
        <v>5413</v>
      </c>
      <c r="O2155" s="45">
        <v>1</v>
      </c>
      <c r="P2155" s="45" t="s">
        <v>3202</v>
      </c>
      <c r="Q2155" s="45" t="s">
        <v>3202</v>
      </c>
      <c r="R2155" s="46">
        <v>12</v>
      </c>
      <c r="T2155" s="81" t="str" cm="1">
        <f t="array" ref="T2155">IF(MIN(IF(CONCATENATE($D$776:$D$9955,$G$776:$G$9955)=CONCATENATE(D2155,G2155),$J$776:$J$9955))=J2155,"Age Leg Record","")</f>
        <v/>
      </c>
    </row>
    <row r="2156" spans="1:20" x14ac:dyDescent="0.25">
      <c r="A2156" s="4">
        <v>2011</v>
      </c>
      <c r="B2156" s="1" t="s">
        <v>232</v>
      </c>
      <c r="C2156" s="1" t="s">
        <v>450</v>
      </c>
      <c r="D2156" s="2" t="s">
        <v>26</v>
      </c>
      <c r="E2156" s="20"/>
      <c r="F2156" s="3">
        <v>3</v>
      </c>
      <c r="G2156" s="88">
        <v>8.0778254990853409</v>
      </c>
      <c r="J2156" s="89">
        <v>4.1585648148148135E-2</v>
      </c>
      <c r="K2156" s="27">
        <f t="shared" si="36"/>
        <v>5.1481241025641018E-3</v>
      </c>
      <c r="L2156" s="4" t="s">
        <v>690</v>
      </c>
      <c r="M2156" s="14" t="s">
        <v>808</v>
      </c>
      <c r="N2156" s="45" t="s">
        <v>5414</v>
      </c>
      <c r="O2156" s="45">
        <v>1</v>
      </c>
      <c r="P2156" s="45" t="s">
        <v>3594</v>
      </c>
      <c r="Q2156" s="45" t="s">
        <v>3594</v>
      </c>
      <c r="R2156" s="46">
        <v>11</v>
      </c>
      <c r="T2156" s="81" t="str" cm="1">
        <f t="array" ref="T2156">IF(MIN(IF(CONCATENATE($D$776:$D$9955,$G$776:$G$9955)=CONCATENATE(D2156,G2156),$J$776:$J$9955))=J2156,"Age Leg Record","")</f>
        <v/>
      </c>
    </row>
    <row r="2157" spans="1:20" x14ac:dyDescent="0.25">
      <c r="A2157" s="4">
        <v>2011</v>
      </c>
      <c r="B2157" s="1" t="s">
        <v>30</v>
      </c>
      <c r="C2157" s="1" t="s">
        <v>59</v>
      </c>
      <c r="D2157" s="2" t="s">
        <v>56</v>
      </c>
      <c r="E2157" s="20"/>
      <c r="F2157" s="3">
        <v>4</v>
      </c>
      <c r="G2157" s="88">
        <v>5.8408892070309388</v>
      </c>
      <c r="J2157" s="89">
        <v>3.0717592592592546E-2</v>
      </c>
      <c r="K2157" s="27">
        <f t="shared" si="36"/>
        <v>5.2590609929077936E-3</v>
      </c>
      <c r="L2157" s="4" t="s">
        <v>690</v>
      </c>
      <c r="M2157" s="14" t="s">
        <v>808</v>
      </c>
      <c r="N2157" s="45" t="s">
        <v>5415</v>
      </c>
      <c r="O2157" s="45">
        <v>1</v>
      </c>
      <c r="P2157" s="45" t="s">
        <v>4483</v>
      </c>
      <c r="Q2157" s="45" t="s">
        <v>4483</v>
      </c>
      <c r="R2157" s="46">
        <v>3</v>
      </c>
      <c r="T2157" s="81" t="str" cm="1">
        <f t="array" ref="T2157">IF(MIN(IF(CONCATENATE($D$776:$D$9955,$G$776:$G$9955)=CONCATENATE(D2157,G2157),$J$776:$J$9955))=J2157,"Age Leg Record","")</f>
        <v/>
      </c>
    </row>
    <row r="2158" spans="1:20" x14ac:dyDescent="0.25">
      <c r="A2158" s="4">
        <v>2011</v>
      </c>
      <c r="B2158" s="1" t="s">
        <v>29</v>
      </c>
      <c r="C2158" s="1" t="s">
        <v>411</v>
      </c>
      <c r="D2158" s="2" t="s">
        <v>56</v>
      </c>
      <c r="E2158" s="20"/>
      <c r="F2158" s="3">
        <v>5</v>
      </c>
      <c r="G2158" s="51">
        <v>5.63</v>
      </c>
      <c r="J2158" s="89">
        <v>2.995370370370376E-2</v>
      </c>
      <c r="K2158" s="27">
        <f t="shared" si="36"/>
        <v>5.3203736596276665E-3</v>
      </c>
      <c r="L2158" s="4" t="s">
        <v>690</v>
      </c>
      <c r="M2158" s="14" t="s">
        <v>808</v>
      </c>
      <c r="N2158" s="45" t="s">
        <v>5416</v>
      </c>
      <c r="O2158" s="45">
        <v>1</v>
      </c>
      <c r="P2158" s="45" t="s">
        <v>3455</v>
      </c>
      <c r="Q2158" s="45" t="s">
        <v>3455</v>
      </c>
      <c r="R2158" s="46">
        <v>11</v>
      </c>
      <c r="T2158" s="81" t="str" cm="1">
        <f t="array" ref="T2158">IF(MIN(IF(CONCATENATE($D$776:$D$9955,$G$776:$G$9955)=CONCATENATE(D2158,G2158),$J$776:$J$9955))=J2158,"Age Leg Record","")</f>
        <v/>
      </c>
    </row>
    <row r="2159" spans="1:20" x14ac:dyDescent="0.25">
      <c r="A2159" s="4">
        <v>2011</v>
      </c>
      <c r="B2159" s="1" t="s">
        <v>173</v>
      </c>
      <c r="C2159" s="1" t="s">
        <v>182</v>
      </c>
      <c r="D2159" s="2" t="s">
        <v>210</v>
      </c>
      <c r="E2159" s="20"/>
      <c r="F2159" s="3">
        <v>6</v>
      </c>
      <c r="G2159" s="88">
        <v>4.6758182215859376</v>
      </c>
      <c r="J2159" s="89">
        <v>2.4305555555555469E-2</v>
      </c>
      <c r="K2159" s="27">
        <f t="shared" si="36"/>
        <v>5.1981395348837034E-3</v>
      </c>
      <c r="L2159" s="4" t="s">
        <v>690</v>
      </c>
      <c r="M2159" s="14" t="s">
        <v>808</v>
      </c>
      <c r="N2159" s="45" t="s">
        <v>5417</v>
      </c>
      <c r="O2159" s="45">
        <v>1</v>
      </c>
      <c r="P2159" s="45" t="s">
        <v>4704</v>
      </c>
      <c r="Q2159" s="45" t="s">
        <v>4704</v>
      </c>
      <c r="R2159" s="46">
        <v>3</v>
      </c>
      <c r="T2159" s="81" t="str" cm="1">
        <f t="array" ref="T2159">IF(MIN(IF(CONCATENATE($D$776:$D$9955,$G$776:$G$9955)=CONCATENATE(D2159,G2159),$J$776:$J$9955))=J2159,"Age Leg Record","")</f>
        <v/>
      </c>
    </row>
    <row r="2160" spans="1:20" x14ac:dyDescent="0.25">
      <c r="A2160" s="4">
        <v>2011</v>
      </c>
      <c r="B2160" s="1" t="s">
        <v>672</v>
      </c>
      <c r="C2160" s="1" t="s">
        <v>673</v>
      </c>
      <c r="D2160" s="2" t="s">
        <v>56</v>
      </c>
      <c r="E2160" s="20"/>
      <c r="F2160" s="3">
        <v>1</v>
      </c>
      <c r="G2160" s="88">
        <v>5.54</v>
      </c>
      <c r="J2160" s="89">
        <v>2.7858799629629671E-2</v>
      </c>
      <c r="K2160" s="27">
        <f t="shared" si="36"/>
        <v>5.0286641930739479E-3</v>
      </c>
      <c r="L2160" s="4" t="s">
        <v>330</v>
      </c>
      <c r="M2160" s="14" t="s">
        <v>941</v>
      </c>
      <c r="N2160" s="45" t="s">
        <v>5418</v>
      </c>
      <c r="O2160" s="45">
        <v>1</v>
      </c>
      <c r="P2160" s="45" t="s">
        <v>4289</v>
      </c>
      <c r="Q2160" s="45" t="s">
        <v>4289</v>
      </c>
      <c r="R2160" s="46">
        <v>5</v>
      </c>
      <c r="T2160" s="81" t="str" cm="1">
        <f t="array" ref="T2160">IF(MIN(IF(CONCATENATE($D$776:$D$9955,$G$776:$G$9955)=CONCATENATE(D2160,G2160),$J$776:$J$9955))=J2160,"Age Leg Record","")</f>
        <v/>
      </c>
    </row>
    <row r="2161" spans="1:20" x14ac:dyDescent="0.25">
      <c r="A2161" s="4">
        <v>2011</v>
      </c>
      <c r="B2161" s="1" t="s">
        <v>57</v>
      </c>
      <c r="C2161" s="1" t="s">
        <v>378</v>
      </c>
      <c r="D2161" s="2" t="s">
        <v>56</v>
      </c>
      <c r="E2161" s="20"/>
      <c r="F2161" s="3">
        <v>2</v>
      </c>
      <c r="G2161" s="88">
        <v>4.0544470293486041</v>
      </c>
      <c r="J2161" s="89">
        <v>2.3587962962962949E-2</v>
      </c>
      <c r="K2161" s="27">
        <f t="shared" si="36"/>
        <v>5.8178002554278383E-3</v>
      </c>
      <c r="L2161" s="4" t="s">
        <v>330</v>
      </c>
      <c r="M2161" s="14" t="s">
        <v>941</v>
      </c>
      <c r="N2161" s="45" t="s">
        <v>5419</v>
      </c>
      <c r="O2161" s="45">
        <v>1</v>
      </c>
      <c r="P2161" s="45" t="s">
        <v>3569</v>
      </c>
      <c r="Q2161" s="45" t="s">
        <v>3569</v>
      </c>
      <c r="R2161" s="46">
        <v>5</v>
      </c>
      <c r="T2161" s="81" t="str" cm="1">
        <f t="array" ref="T2161">IF(MIN(IF(CONCATENATE($D$776:$D$9955,$G$776:$G$9955)=CONCATENATE(D2161,G2161),$J$776:$J$9955))=J2161,"Age Leg Record","")</f>
        <v/>
      </c>
    </row>
    <row r="2162" spans="1:20" x14ac:dyDescent="0.25">
      <c r="A2162" s="4">
        <v>2011</v>
      </c>
      <c r="B2162" s="1" t="s">
        <v>424</v>
      </c>
      <c r="C2162" s="1" t="s">
        <v>1192</v>
      </c>
      <c r="D2162" s="2" t="s">
        <v>26</v>
      </c>
      <c r="E2162" s="20"/>
      <c r="F2162" s="3">
        <v>3</v>
      </c>
      <c r="G2162" s="88">
        <v>8.0778254990853409</v>
      </c>
      <c r="J2162" s="89">
        <v>4.2754629629629726E-2</v>
      </c>
      <c r="K2162" s="27">
        <f t="shared" si="36"/>
        <v>5.292838974358987E-3</v>
      </c>
      <c r="L2162" s="4" t="s">
        <v>330</v>
      </c>
      <c r="M2162" s="14" t="s">
        <v>941</v>
      </c>
      <c r="N2162" s="45" t="s">
        <v>5420</v>
      </c>
      <c r="O2162" s="45">
        <v>1</v>
      </c>
      <c r="P2162" s="45" t="s">
        <v>5421</v>
      </c>
      <c r="Q2162" s="45" t="s">
        <v>5421</v>
      </c>
      <c r="R2162" s="46">
        <v>1</v>
      </c>
      <c r="T2162" s="81" t="str" cm="1">
        <f t="array" ref="T2162">IF(MIN(IF(CONCATENATE($D$776:$D$9955,$G$776:$G$9955)=CONCATENATE(D2162,G2162),$J$776:$J$9955))=J2162,"Age Leg Record","")</f>
        <v/>
      </c>
    </row>
    <row r="2163" spans="1:20" x14ac:dyDescent="0.25">
      <c r="A2163" s="4">
        <v>2011</v>
      </c>
      <c r="B2163" s="1" t="s">
        <v>1133</v>
      </c>
      <c r="C2163" s="1" t="s">
        <v>182</v>
      </c>
      <c r="D2163" s="2" t="s">
        <v>210</v>
      </c>
      <c r="E2163" s="20"/>
      <c r="F2163" s="3">
        <v>4</v>
      </c>
      <c r="G2163" s="88">
        <v>5.8408892070309388</v>
      </c>
      <c r="J2163" s="89">
        <v>3.0069444444444371E-2</v>
      </c>
      <c r="K2163" s="27">
        <f t="shared" si="36"/>
        <v>5.1480936170212642E-3</v>
      </c>
      <c r="L2163" s="4" t="s">
        <v>330</v>
      </c>
      <c r="M2163" s="14" t="s">
        <v>941</v>
      </c>
      <c r="N2163" s="45" t="s">
        <v>5422</v>
      </c>
      <c r="O2163" s="45">
        <v>1</v>
      </c>
      <c r="P2163" s="45" t="s">
        <v>5284</v>
      </c>
      <c r="Q2163" s="45" t="s">
        <v>5284</v>
      </c>
      <c r="R2163" s="46">
        <v>2</v>
      </c>
      <c r="T2163" s="81" t="str" cm="1">
        <f t="array" ref="T2163">IF(MIN(IF(CONCATENATE($D$776:$D$9955,$G$776:$G$9955)=CONCATENATE(D2163,G2163),$J$776:$J$9955))=J2163,"Age Leg Record","")</f>
        <v/>
      </c>
    </row>
    <row r="2164" spans="1:20" x14ac:dyDescent="0.25">
      <c r="A2164" s="4">
        <v>2011</v>
      </c>
      <c r="B2164" s="1" t="s">
        <v>314</v>
      </c>
      <c r="C2164" s="1" t="s">
        <v>1134</v>
      </c>
      <c r="D2164" s="2" t="s">
        <v>56</v>
      </c>
      <c r="E2164" s="20"/>
      <c r="F2164" s="3">
        <v>5</v>
      </c>
      <c r="G2164" s="51">
        <v>5.63</v>
      </c>
      <c r="J2164" s="89">
        <v>3.0891203703703796E-2</v>
      </c>
      <c r="K2164" s="27">
        <f t="shared" si="36"/>
        <v>5.4868923097164827E-3</v>
      </c>
      <c r="L2164" s="4" t="s">
        <v>330</v>
      </c>
      <c r="M2164" s="14" t="s">
        <v>941</v>
      </c>
      <c r="N2164" s="45" t="s">
        <v>5423</v>
      </c>
      <c r="O2164" s="45">
        <v>1</v>
      </c>
      <c r="P2164" s="45" t="s">
        <v>5286</v>
      </c>
      <c r="Q2164" s="45" t="s">
        <v>5286</v>
      </c>
      <c r="R2164" s="46">
        <v>2</v>
      </c>
      <c r="T2164" s="81" t="str" cm="1">
        <f t="array" ref="T2164">IF(MIN(IF(CONCATENATE($D$776:$D$9955,$G$776:$G$9955)=CONCATENATE(D2164,G2164),$J$776:$J$9955))=J2164,"Age Leg Record","")</f>
        <v/>
      </c>
    </row>
    <row r="2165" spans="1:20" x14ac:dyDescent="0.25">
      <c r="A2165" s="4">
        <v>2011</v>
      </c>
      <c r="B2165" s="1" t="s">
        <v>191</v>
      </c>
      <c r="C2165" s="1" t="s">
        <v>192</v>
      </c>
      <c r="D2165" s="2" t="s">
        <v>684</v>
      </c>
      <c r="E2165" s="20"/>
      <c r="F2165" s="3">
        <v>6</v>
      </c>
      <c r="G2165" s="88">
        <v>4.6758182215859376</v>
      </c>
      <c r="J2165" s="89">
        <v>3.4108796296296262E-2</v>
      </c>
      <c r="K2165" s="27">
        <f t="shared" si="36"/>
        <v>7.2947224806201487E-3</v>
      </c>
      <c r="L2165" s="4" t="s">
        <v>330</v>
      </c>
      <c r="M2165" s="14" t="s">
        <v>941</v>
      </c>
      <c r="N2165" s="45" t="s">
        <v>5424</v>
      </c>
      <c r="O2165" s="45">
        <v>1</v>
      </c>
      <c r="P2165" s="45" t="s">
        <v>2978</v>
      </c>
      <c r="Q2165" s="45" t="s">
        <v>2978</v>
      </c>
      <c r="R2165" s="46">
        <v>19</v>
      </c>
      <c r="T2165" s="81" t="str" cm="1">
        <f t="array" ref="T2165">IF(MIN(IF(CONCATENATE($D$776:$D$9955,$G$776:$G$9955)=CONCATENATE(D2165,G2165),$J$776:$J$9955))=J2165,"Age Leg Record","")</f>
        <v/>
      </c>
    </row>
    <row r="2166" spans="1:20" x14ac:dyDescent="0.25">
      <c r="A2166" s="4">
        <v>2011</v>
      </c>
      <c r="B2166" s="1" t="s">
        <v>49</v>
      </c>
      <c r="C2166" s="1" t="s">
        <v>253</v>
      </c>
      <c r="D2166" s="2" t="s">
        <v>26</v>
      </c>
      <c r="E2166" s="20"/>
      <c r="F2166" s="3">
        <v>1</v>
      </c>
      <c r="G2166" s="88">
        <v>5.54</v>
      </c>
      <c r="J2166" s="89">
        <v>2.6539355185185243E-2</v>
      </c>
      <c r="K2166" s="27">
        <f t="shared" si="36"/>
        <v>4.7904973258457119E-3</v>
      </c>
      <c r="L2166" s="4" t="s">
        <v>1193</v>
      </c>
      <c r="M2166" s="14" t="s">
        <v>617</v>
      </c>
      <c r="N2166" s="45" t="s">
        <v>5425</v>
      </c>
      <c r="O2166" s="45">
        <v>1</v>
      </c>
      <c r="P2166" s="45" t="s">
        <v>4441</v>
      </c>
      <c r="Q2166" s="45" t="s">
        <v>4441</v>
      </c>
      <c r="R2166" s="46">
        <v>6</v>
      </c>
      <c r="T2166" s="81" t="str" cm="1">
        <f t="array" ref="T2166">IF(MIN(IF(CONCATENATE($D$776:$D$9955,$G$776:$G$9955)=CONCATENATE(D2166,G2166),$J$776:$J$9955))=J2166,"Age Leg Record","")</f>
        <v/>
      </c>
    </row>
    <row r="2167" spans="1:20" x14ac:dyDescent="0.25">
      <c r="A2167" s="4">
        <v>2011</v>
      </c>
      <c r="B2167" s="1" t="s">
        <v>898</v>
      </c>
      <c r="C2167" s="1" t="s">
        <v>899</v>
      </c>
      <c r="D2167" s="2" t="s">
        <v>22</v>
      </c>
      <c r="E2167" s="20"/>
      <c r="F2167" s="3">
        <v>2</v>
      </c>
      <c r="G2167" s="88">
        <v>4.0544470293486041</v>
      </c>
      <c r="J2167" s="89">
        <v>1.8865740740740766E-2</v>
      </c>
      <c r="K2167" s="27">
        <f t="shared" si="36"/>
        <v>4.6530983397190355E-3</v>
      </c>
      <c r="L2167" s="4" t="s">
        <v>1193</v>
      </c>
      <c r="M2167" s="14" t="s">
        <v>617</v>
      </c>
      <c r="N2167" s="45" t="s">
        <v>5426</v>
      </c>
      <c r="O2167" s="45">
        <v>1</v>
      </c>
      <c r="P2167" s="45" t="s">
        <v>4717</v>
      </c>
      <c r="Q2167" s="45" t="s">
        <v>4717</v>
      </c>
      <c r="R2167" s="46">
        <v>3</v>
      </c>
      <c r="T2167" s="81" t="str" cm="1">
        <f t="array" ref="T2167">IF(MIN(IF(CONCATENATE($D$776:$D$9955,$G$776:$G$9955)=CONCATENATE(D2167,G2167),$J$776:$J$9955))=J2167,"Age Leg Record","")</f>
        <v/>
      </c>
    </row>
    <row r="2168" spans="1:20" x14ac:dyDescent="0.25">
      <c r="A2168" s="4">
        <v>2011</v>
      </c>
      <c r="B2168" s="1" t="s">
        <v>202</v>
      </c>
      <c r="C2168" s="1" t="s">
        <v>631</v>
      </c>
      <c r="D2168" s="2" t="s">
        <v>22</v>
      </c>
      <c r="E2168" s="20"/>
      <c r="F2168" s="3">
        <v>3</v>
      </c>
      <c r="G2168" s="88">
        <v>8.0778254990853409</v>
      </c>
      <c r="J2168" s="89">
        <v>3.6423611111111143E-2</v>
      </c>
      <c r="K2168" s="27">
        <f t="shared" si="36"/>
        <v>4.5090861538461579E-3</v>
      </c>
      <c r="L2168" s="4" t="s">
        <v>1193</v>
      </c>
      <c r="M2168" s="14" t="s">
        <v>617</v>
      </c>
      <c r="N2168" s="45" t="s">
        <v>5427</v>
      </c>
      <c r="O2168" s="45">
        <v>1</v>
      </c>
      <c r="P2168" s="45" t="s">
        <v>4155</v>
      </c>
      <c r="Q2168" s="45" t="s">
        <v>4155</v>
      </c>
      <c r="R2168" s="46">
        <v>6</v>
      </c>
      <c r="T2168" s="81" t="str" cm="1">
        <f t="array" ref="T2168">IF(MIN(IF(CONCATENATE($D$776:$D$9955,$G$776:$G$9955)=CONCATENATE(D2168,G2168),$J$776:$J$9955))=J2168,"Age Leg Record","")</f>
        <v/>
      </c>
    </row>
    <row r="2169" spans="1:20" x14ac:dyDescent="0.25">
      <c r="A2169" s="4">
        <v>2011</v>
      </c>
      <c r="B2169" s="1" t="s">
        <v>454</v>
      </c>
      <c r="C2169" s="1" t="s">
        <v>203</v>
      </c>
      <c r="D2169" s="2" t="s">
        <v>22</v>
      </c>
      <c r="E2169" s="20"/>
      <c r="F2169" s="3">
        <v>4</v>
      </c>
      <c r="G2169" s="88">
        <v>5.8408892070309388</v>
      </c>
      <c r="J2169" s="89">
        <v>3.1284722222222117E-2</v>
      </c>
      <c r="K2169" s="27">
        <f t="shared" si="36"/>
        <v>5.3561574468084933E-3</v>
      </c>
      <c r="L2169" s="4" t="s">
        <v>1193</v>
      </c>
      <c r="M2169" s="14" t="s">
        <v>617</v>
      </c>
      <c r="N2169" s="45" t="s">
        <v>5428</v>
      </c>
      <c r="O2169" s="45">
        <v>1</v>
      </c>
      <c r="P2169" s="45" t="s">
        <v>5429</v>
      </c>
      <c r="Q2169" s="45" t="s">
        <v>5429</v>
      </c>
      <c r="R2169" s="46">
        <v>1</v>
      </c>
      <c r="T2169" s="81" t="str" cm="1">
        <f t="array" ref="T2169">IF(MIN(IF(CONCATENATE($D$776:$D$9955,$G$776:$G$9955)=CONCATENATE(D2169,G2169),$J$776:$J$9955))=J2169,"Age Leg Record","")</f>
        <v/>
      </c>
    </row>
    <row r="2170" spans="1:20" x14ac:dyDescent="0.25">
      <c r="A2170" s="4">
        <v>2011</v>
      </c>
      <c r="B2170" s="1" t="s">
        <v>655</v>
      </c>
      <c r="C2170" s="1" t="s">
        <v>656</v>
      </c>
      <c r="D2170" s="2" t="s">
        <v>210</v>
      </c>
      <c r="E2170" s="20"/>
      <c r="F2170" s="3">
        <v>5</v>
      </c>
      <c r="G2170" s="51">
        <v>5.63</v>
      </c>
      <c r="J2170" s="89">
        <v>3.0763888888889035E-2</v>
      </c>
      <c r="K2170" s="27">
        <f t="shared" si="36"/>
        <v>5.4642786658772712E-3</v>
      </c>
      <c r="L2170" s="4" t="s">
        <v>1193</v>
      </c>
      <c r="M2170" s="14" t="s">
        <v>617</v>
      </c>
      <c r="N2170" s="45" t="s">
        <v>5430</v>
      </c>
      <c r="O2170" s="45">
        <v>1</v>
      </c>
      <c r="P2170" s="45" t="s">
        <v>4251</v>
      </c>
      <c r="Q2170" s="45" t="s">
        <v>4251</v>
      </c>
      <c r="R2170" s="46">
        <v>7</v>
      </c>
      <c r="T2170" s="81" t="str" cm="1">
        <f t="array" ref="T2170">IF(MIN(IF(CONCATENATE($D$776:$D$9955,$G$776:$G$9955)=CONCATENATE(D2170,G2170),$J$776:$J$9955))=J2170,"Age Leg Record","")</f>
        <v/>
      </c>
    </row>
    <row r="2171" spans="1:20" x14ac:dyDescent="0.25">
      <c r="A2171" s="4">
        <v>2011</v>
      </c>
      <c r="B2171" s="1" t="s">
        <v>111</v>
      </c>
      <c r="C2171" s="1" t="s">
        <v>700</v>
      </c>
      <c r="D2171" s="2" t="s">
        <v>22</v>
      </c>
      <c r="E2171" s="20"/>
      <c r="F2171" s="3">
        <v>6</v>
      </c>
      <c r="G2171" s="88">
        <v>4.6758182215859376</v>
      </c>
      <c r="J2171" s="89">
        <v>2.1956018518518361E-2</v>
      </c>
      <c r="K2171" s="27">
        <f t="shared" si="36"/>
        <v>4.6956527131782611E-3</v>
      </c>
      <c r="L2171" s="4" t="s">
        <v>1193</v>
      </c>
      <c r="M2171" s="14" t="s">
        <v>617</v>
      </c>
      <c r="N2171" s="45" t="s">
        <v>5431</v>
      </c>
      <c r="O2171" s="45">
        <v>1</v>
      </c>
      <c r="P2171" s="45" t="s">
        <v>4326</v>
      </c>
      <c r="Q2171" s="45" t="s">
        <v>4326</v>
      </c>
      <c r="R2171" s="46">
        <v>5</v>
      </c>
      <c r="T2171" s="81" t="str" cm="1">
        <f t="array" ref="T2171">IF(MIN(IF(CONCATENATE($D$776:$D$9955,$G$776:$G$9955)=CONCATENATE(D2171,G2171),$J$776:$J$9955))=J2171,"Age Leg Record","")</f>
        <v/>
      </c>
    </row>
    <row r="2172" spans="1:20" x14ac:dyDescent="0.25">
      <c r="A2172" s="4">
        <v>2011</v>
      </c>
      <c r="B2172" s="1" t="s">
        <v>111</v>
      </c>
      <c r="C2172" s="1" t="s">
        <v>906</v>
      </c>
      <c r="D2172" s="2" t="s">
        <v>56</v>
      </c>
      <c r="E2172" s="20"/>
      <c r="F2172" s="3">
        <v>1</v>
      </c>
      <c r="G2172" s="88">
        <v>5.54</v>
      </c>
      <c r="J2172" s="89">
        <v>2.9004632962962962E-2</v>
      </c>
      <c r="K2172" s="27">
        <f t="shared" si="36"/>
        <v>5.235493314614253E-3</v>
      </c>
      <c r="L2172" s="4" t="s">
        <v>1021</v>
      </c>
      <c r="M2172" s="14" t="s">
        <v>798</v>
      </c>
      <c r="N2172" s="45" t="s">
        <v>5432</v>
      </c>
      <c r="O2172" s="45">
        <v>1</v>
      </c>
      <c r="P2172" s="45" t="s">
        <v>4692</v>
      </c>
      <c r="Q2172" s="45" t="s">
        <v>4692</v>
      </c>
      <c r="R2172" s="46">
        <v>4</v>
      </c>
      <c r="T2172" s="81" t="str" cm="1">
        <f t="array" ref="T2172">IF(MIN(IF(CONCATENATE($D$776:$D$9955,$G$776:$G$9955)=CONCATENATE(D2172,G2172),$J$776:$J$9955))=J2172,"Age Leg Record","")</f>
        <v/>
      </c>
    </row>
    <row r="2173" spans="1:20" x14ac:dyDescent="0.25">
      <c r="A2173" s="4">
        <v>2011</v>
      </c>
      <c r="B2173" s="1" t="s">
        <v>232</v>
      </c>
      <c r="C2173" s="1" t="s">
        <v>993</v>
      </c>
      <c r="D2173" s="2" t="s">
        <v>26</v>
      </c>
      <c r="E2173" s="20"/>
      <c r="F2173" s="3">
        <v>2</v>
      </c>
      <c r="G2173" s="88">
        <v>4.0544470293486041</v>
      </c>
      <c r="J2173" s="89">
        <v>2.1122685185185119E-2</v>
      </c>
      <c r="K2173" s="27">
        <f t="shared" si="36"/>
        <v>5.2097573435504309E-3</v>
      </c>
      <c r="L2173" s="4" t="s">
        <v>1021</v>
      </c>
      <c r="M2173" s="14" t="s">
        <v>798</v>
      </c>
      <c r="N2173" s="45" t="s">
        <v>5433</v>
      </c>
      <c r="O2173" s="45">
        <v>1</v>
      </c>
      <c r="P2173" s="45" t="s">
        <v>5018</v>
      </c>
      <c r="Q2173" s="45" t="s">
        <v>5018</v>
      </c>
      <c r="R2173" s="46">
        <v>3</v>
      </c>
      <c r="T2173" s="81" t="str" cm="1">
        <f t="array" ref="T2173">IF(MIN(IF(CONCATENATE($D$776:$D$9955,$G$776:$G$9955)=CONCATENATE(D2173,G2173),$J$776:$J$9955))=J2173,"Age Leg Record","")</f>
        <v/>
      </c>
    </row>
    <row r="2174" spans="1:20" x14ac:dyDescent="0.25">
      <c r="A2174" s="4">
        <v>2011</v>
      </c>
      <c r="B2174" s="1" t="s">
        <v>914</v>
      </c>
      <c r="C2174" s="1" t="s">
        <v>789</v>
      </c>
      <c r="D2174" s="2" t="s">
        <v>26</v>
      </c>
      <c r="E2174" s="20"/>
      <c r="F2174" s="3">
        <v>3</v>
      </c>
      <c r="G2174" s="88">
        <v>8.0778254990853409</v>
      </c>
      <c r="J2174" s="89">
        <v>4.2187500000000044E-2</v>
      </c>
      <c r="K2174" s="27">
        <f t="shared" si="36"/>
        <v>5.2226307692307752E-3</v>
      </c>
      <c r="L2174" s="4" t="s">
        <v>1021</v>
      </c>
      <c r="M2174" s="14" t="s">
        <v>798</v>
      </c>
      <c r="N2174" s="45" t="s">
        <v>5434</v>
      </c>
      <c r="O2174" s="45">
        <v>1</v>
      </c>
      <c r="P2174" s="45" t="s">
        <v>4697</v>
      </c>
      <c r="Q2174" s="45" t="s">
        <v>4697</v>
      </c>
      <c r="R2174" s="46">
        <v>4</v>
      </c>
      <c r="T2174" s="81" t="str" cm="1">
        <f t="array" ref="T2174">IF(MIN(IF(CONCATENATE($D$776:$D$9955,$G$776:$G$9955)=CONCATENATE(D2174,G2174),$J$776:$J$9955))=J2174,"Age Leg Record","")</f>
        <v/>
      </c>
    </row>
    <row r="2175" spans="1:20" x14ac:dyDescent="0.25">
      <c r="A2175" s="4">
        <v>2011</v>
      </c>
      <c r="B2175" s="1" t="s">
        <v>102</v>
      </c>
      <c r="C2175" s="1" t="s">
        <v>840</v>
      </c>
      <c r="D2175" s="2" t="s">
        <v>210</v>
      </c>
      <c r="E2175" s="20"/>
      <c r="F2175" s="3">
        <v>4</v>
      </c>
      <c r="G2175" s="88">
        <v>5.8408892070309388</v>
      </c>
      <c r="J2175" s="89">
        <v>3.0150462962962976E-2</v>
      </c>
      <c r="K2175" s="27">
        <f t="shared" si="36"/>
        <v>5.1619645390070948E-3</v>
      </c>
      <c r="L2175" s="4" t="s">
        <v>1021</v>
      </c>
      <c r="M2175" s="14" t="s">
        <v>798</v>
      </c>
      <c r="N2175" s="45" t="s">
        <v>5435</v>
      </c>
      <c r="O2175" s="45">
        <v>1</v>
      </c>
      <c r="P2175" s="45" t="s">
        <v>4577</v>
      </c>
      <c r="Q2175" s="45" t="s">
        <v>4577</v>
      </c>
      <c r="R2175" s="46">
        <v>4</v>
      </c>
      <c r="T2175" s="81" t="str" cm="1">
        <f t="array" ref="T2175">IF(MIN(IF(CONCATENATE($D$776:$D$9955,$G$776:$G$9955)=CONCATENATE(D2175,G2175),$J$776:$J$9955))=J2175,"Age Leg Record","")</f>
        <v/>
      </c>
    </row>
    <row r="2176" spans="1:20" x14ac:dyDescent="0.25">
      <c r="A2176" s="4">
        <v>2011</v>
      </c>
      <c r="B2176" s="1" t="s">
        <v>157</v>
      </c>
      <c r="C2176" s="1" t="s">
        <v>174</v>
      </c>
      <c r="D2176" s="2" t="s">
        <v>56</v>
      </c>
      <c r="E2176" s="20"/>
      <c r="F2176" s="3">
        <v>5</v>
      </c>
      <c r="G2176" s="51">
        <v>5.63</v>
      </c>
      <c r="J2176" s="89">
        <v>3.1493055555555483E-2</v>
      </c>
      <c r="K2176" s="27">
        <f t="shared" si="36"/>
        <v>5.5937931715018619E-3</v>
      </c>
      <c r="L2176" s="4" t="s">
        <v>1021</v>
      </c>
      <c r="M2176" s="14" t="s">
        <v>798</v>
      </c>
      <c r="N2176" s="45" t="s">
        <v>5436</v>
      </c>
      <c r="O2176" s="45">
        <v>1</v>
      </c>
      <c r="P2176" s="45" t="s">
        <v>5437</v>
      </c>
      <c r="Q2176" s="45" t="s">
        <v>5437</v>
      </c>
      <c r="R2176" s="46">
        <v>1</v>
      </c>
      <c r="T2176" s="81" t="str" cm="1">
        <f t="array" ref="T2176">IF(MIN(IF(CONCATENATE($D$776:$D$9955,$G$776:$G$9955)=CONCATENATE(D2176,G2176),$J$776:$J$9955))=J2176,"Age Leg Record","")</f>
        <v/>
      </c>
    </row>
    <row r="2177" spans="1:20" x14ac:dyDescent="0.25">
      <c r="A2177" s="4">
        <v>2011</v>
      </c>
      <c r="B2177" s="1" t="s">
        <v>914</v>
      </c>
      <c r="C2177" s="1" t="s">
        <v>63</v>
      </c>
      <c r="D2177" s="2" t="s">
        <v>26</v>
      </c>
      <c r="E2177" s="20"/>
      <c r="F2177" s="3">
        <v>6</v>
      </c>
      <c r="G2177" s="88">
        <v>4.6758182215859376</v>
      </c>
      <c r="J2177" s="89">
        <v>2.5416666666666643E-2</v>
      </c>
      <c r="K2177" s="27">
        <f t="shared" si="36"/>
        <v>5.4357687707641154E-3</v>
      </c>
      <c r="L2177" s="4" t="s">
        <v>1021</v>
      </c>
      <c r="M2177" s="14" t="s">
        <v>798</v>
      </c>
      <c r="N2177" s="45" t="s">
        <v>5438</v>
      </c>
      <c r="O2177" s="45">
        <v>1</v>
      </c>
      <c r="P2177" s="45" t="s">
        <v>4694</v>
      </c>
      <c r="Q2177" s="45" t="s">
        <v>4694</v>
      </c>
      <c r="R2177" s="46">
        <v>4</v>
      </c>
      <c r="T2177" s="81" t="str" cm="1">
        <f t="array" ref="T2177">IF(MIN(IF(CONCATENATE($D$776:$D$9955,$G$776:$G$9955)=CONCATENATE(D2177,G2177),$J$776:$J$9955))=J2177,"Age Leg Record","")</f>
        <v/>
      </c>
    </row>
    <row r="2178" spans="1:20" x14ac:dyDescent="0.25">
      <c r="A2178" s="4">
        <v>2011</v>
      </c>
      <c r="B2178" s="1" t="s">
        <v>360</v>
      </c>
      <c r="C2178" s="1" t="s">
        <v>182</v>
      </c>
      <c r="D2178" s="2" t="s">
        <v>751</v>
      </c>
      <c r="E2178" s="20"/>
      <c r="F2178" s="3">
        <v>1</v>
      </c>
      <c r="G2178" s="88">
        <v>5.54</v>
      </c>
      <c r="J2178" s="89">
        <v>3.1134262592592554E-2</v>
      </c>
      <c r="K2178" s="27">
        <f t="shared" si="36"/>
        <v>5.6199029950528079E-3</v>
      </c>
      <c r="L2178" s="4" t="s">
        <v>1194</v>
      </c>
      <c r="M2178" s="14" t="s">
        <v>617</v>
      </c>
      <c r="N2178" s="45" t="s">
        <v>5439</v>
      </c>
      <c r="O2178" s="45">
        <v>1</v>
      </c>
      <c r="P2178" s="45" t="s">
        <v>5241</v>
      </c>
      <c r="Q2178" s="45" t="s">
        <v>5241</v>
      </c>
      <c r="R2178" s="46">
        <v>2</v>
      </c>
      <c r="T2178" s="81" t="str" cm="1">
        <f t="array" ref="T2178">IF(MIN(IF(CONCATENATE($D$776:$D$9955,$G$776:$G$9955)=CONCATENATE(D2178,G2178),$J$776:$J$9955))=J2178,"Age Leg Record","")</f>
        <v/>
      </c>
    </row>
    <row r="2179" spans="1:20" x14ac:dyDescent="0.25">
      <c r="A2179" s="4">
        <v>2011</v>
      </c>
      <c r="B2179" s="1" t="s">
        <v>1195</v>
      </c>
      <c r="C2179" s="1" t="s">
        <v>1196</v>
      </c>
      <c r="D2179" s="2" t="s">
        <v>751</v>
      </c>
      <c r="E2179" s="20"/>
      <c r="F2179" s="3">
        <v>2</v>
      </c>
      <c r="G2179" s="88">
        <v>4.0544470293486041</v>
      </c>
      <c r="J2179" s="89">
        <v>2.3067129629629646E-2</v>
      </c>
      <c r="K2179" s="27">
        <f t="shared" si="36"/>
        <v>5.6893404853129029E-3</v>
      </c>
      <c r="L2179" s="4" t="s">
        <v>1194</v>
      </c>
      <c r="M2179" s="14" t="s">
        <v>617</v>
      </c>
      <c r="N2179" s="45" t="s">
        <v>5440</v>
      </c>
      <c r="O2179" s="45">
        <v>1</v>
      </c>
      <c r="P2179" s="45" t="s">
        <v>5441</v>
      </c>
      <c r="Q2179" s="45" t="s">
        <v>5441</v>
      </c>
      <c r="R2179" s="46">
        <v>1</v>
      </c>
      <c r="T2179" s="81" t="str" cm="1">
        <f t="array" ref="T2179">IF(MIN(IF(CONCATENATE($D$776:$D$9955,$G$776:$G$9955)=CONCATENATE(D2179,G2179),$J$776:$J$9955))=J2179,"Age Leg Record","")</f>
        <v/>
      </c>
    </row>
    <row r="2180" spans="1:20" x14ac:dyDescent="0.25">
      <c r="A2180" s="4">
        <v>2011</v>
      </c>
      <c r="B2180" s="1" t="s">
        <v>570</v>
      </c>
      <c r="C2180" s="1" t="s">
        <v>627</v>
      </c>
      <c r="D2180" s="2" t="s">
        <v>751</v>
      </c>
      <c r="E2180" s="20"/>
      <c r="F2180" s="3">
        <v>3</v>
      </c>
      <c r="G2180" s="88">
        <v>8.0778254990853409</v>
      </c>
      <c r="J2180" s="89">
        <v>4.3321759259259296E-2</v>
      </c>
      <c r="K2180" s="27">
        <f t="shared" si="36"/>
        <v>5.3630471794871848E-3</v>
      </c>
      <c r="L2180" s="4" t="s">
        <v>1194</v>
      </c>
      <c r="M2180" s="14" t="s">
        <v>617</v>
      </c>
      <c r="N2180" s="45" t="s">
        <v>5442</v>
      </c>
      <c r="O2180" s="45">
        <v>1</v>
      </c>
      <c r="P2180" s="45" t="s">
        <v>5232</v>
      </c>
      <c r="Q2180" s="45" t="s">
        <v>5232</v>
      </c>
      <c r="R2180" s="46">
        <v>2</v>
      </c>
      <c r="T2180" s="81" t="str" cm="1">
        <f t="array" ref="T2180">IF(MIN(IF(CONCATENATE($D$776:$D$9955,$G$776:$G$9955)=CONCATENATE(D2180,G2180),$J$776:$J$9955))=J2180,"Age Leg Record","")</f>
        <v/>
      </c>
    </row>
    <row r="2181" spans="1:20" x14ac:dyDescent="0.25">
      <c r="A2181" s="4">
        <v>2011</v>
      </c>
      <c r="B2181" s="1" t="s">
        <v>379</v>
      </c>
      <c r="C2181" s="1" t="s">
        <v>1117</v>
      </c>
      <c r="D2181" s="2" t="s">
        <v>753</v>
      </c>
      <c r="E2181" s="20"/>
      <c r="F2181" s="3">
        <v>4</v>
      </c>
      <c r="G2181" s="88">
        <v>5.8408892070309388</v>
      </c>
      <c r="J2181" s="89">
        <v>3.26967592592593E-2</v>
      </c>
      <c r="K2181" s="27">
        <f t="shared" si="36"/>
        <v>5.5979078014184473E-3</v>
      </c>
      <c r="L2181" s="4" t="s">
        <v>1194</v>
      </c>
      <c r="M2181" s="14" t="s">
        <v>617</v>
      </c>
      <c r="N2181" s="45" t="s">
        <v>5443</v>
      </c>
      <c r="O2181" s="45">
        <v>1</v>
      </c>
      <c r="P2181" s="45" t="s">
        <v>5235</v>
      </c>
      <c r="Q2181" s="45" t="s">
        <v>5235</v>
      </c>
      <c r="R2181" s="46">
        <v>2</v>
      </c>
      <c r="T2181" s="81" t="str" cm="1">
        <f t="array" ref="T2181">IF(MIN(IF(CONCATENATE($D$776:$D$9955,$G$776:$G$9955)=CONCATENATE(D2181,G2181),$J$776:$J$9955))=J2181,"Age Leg Record","")</f>
        <v/>
      </c>
    </row>
    <row r="2182" spans="1:20" x14ac:dyDescent="0.25">
      <c r="A2182" s="4">
        <v>2011</v>
      </c>
      <c r="B2182" s="1" t="s">
        <v>228</v>
      </c>
      <c r="C2182" s="1" t="s">
        <v>1197</v>
      </c>
      <c r="D2182" s="2" t="s">
        <v>751</v>
      </c>
      <c r="E2182" s="20"/>
      <c r="F2182" s="3">
        <v>5</v>
      </c>
      <c r="G2182" s="51">
        <v>5.63</v>
      </c>
      <c r="J2182" s="89">
        <v>3.1296296296296267E-2</v>
      </c>
      <c r="K2182" s="27">
        <f t="shared" si="36"/>
        <v>5.5588448128412555E-3</v>
      </c>
      <c r="L2182" s="4" t="s">
        <v>1194</v>
      </c>
      <c r="M2182" s="14" t="s">
        <v>617</v>
      </c>
      <c r="N2182" s="45" t="s">
        <v>5444</v>
      </c>
      <c r="O2182" s="45">
        <v>1</v>
      </c>
      <c r="P2182" s="45" t="s">
        <v>5445</v>
      </c>
      <c r="Q2182" s="45" t="s">
        <v>5445</v>
      </c>
      <c r="R2182" s="46">
        <v>1</v>
      </c>
      <c r="T2182" s="81" t="str" cm="1">
        <f t="array" ref="T2182">IF(MIN(IF(CONCATENATE($D$776:$D$9955,$G$776:$G$9955)=CONCATENATE(D2182,G2182),$J$776:$J$9955))=J2182,"Age Leg Record","")</f>
        <v/>
      </c>
    </row>
    <row r="2183" spans="1:20" x14ac:dyDescent="0.25">
      <c r="A2183" s="4">
        <v>2011</v>
      </c>
      <c r="B2183" s="1" t="s">
        <v>1057</v>
      </c>
      <c r="C2183" s="1" t="s">
        <v>1198</v>
      </c>
      <c r="D2183" s="2" t="s">
        <v>753</v>
      </c>
      <c r="E2183" s="20"/>
      <c r="F2183" s="3">
        <v>6</v>
      </c>
      <c r="G2183" s="88">
        <v>4.6758182215859376</v>
      </c>
      <c r="J2183" s="89">
        <v>2.2743055555555447E-2</v>
      </c>
      <c r="K2183" s="27">
        <f t="shared" si="36"/>
        <v>4.8639734219268873E-3</v>
      </c>
      <c r="L2183" s="4" t="s">
        <v>1194</v>
      </c>
      <c r="M2183" s="14" t="s">
        <v>617</v>
      </c>
      <c r="N2183" s="45" t="s">
        <v>5446</v>
      </c>
      <c r="O2183" s="45">
        <v>1</v>
      </c>
      <c r="P2183" s="45" t="s">
        <v>5447</v>
      </c>
      <c r="Q2183" s="45" t="s">
        <v>5447</v>
      </c>
      <c r="R2183" s="46">
        <v>1</v>
      </c>
      <c r="T2183" s="81" t="str" cm="1">
        <f t="array" ref="T2183">IF(MIN(IF(CONCATENATE($D$776:$D$9955,$G$776:$G$9955)=CONCATENATE(D2183,G2183),$J$776:$J$9955))=J2183,"Age Leg Record","")</f>
        <v/>
      </c>
    </row>
    <row r="2184" spans="1:20" x14ac:dyDescent="0.25">
      <c r="A2184" s="4">
        <v>2011</v>
      </c>
      <c r="B2184" s="1" t="s">
        <v>157</v>
      </c>
      <c r="C2184" s="1" t="s">
        <v>162</v>
      </c>
      <c r="D2184" s="2" t="s">
        <v>56</v>
      </c>
      <c r="E2184" s="20"/>
      <c r="F2184" s="3">
        <v>1</v>
      </c>
      <c r="G2184" s="88">
        <v>5.54</v>
      </c>
      <c r="J2184" s="89">
        <v>2.9837966296296314E-2</v>
      </c>
      <c r="K2184" s="27">
        <f t="shared" si="36"/>
        <v>5.3859144939163023E-3</v>
      </c>
      <c r="L2184" s="4" t="s">
        <v>1199</v>
      </c>
      <c r="M2184" s="14" t="s">
        <v>798</v>
      </c>
      <c r="N2184" s="45" t="s">
        <v>5448</v>
      </c>
      <c r="O2184" s="45">
        <v>1</v>
      </c>
      <c r="P2184" s="45" t="s">
        <v>2876</v>
      </c>
      <c r="Q2184" s="45" t="s">
        <v>2876</v>
      </c>
      <c r="R2184" s="46">
        <v>7</v>
      </c>
      <c r="T2184" s="81" t="str" cm="1">
        <f t="array" ref="T2184">IF(MIN(IF(CONCATENATE($D$776:$D$9955,$G$776:$G$9955)=CONCATENATE(D2184,G2184),$J$776:$J$9955))=J2184,"Age Leg Record","")</f>
        <v/>
      </c>
    </row>
    <row r="2185" spans="1:20" x14ac:dyDescent="0.25">
      <c r="A2185" s="4">
        <v>2011</v>
      </c>
      <c r="B2185" s="1" t="s">
        <v>29</v>
      </c>
      <c r="C2185" s="1" t="s">
        <v>1200</v>
      </c>
      <c r="D2185" s="2" t="s">
        <v>26</v>
      </c>
      <c r="E2185" s="20"/>
      <c r="F2185" s="3">
        <v>2</v>
      </c>
      <c r="G2185" s="88">
        <v>4.0544470293486041</v>
      </c>
      <c r="J2185" s="89">
        <v>2.1423611111111129E-2</v>
      </c>
      <c r="K2185" s="27">
        <f t="shared" si="36"/>
        <v>5.2839785440613072E-3</v>
      </c>
      <c r="L2185" s="4" t="s">
        <v>1199</v>
      </c>
      <c r="M2185" s="14" t="s">
        <v>798</v>
      </c>
      <c r="N2185" s="45" t="s">
        <v>5449</v>
      </c>
      <c r="O2185" s="45">
        <v>1</v>
      </c>
      <c r="P2185" s="45" t="s">
        <v>5450</v>
      </c>
      <c r="Q2185" s="45" t="s">
        <v>5450</v>
      </c>
      <c r="R2185" s="46">
        <v>1</v>
      </c>
      <c r="T2185" s="81" t="str" cm="1">
        <f t="array" ref="T2185">IF(MIN(IF(CONCATENATE($D$776:$D$9955,$G$776:$G$9955)=CONCATENATE(D2185,G2185),$J$776:$J$9955))=J2185,"Age Leg Record","")</f>
        <v/>
      </c>
    </row>
    <row r="2186" spans="1:20" x14ac:dyDescent="0.25">
      <c r="A2186" s="4">
        <v>2011</v>
      </c>
      <c r="B2186" s="1" t="s">
        <v>314</v>
      </c>
      <c r="C2186" s="1" t="s">
        <v>162</v>
      </c>
      <c r="D2186" s="2" t="s">
        <v>22</v>
      </c>
      <c r="E2186" s="20"/>
      <c r="F2186" s="3">
        <v>3</v>
      </c>
      <c r="G2186" s="88">
        <v>8.0778254990853409</v>
      </c>
      <c r="J2186" s="89">
        <v>3.5486111111111107E-2</v>
      </c>
      <c r="K2186" s="27">
        <f t="shared" si="36"/>
        <v>4.3930276923076919E-3</v>
      </c>
      <c r="L2186" s="4" t="s">
        <v>1199</v>
      </c>
      <c r="M2186" s="14" t="s">
        <v>798</v>
      </c>
      <c r="N2186" s="45" t="s">
        <v>5451</v>
      </c>
      <c r="O2186" s="45">
        <v>1</v>
      </c>
      <c r="P2186" s="45" t="s">
        <v>5452</v>
      </c>
      <c r="Q2186" s="45" t="s">
        <v>5452</v>
      </c>
      <c r="R2186" s="46">
        <v>1</v>
      </c>
      <c r="T2186" s="81" t="str" cm="1">
        <f t="array" ref="T2186">IF(MIN(IF(CONCATENATE($D$776:$D$9955,$G$776:$G$9955)=CONCATENATE(D2186,G2186),$J$776:$J$9955))=J2186,"Age Leg Record","")</f>
        <v/>
      </c>
    </row>
    <row r="2187" spans="1:20" x14ac:dyDescent="0.25">
      <c r="A2187" s="4">
        <v>2011</v>
      </c>
      <c r="B2187" s="1" t="s">
        <v>232</v>
      </c>
      <c r="C2187" s="1" t="s">
        <v>233</v>
      </c>
      <c r="D2187" s="2" t="s">
        <v>22</v>
      </c>
      <c r="E2187" s="20"/>
      <c r="F2187" s="3">
        <v>4</v>
      </c>
      <c r="G2187" s="88">
        <v>5.8408892070309388</v>
      </c>
      <c r="J2187" s="89">
        <v>2.6608796296296311E-2</v>
      </c>
      <c r="K2187" s="27">
        <f t="shared" si="36"/>
        <v>4.5556070921985844E-3</v>
      </c>
      <c r="L2187" s="4" t="s">
        <v>1199</v>
      </c>
      <c r="M2187" s="14" t="s">
        <v>798</v>
      </c>
      <c r="N2187" s="45" t="s">
        <v>5453</v>
      </c>
      <c r="O2187" s="45">
        <v>1</v>
      </c>
      <c r="P2187" s="45" t="s">
        <v>3034</v>
      </c>
      <c r="Q2187" s="45" t="s">
        <v>3034</v>
      </c>
      <c r="R2187" s="46">
        <v>6</v>
      </c>
      <c r="T2187" s="81" t="str" cm="1">
        <f t="array" ref="T2187">IF(MIN(IF(CONCATENATE($D$776:$D$9955,$G$776:$G$9955)=CONCATENATE(D2187,G2187),$J$776:$J$9955))=J2187,"Age Leg Record","")</f>
        <v/>
      </c>
    </row>
    <row r="2188" spans="1:20" x14ac:dyDescent="0.25">
      <c r="A2188" s="4">
        <v>2011</v>
      </c>
      <c r="B2188" s="1" t="s">
        <v>89</v>
      </c>
      <c r="C2188" s="1" t="s">
        <v>1201</v>
      </c>
      <c r="D2188" s="2" t="s">
        <v>26</v>
      </c>
      <c r="E2188" s="20"/>
      <c r="F2188" s="3">
        <v>5</v>
      </c>
      <c r="G2188" s="51">
        <v>5.63</v>
      </c>
      <c r="J2188" s="89">
        <v>3.0937499999999951E-2</v>
      </c>
      <c r="K2188" s="27">
        <f t="shared" si="36"/>
        <v>5.4951154529307199E-3</v>
      </c>
      <c r="L2188" s="4" t="s">
        <v>1199</v>
      </c>
      <c r="M2188" s="14" t="s">
        <v>798</v>
      </c>
      <c r="N2188" s="45" t="s">
        <v>5454</v>
      </c>
      <c r="O2188" s="45">
        <v>1</v>
      </c>
      <c r="P2188" s="45" t="s">
        <v>5455</v>
      </c>
      <c r="Q2188" s="45" t="s">
        <v>5455</v>
      </c>
      <c r="R2188" s="46">
        <v>1</v>
      </c>
      <c r="T2188" s="81" t="str" cm="1">
        <f t="array" ref="T2188">IF(MIN(IF(CONCATENATE($D$776:$D$9955,$G$776:$G$9955)=CONCATENATE(D2188,G2188),$J$776:$J$9955))=J2188,"Age Leg Record","")</f>
        <v/>
      </c>
    </row>
    <row r="2189" spans="1:20" x14ac:dyDescent="0.25">
      <c r="A2189" s="4">
        <v>2011</v>
      </c>
      <c r="B2189" s="1" t="s">
        <v>1202</v>
      </c>
      <c r="C2189" s="1" t="s">
        <v>1203</v>
      </c>
      <c r="D2189" s="2" t="s">
        <v>26</v>
      </c>
      <c r="E2189" s="20"/>
      <c r="F2189" s="3">
        <v>6</v>
      </c>
      <c r="G2189" s="88">
        <v>4.6758182215859376</v>
      </c>
      <c r="J2189" s="89">
        <v>2.3657407407407405E-2</v>
      </c>
      <c r="K2189" s="27">
        <f t="shared" si="36"/>
        <v>5.0595224806201551E-3</v>
      </c>
      <c r="L2189" s="4" t="s">
        <v>1199</v>
      </c>
      <c r="M2189" s="14" t="s">
        <v>798</v>
      </c>
      <c r="N2189" s="45" t="s">
        <v>5456</v>
      </c>
      <c r="O2189" s="45">
        <v>1</v>
      </c>
      <c r="P2189" s="45" t="s">
        <v>5457</v>
      </c>
      <c r="Q2189" s="45" t="s">
        <v>5457</v>
      </c>
      <c r="R2189" s="46">
        <v>1</v>
      </c>
      <c r="T2189" s="81" t="str" cm="1">
        <f t="array" ref="T2189">IF(MIN(IF(CONCATENATE($D$776:$D$9955,$G$776:$G$9955)=CONCATENATE(D2189,G2189),$J$776:$J$9955))=J2189,"Age Leg Record","")</f>
        <v/>
      </c>
    </row>
    <row r="2190" spans="1:20" x14ac:dyDescent="0.25">
      <c r="A2190" s="4">
        <v>2011</v>
      </c>
      <c r="B2190" s="1" t="s">
        <v>1098</v>
      </c>
      <c r="C2190" s="1" t="s">
        <v>1099</v>
      </c>
      <c r="D2190" s="2" t="s">
        <v>753</v>
      </c>
      <c r="E2190" s="20"/>
      <c r="F2190" s="3">
        <v>1</v>
      </c>
      <c r="G2190" s="88">
        <v>5.54</v>
      </c>
      <c r="J2190" s="89">
        <v>2.9942132962962997E-2</v>
      </c>
      <c r="K2190" s="27">
        <f t="shared" si="36"/>
        <v>5.4047171413290612E-3</v>
      </c>
      <c r="L2190" s="4" t="s">
        <v>1204</v>
      </c>
      <c r="M2190" s="14" t="s">
        <v>1094</v>
      </c>
      <c r="N2190" s="45" t="s">
        <v>5458</v>
      </c>
      <c r="O2190" s="45">
        <v>1</v>
      </c>
      <c r="P2190" s="45" t="s">
        <v>5182</v>
      </c>
      <c r="Q2190" s="45" t="s">
        <v>5182</v>
      </c>
      <c r="R2190" s="46">
        <v>2</v>
      </c>
      <c r="T2190" s="81" t="str" cm="1">
        <f t="array" ref="T2190">IF(MIN(IF(CONCATENATE($D$776:$D$9955,$G$776:$G$9955)=CONCATENATE(D2190,G2190),$J$776:$J$9955))=J2190,"Age Leg Record","")</f>
        <v/>
      </c>
    </row>
    <row r="2191" spans="1:20" x14ac:dyDescent="0.25">
      <c r="A2191" s="4">
        <v>2011</v>
      </c>
      <c r="B2191" s="1" t="s">
        <v>303</v>
      </c>
      <c r="C2191" s="1" t="s">
        <v>443</v>
      </c>
      <c r="D2191" s="2" t="s">
        <v>753</v>
      </c>
      <c r="E2191" s="20"/>
      <c r="F2191" s="3">
        <v>2</v>
      </c>
      <c r="G2191" s="88">
        <v>4.0544470293486041</v>
      </c>
      <c r="J2191" s="89">
        <v>2.4999999999999911E-2</v>
      </c>
      <c r="K2191" s="27">
        <f t="shared" si="36"/>
        <v>6.1660689655172194E-3</v>
      </c>
      <c r="L2191" s="4" t="s">
        <v>1204</v>
      </c>
      <c r="M2191" s="14" t="s">
        <v>1094</v>
      </c>
      <c r="N2191" s="45" t="s">
        <v>5459</v>
      </c>
      <c r="O2191" s="45">
        <v>1</v>
      </c>
      <c r="P2191" s="45" t="s">
        <v>5460</v>
      </c>
      <c r="Q2191" s="45" t="s">
        <v>5460</v>
      </c>
      <c r="R2191" s="46">
        <v>1</v>
      </c>
      <c r="T2191" s="81" t="str" cm="1">
        <f t="array" ref="T2191">IF(MIN(IF(CONCATENATE($D$776:$D$9955,$G$776:$G$9955)=CONCATENATE(D2191,G2191),$J$776:$J$9955))=J2191,"Age Leg Record","")</f>
        <v/>
      </c>
    </row>
    <row r="2192" spans="1:20" x14ac:dyDescent="0.25">
      <c r="A2192" s="4">
        <v>2011</v>
      </c>
      <c r="B2192" s="1" t="s">
        <v>573</v>
      </c>
      <c r="C2192" s="1" t="s">
        <v>1058</v>
      </c>
      <c r="D2192" s="2" t="s">
        <v>26</v>
      </c>
      <c r="E2192" s="20"/>
      <c r="F2192" s="3">
        <v>3</v>
      </c>
      <c r="G2192" s="88">
        <v>8.0778254990853409</v>
      </c>
      <c r="J2192" s="89">
        <v>4.0937500000000071E-2</v>
      </c>
      <c r="K2192" s="27">
        <f t="shared" si="36"/>
        <v>5.067886153846163E-3</v>
      </c>
      <c r="L2192" s="4" t="s">
        <v>1204</v>
      </c>
      <c r="M2192" s="14" t="s">
        <v>1094</v>
      </c>
      <c r="N2192" s="45" t="s">
        <v>5461</v>
      </c>
      <c r="O2192" s="45">
        <v>1</v>
      </c>
      <c r="P2192" s="45" t="s">
        <v>5462</v>
      </c>
      <c r="Q2192" s="45" t="s">
        <v>5462</v>
      </c>
      <c r="R2192" s="46">
        <v>1</v>
      </c>
      <c r="T2192" s="81" t="str" cm="1">
        <f t="array" ref="T2192">IF(MIN(IF(CONCATENATE($D$776:$D$9955,$G$776:$G$9955)=CONCATENATE(D2192,G2192),$J$776:$J$9955))=J2192,"Age Leg Record","")</f>
        <v/>
      </c>
    </row>
    <row r="2193" spans="1:20" x14ac:dyDescent="0.25">
      <c r="A2193" s="4">
        <v>2011</v>
      </c>
      <c r="B2193" s="1" t="s">
        <v>49</v>
      </c>
      <c r="C2193" s="1" t="s">
        <v>1205</v>
      </c>
      <c r="D2193" s="2" t="s">
        <v>26</v>
      </c>
      <c r="E2193" s="20"/>
      <c r="F2193" s="3">
        <v>4</v>
      </c>
      <c r="G2193" s="88">
        <v>5.8408892070309388</v>
      </c>
      <c r="J2193" s="89">
        <v>3.2581018518518468E-2</v>
      </c>
      <c r="K2193" s="27">
        <f t="shared" si="36"/>
        <v>5.578092198581552E-3</v>
      </c>
      <c r="L2193" s="4" t="s">
        <v>1204</v>
      </c>
      <c r="M2193" s="14" t="s">
        <v>1094</v>
      </c>
      <c r="N2193" s="45" t="s">
        <v>5463</v>
      </c>
      <c r="O2193" s="45">
        <v>1</v>
      </c>
      <c r="P2193" s="45" t="s">
        <v>5176</v>
      </c>
      <c r="Q2193" s="45" t="s">
        <v>5176</v>
      </c>
      <c r="R2193" s="46">
        <v>2</v>
      </c>
      <c r="T2193" s="81" t="str" cm="1">
        <f t="array" ref="T2193">IF(MIN(IF(CONCATENATE($D$776:$D$9955,$G$776:$G$9955)=CONCATENATE(D2193,G2193),$J$776:$J$9955))=J2193,"Age Leg Record","")</f>
        <v/>
      </c>
    </row>
    <row r="2194" spans="1:20" x14ac:dyDescent="0.25">
      <c r="A2194" s="4">
        <v>2011</v>
      </c>
      <c r="B2194" s="1" t="s">
        <v>722</v>
      </c>
      <c r="C2194" s="1" t="s">
        <v>275</v>
      </c>
      <c r="D2194" s="2" t="s">
        <v>26</v>
      </c>
      <c r="E2194" s="20"/>
      <c r="F2194" s="3">
        <v>5</v>
      </c>
      <c r="G2194" s="51">
        <v>5.63</v>
      </c>
      <c r="J2194" s="89">
        <v>2.7974537037037006E-2</v>
      </c>
      <c r="K2194" s="27">
        <f t="shared" si="36"/>
        <v>4.9688342872179405E-3</v>
      </c>
      <c r="L2194" s="4" t="s">
        <v>1204</v>
      </c>
      <c r="M2194" s="14" t="s">
        <v>1094</v>
      </c>
      <c r="N2194" s="45" t="s">
        <v>5464</v>
      </c>
      <c r="O2194" s="45">
        <v>1</v>
      </c>
      <c r="P2194" s="45" t="s">
        <v>5184</v>
      </c>
      <c r="Q2194" s="45" t="s">
        <v>5184</v>
      </c>
      <c r="R2194" s="46">
        <v>2</v>
      </c>
      <c r="T2194" s="81" t="str" cm="1">
        <f t="array" ref="T2194">IF(MIN(IF(CONCATENATE($D$776:$D$9955,$G$776:$G$9955)=CONCATENATE(D2194,G2194),$J$776:$J$9955))=J2194,"Age Leg Record","")</f>
        <v/>
      </c>
    </row>
    <row r="2195" spans="1:20" x14ac:dyDescent="0.25">
      <c r="A2195" s="4">
        <v>2011</v>
      </c>
      <c r="B2195" s="1" t="s">
        <v>114</v>
      </c>
      <c r="C2195" s="1" t="s">
        <v>443</v>
      </c>
      <c r="D2195" s="2" t="s">
        <v>756</v>
      </c>
      <c r="E2195" s="20"/>
      <c r="F2195" s="3">
        <v>6</v>
      </c>
      <c r="G2195" s="88">
        <v>4.6758182215859376</v>
      </c>
      <c r="J2195" s="89">
        <v>2.5532407407407476E-2</v>
      </c>
      <c r="K2195" s="27">
        <f t="shared" si="36"/>
        <v>5.4605218161683433E-3</v>
      </c>
      <c r="L2195" s="4" t="s">
        <v>1204</v>
      </c>
      <c r="M2195" s="14" t="s">
        <v>1094</v>
      </c>
      <c r="N2195" s="45" t="s">
        <v>5465</v>
      </c>
      <c r="O2195" s="45">
        <v>1</v>
      </c>
      <c r="P2195" s="45" t="s">
        <v>5466</v>
      </c>
      <c r="Q2195" s="45" t="s">
        <v>5466</v>
      </c>
      <c r="R2195" s="46">
        <v>1</v>
      </c>
      <c r="T2195" s="81" t="str" cm="1">
        <f t="array" ref="T2195">IF(MIN(IF(CONCATENATE($D$776:$D$9955,$G$776:$G$9955)=CONCATENATE(D2195,G2195),$J$776:$J$9955))=J2195,"Age Leg Record","")</f>
        <v/>
      </c>
    </row>
    <row r="2196" spans="1:20" x14ac:dyDescent="0.25">
      <c r="A2196" s="4">
        <v>2011</v>
      </c>
      <c r="B2196" s="1" t="s">
        <v>52</v>
      </c>
      <c r="C2196" s="1" t="s">
        <v>1090</v>
      </c>
      <c r="D2196" s="2" t="s">
        <v>56</v>
      </c>
      <c r="E2196" s="20"/>
      <c r="F2196" s="3">
        <v>1</v>
      </c>
      <c r="G2196" s="88">
        <v>5.54</v>
      </c>
      <c r="J2196" s="89">
        <v>3.0729169999999972E-2</v>
      </c>
      <c r="K2196" s="27">
        <f t="shared" si="36"/>
        <v>5.546781588447648E-3</v>
      </c>
      <c r="L2196" s="4" t="s">
        <v>1206</v>
      </c>
      <c r="M2196" s="14" t="s">
        <v>1169</v>
      </c>
      <c r="N2196" s="45" t="s">
        <v>5467</v>
      </c>
      <c r="O2196" s="45">
        <v>1</v>
      </c>
      <c r="P2196" s="45" t="s">
        <v>5315</v>
      </c>
      <c r="Q2196" s="45" t="s">
        <v>5315</v>
      </c>
      <c r="R2196" s="46">
        <v>2</v>
      </c>
      <c r="T2196" s="81" t="str" cm="1">
        <f t="array" ref="T2196">IF(MIN(IF(CONCATENATE($D$776:$D$9955,$G$776:$G$9955)=CONCATENATE(D2196,G2196),$J$776:$J$9955))=J2196,"Age Leg Record","")</f>
        <v/>
      </c>
    </row>
    <row r="2197" spans="1:20" x14ac:dyDescent="0.25">
      <c r="A2197" s="4">
        <v>2011</v>
      </c>
      <c r="B2197" s="1" t="s">
        <v>911</v>
      </c>
      <c r="C2197" s="1" t="s">
        <v>912</v>
      </c>
      <c r="D2197" s="2" t="s">
        <v>756</v>
      </c>
      <c r="E2197" s="20"/>
      <c r="F2197" s="3">
        <v>2</v>
      </c>
      <c r="G2197" s="88">
        <v>4.0544470293486041</v>
      </c>
      <c r="J2197" s="89">
        <v>2.2928240740740735E-2</v>
      </c>
      <c r="K2197" s="27">
        <f t="shared" si="36"/>
        <v>5.6550845466155795E-3</v>
      </c>
      <c r="L2197" s="4" t="s">
        <v>1206</v>
      </c>
      <c r="M2197" s="14" t="s">
        <v>1169</v>
      </c>
      <c r="N2197" s="45" t="s">
        <v>5468</v>
      </c>
      <c r="O2197" s="45">
        <v>1</v>
      </c>
      <c r="P2197" s="45" t="s">
        <v>4728</v>
      </c>
      <c r="Q2197" s="45" t="s">
        <v>4728</v>
      </c>
      <c r="R2197" s="46">
        <v>4</v>
      </c>
      <c r="T2197" s="81" t="str" cm="1">
        <f t="array" ref="T2197">IF(MIN(IF(CONCATENATE($D$776:$D$9955,$G$776:$G$9955)=CONCATENATE(D2197,G2197),$J$776:$J$9955))=J2197,"Age Leg Record","")</f>
        <v/>
      </c>
    </row>
    <row r="2198" spans="1:20" x14ac:dyDescent="0.25">
      <c r="A2198" s="4">
        <v>2011</v>
      </c>
      <c r="B2198" s="1" t="s">
        <v>649</v>
      </c>
      <c r="C2198" s="1" t="s">
        <v>942</v>
      </c>
      <c r="D2198" s="2" t="s">
        <v>753</v>
      </c>
      <c r="E2198" s="20"/>
      <c r="F2198" s="3">
        <v>3</v>
      </c>
      <c r="G2198" s="88">
        <v>8.0778254990853409</v>
      </c>
      <c r="J2198" s="89">
        <v>4.7013888888888911E-2</v>
      </c>
      <c r="K2198" s="27">
        <f t="shared" si="36"/>
        <v>5.8201169230769267E-3</v>
      </c>
      <c r="L2198" s="4" t="s">
        <v>1206</v>
      </c>
      <c r="M2198" s="14" t="s">
        <v>1169</v>
      </c>
      <c r="N2198" s="45" t="s">
        <v>5469</v>
      </c>
      <c r="O2198" s="45">
        <v>1</v>
      </c>
      <c r="P2198" s="45" t="s">
        <v>1571</v>
      </c>
      <c r="Q2198" s="45" t="s">
        <v>1571</v>
      </c>
      <c r="R2198" s="46">
        <v>5</v>
      </c>
      <c r="T2198" s="81" t="str" cm="1">
        <f t="array" ref="T2198">IF(MIN(IF(CONCATENATE($D$776:$D$9955,$G$776:$G$9955)=CONCATENATE(D2198,G2198),$J$776:$J$9955))=J2198,"Age Leg Record","")</f>
        <v/>
      </c>
    </row>
    <row r="2199" spans="1:20" x14ac:dyDescent="0.25">
      <c r="A2199" s="4">
        <v>2011</v>
      </c>
      <c r="B2199" s="1" t="s">
        <v>698</v>
      </c>
      <c r="C2199" s="1" t="s">
        <v>1207</v>
      </c>
      <c r="D2199" s="2" t="s">
        <v>22</v>
      </c>
      <c r="E2199" s="20"/>
      <c r="F2199" s="3">
        <v>4</v>
      </c>
      <c r="G2199" s="88">
        <v>5.8408892070309388</v>
      </c>
      <c r="J2199" s="89">
        <v>3.0601851851851825E-2</v>
      </c>
      <c r="K2199" s="27">
        <f t="shared" si="36"/>
        <v>5.2392453900709174E-3</v>
      </c>
      <c r="L2199" s="4" t="s">
        <v>1206</v>
      </c>
      <c r="M2199" s="14" t="s">
        <v>1169</v>
      </c>
      <c r="N2199" s="45" t="s">
        <v>5470</v>
      </c>
      <c r="O2199" s="45">
        <v>1</v>
      </c>
      <c r="P2199" s="45" t="s">
        <v>5471</v>
      </c>
      <c r="Q2199" s="45" t="s">
        <v>5471</v>
      </c>
      <c r="R2199" s="46">
        <v>1</v>
      </c>
      <c r="T2199" s="81" t="str" cm="1">
        <f t="array" ref="T2199">IF(MIN(IF(CONCATENATE($D$776:$D$9955,$G$776:$G$9955)=CONCATENATE(D2199,G2199),$J$776:$J$9955))=J2199,"Age Leg Record","")</f>
        <v/>
      </c>
    </row>
    <row r="2200" spans="1:20" x14ac:dyDescent="0.25">
      <c r="A2200" s="4">
        <v>2011</v>
      </c>
      <c r="B2200" s="1" t="s">
        <v>1146</v>
      </c>
      <c r="C2200" s="1" t="s">
        <v>1147</v>
      </c>
      <c r="D2200" s="2" t="s">
        <v>56</v>
      </c>
      <c r="E2200" s="20"/>
      <c r="F2200" s="3">
        <v>5</v>
      </c>
      <c r="G2200" s="51">
        <v>5.63</v>
      </c>
      <c r="J2200" s="89">
        <v>2.7465277777777852E-2</v>
      </c>
      <c r="K2200" s="27">
        <f t="shared" si="36"/>
        <v>4.8783797118610748E-3</v>
      </c>
      <c r="L2200" s="4" t="s">
        <v>1206</v>
      </c>
      <c r="M2200" s="14" t="s">
        <v>1169</v>
      </c>
      <c r="N2200" s="45" t="s">
        <v>5472</v>
      </c>
      <c r="O2200" s="45">
        <v>1</v>
      </c>
      <c r="P2200" s="45" t="s">
        <v>5319</v>
      </c>
      <c r="Q2200" s="45" t="s">
        <v>5319</v>
      </c>
      <c r="R2200" s="46">
        <v>2</v>
      </c>
      <c r="T2200" s="81" t="str" cm="1">
        <f t="array" ref="T2200">IF(MIN(IF(CONCATENATE($D$776:$D$9955,$G$776:$G$9955)=CONCATENATE(D2200,G2200),$J$776:$J$9955))=J2200,"Age Leg Record","")</f>
        <v/>
      </c>
    </row>
    <row r="2201" spans="1:20" x14ac:dyDescent="0.25">
      <c r="A2201" s="4">
        <v>2011</v>
      </c>
      <c r="B2201" s="1" t="s">
        <v>896</v>
      </c>
      <c r="C2201" s="1" t="s">
        <v>897</v>
      </c>
      <c r="D2201" s="2" t="s">
        <v>751</v>
      </c>
      <c r="E2201" s="20"/>
      <c r="F2201" s="3">
        <v>6</v>
      </c>
      <c r="G2201" s="88">
        <v>4.6758182215859376</v>
      </c>
      <c r="J2201" s="89">
        <v>2.7499999999999969E-2</v>
      </c>
      <c r="K2201" s="27">
        <f t="shared" si="36"/>
        <v>5.8813235880398607E-3</v>
      </c>
      <c r="L2201" s="4" t="s">
        <v>1206</v>
      </c>
      <c r="M2201" s="14" t="s">
        <v>1169</v>
      </c>
      <c r="N2201" s="45" t="s">
        <v>5473</v>
      </c>
      <c r="O2201" s="45">
        <v>1</v>
      </c>
      <c r="P2201" s="45" t="s">
        <v>4725</v>
      </c>
      <c r="Q2201" s="45" t="s">
        <v>4725</v>
      </c>
      <c r="R2201" s="46">
        <v>3</v>
      </c>
      <c r="T2201" s="81" t="str" cm="1">
        <f t="array" ref="T2201">IF(MIN(IF(CONCATENATE($D$776:$D$9955,$G$776:$G$9955)=CONCATENATE(D2201,G2201),$J$776:$J$9955))=J2201,"Age Leg Record","")</f>
        <v/>
      </c>
    </row>
    <row r="2202" spans="1:20" x14ac:dyDescent="0.25">
      <c r="A2202" s="4">
        <v>2011</v>
      </c>
      <c r="B2202" s="1" t="s">
        <v>291</v>
      </c>
      <c r="C2202" s="1" t="s">
        <v>351</v>
      </c>
      <c r="D2202" s="2" t="s">
        <v>26</v>
      </c>
      <c r="E2202" s="20"/>
      <c r="F2202" s="3">
        <v>1</v>
      </c>
      <c r="G2202" s="88">
        <v>5.54</v>
      </c>
      <c r="J2202" s="89">
        <v>2.9918984814814809E-2</v>
      </c>
      <c r="K2202" s="27">
        <f t="shared" si="36"/>
        <v>5.4005387752373299E-3</v>
      </c>
      <c r="L2202" s="4" t="s">
        <v>1208</v>
      </c>
      <c r="M2202" s="14" t="s">
        <v>617</v>
      </c>
      <c r="N2202" s="45" t="s">
        <v>5474</v>
      </c>
      <c r="O2202" s="45">
        <v>1</v>
      </c>
      <c r="P2202" s="45" t="s">
        <v>5475</v>
      </c>
      <c r="Q2202" s="45" t="s">
        <v>5475</v>
      </c>
      <c r="R2202" s="46">
        <v>1</v>
      </c>
      <c r="T2202" s="81" t="str" cm="1">
        <f t="array" ref="T2202">IF(MIN(IF(CONCATENATE($D$776:$D$9955,$G$776:$G$9955)=CONCATENATE(D2202,G2202),$J$776:$J$9955))=J2202,"Age Leg Record","")</f>
        <v/>
      </c>
    </row>
    <row r="2203" spans="1:20" x14ac:dyDescent="0.25">
      <c r="A2203" s="4">
        <v>2011</v>
      </c>
      <c r="B2203" s="1" t="s">
        <v>205</v>
      </c>
      <c r="C2203" s="1" t="s">
        <v>654</v>
      </c>
      <c r="D2203" s="2" t="s">
        <v>210</v>
      </c>
      <c r="E2203" s="20"/>
      <c r="F2203" s="3">
        <v>2</v>
      </c>
      <c r="G2203" s="88">
        <v>4.0544470293486041</v>
      </c>
      <c r="J2203" s="89">
        <v>2.6400462962962945E-2</v>
      </c>
      <c r="K2203" s="27">
        <f t="shared" si="36"/>
        <v>6.5114830140485273E-3</v>
      </c>
      <c r="L2203" s="4" t="s">
        <v>1208</v>
      </c>
      <c r="M2203" s="14" t="s">
        <v>617</v>
      </c>
      <c r="N2203" s="45" t="s">
        <v>5476</v>
      </c>
      <c r="O2203" s="45">
        <v>1</v>
      </c>
      <c r="P2203" s="45" t="s">
        <v>4249</v>
      </c>
      <c r="Q2203" s="45" t="s">
        <v>4249</v>
      </c>
      <c r="R2203" s="46">
        <v>3</v>
      </c>
      <c r="T2203" s="81" t="str" cm="1">
        <f t="array" ref="T2203">IF(MIN(IF(CONCATENATE($D$776:$D$9955,$G$776:$G$9955)=CONCATENATE(D2203,G2203),$J$776:$J$9955))=J2203,"Age Leg Record","")</f>
        <v/>
      </c>
    </row>
    <row r="2204" spans="1:20" x14ac:dyDescent="0.25">
      <c r="A2204" s="4">
        <v>2011</v>
      </c>
      <c r="B2204" s="1" t="s">
        <v>117</v>
      </c>
      <c r="C2204" s="1" t="s">
        <v>1209</v>
      </c>
      <c r="D2204" s="2" t="s">
        <v>26</v>
      </c>
      <c r="E2204" s="20"/>
      <c r="F2204" s="3">
        <v>3</v>
      </c>
      <c r="G2204" s="88">
        <v>8.0778254990853409</v>
      </c>
      <c r="J2204" s="89">
        <v>4.5636574074074066E-2</v>
      </c>
      <c r="K2204" s="27">
        <f t="shared" si="36"/>
        <v>5.6496112820512813E-3</v>
      </c>
      <c r="L2204" s="4" t="s">
        <v>1208</v>
      </c>
      <c r="M2204" s="14" t="s">
        <v>617</v>
      </c>
      <c r="N2204" s="45" t="s">
        <v>5477</v>
      </c>
      <c r="O2204" s="45">
        <v>1</v>
      </c>
      <c r="P2204" s="45" t="s">
        <v>5478</v>
      </c>
      <c r="Q2204" s="45" t="s">
        <v>5478</v>
      </c>
      <c r="R2204" s="46">
        <v>1</v>
      </c>
      <c r="T2204" s="81" t="str" cm="1">
        <f t="array" ref="T2204">IF(MIN(IF(CONCATENATE($D$776:$D$9955,$G$776:$G$9955)=CONCATENATE(D2204,G2204),$J$776:$J$9955))=J2204,"Age Leg Record","")</f>
        <v/>
      </c>
    </row>
    <row r="2205" spans="1:20" x14ac:dyDescent="0.25">
      <c r="A2205" s="4">
        <v>2011</v>
      </c>
      <c r="B2205" s="1" t="s">
        <v>39</v>
      </c>
      <c r="C2205" s="1" t="s">
        <v>1125</v>
      </c>
      <c r="D2205" s="2" t="s">
        <v>26</v>
      </c>
      <c r="E2205" s="20"/>
      <c r="F2205" s="3">
        <v>4</v>
      </c>
      <c r="G2205" s="88">
        <v>5.8408892070309388</v>
      </c>
      <c r="J2205" s="89">
        <v>3.2719907407407378E-2</v>
      </c>
      <c r="K2205" s="27">
        <f t="shared" si="36"/>
        <v>5.6018709219858107E-3</v>
      </c>
      <c r="L2205" s="4" t="s">
        <v>1208</v>
      </c>
      <c r="M2205" s="14" t="s">
        <v>617</v>
      </c>
      <c r="N2205" s="45" t="s">
        <v>5479</v>
      </c>
      <c r="O2205" s="45">
        <v>1</v>
      </c>
      <c r="P2205" s="45" t="s">
        <v>5251</v>
      </c>
      <c r="Q2205" s="45" t="s">
        <v>5251</v>
      </c>
      <c r="R2205" s="46">
        <v>2</v>
      </c>
      <c r="T2205" s="81" t="str" cm="1">
        <f t="array" ref="T2205">IF(MIN(IF(CONCATENATE($D$776:$D$9955,$G$776:$G$9955)=CONCATENATE(D2205,G2205),$J$776:$J$9955))=J2205,"Age Leg Record","")</f>
        <v/>
      </c>
    </row>
    <row r="2206" spans="1:20" x14ac:dyDescent="0.25">
      <c r="A2206" s="4">
        <v>2011</v>
      </c>
      <c r="B2206" s="1" t="s">
        <v>480</v>
      </c>
      <c r="C2206" s="1" t="s">
        <v>275</v>
      </c>
      <c r="D2206" s="2" t="s">
        <v>766</v>
      </c>
      <c r="E2206" s="20"/>
      <c r="F2206" s="3">
        <v>5</v>
      </c>
      <c r="G2206" s="51">
        <v>5.63</v>
      </c>
      <c r="J2206" s="89">
        <v>3.6724537037037042E-2</v>
      </c>
      <c r="K2206" s="27">
        <f t="shared" si="36"/>
        <v>6.5230083547135062E-3</v>
      </c>
      <c r="L2206" s="4" t="s">
        <v>1208</v>
      </c>
      <c r="M2206" s="14" t="s">
        <v>617</v>
      </c>
      <c r="N2206" s="45" t="s">
        <v>5480</v>
      </c>
      <c r="O2206" s="45">
        <v>1</v>
      </c>
      <c r="P2206" s="45" t="s">
        <v>5481</v>
      </c>
      <c r="Q2206" s="45" t="s">
        <v>5481</v>
      </c>
      <c r="R2206" s="46">
        <v>1</v>
      </c>
      <c r="T2206" s="81" t="str" cm="1">
        <f t="array" ref="T2206">IF(MIN(IF(CONCATENATE($D$776:$D$9955,$G$776:$G$9955)=CONCATENATE(D2206,G2206),$J$776:$J$9955))=J2206,"Age Leg Record","")</f>
        <v/>
      </c>
    </row>
    <row r="2207" spans="1:20" x14ac:dyDescent="0.25">
      <c r="A2207" s="4">
        <v>2011</v>
      </c>
      <c r="B2207" s="1" t="s">
        <v>71</v>
      </c>
      <c r="C2207" s="1" t="s">
        <v>627</v>
      </c>
      <c r="D2207" s="2" t="s">
        <v>210</v>
      </c>
      <c r="E2207" s="20"/>
      <c r="F2207" s="3">
        <v>6</v>
      </c>
      <c r="G2207" s="88">
        <v>4.6758182215859376</v>
      </c>
      <c r="J2207" s="89">
        <v>2.5833333333333375E-2</v>
      </c>
      <c r="K2207" s="27">
        <f t="shared" si="36"/>
        <v>5.5248797342192782E-3</v>
      </c>
      <c r="L2207" s="4" t="s">
        <v>1208</v>
      </c>
      <c r="M2207" s="14" t="s">
        <v>617</v>
      </c>
      <c r="N2207" s="45" t="s">
        <v>5482</v>
      </c>
      <c r="O2207" s="45">
        <v>1</v>
      </c>
      <c r="P2207" s="45" t="s">
        <v>4161</v>
      </c>
      <c r="Q2207" s="45" t="s">
        <v>4161</v>
      </c>
      <c r="R2207" s="46">
        <v>5</v>
      </c>
      <c r="T2207" s="81" t="str" cm="1">
        <f t="array" ref="T2207">IF(MIN(IF(CONCATENATE($D$776:$D$9955,$G$776:$G$9955)=CONCATENATE(D2207,G2207),$J$776:$J$9955))=J2207,"Age Leg Record","")</f>
        <v/>
      </c>
    </row>
    <row r="2208" spans="1:20" x14ac:dyDescent="0.25">
      <c r="A2208" s="4">
        <v>2011</v>
      </c>
      <c r="B2208" s="1" t="s">
        <v>89</v>
      </c>
      <c r="C2208" s="1" t="s">
        <v>1210</v>
      </c>
      <c r="D2208" s="2" t="s">
        <v>26</v>
      </c>
      <c r="E2208" s="20"/>
      <c r="F2208" s="3">
        <v>1</v>
      </c>
      <c r="G2208" s="88">
        <v>5.54</v>
      </c>
      <c r="J2208" s="89">
        <v>3.135417000000007E-2</v>
      </c>
      <c r="K2208" s="27">
        <f t="shared" si="36"/>
        <v>5.6595974729242004E-3</v>
      </c>
      <c r="L2208" s="4" t="s">
        <v>1017</v>
      </c>
      <c r="M2208" s="15" t="s">
        <v>1552</v>
      </c>
      <c r="N2208" s="45" t="s">
        <v>5483</v>
      </c>
      <c r="O2208" s="45">
        <v>1</v>
      </c>
      <c r="P2208" s="45" t="s">
        <v>5484</v>
      </c>
      <c r="Q2208" s="45" t="s">
        <v>5484</v>
      </c>
      <c r="R2208" s="46">
        <v>1</v>
      </c>
      <c r="T2208" s="81" t="str" cm="1">
        <f t="array" ref="T2208">IF(MIN(IF(CONCATENATE($D$776:$D$9955,$G$776:$G$9955)=CONCATENATE(D2208,G2208),$J$776:$J$9955))=J2208,"Age Leg Record","")</f>
        <v/>
      </c>
    </row>
    <row r="2209" spans="1:20" x14ac:dyDescent="0.25">
      <c r="A2209" s="4">
        <v>2011</v>
      </c>
      <c r="B2209" s="1" t="s">
        <v>37</v>
      </c>
      <c r="C2209" s="1" t="s">
        <v>1211</v>
      </c>
      <c r="D2209" s="2" t="s">
        <v>756</v>
      </c>
      <c r="E2209" s="20"/>
      <c r="F2209" s="3">
        <v>2</v>
      </c>
      <c r="G2209" s="88">
        <v>4.0544470293486041</v>
      </c>
      <c r="J2209" s="89">
        <v>2.4305555555555469E-2</v>
      </c>
      <c r="K2209" s="27">
        <f t="shared" si="36"/>
        <v>5.9947892720306302E-3</v>
      </c>
      <c r="L2209" s="4" t="s">
        <v>1017</v>
      </c>
      <c r="M2209" s="15" t="s">
        <v>1552</v>
      </c>
      <c r="N2209" s="45" t="s">
        <v>5485</v>
      </c>
      <c r="O2209" s="45">
        <v>1</v>
      </c>
      <c r="P2209" s="45" t="s">
        <v>5486</v>
      </c>
      <c r="Q2209" s="45" t="s">
        <v>5486</v>
      </c>
      <c r="R2209" s="46">
        <v>1</v>
      </c>
      <c r="T2209" s="81" t="str" cm="1">
        <f t="array" ref="T2209">IF(MIN(IF(CONCATENATE($D$776:$D$9955,$G$776:$G$9955)=CONCATENATE(D2209,G2209),$J$776:$J$9955))=J2209,"Age Leg Record","")</f>
        <v/>
      </c>
    </row>
    <row r="2210" spans="1:20" x14ac:dyDescent="0.25">
      <c r="A2210" s="4">
        <v>2011</v>
      </c>
      <c r="B2210" s="1" t="s">
        <v>379</v>
      </c>
      <c r="C2210" s="1" t="s">
        <v>182</v>
      </c>
      <c r="D2210" s="2" t="s">
        <v>756</v>
      </c>
      <c r="E2210" s="20"/>
      <c r="F2210" s="3">
        <v>3</v>
      </c>
      <c r="G2210" s="88">
        <v>8.0778254990853409</v>
      </c>
      <c r="J2210" s="89">
        <v>5.4490740740740784E-2</v>
      </c>
      <c r="K2210" s="27">
        <f t="shared" si="36"/>
        <v>6.7457189743589802E-3</v>
      </c>
      <c r="L2210" s="4" t="s">
        <v>1017</v>
      </c>
      <c r="M2210" s="15" t="s">
        <v>1552</v>
      </c>
      <c r="N2210" s="45" t="s">
        <v>5487</v>
      </c>
      <c r="O2210" s="45">
        <v>1</v>
      </c>
      <c r="P2210" s="45" t="s">
        <v>5488</v>
      </c>
      <c r="Q2210" s="45" t="s">
        <v>5488</v>
      </c>
      <c r="R2210" s="46">
        <v>1</v>
      </c>
      <c r="T2210" s="81" t="str" cm="1">
        <f t="array" ref="T2210">IF(MIN(IF(CONCATENATE($D$776:$D$9955,$G$776:$G$9955)=CONCATENATE(D2210,G2210),$J$776:$J$9955))=J2210,"Age Leg Record","")</f>
        <v/>
      </c>
    </row>
    <row r="2211" spans="1:20" x14ac:dyDescent="0.25">
      <c r="A2211" s="4">
        <v>2011</v>
      </c>
      <c r="B2211" s="1" t="s">
        <v>795</v>
      </c>
      <c r="C2211" s="1" t="s">
        <v>1432</v>
      </c>
      <c r="D2211" s="2" t="s">
        <v>756</v>
      </c>
      <c r="E2211" s="20"/>
      <c r="F2211" s="3">
        <v>4</v>
      </c>
      <c r="G2211" s="88">
        <v>5.8408892070309388</v>
      </c>
      <c r="J2211" s="89">
        <v>3.5289351851851891E-2</v>
      </c>
      <c r="K2211" s="27">
        <f t="shared" si="36"/>
        <v>6.0417773049645466E-3</v>
      </c>
      <c r="L2211" s="4" t="s">
        <v>1017</v>
      </c>
      <c r="M2211" s="15" t="s">
        <v>1552</v>
      </c>
      <c r="N2211" s="45" t="s">
        <v>5489</v>
      </c>
      <c r="O2211" s="45">
        <v>1</v>
      </c>
      <c r="P2211" s="45" t="s">
        <v>5490</v>
      </c>
      <c r="Q2211" s="45" t="s">
        <v>5490</v>
      </c>
      <c r="R2211" s="46">
        <v>1</v>
      </c>
      <c r="T2211" s="81" t="str" cm="1">
        <f t="array" ref="T2211">IF(MIN(IF(CONCATENATE($D$776:$D$9955,$G$776:$G$9955)=CONCATENATE(D2211,G2211),$J$776:$J$9955))=J2211,"Age Leg Record","")</f>
        <v/>
      </c>
    </row>
    <row r="2212" spans="1:20" x14ac:dyDescent="0.25">
      <c r="A2212" s="4">
        <v>2011</v>
      </c>
      <c r="B2212" s="1" t="s">
        <v>165</v>
      </c>
      <c r="C2212" s="1" t="s">
        <v>1432</v>
      </c>
      <c r="D2212" s="2" t="s">
        <v>56</v>
      </c>
      <c r="E2212" s="20"/>
      <c r="F2212" s="3">
        <v>5</v>
      </c>
      <c r="G2212" s="51">
        <v>5.63</v>
      </c>
      <c r="J2212" s="89">
        <v>2.8229166666666639E-2</v>
      </c>
      <c r="K2212" s="27">
        <f t="shared" si="36"/>
        <v>5.0140615748963833E-3</v>
      </c>
      <c r="L2212" s="4" t="s">
        <v>1017</v>
      </c>
      <c r="M2212" s="15" t="s">
        <v>1552</v>
      </c>
      <c r="N2212" s="45" t="s">
        <v>5491</v>
      </c>
      <c r="O2212" s="45">
        <v>1</v>
      </c>
      <c r="P2212" s="45" t="s">
        <v>4969</v>
      </c>
      <c r="Q2212" s="45" t="s">
        <v>4969</v>
      </c>
      <c r="R2212" s="46">
        <v>2</v>
      </c>
      <c r="T2212" s="81" t="str" cm="1">
        <f t="array" ref="T2212">IF(MIN(IF(CONCATENATE($D$776:$D$9955,$G$776:$G$9955)=CONCATENATE(D2212,G2212),$J$776:$J$9955))=J2212,"Age Leg Record","")</f>
        <v/>
      </c>
    </row>
    <row r="2213" spans="1:20" x14ac:dyDescent="0.25">
      <c r="A2213" s="4">
        <v>2011</v>
      </c>
      <c r="B2213" s="1" t="s">
        <v>314</v>
      </c>
      <c r="C2213" s="1" t="s">
        <v>347</v>
      </c>
      <c r="D2213" s="2" t="s">
        <v>210</v>
      </c>
      <c r="E2213" s="20"/>
      <c r="F2213" s="3">
        <v>6</v>
      </c>
      <c r="G2213" s="88">
        <v>4.6758182215859376</v>
      </c>
      <c r="J2213" s="89">
        <v>3.1122685185185239E-2</v>
      </c>
      <c r="K2213" s="27">
        <f t="shared" ref="K2213:K2276" si="37">J2213/G2213</f>
        <v>6.6560939091915962E-3</v>
      </c>
      <c r="L2213" s="4" t="s">
        <v>1017</v>
      </c>
      <c r="M2213" s="15" t="s">
        <v>1552</v>
      </c>
      <c r="N2213" s="45" t="s">
        <v>5492</v>
      </c>
      <c r="O2213" s="45">
        <v>1</v>
      </c>
      <c r="P2213" s="45" t="s">
        <v>3374</v>
      </c>
      <c r="Q2213" s="45" t="s">
        <v>3374</v>
      </c>
      <c r="R2213" s="46">
        <v>4</v>
      </c>
      <c r="T2213" s="81" t="str" cm="1">
        <f t="array" ref="T2213">IF(MIN(IF(CONCATENATE($D$776:$D$9955,$G$776:$G$9955)=CONCATENATE(D2213,G2213),$J$776:$J$9955))=J2213,"Age Leg Record","")</f>
        <v/>
      </c>
    </row>
    <row r="2214" spans="1:20" x14ac:dyDescent="0.25">
      <c r="A2214" s="4">
        <v>2011</v>
      </c>
      <c r="B2214" s="1" t="s">
        <v>303</v>
      </c>
      <c r="C2214" s="1" t="s">
        <v>1159</v>
      </c>
      <c r="D2214" s="2" t="s">
        <v>753</v>
      </c>
      <c r="E2214" s="20"/>
      <c r="F2214" s="3">
        <v>1</v>
      </c>
      <c r="G2214" s="88">
        <v>5.54</v>
      </c>
      <c r="J2214" s="89">
        <v>3.0844910740740694E-2</v>
      </c>
      <c r="K2214" s="27">
        <f t="shared" si="37"/>
        <v>5.5676734189062625E-3</v>
      </c>
      <c r="L2214" s="4" t="s">
        <v>1212</v>
      </c>
      <c r="M2214" s="14" t="s">
        <v>1039</v>
      </c>
      <c r="N2214" s="45" t="s">
        <v>5493</v>
      </c>
      <c r="O2214" s="45">
        <v>1</v>
      </c>
      <c r="P2214" s="45" t="s">
        <v>5342</v>
      </c>
      <c r="Q2214" s="45" t="s">
        <v>5342</v>
      </c>
      <c r="R2214" s="46">
        <v>2</v>
      </c>
      <c r="T2214" s="81" t="str" cm="1">
        <f t="array" ref="T2214">IF(MIN(IF(CONCATENATE($D$776:$D$9955,$G$776:$G$9955)=CONCATENATE(D2214,G2214),$J$776:$J$9955))=J2214,"Age Leg Record","")</f>
        <v/>
      </c>
    </row>
    <row r="2215" spans="1:20" x14ac:dyDescent="0.25">
      <c r="A2215" s="4">
        <v>2011</v>
      </c>
      <c r="B2215" s="1" t="s">
        <v>1213</v>
      </c>
      <c r="C2215" s="1" t="s">
        <v>323</v>
      </c>
      <c r="D2215" s="2" t="s">
        <v>22</v>
      </c>
      <c r="E2215" s="20"/>
      <c r="F2215" s="3">
        <v>2</v>
      </c>
      <c r="G2215" s="88">
        <v>4.0544470293486041</v>
      </c>
      <c r="J2215" s="89">
        <v>2.0798611111111143E-2</v>
      </c>
      <c r="K2215" s="27">
        <f t="shared" si="37"/>
        <v>5.1298268199233797E-3</v>
      </c>
      <c r="L2215" s="4" t="s">
        <v>1212</v>
      </c>
      <c r="M2215" s="14" t="s">
        <v>1039</v>
      </c>
      <c r="N2215" s="45" t="s">
        <v>5494</v>
      </c>
      <c r="O2215" s="45">
        <v>1</v>
      </c>
      <c r="P2215" s="45" t="s">
        <v>5495</v>
      </c>
      <c r="Q2215" s="45" t="s">
        <v>5495</v>
      </c>
      <c r="R2215" s="46">
        <v>1</v>
      </c>
      <c r="T2215" s="81" t="str" cm="1">
        <f t="array" ref="T2215">IF(MIN(IF(CONCATENATE($D$776:$D$9955,$G$776:$G$9955)=CONCATENATE(D2215,G2215),$J$776:$J$9955))=J2215,"Age Leg Record","")</f>
        <v/>
      </c>
    </row>
    <row r="2216" spans="1:20" x14ac:dyDescent="0.25">
      <c r="A2216" s="4">
        <v>2011</v>
      </c>
      <c r="B2216" s="1" t="s">
        <v>1214</v>
      </c>
      <c r="C2216" s="1" t="s">
        <v>1215</v>
      </c>
      <c r="D2216" s="2" t="s">
        <v>26</v>
      </c>
      <c r="E2216" s="20"/>
      <c r="F2216" s="3">
        <v>3</v>
      </c>
      <c r="G2216" s="88">
        <v>8.0778254990853409</v>
      </c>
      <c r="J2216" s="89">
        <v>4.065972222222225E-2</v>
      </c>
      <c r="K2216" s="27">
        <f t="shared" si="37"/>
        <v>5.0334984615384654E-3</v>
      </c>
      <c r="L2216" s="4" t="s">
        <v>1212</v>
      </c>
      <c r="M2216" s="14" t="s">
        <v>1039</v>
      </c>
      <c r="N2216" s="45" t="s">
        <v>5496</v>
      </c>
      <c r="O2216" s="45">
        <v>1</v>
      </c>
      <c r="P2216" s="45" t="s">
        <v>5497</v>
      </c>
      <c r="Q2216" s="45" t="s">
        <v>5497</v>
      </c>
      <c r="R2216" s="46">
        <v>1</v>
      </c>
      <c r="T2216" s="81" t="str" cm="1">
        <f t="array" ref="T2216">IF(MIN(IF(CONCATENATE($D$776:$D$9955,$G$776:$G$9955)=CONCATENATE(D2216,G2216),$J$776:$J$9955))=J2216,"Age Leg Record","")</f>
        <v/>
      </c>
    </row>
    <row r="2217" spans="1:20" x14ac:dyDescent="0.25">
      <c r="A2217" s="4">
        <v>2011</v>
      </c>
      <c r="B2217" s="1" t="s">
        <v>102</v>
      </c>
      <c r="C2217" s="1" t="s">
        <v>1216</v>
      </c>
      <c r="D2217" s="2" t="s">
        <v>56</v>
      </c>
      <c r="E2217" s="20"/>
      <c r="F2217" s="3">
        <v>4</v>
      </c>
      <c r="G2217" s="88">
        <v>5.8408892070309388</v>
      </c>
      <c r="J2217" s="89">
        <v>3.9212962962962949E-2</v>
      </c>
      <c r="K2217" s="27">
        <f t="shared" si="37"/>
        <v>6.7135262411347502E-3</v>
      </c>
      <c r="L2217" s="4" t="s">
        <v>1212</v>
      </c>
      <c r="M2217" s="14" t="s">
        <v>1039</v>
      </c>
      <c r="N2217" s="45" t="s">
        <v>5498</v>
      </c>
      <c r="O2217" s="45">
        <v>1</v>
      </c>
      <c r="P2217" s="45" t="s">
        <v>5499</v>
      </c>
      <c r="Q2217" s="45" t="s">
        <v>5499</v>
      </c>
      <c r="R2217" s="46">
        <v>1</v>
      </c>
      <c r="T2217" s="81" t="str" cm="1">
        <f t="array" ref="T2217">IF(MIN(IF(CONCATENATE($D$776:$D$9955,$G$776:$G$9955)=CONCATENATE(D2217,G2217),$J$776:$J$9955))=J2217,"Age Leg Record","")</f>
        <v/>
      </c>
    </row>
    <row r="2218" spans="1:20" x14ac:dyDescent="0.25">
      <c r="A2218" s="4">
        <v>2011</v>
      </c>
      <c r="B2218" s="1" t="s">
        <v>89</v>
      </c>
      <c r="C2218" s="1" t="s">
        <v>1104</v>
      </c>
      <c r="D2218" s="2" t="s">
        <v>26</v>
      </c>
      <c r="E2218" s="20"/>
      <c r="F2218" s="3">
        <v>5</v>
      </c>
      <c r="G2218" s="51">
        <v>5.63</v>
      </c>
      <c r="J2218" s="89">
        <v>2.8113425925925917E-2</v>
      </c>
      <c r="K2218" s="27">
        <f t="shared" si="37"/>
        <v>4.9935037168607312E-3</v>
      </c>
      <c r="L2218" s="4" t="s">
        <v>1212</v>
      </c>
      <c r="M2218" s="14" t="s">
        <v>1039</v>
      </c>
      <c r="N2218" s="45" t="s">
        <v>5500</v>
      </c>
      <c r="O2218" s="45">
        <v>1</v>
      </c>
      <c r="P2218" s="45" t="s">
        <v>5195</v>
      </c>
      <c r="Q2218" s="45" t="s">
        <v>5195</v>
      </c>
      <c r="R2218" s="46">
        <v>2</v>
      </c>
      <c r="T2218" s="81" t="str" cm="1">
        <f t="array" ref="T2218">IF(MIN(IF(CONCATENATE($D$776:$D$9955,$G$776:$G$9955)=CONCATENATE(D2218,G2218),$J$776:$J$9955))=J2218,"Age Leg Record","")</f>
        <v/>
      </c>
    </row>
    <row r="2219" spans="1:20" x14ac:dyDescent="0.25">
      <c r="A2219" s="4">
        <v>2011</v>
      </c>
      <c r="B2219" s="1" t="s">
        <v>30</v>
      </c>
      <c r="C2219" s="1" t="s">
        <v>1217</v>
      </c>
      <c r="D2219" s="2" t="s">
        <v>56</v>
      </c>
      <c r="E2219" s="20"/>
      <c r="F2219" s="3">
        <v>6</v>
      </c>
      <c r="G2219" s="88">
        <v>4.6758182215859376</v>
      </c>
      <c r="J2219" s="89">
        <v>3.0127314814814898E-2</v>
      </c>
      <c r="K2219" s="27">
        <f t="shared" si="37"/>
        <v>6.4432177187154121E-3</v>
      </c>
      <c r="L2219" s="4" t="s">
        <v>1212</v>
      </c>
      <c r="M2219" s="14" t="s">
        <v>1039</v>
      </c>
      <c r="N2219" s="45" t="s">
        <v>5501</v>
      </c>
      <c r="O2219" s="45">
        <v>1</v>
      </c>
      <c r="P2219" s="45" t="s">
        <v>5502</v>
      </c>
      <c r="Q2219" s="45" t="s">
        <v>5502</v>
      </c>
      <c r="R2219" s="46">
        <v>1</v>
      </c>
      <c r="T2219" s="81" t="str" cm="1">
        <f t="array" ref="T2219">IF(MIN(IF(CONCATENATE($D$776:$D$9955,$G$776:$G$9955)=CONCATENATE(D2219,G2219),$J$776:$J$9955))=J2219,"Age Leg Record","")</f>
        <v/>
      </c>
    </row>
    <row r="2220" spans="1:20" x14ac:dyDescent="0.25">
      <c r="A2220" s="4">
        <v>2011</v>
      </c>
      <c r="B2220" s="1" t="s">
        <v>357</v>
      </c>
      <c r="C2220" s="1" t="s">
        <v>1218</v>
      </c>
      <c r="D2220" s="2" t="s">
        <v>751</v>
      </c>
      <c r="E2220" s="20"/>
      <c r="F2220" s="3">
        <v>1</v>
      </c>
      <c r="G2220" s="88">
        <v>5.54</v>
      </c>
      <c r="J2220" s="89">
        <v>3.1412040370370375E-2</v>
      </c>
      <c r="K2220" s="27">
        <f t="shared" si="37"/>
        <v>5.6700433881534977E-3</v>
      </c>
      <c r="L2220" s="4" t="s">
        <v>1219</v>
      </c>
      <c r="M2220" s="14" t="s">
        <v>1169</v>
      </c>
      <c r="N2220" s="45" t="s">
        <v>5503</v>
      </c>
      <c r="O2220" s="45">
        <v>1</v>
      </c>
      <c r="P2220" s="45" t="s">
        <v>5504</v>
      </c>
      <c r="Q2220" s="45" t="s">
        <v>5504</v>
      </c>
      <c r="R2220" s="46">
        <v>1</v>
      </c>
      <c r="T2220" s="81" t="str" cm="1">
        <f t="array" ref="T2220">IF(MIN(IF(CONCATENATE($D$776:$D$9955,$G$776:$G$9955)=CONCATENATE(D2220,G2220),$J$776:$J$9955))=J2220,"Age Leg Record","")</f>
        <v/>
      </c>
    </row>
    <row r="2221" spans="1:20" x14ac:dyDescent="0.25">
      <c r="A2221" s="4">
        <v>2011</v>
      </c>
      <c r="B2221" s="1" t="s">
        <v>1220</v>
      </c>
      <c r="C2221" s="1" t="s">
        <v>1145</v>
      </c>
      <c r="D2221" s="2" t="s">
        <v>753</v>
      </c>
      <c r="E2221" s="20"/>
      <c r="F2221" s="3">
        <v>2</v>
      </c>
      <c r="G2221" s="88">
        <v>4.0544470293486041</v>
      </c>
      <c r="J2221" s="89">
        <v>2.4270833333333353E-2</v>
      </c>
      <c r="K2221" s="27">
        <f t="shared" si="37"/>
        <v>5.9862252873563266E-3</v>
      </c>
      <c r="L2221" s="4" t="s">
        <v>1219</v>
      </c>
      <c r="M2221" s="14" t="s">
        <v>1169</v>
      </c>
      <c r="N2221" s="45" t="s">
        <v>5505</v>
      </c>
      <c r="O2221" s="45">
        <v>1</v>
      </c>
      <c r="P2221" s="45" t="s">
        <v>5317</v>
      </c>
      <c r="Q2221" s="45" t="s">
        <v>5317</v>
      </c>
      <c r="R2221" s="46">
        <v>2</v>
      </c>
      <c r="T2221" s="81" t="str" cm="1">
        <f t="array" ref="T2221">IF(MIN(IF(CONCATENATE($D$776:$D$9955,$G$776:$G$9955)=CONCATENATE(D2221,G2221),$J$776:$J$9955))=J2221,"Age Leg Record","")</f>
        <v/>
      </c>
    </row>
    <row r="2222" spans="1:20" x14ac:dyDescent="0.25">
      <c r="A2222" s="4">
        <v>2011</v>
      </c>
      <c r="B2222" s="1" t="s">
        <v>68</v>
      </c>
      <c r="C2222" s="1" t="s">
        <v>1310</v>
      </c>
      <c r="D2222" s="2" t="s">
        <v>26</v>
      </c>
      <c r="E2222" s="20"/>
      <c r="F2222" s="3">
        <v>3</v>
      </c>
      <c r="G2222" s="88">
        <v>8.0778254990853409</v>
      </c>
      <c r="J2222" s="89">
        <v>4.2962962962962981E-2</v>
      </c>
      <c r="K2222" s="27">
        <f t="shared" si="37"/>
        <v>5.3186297435897463E-3</v>
      </c>
      <c r="L2222" s="4" t="s">
        <v>1219</v>
      </c>
      <c r="M2222" s="14" t="s">
        <v>1169</v>
      </c>
      <c r="N2222" s="45" t="s">
        <v>5506</v>
      </c>
      <c r="O2222" s="45">
        <v>1</v>
      </c>
      <c r="P2222" s="45" t="s">
        <v>5507</v>
      </c>
      <c r="Q2222" s="45" t="s">
        <v>5507</v>
      </c>
      <c r="R2222" s="46">
        <v>1</v>
      </c>
      <c r="T2222" s="81" t="str" cm="1">
        <f t="array" ref="T2222">IF(MIN(IF(CONCATENATE($D$776:$D$9955,$G$776:$G$9955)=CONCATENATE(D2222,G2222),$J$776:$J$9955))=J2222,"Age Leg Record","")</f>
        <v/>
      </c>
    </row>
    <row r="2223" spans="1:20" x14ac:dyDescent="0.25">
      <c r="A2223" s="4">
        <v>2011</v>
      </c>
      <c r="B2223" s="1" t="s">
        <v>47</v>
      </c>
      <c r="C2223" s="1" t="s">
        <v>1148</v>
      </c>
      <c r="D2223" s="2" t="s">
        <v>56</v>
      </c>
      <c r="E2223" s="20"/>
      <c r="F2223" s="3">
        <v>4</v>
      </c>
      <c r="G2223" s="88">
        <v>5.8408892070309388</v>
      </c>
      <c r="J2223" s="89">
        <v>3.4224537037036984E-2</v>
      </c>
      <c r="K2223" s="27">
        <f t="shared" si="37"/>
        <v>5.8594737588652393E-3</v>
      </c>
      <c r="L2223" s="4" t="s">
        <v>1219</v>
      </c>
      <c r="M2223" s="14" t="s">
        <v>1169</v>
      </c>
      <c r="N2223" s="45" t="s">
        <v>5508</v>
      </c>
      <c r="O2223" s="45">
        <v>1</v>
      </c>
      <c r="P2223" s="45" t="s">
        <v>5321</v>
      </c>
      <c r="Q2223" s="45" t="s">
        <v>5321</v>
      </c>
      <c r="R2223" s="46">
        <v>2</v>
      </c>
      <c r="T2223" s="81" t="str" cm="1">
        <f t="array" ref="T2223">IF(MIN(IF(CONCATENATE($D$776:$D$9955,$G$776:$G$9955)=CONCATENATE(D2223,G2223),$J$776:$J$9955))=J2223,"Age Leg Record","")</f>
        <v/>
      </c>
    </row>
    <row r="2224" spans="1:20" x14ac:dyDescent="0.25">
      <c r="A2224" s="4">
        <v>2011</v>
      </c>
      <c r="B2224" s="1" t="s">
        <v>436</v>
      </c>
      <c r="C2224" s="1" t="s">
        <v>1221</v>
      </c>
      <c r="D2224" s="2" t="s">
        <v>22</v>
      </c>
      <c r="E2224" s="20"/>
      <c r="F2224" s="3">
        <v>5</v>
      </c>
      <c r="G2224" s="51">
        <v>5.63</v>
      </c>
      <c r="J2224" s="89">
        <v>3.1643518518518543E-2</v>
      </c>
      <c r="K2224" s="27">
        <f t="shared" si="37"/>
        <v>5.6205183869482318E-3</v>
      </c>
      <c r="L2224" s="4" t="s">
        <v>1219</v>
      </c>
      <c r="M2224" s="14" t="s">
        <v>1169</v>
      </c>
      <c r="N2224" s="45" t="s">
        <v>5509</v>
      </c>
      <c r="O2224" s="45">
        <v>1</v>
      </c>
      <c r="P2224" s="45" t="s">
        <v>1935</v>
      </c>
      <c r="Q2224" s="45" t="s">
        <v>1936</v>
      </c>
      <c r="R2224" s="46">
        <v>1</v>
      </c>
      <c r="T2224" s="81" t="str" cm="1">
        <f t="array" ref="T2224">IF(MIN(IF(CONCATENATE($D$776:$D$9955,$G$776:$G$9955)=CONCATENATE(D2224,G2224),$J$776:$J$9955))=J2224,"Age Leg Record","")</f>
        <v/>
      </c>
    </row>
    <row r="2225" spans="1:20" x14ac:dyDescent="0.25">
      <c r="A2225" s="4">
        <v>2011</v>
      </c>
      <c r="B2225" s="1" t="s">
        <v>1149</v>
      </c>
      <c r="C2225" s="1" t="s">
        <v>1150</v>
      </c>
      <c r="D2225" s="2" t="s">
        <v>753</v>
      </c>
      <c r="E2225" s="20"/>
      <c r="F2225" s="3">
        <v>6</v>
      </c>
      <c r="G2225" s="88">
        <v>4.6758182215859376</v>
      </c>
      <c r="J2225" s="89">
        <v>2.8946759259259158E-2</v>
      </c>
      <c r="K2225" s="27">
        <f t="shared" si="37"/>
        <v>6.1907366555924489E-3</v>
      </c>
      <c r="L2225" s="4" t="s">
        <v>1219</v>
      </c>
      <c r="M2225" s="14" t="s">
        <v>1169</v>
      </c>
      <c r="N2225" s="45" t="s">
        <v>5510</v>
      </c>
      <c r="O2225" s="45">
        <v>1</v>
      </c>
      <c r="P2225" s="45" t="s">
        <v>5323</v>
      </c>
      <c r="Q2225" s="45" t="s">
        <v>5323</v>
      </c>
      <c r="R2225" s="46">
        <v>2</v>
      </c>
      <c r="T2225" s="81" t="str" cm="1">
        <f t="array" ref="T2225">IF(MIN(IF(CONCATENATE($D$776:$D$9955,$G$776:$G$9955)=CONCATENATE(D2225,G2225),$J$776:$J$9955))=J2225,"Age Leg Record","")</f>
        <v/>
      </c>
    </row>
    <row r="2226" spans="1:20" x14ac:dyDescent="0.25">
      <c r="A2226" s="4">
        <v>2011</v>
      </c>
      <c r="B2226" s="1" t="s">
        <v>20</v>
      </c>
      <c r="C2226" s="1" t="s">
        <v>1101</v>
      </c>
      <c r="D2226" s="2" t="s">
        <v>56</v>
      </c>
      <c r="E2226" s="20"/>
      <c r="F2226" s="3">
        <v>1</v>
      </c>
      <c r="G2226" s="88">
        <v>5.54</v>
      </c>
      <c r="J2226" s="89">
        <v>3.1215281111111159E-2</v>
      </c>
      <c r="K2226" s="27">
        <f t="shared" si="37"/>
        <v>5.6345272763738555E-3</v>
      </c>
      <c r="L2226" s="4" t="s">
        <v>1222</v>
      </c>
      <c r="M2226" s="14" t="s">
        <v>1039</v>
      </c>
      <c r="N2226" s="45" t="s">
        <v>5511</v>
      </c>
      <c r="O2226" s="45">
        <v>1</v>
      </c>
      <c r="P2226" s="45" t="s">
        <v>5188</v>
      </c>
      <c r="Q2226" s="45" t="s">
        <v>5188</v>
      </c>
      <c r="R2226" s="46">
        <v>2</v>
      </c>
      <c r="T2226" s="81" t="str" cm="1">
        <f t="array" ref="T2226">IF(MIN(IF(CONCATENATE($D$776:$D$9955,$G$776:$G$9955)=CONCATENATE(D2226,G2226),$J$776:$J$9955))=J2226,"Age Leg Record","")</f>
        <v/>
      </c>
    </row>
    <row r="2227" spans="1:20" x14ac:dyDescent="0.25">
      <c r="A2227" s="4">
        <v>2011</v>
      </c>
      <c r="B2227" s="1" t="s">
        <v>962</v>
      </c>
      <c r="C2227" s="1" t="s">
        <v>1223</v>
      </c>
      <c r="D2227" s="2" t="s">
        <v>26</v>
      </c>
      <c r="E2227" s="20"/>
      <c r="F2227" s="3">
        <v>2</v>
      </c>
      <c r="G2227" s="88">
        <v>4.0544470293486041</v>
      </c>
      <c r="J2227" s="89">
        <v>2.2986111111111152E-2</v>
      </c>
      <c r="K2227" s="27">
        <f t="shared" si="37"/>
        <v>5.6693578544061403E-3</v>
      </c>
      <c r="L2227" s="4" t="s">
        <v>1222</v>
      </c>
      <c r="M2227" s="14" t="s">
        <v>1039</v>
      </c>
      <c r="N2227" s="45" t="s">
        <v>5512</v>
      </c>
      <c r="O2227" s="45">
        <v>1</v>
      </c>
      <c r="P2227" s="45" t="s">
        <v>5513</v>
      </c>
      <c r="Q2227" s="45" t="s">
        <v>5513</v>
      </c>
      <c r="R2227" s="46">
        <v>1</v>
      </c>
      <c r="T2227" s="81" t="str" cm="1">
        <f t="array" ref="T2227">IF(MIN(IF(CONCATENATE($D$776:$D$9955,$G$776:$G$9955)=CONCATENATE(D2227,G2227),$J$776:$J$9955))=J2227,"Age Leg Record","")</f>
        <v/>
      </c>
    </row>
    <row r="2228" spans="1:20" x14ac:dyDescent="0.25">
      <c r="A2228" s="4">
        <v>2011</v>
      </c>
      <c r="B2228" s="1" t="s">
        <v>587</v>
      </c>
      <c r="C2228" s="1" t="s">
        <v>706</v>
      </c>
      <c r="D2228" s="2" t="s">
        <v>22</v>
      </c>
      <c r="E2228" s="20"/>
      <c r="F2228" s="3">
        <v>3</v>
      </c>
      <c r="G2228" s="88">
        <v>8.0778254990853409</v>
      </c>
      <c r="J2228" s="89">
        <v>4.5625000000000027E-2</v>
      </c>
      <c r="K2228" s="27">
        <f t="shared" si="37"/>
        <v>5.6481784615384657E-3</v>
      </c>
      <c r="L2228" s="4" t="s">
        <v>1222</v>
      </c>
      <c r="M2228" s="14" t="s">
        <v>1039</v>
      </c>
      <c r="N2228" s="45" t="s">
        <v>5514</v>
      </c>
      <c r="O2228" s="45">
        <v>1</v>
      </c>
      <c r="P2228" s="45" t="s">
        <v>5209</v>
      </c>
      <c r="Q2228" s="45" t="s">
        <v>5209</v>
      </c>
      <c r="R2228" s="46">
        <v>2</v>
      </c>
      <c r="T2228" s="81" t="str" cm="1">
        <f t="array" ref="T2228">IF(MIN(IF(CONCATENATE($D$776:$D$9955,$G$776:$G$9955)=CONCATENATE(D2228,G2228),$J$776:$J$9955))=J2228,"Age Leg Record","")</f>
        <v/>
      </c>
    </row>
    <row r="2229" spans="1:20" x14ac:dyDescent="0.25">
      <c r="A2229" s="4">
        <v>2011</v>
      </c>
      <c r="B2229" s="1" t="s">
        <v>454</v>
      </c>
      <c r="C2229" s="1" t="s">
        <v>1224</v>
      </c>
      <c r="D2229" s="2" t="s">
        <v>22</v>
      </c>
      <c r="E2229" s="20"/>
      <c r="F2229" s="3">
        <v>4</v>
      </c>
      <c r="G2229" s="88">
        <v>5.8408892070309388</v>
      </c>
      <c r="J2229" s="89">
        <v>3.0995370370370257E-2</v>
      </c>
      <c r="K2229" s="27">
        <f t="shared" si="37"/>
        <v>5.3066184397162928E-3</v>
      </c>
      <c r="L2229" s="4" t="s">
        <v>1222</v>
      </c>
      <c r="M2229" s="14" t="s">
        <v>1039</v>
      </c>
      <c r="N2229" s="45" t="s">
        <v>5515</v>
      </c>
      <c r="O2229" s="45">
        <v>1</v>
      </c>
      <c r="P2229" s="45" t="s">
        <v>5516</v>
      </c>
      <c r="Q2229" s="45" t="s">
        <v>5516</v>
      </c>
      <c r="R2229" s="46">
        <v>1</v>
      </c>
      <c r="T2229" s="81" t="str" cm="1">
        <f t="array" ref="T2229">IF(MIN(IF(CONCATENATE($D$776:$D$9955,$G$776:$G$9955)=CONCATENATE(D2229,G2229),$J$776:$J$9955))=J2229,"Age Leg Record","")</f>
        <v/>
      </c>
    </row>
    <row r="2230" spans="1:20" x14ac:dyDescent="0.25">
      <c r="A2230" s="4">
        <v>2011</v>
      </c>
      <c r="B2230" s="1" t="s">
        <v>102</v>
      </c>
      <c r="C2230" s="1" t="s">
        <v>59</v>
      </c>
      <c r="D2230" s="2" t="s">
        <v>22</v>
      </c>
      <c r="E2230" s="20"/>
      <c r="F2230" s="3">
        <v>5</v>
      </c>
      <c r="G2230" s="51">
        <v>5.63</v>
      </c>
      <c r="J2230" s="89">
        <v>3.1018518518518556E-2</v>
      </c>
      <c r="K2230" s="27">
        <f t="shared" si="37"/>
        <v>5.5095059535556941E-3</v>
      </c>
      <c r="L2230" s="4" t="s">
        <v>1222</v>
      </c>
      <c r="M2230" s="14" t="s">
        <v>1039</v>
      </c>
      <c r="N2230" s="45" t="s">
        <v>5517</v>
      </c>
      <c r="O2230" s="45">
        <v>1</v>
      </c>
      <c r="P2230" s="45" t="s">
        <v>5207</v>
      </c>
      <c r="Q2230" s="45" t="s">
        <v>5207</v>
      </c>
      <c r="R2230" s="46">
        <v>2</v>
      </c>
      <c r="T2230" s="81" t="str" cm="1">
        <f t="array" ref="T2230">IF(MIN(IF(CONCATENATE($D$776:$D$9955,$G$776:$G$9955)=CONCATENATE(D2230,G2230),$J$776:$J$9955))=J2230,"Age Leg Record","")</f>
        <v/>
      </c>
    </row>
    <row r="2231" spans="1:20" x14ac:dyDescent="0.25">
      <c r="A2231" s="4">
        <v>2011</v>
      </c>
      <c r="B2231" s="1" t="s">
        <v>39</v>
      </c>
      <c r="C2231" s="1" t="s">
        <v>1107</v>
      </c>
      <c r="D2231" s="2" t="s">
        <v>56</v>
      </c>
      <c r="E2231" s="20"/>
      <c r="F2231" s="3">
        <v>6</v>
      </c>
      <c r="G2231" s="88">
        <v>4.6758182215859376</v>
      </c>
      <c r="J2231" s="89">
        <v>2.4340277777777697E-2</v>
      </c>
      <c r="K2231" s="27">
        <f t="shared" si="37"/>
        <v>5.2055654485049663E-3</v>
      </c>
      <c r="L2231" s="4" t="s">
        <v>1222</v>
      </c>
      <c r="M2231" s="14" t="s">
        <v>1039</v>
      </c>
      <c r="N2231" s="45" t="s">
        <v>5518</v>
      </c>
      <c r="O2231" s="45">
        <v>1</v>
      </c>
      <c r="P2231" s="45" t="s">
        <v>5203</v>
      </c>
      <c r="Q2231" s="45" t="s">
        <v>5203</v>
      </c>
      <c r="R2231" s="46">
        <v>2</v>
      </c>
      <c r="T2231" s="81" t="str" cm="1">
        <f t="array" ref="T2231">IF(MIN(IF(CONCATENATE($D$776:$D$9955,$G$776:$G$9955)=CONCATENATE(D2231,G2231),$J$776:$J$9955))=J2231,"Age Leg Record","")</f>
        <v/>
      </c>
    </row>
    <row r="2232" spans="1:20" x14ac:dyDescent="0.25">
      <c r="A2232" s="4">
        <v>2011</v>
      </c>
      <c r="B2232" s="1" t="s">
        <v>157</v>
      </c>
      <c r="C2232" s="1" t="s">
        <v>734</v>
      </c>
      <c r="D2232" s="2" t="s">
        <v>26</v>
      </c>
      <c r="E2232" s="20"/>
      <c r="F2232" s="3">
        <v>1</v>
      </c>
      <c r="G2232" s="88">
        <v>5.54</v>
      </c>
      <c r="J2232" s="89">
        <v>3.3622688518518462E-2</v>
      </c>
      <c r="K2232" s="27">
        <f t="shared" si="37"/>
        <v>6.0690773499130794E-3</v>
      </c>
      <c r="L2232" s="4" t="s">
        <v>1225</v>
      </c>
      <c r="M2232" s="14" t="s">
        <v>749</v>
      </c>
      <c r="N2232" s="45" t="s">
        <v>5519</v>
      </c>
      <c r="O2232" s="45">
        <v>1</v>
      </c>
      <c r="P2232" s="45" t="s">
        <v>4444</v>
      </c>
      <c r="Q2232" s="45" t="s">
        <v>4444</v>
      </c>
      <c r="R2232" s="46">
        <v>5</v>
      </c>
      <c r="T2232" s="81" t="str" cm="1">
        <f t="array" ref="T2232">IF(MIN(IF(CONCATENATE($D$776:$D$9955,$G$776:$G$9955)=CONCATENATE(D2232,G2232),$J$776:$J$9955))=J2232,"Age Leg Record","")</f>
        <v/>
      </c>
    </row>
    <row r="2233" spans="1:20" x14ac:dyDescent="0.25">
      <c r="A2233" s="4">
        <v>2011</v>
      </c>
      <c r="B2233" s="1" t="s">
        <v>957</v>
      </c>
      <c r="C2233" s="1" t="s">
        <v>958</v>
      </c>
      <c r="D2233" s="2" t="s">
        <v>756</v>
      </c>
      <c r="E2233" s="20"/>
      <c r="F2233" s="3">
        <v>2</v>
      </c>
      <c r="G2233" s="88">
        <v>4.0544470293486041</v>
      </c>
      <c r="J2233" s="89">
        <v>3.5763888888888928E-2</v>
      </c>
      <c r="K2233" s="27">
        <f t="shared" si="37"/>
        <v>8.8209042145593972E-3</v>
      </c>
      <c r="L2233" s="4" t="s">
        <v>1225</v>
      </c>
      <c r="M2233" s="14" t="s">
        <v>749</v>
      </c>
      <c r="N2233" s="45" t="s">
        <v>5520</v>
      </c>
      <c r="O2233" s="45">
        <v>1</v>
      </c>
      <c r="P2233" s="45" t="s">
        <v>4862</v>
      </c>
      <c r="Q2233" s="45" t="s">
        <v>4862</v>
      </c>
      <c r="R2233" s="46">
        <v>2</v>
      </c>
      <c r="T2233" s="81" t="str" cm="1">
        <f t="array" ref="T2233">IF(MIN(IF(CONCATENATE($D$776:$D$9955,$G$776:$G$9955)=CONCATENATE(D2233,G2233),$J$776:$J$9955))=J2233,"Age Leg Record","")</f>
        <v/>
      </c>
    </row>
    <row r="2234" spans="1:20" x14ac:dyDescent="0.25">
      <c r="A2234" s="4">
        <v>2011</v>
      </c>
      <c r="B2234" s="1" t="s">
        <v>111</v>
      </c>
      <c r="C2234" s="1" t="s">
        <v>70</v>
      </c>
      <c r="D2234" s="2" t="s">
        <v>56</v>
      </c>
      <c r="E2234" s="20"/>
      <c r="F2234" s="3">
        <v>3</v>
      </c>
      <c r="G2234" s="88">
        <v>8.0778254990853409</v>
      </c>
      <c r="J2234" s="89">
        <v>4.5370370370370394E-2</v>
      </c>
      <c r="K2234" s="27">
        <f t="shared" si="37"/>
        <v>5.6166564102564133E-3</v>
      </c>
      <c r="L2234" s="4" t="s">
        <v>1225</v>
      </c>
      <c r="M2234" s="14" t="s">
        <v>749</v>
      </c>
      <c r="N2234" s="45" t="s">
        <v>5521</v>
      </c>
      <c r="O2234" s="45">
        <v>1</v>
      </c>
      <c r="P2234" s="45" t="s">
        <v>5522</v>
      </c>
      <c r="Q2234" s="45" t="s">
        <v>5522</v>
      </c>
      <c r="R2234" s="46">
        <v>1</v>
      </c>
      <c r="T2234" s="81" t="str" cm="1">
        <f t="array" ref="T2234">IF(MIN(IF(CONCATENATE($D$776:$D$9955,$G$776:$G$9955)=CONCATENATE(D2234,G2234),$J$776:$J$9955))=J2234,"Age Leg Record","")</f>
        <v/>
      </c>
    </row>
    <row r="2235" spans="1:20" x14ac:dyDescent="0.25">
      <c r="A2235" s="4">
        <v>2011</v>
      </c>
      <c r="B2235" s="1" t="s">
        <v>52</v>
      </c>
      <c r="C2235" s="1" t="s">
        <v>284</v>
      </c>
      <c r="D2235" s="2" t="s">
        <v>56</v>
      </c>
      <c r="E2235" s="20"/>
      <c r="F2235" s="3">
        <v>4</v>
      </c>
      <c r="G2235" s="88">
        <v>5.8408892070309388</v>
      </c>
      <c r="J2235" s="89">
        <v>3.4421296296296311E-2</v>
      </c>
      <c r="K2235" s="27">
        <f t="shared" si="37"/>
        <v>5.8931602836879461E-3</v>
      </c>
      <c r="L2235" s="4" t="s">
        <v>1225</v>
      </c>
      <c r="M2235" s="14" t="s">
        <v>749</v>
      </c>
      <c r="N2235" s="45" t="s">
        <v>5523</v>
      </c>
      <c r="O2235" s="45">
        <v>1</v>
      </c>
      <c r="P2235" s="45" t="s">
        <v>5524</v>
      </c>
      <c r="Q2235" s="45" t="s">
        <v>5524</v>
      </c>
      <c r="R2235" s="46">
        <v>1</v>
      </c>
      <c r="T2235" s="81" t="str" cm="1">
        <f t="array" ref="T2235">IF(MIN(IF(CONCATENATE($D$776:$D$9955,$G$776:$G$9955)=CONCATENATE(D2235,G2235),$J$776:$J$9955))=J2235,"Age Leg Record","")</f>
        <v/>
      </c>
    </row>
    <row r="2236" spans="1:20" x14ac:dyDescent="0.25">
      <c r="A2236" s="4">
        <v>2011</v>
      </c>
      <c r="B2236" s="1" t="s">
        <v>49</v>
      </c>
      <c r="C2236" s="1" t="s">
        <v>730</v>
      </c>
      <c r="D2236" s="2" t="s">
        <v>26</v>
      </c>
      <c r="E2236" s="20"/>
      <c r="F2236" s="3">
        <v>5</v>
      </c>
      <c r="G2236" s="51">
        <v>5.63</v>
      </c>
      <c r="J2236" s="89">
        <v>2.8946759259259269E-2</v>
      </c>
      <c r="K2236" s="27">
        <f t="shared" si="37"/>
        <v>5.1415202947174546E-3</v>
      </c>
      <c r="L2236" s="4" t="s">
        <v>1225</v>
      </c>
      <c r="M2236" s="14" t="s">
        <v>749</v>
      </c>
      <c r="N2236" s="45" t="s">
        <v>5525</v>
      </c>
      <c r="O2236" s="45">
        <v>1</v>
      </c>
      <c r="P2236" s="45" t="s">
        <v>4431</v>
      </c>
      <c r="Q2236" s="45" t="s">
        <v>4431</v>
      </c>
      <c r="R2236" s="46">
        <v>4</v>
      </c>
      <c r="T2236" s="81" t="str" cm="1">
        <f t="array" ref="T2236">IF(MIN(IF(CONCATENATE($D$776:$D$9955,$G$776:$G$9955)=CONCATENATE(D2236,G2236),$J$776:$J$9955))=J2236,"Age Leg Record","")</f>
        <v/>
      </c>
    </row>
    <row r="2237" spans="1:20" x14ac:dyDescent="0.25">
      <c r="A2237" s="4">
        <v>2011</v>
      </c>
      <c r="B2237" s="1" t="s">
        <v>273</v>
      </c>
      <c r="C2237" s="1" t="s">
        <v>732</v>
      </c>
      <c r="D2237" s="2" t="s">
        <v>210</v>
      </c>
      <c r="E2237" s="20"/>
      <c r="F2237" s="3">
        <v>6</v>
      </c>
      <c r="G2237" s="88">
        <v>4.6758182215859376</v>
      </c>
      <c r="J2237" s="89">
        <v>2.7581018518518463E-2</v>
      </c>
      <c r="K2237" s="27">
        <f t="shared" si="37"/>
        <v>5.8986507198228013E-3</v>
      </c>
      <c r="L2237" s="4" t="s">
        <v>1225</v>
      </c>
      <c r="M2237" s="14" t="s">
        <v>749</v>
      </c>
      <c r="N2237" s="45" t="s">
        <v>5526</v>
      </c>
      <c r="O2237" s="45">
        <v>1</v>
      </c>
      <c r="P2237" s="45" t="s">
        <v>4435</v>
      </c>
      <c r="Q2237" s="45" t="s">
        <v>4435</v>
      </c>
      <c r="R2237" s="46">
        <v>5</v>
      </c>
      <c r="T2237" s="81" t="str" cm="1">
        <f t="array" ref="T2237">IF(MIN(IF(CONCATENATE($D$776:$D$9955,$G$776:$G$9955)=CONCATENATE(D2237,G2237),$J$776:$J$9955))=J2237,"Age Leg Record","")</f>
        <v/>
      </c>
    </row>
    <row r="2238" spans="1:20" x14ac:dyDescent="0.25">
      <c r="A2238" s="4">
        <v>2011</v>
      </c>
      <c r="B2238" s="1" t="s">
        <v>146</v>
      </c>
      <c r="C2238" s="1" t="s">
        <v>1226</v>
      </c>
      <c r="D2238" s="2" t="s">
        <v>22</v>
      </c>
      <c r="E2238" s="20"/>
      <c r="F2238" s="3">
        <v>1</v>
      </c>
      <c r="G2238" s="88">
        <v>5.54</v>
      </c>
      <c r="J2238" s="89">
        <v>2.8773151481481518E-2</v>
      </c>
      <c r="K2238" s="27">
        <f t="shared" si="37"/>
        <v>5.1937096536970248E-3</v>
      </c>
      <c r="L2238" s="4" t="s">
        <v>1227</v>
      </c>
      <c r="M2238" s="14" t="s">
        <v>749</v>
      </c>
      <c r="N2238" s="45" t="s">
        <v>5527</v>
      </c>
      <c r="O2238" s="45">
        <v>1</v>
      </c>
      <c r="P2238" s="45" t="s">
        <v>5528</v>
      </c>
      <c r="Q2238" s="45" t="s">
        <v>5528</v>
      </c>
      <c r="R2238" s="46">
        <v>1</v>
      </c>
      <c r="T2238" s="81" t="str" cm="1">
        <f t="array" ref="T2238">IF(MIN(IF(CONCATENATE($D$776:$D$9955,$G$776:$G$9955)=CONCATENATE(D2238,G2238),$J$776:$J$9955))=J2238,"Age Leg Record","")</f>
        <v/>
      </c>
    </row>
    <row r="2239" spans="1:20" x14ac:dyDescent="0.25">
      <c r="A2239" s="4">
        <v>2011</v>
      </c>
      <c r="B2239" s="1" t="s">
        <v>859</v>
      </c>
      <c r="C2239" s="1" t="s">
        <v>860</v>
      </c>
      <c r="D2239" s="2" t="s">
        <v>756</v>
      </c>
      <c r="E2239" s="20"/>
      <c r="F2239" s="3">
        <v>2</v>
      </c>
      <c r="G2239" s="88">
        <v>4.0544470293486041</v>
      </c>
      <c r="J2239" s="89">
        <v>3.0173611111111054E-2</v>
      </c>
      <c r="K2239" s="27">
        <f t="shared" si="37"/>
        <v>7.4421026819923228E-3</v>
      </c>
      <c r="L2239" s="4" t="s">
        <v>1227</v>
      </c>
      <c r="M2239" s="14" t="s">
        <v>749</v>
      </c>
      <c r="N2239" s="45" t="s">
        <v>5529</v>
      </c>
      <c r="O2239" s="45">
        <v>1</v>
      </c>
      <c r="P2239" s="45" t="s">
        <v>4617</v>
      </c>
      <c r="Q2239" s="45" t="s">
        <v>4617</v>
      </c>
      <c r="R2239" s="46">
        <v>3</v>
      </c>
      <c r="T2239" s="81" t="str" cm="1">
        <f t="array" ref="T2239">IF(MIN(IF(CONCATENATE($D$776:$D$9955,$G$776:$G$9955)=CONCATENATE(D2239,G2239),$J$776:$J$9955))=J2239,"Age Leg Record","")</f>
        <v/>
      </c>
    </row>
    <row r="2240" spans="1:20" x14ac:dyDescent="0.25">
      <c r="A2240" s="4">
        <v>2011</v>
      </c>
      <c r="B2240" s="1" t="s">
        <v>232</v>
      </c>
      <c r="C2240" s="1" t="s">
        <v>858</v>
      </c>
      <c r="D2240" s="2" t="s">
        <v>26</v>
      </c>
      <c r="E2240" s="20"/>
      <c r="F2240" s="3">
        <v>3</v>
      </c>
      <c r="G2240" s="88">
        <v>8.0778254990853409</v>
      </c>
      <c r="J2240" s="89">
        <v>4.2754629629629726E-2</v>
      </c>
      <c r="K2240" s="27">
        <f t="shared" si="37"/>
        <v>5.292838974358987E-3</v>
      </c>
      <c r="L2240" s="4" t="s">
        <v>1227</v>
      </c>
      <c r="M2240" s="14" t="s">
        <v>749</v>
      </c>
      <c r="N2240" s="45" t="s">
        <v>5530</v>
      </c>
      <c r="O2240" s="45">
        <v>1</v>
      </c>
      <c r="P2240" s="45" t="s">
        <v>4619</v>
      </c>
      <c r="Q2240" s="45" t="s">
        <v>4619</v>
      </c>
      <c r="R2240" s="46">
        <v>3</v>
      </c>
      <c r="T2240" s="81" t="str" cm="1">
        <f t="array" ref="T2240">IF(MIN(IF(CONCATENATE($D$776:$D$9955,$G$776:$G$9955)=CONCATENATE(D2240,G2240),$J$776:$J$9955))=J2240,"Age Leg Record","")</f>
        <v/>
      </c>
    </row>
    <row r="2241" spans="1:20" x14ac:dyDescent="0.25">
      <c r="A2241" s="4">
        <v>2011</v>
      </c>
      <c r="B2241" s="1" t="s">
        <v>629</v>
      </c>
      <c r="C2241" s="1" t="s">
        <v>1228</v>
      </c>
      <c r="D2241" s="2" t="s">
        <v>751</v>
      </c>
      <c r="E2241" s="20"/>
      <c r="F2241" s="3">
        <v>4</v>
      </c>
      <c r="G2241" s="88">
        <v>5.8408892070309388</v>
      </c>
      <c r="J2241" s="89">
        <v>3.6932870370370297E-2</v>
      </c>
      <c r="K2241" s="27">
        <f t="shared" si="37"/>
        <v>6.3231588652482148E-3</v>
      </c>
      <c r="L2241" s="4" t="s">
        <v>1227</v>
      </c>
      <c r="M2241" s="14" t="s">
        <v>749</v>
      </c>
      <c r="N2241" s="45" t="s">
        <v>5531</v>
      </c>
      <c r="O2241" s="45">
        <v>1</v>
      </c>
      <c r="P2241" s="45" t="s">
        <v>5532</v>
      </c>
      <c r="Q2241" s="45" t="s">
        <v>5532</v>
      </c>
      <c r="R2241" s="46">
        <v>1</v>
      </c>
      <c r="T2241" s="81" t="str" cm="1">
        <f t="array" ref="T2241">IF(MIN(IF(CONCATENATE($D$776:$D$9955,$G$776:$G$9955)=CONCATENATE(D2241,G2241),$J$776:$J$9955))=J2241,"Age Leg Record","")</f>
        <v/>
      </c>
    </row>
    <row r="2242" spans="1:20" x14ac:dyDescent="0.25">
      <c r="A2242" s="4">
        <v>2011</v>
      </c>
      <c r="B2242" s="1" t="s">
        <v>324</v>
      </c>
      <c r="C2242" s="1" t="s">
        <v>858</v>
      </c>
      <c r="D2242" s="2" t="s">
        <v>756</v>
      </c>
      <c r="E2242" s="20"/>
      <c r="F2242" s="3">
        <v>5</v>
      </c>
      <c r="G2242" s="51">
        <v>5.63</v>
      </c>
      <c r="J2242" s="89">
        <v>3.762731481481485E-2</v>
      </c>
      <c r="K2242" s="27">
        <f t="shared" si="37"/>
        <v>6.6833596473916254E-3</v>
      </c>
      <c r="L2242" s="4" t="s">
        <v>1227</v>
      </c>
      <c r="M2242" s="14" t="s">
        <v>749</v>
      </c>
      <c r="N2242" s="45" t="s">
        <v>5533</v>
      </c>
      <c r="O2242" s="45">
        <v>1</v>
      </c>
      <c r="P2242" s="45" t="s">
        <v>4615</v>
      </c>
      <c r="Q2242" s="45" t="s">
        <v>4615</v>
      </c>
      <c r="R2242" s="46">
        <v>4</v>
      </c>
      <c r="T2242" s="81" t="str" cm="1">
        <f t="array" ref="T2242">IF(MIN(IF(CONCATENATE($D$776:$D$9955,$G$776:$G$9955)=CONCATENATE(D2242,G2242),$J$776:$J$9955))=J2242,"Age Leg Record","")</f>
        <v/>
      </c>
    </row>
    <row r="2243" spans="1:20" x14ac:dyDescent="0.25">
      <c r="A2243" s="4">
        <v>2011</v>
      </c>
      <c r="B2243" s="1" t="s">
        <v>117</v>
      </c>
      <c r="C2243" s="1" t="s">
        <v>821</v>
      </c>
      <c r="D2243" s="2" t="s">
        <v>26</v>
      </c>
      <c r="E2243" s="20"/>
      <c r="F2243" s="3">
        <v>6</v>
      </c>
      <c r="G2243" s="88">
        <v>4.6758182215859376</v>
      </c>
      <c r="J2243" s="89">
        <v>2.4537037037037024E-2</v>
      </c>
      <c r="K2243" s="27">
        <f t="shared" si="37"/>
        <v>5.2476456256921348E-3</v>
      </c>
      <c r="L2243" s="4" t="s">
        <v>1227</v>
      </c>
      <c r="M2243" s="14" t="s">
        <v>749</v>
      </c>
      <c r="N2243" s="45" t="s">
        <v>5534</v>
      </c>
      <c r="O2243" s="45">
        <v>1</v>
      </c>
      <c r="P2243" s="45" t="s">
        <v>4531</v>
      </c>
      <c r="Q2243" s="45" t="s">
        <v>4531</v>
      </c>
      <c r="R2243" s="46">
        <v>4</v>
      </c>
      <c r="T2243" s="81" t="str" cm="1">
        <f t="array" ref="T2243">IF(MIN(IF(CONCATENATE($D$776:$D$9955,$G$776:$G$9955)=CONCATENATE(D2243,G2243),$J$776:$J$9955))=J2243,"Age Leg Record","")</f>
        <v/>
      </c>
    </row>
    <row r="2244" spans="1:20" x14ac:dyDescent="0.25">
      <c r="A2244" s="4">
        <v>2011</v>
      </c>
      <c r="B2244" s="1" t="s">
        <v>468</v>
      </c>
      <c r="C2244" s="1" t="s">
        <v>1229</v>
      </c>
      <c r="D2244" s="2" t="s">
        <v>756</v>
      </c>
      <c r="E2244" s="20"/>
      <c r="F2244" s="3">
        <v>1</v>
      </c>
      <c r="G2244" s="88">
        <v>5.54</v>
      </c>
      <c r="J2244" s="89">
        <v>3.6967595925926022E-2</v>
      </c>
      <c r="K2244" s="27">
        <f t="shared" si="37"/>
        <v>6.6728512501671522E-3</v>
      </c>
      <c r="L2244" s="4" t="s">
        <v>1230</v>
      </c>
      <c r="M2244" s="14" t="s">
        <v>1039</v>
      </c>
      <c r="N2244" s="45" t="s">
        <v>5535</v>
      </c>
      <c r="O2244" s="45">
        <v>1</v>
      </c>
      <c r="P2244" s="45" t="s">
        <v>5536</v>
      </c>
      <c r="Q2244" s="45" t="s">
        <v>5536</v>
      </c>
      <c r="R2244" s="46">
        <v>1</v>
      </c>
      <c r="T2244" s="81" t="str" cm="1">
        <f t="array" ref="T2244">IF(MIN(IF(CONCATENATE($D$776:$D$9955,$G$776:$G$9955)=CONCATENATE(D2244,G2244),$J$776:$J$9955))=J2244,"Age Leg Record","")</f>
        <v/>
      </c>
    </row>
    <row r="2245" spans="1:20" x14ac:dyDescent="0.25">
      <c r="A2245" s="4">
        <v>2011</v>
      </c>
      <c r="B2245" s="1" t="s">
        <v>1231</v>
      </c>
      <c r="C2245" s="1" t="s">
        <v>1232</v>
      </c>
      <c r="D2245" s="2" t="s">
        <v>753</v>
      </c>
      <c r="E2245" s="20"/>
      <c r="F2245" s="3">
        <v>2</v>
      </c>
      <c r="G2245" s="88">
        <v>4.0544470293486041</v>
      </c>
      <c r="J2245" s="89">
        <v>2.5439814814814721E-2</v>
      </c>
      <c r="K2245" s="27">
        <f t="shared" si="37"/>
        <v>6.2745461047253922E-3</v>
      </c>
      <c r="L2245" s="4" t="s">
        <v>1230</v>
      </c>
      <c r="M2245" s="14" t="s">
        <v>1039</v>
      </c>
      <c r="N2245" s="45" t="s">
        <v>5537</v>
      </c>
      <c r="O2245" s="45">
        <v>1</v>
      </c>
      <c r="P2245" s="45" t="s">
        <v>5538</v>
      </c>
      <c r="Q2245" s="45" t="s">
        <v>5538</v>
      </c>
      <c r="R2245" s="46">
        <v>1</v>
      </c>
      <c r="T2245" s="81" t="str" cm="1">
        <f t="array" ref="T2245">IF(MIN(IF(CONCATENATE($D$776:$D$9955,$G$776:$G$9955)=CONCATENATE(D2245,G2245),$J$776:$J$9955))=J2245,"Age Leg Record","")</f>
        <v/>
      </c>
    </row>
    <row r="2246" spans="1:20" x14ac:dyDescent="0.25">
      <c r="A2246" s="4">
        <v>2011</v>
      </c>
      <c r="B2246" s="1" t="s">
        <v>972</v>
      </c>
      <c r="C2246" s="1" t="s">
        <v>1233</v>
      </c>
      <c r="D2246" s="2" t="s">
        <v>751</v>
      </c>
      <c r="E2246" s="20"/>
      <c r="F2246" s="3">
        <v>3</v>
      </c>
      <c r="G2246" s="88">
        <v>8.0778254990853409</v>
      </c>
      <c r="J2246" s="89">
        <v>5.1064814814814952E-2</v>
      </c>
      <c r="K2246" s="27">
        <f t="shared" si="37"/>
        <v>6.3216041025641202E-3</v>
      </c>
      <c r="L2246" s="4" t="s">
        <v>1230</v>
      </c>
      <c r="M2246" s="14" t="s">
        <v>1039</v>
      </c>
      <c r="N2246" s="45" t="s">
        <v>5539</v>
      </c>
      <c r="O2246" s="45">
        <v>1</v>
      </c>
      <c r="P2246" s="45" t="s">
        <v>5540</v>
      </c>
      <c r="Q2246" s="45" t="s">
        <v>5540</v>
      </c>
      <c r="R2246" s="46">
        <v>1</v>
      </c>
      <c r="T2246" s="81" t="str" cm="1">
        <f t="array" ref="T2246">IF(MIN(IF(CONCATENATE($D$776:$D$9955,$G$776:$G$9955)=CONCATENATE(D2246,G2246),$J$776:$J$9955))=J2246,"Age Leg Record","")</f>
        <v/>
      </c>
    </row>
    <row r="2247" spans="1:20" x14ac:dyDescent="0.25">
      <c r="A2247" s="4">
        <v>2011</v>
      </c>
      <c r="B2247" s="1" t="s">
        <v>649</v>
      </c>
      <c r="C2247" s="1" t="s">
        <v>1108</v>
      </c>
      <c r="D2247" s="2" t="s">
        <v>753</v>
      </c>
      <c r="E2247" s="20"/>
      <c r="F2247" s="3">
        <v>4</v>
      </c>
      <c r="G2247" s="88">
        <v>5.8408892070309388</v>
      </c>
      <c r="J2247" s="89">
        <v>3.3460648148148087E-2</v>
      </c>
      <c r="K2247" s="27">
        <f t="shared" si="37"/>
        <v>5.7286907801418338E-3</v>
      </c>
      <c r="L2247" s="4" t="s">
        <v>1230</v>
      </c>
      <c r="M2247" s="14" t="s">
        <v>1039</v>
      </c>
      <c r="N2247" s="45" t="s">
        <v>5541</v>
      </c>
      <c r="O2247" s="45">
        <v>1</v>
      </c>
      <c r="P2247" s="45" t="s">
        <v>5205</v>
      </c>
      <c r="Q2247" s="45" t="s">
        <v>5205</v>
      </c>
      <c r="R2247" s="46">
        <v>2</v>
      </c>
      <c r="T2247" s="81" t="str" cm="1">
        <f t="array" ref="T2247">IF(MIN(IF(CONCATENATE($D$776:$D$9955,$G$776:$G$9955)=CONCATENATE(D2247,G2247),$J$776:$J$9955))=J2247,"Age Leg Record","")</f>
        <v/>
      </c>
    </row>
    <row r="2248" spans="1:20" x14ac:dyDescent="0.25">
      <c r="A2248" s="4">
        <v>2011</v>
      </c>
      <c r="B2248" s="1" t="s">
        <v>151</v>
      </c>
      <c r="C2248" s="1" t="s">
        <v>1106</v>
      </c>
      <c r="D2248" s="2" t="s">
        <v>756</v>
      </c>
      <c r="E2248" s="20"/>
      <c r="F2248" s="3">
        <v>5</v>
      </c>
      <c r="G2248" s="51">
        <v>5.63</v>
      </c>
      <c r="J2248" s="89">
        <v>3.6724537037037042E-2</v>
      </c>
      <c r="K2248" s="27">
        <f t="shared" si="37"/>
        <v>6.5230083547135062E-3</v>
      </c>
      <c r="L2248" s="4" t="s">
        <v>1230</v>
      </c>
      <c r="M2248" s="14" t="s">
        <v>1039</v>
      </c>
      <c r="N2248" s="45" t="s">
        <v>5542</v>
      </c>
      <c r="O2248" s="45">
        <v>1</v>
      </c>
      <c r="P2248" s="45" t="s">
        <v>5201</v>
      </c>
      <c r="Q2248" s="45" t="s">
        <v>5201</v>
      </c>
      <c r="R2248" s="46">
        <v>2</v>
      </c>
      <c r="T2248" s="81" t="str" cm="1">
        <f t="array" ref="T2248">IF(MIN(IF(CONCATENATE($D$776:$D$9955,$G$776:$G$9955)=CONCATENATE(D2248,G2248),$J$776:$J$9955))=J2248,"Age Leg Record","")</f>
        <v/>
      </c>
    </row>
    <row r="2249" spans="1:20" x14ac:dyDescent="0.25">
      <c r="A2249" s="4">
        <v>2011</v>
      </c>
      <c r="B2249" s="1" t="s">
        <v>1234</v>
      </c>
      <c r="C2249" s="1" t="s">
        <v>1235</v>
      </c>
      <c r="D2249" s="2" t="s">
        <v>751</v>
      </c>
      <c r="E2249" s="20"/>
      <c r="F2249" s="3">
        <v>6</v>
      </c>
      <c r="G2249" s="88">
        <v>4.6758182215859376</v>
      </c>
      <c r="J2249" s="89">
        <v>2.8842592592592586E-2</v>
      </c>
      <c r="K2249" s="27">
        <f t="shared" si="37"/>
        <v>6.1684589147286816E-3</v>
      </c>
      <c r="L2249" s="4" t="s">
        <v>1230</v>
      </c>
      <c r="M2249" s="14" t="s">
        <v>1039</v>
      </c>
      <c r="N2249" s="45" t="s">
        <v>5543</v>
      </c>
      <c r="O2249" s="45">
        <v>1</v>
      </c>
      <c r="P2249" s="45" t="s">
        <v>5544</v>
      </c>
      <c r="Q2249" s="45" t="s">
        <v>5544</v>
      </c>
      <c r="R2249" s="46">
        <v>1</v>
      </c>
      <c r="T2249" s="81" t="str" cm="1">
        <f t="array" ref="T2249">IF(MIN(IF(CONCATENATE($D$776:$D$9955,$G$776:$G$9955)=CONCATENATE(D2249,G2249),$J$776:$J$9955))=J2249,"Age Leg Record","")</f>
        <v/>
      </c>
    </row>
    <row r="2250" spans="1:20" x14ac:dyDescent="0.25">
      <c r="A2250" s="4">
        <v>2011</v>
      </c>
      <c r="B2250" s="1" t="s">
        <v>283</v>
      </c>
      <c r="C2250" s="1" t="s">
        <v>984</v>
      </c>
      <c r="D2250" s="2" t="s">
        <v>22</v>
      </c>
      <c r="E2250" s="20"/>
      <c r="F2250" s="3">
        <v>1</v>
      </c>
      <c r="G2250" s="88">
        <v>5.54</v>
      </c>
      <c r="J2250" s="89">
        <v>2.9930558888888847E-2</v>
      </c>
      <c r="K2250" s="27">
        <f t="shared" si="37"/>
        <v>5.4026279582831856E-3</v>
      </c>
      <c r="L2250" s="4" t="s">
        <v>16</v>
      </c>
      <c r="M2250" s="14" t="s">
        <v>16</v>
      </c>
      <c r="N2250" s="45" t="s">
        <v>5545</v>
      </c>
      <c r="O2250" s="45">
        <v>1</v>
      </c>
      <c r="P2250" s="45" t="s">
        <v>4972</v>
      </c>
      <c r="Q2250" s="45" t="s">
        <v>4972</v>
      </c>
      <c r="R2250" s="46">
        <v>2</v>
      </c>
      <c r="T2250" s="81" t="str" cm="1">
        <f t="array" ref="T2250">IF(MIN(IF(CONCATENATE($D$776:$D$9955,$G$776:$G$9955)=CONCATENATE(D2250,G2250),$J$776:$J$9955))=J2250,"Age Leg Record","")</f>
        <v/>
      </c>
    </row>
    <row r="2251" spans="1:20" x14ac:dyDescent="0.25">
      <c r="A2251" s="4">
        <v>2011</v>
      </c>
      <c r="B2251" s="1" t="s">
        <v>573</v>
      </c>
      <c r="C2251" s="1" t="s">
        <v>1236</v>
      </c>
      <c r="D2251" s="2" t="s">
        <v>685</v>
      </c>
      <c r="E2251" s="20"/>
      <c r="F2251" s="3">
        <v>2</v>
      </c>
      <c r="G2251" s="88">
        <v>4.0544470293486041</v>
      </c>
      <c r="J2251" s="89">
        <v>3.0497685185185253E-2</v>
      </c>
      <c r="K2251" s="27">
        <f t="shared" si="37"/>
        <v>7.5220332056194295E-3</v>
      </c>
      <c r="L2251" s="4" t="s">
        <v>16</v>
      </c>
      <c r="M2251" s="14" t="s">
        <v>16</v>
      </c>
      <c r="N2251" s="45" t="s">
        <v>5546</v>
      </c>
      <c r="O2251" s="45">
        <v>1</v>
      </c>
      <c r="P2251" s="45" t="s">
        <v>5547</v>
      </c>
      <c r="Q2251" s="45" t="s">
        <v>5547</v>
      </c>
      <c r="R2251" s="46">
        <v>1</v>
      </c>
      <c r="T2251" s="81" t="str" cm="1">
        <f t="array" ref="T2251">IF(MIN(IF(CONCATENATE($D$776:$D$9955,$G$776:$G$9955)=CONCATENATE(D2251,G2251),$J$776:$J$9955))=J2251,"Age Leg Record","")</f>
        <v/>
      </c>
    </row>
    <row r="2252" spans="1:20" x14ac:dyDescent="0.25">
      <c r="A2252" s="4">
        <v>2011</v>
      </c>
      <c r="B2252" s="1" t="s">
        <v>30</v>
      </c>
      <c r="C2252" s="1" t="s">
        <v>1236</v>
      </c>
      <c r="D2252" s="2" t="s">
        <v>56</v>
      </c>
      <c r="E2252" s="20"/>
      <c r="F2252" s="3">
        <v>3</v>
      </c>
      <c r="G2252" s="88">
        <v>8.0778254990853409</v>
      </c>
      <c r="J2252" s="89">
        <v>4.2361111111111072E-2</v>
      </c>
      <c r="K2252" s="27">
        <f t="shared" si="37"/>
        <v>5.2441230769230728E-3</v>
      </c>
      <c r="L2252" s="4" t="s">
        <v>16</v>
      </c>
      <c r="M2252" s="14" t="s">
        <v>16</v>
      </c>
      <c r="N2252" s="45" t="s">
        <v>5548</v>
      </c>
      <c r="O2252" s="45">
        <v>1</v>
      </c>
      <c r="P2252" s="45" t="s">
        <v>5549</v>
      </c>
      <c r="Q2252" s="45" t="s">
        <v>5549</v>
      </c>
      <c r="R2252" s="46">
        <v>1</v>
      </c>
      <c r="T2252" s="81" t="str" cm="1">
        <f t="array" ref="T2252">IF(MIN(IF(CONCATENATE($D$776:$D$9955,$G$776:$G$9955)=CONCATENATE(D2252,G2252),$J$776:$J$9955))=J2252,"Age Leg Record","")</f>
        <v/>
      </c>
    </row>
    <row r="2253" spans="1:20" x14ac:dyDescent="0.25">
      <c r="A2253" s="4">
        <v>2011</v>
      </c>
      <c r="B2253" s="1" t="s">
        <v>39</v>
      </c>
      <c r="C2253" s="1" t="s">
        <v>958</v>
      </c>
      <c r="D2253" s="2" t="s">
        <v>26</v>
      </c>
      <c r="E2253" s="20"/>
      <c r="F2253" s="3">
        <v>4</v>
      </c>
      <c r="G2253" s="88">
        <v>5.8408892070309388</v>
      </c>
      <c r="J2253" s="89">
        <v>3.3321759259259287E-2</v>
      </c>
      <c r="K2253" s="27">
        <f t="shared" si="37"/>
        <v>5.7049120567375941E-3</v>
      </c>
      <c r="L2253" s="4" t="s">
        <v>16</v>
      </c>
      <c r="M2253" s="14" t="s">
        <v>16</v>
      </c>
      <c r="N2253" s="45" t="s">
        <v>5550</v>
      </c>
      <c r="O2253" s="45">
        <v>1</v>
      </c>
      <c r="P2253" s="45" t="s">
        <v>5551</v>
      </c>
      <c r="Q2253" s="45" t="s">
        <v>5551</v>
      </c>
      <c r="R2253" s="46">
        <v>1</v>
      </c>
      <c r="T2253" s="81" t="str" cm="1">
        <f t="array" ref="T2253">IF(MIN(IF(CONCATENATE($D$776:$D$9955,$G$776:$G$9955)=CONCATENATE(D2253,G2253),$J$776:$J$9955))=J2253,"Age Leg Record","")</f>
        <v/>
      </c>
    </row>
    <row r="2254" spans="1:20" x14ac:dyDescent="0.25">
      <c r="A2254" s="4">
        <v>2011</v>
      </c>
      <c r="B2254" s="1" t="s">
        <v>30</v>
      </c>
      <c r="C2254" s="1" t="s">
        <v>915</v>
      </c>
      <c r="D2254" s="2" t="s">
        <v>56</v>
      </c>
      <c r="E2254" s="20"/>
      <c r="F2254" s="3">
        <v>5</v>
      </c>
      <c r="G2254" s="51">
        <v>5.63</v>
      </c>
      <c r="J2254" s="89">
        <v>3.3634259259259336E-2</v>
      </c>
      <c r="K2254" s="27">
        <f t="shared" si="37"/>
        <v>5.9741135451615163E-3</v>
      </c>
      <c r="L2254" s="4" t="s">
        <v>16</v>
      </c>
      <c r="M2254" s="14" t="s">
        <v>16</v>
      </c>
      <c r="N2254" s="45" t="s">
        <v>5552</v>
      </c>
      <c r="O2254" s="45">
        <v>1</v>
      </c>
      <c r="P2254" s="45" t="s">
        <v>4805</v>
      </c>
      <c r="Q2254" s="45" t="s">
        <v>4805</v>
      </c>
      <c r="R2254" s="46">
        <v>3</v>
      </c>
      <c r="T2254" s="81" t="str" cm="1">
        <f t="array" ref="T2254">IF(MIN(IF(CONCATENATE($D$776:$D$9955,$G$776:$G$9955)=CONCATENATE(D2254,G2254),$J$776:$J$9955))=J2254,"Age Leg Record","")</f>
        <v/>
      </c>
    </row>
    <row r="2255" spans="1:20" x14ac:dyDescent="0.25">
      <c r="A2255" s="4">
        <v>2011</v>
      </c>
      <c r="B2255" s="1" t="s">
        <v>936</v>
      </c>
      <c r="C2255" s="1" t="s">
        <v>1237</v>
      </c>
      <c r="D2255" s="2" t="s">
        <v>26</v>
      </c>
      <c r="E2255" s="20"/>
      <c r="F2255" s="3">
        <v>6</v>
      </c>
      <c r="G2255" s="88">
        <v>4.6758182215859376</v>
      </c>
      <c r="J2255" s="89">
        <v>2.5775462962962958E-2</v>
      </c>
      <c r="K2255" s="27">
        <f t="shared" si="37"/>
        <v>5.5125032115171642E-3</v>
      </c>
      <c r="L2255" s="4" t="s">
        <v>16</v>
      </c>
      <c r="M2255" s="14" t="s">
        <v>16</v>
      </c>
      <c r="N2255" s="45" t="s">
        <v>5553</v>
      </c>
      <c r="O2255" s="45">
        <v>1</v>
      </c>
      <c r="P2255" s="45" t="s">
        <v>5554</v>
      </c>
      <c r="Q2255" s="45" t="s">
        <v>5554</v>
      </c>
      <c r="R2255" s="46">
        <v>1</v>
      </c>
      <c r="T2255" s="81" t="str" cm="1">
        <f t="array" ref="T2255">IF(MIN(IF(CONCATENATE($D$776:$D$9955,$G$776:$G$9955)=CONCATENATE(D2255,G2255),$J$776:$J$9955))=J2255,"Age Leg Record","")</f>
        <v/>
      </c>
    </row>
    <row r="2256" spans="1:20" x14ac:dyDescent="0.25">
      <c r="A2256" s="4">
        <v>2011</v>
      </c>
      <c r="B2256" s="1" t="s">
        <v>314</v>
      </c>
      <c r="C2256" s="1" t="s">
        <v>1238</v>
      </c>
      <c r="D2256" s="2" t="s">
        <v>56</v>
      </c>
      <c r="E2256" s="20"/>
      <c r="F2256" s="3">
        <v>1</v>
      </c>
      <c r="G2256" s="88">
        <v>5.54</v>
      </c>
      <c r="J2256" s="89">
        <v>3.4270836666666638E-2</v>
      </c>
      <c r="K2256" s="27">
        <f t="shared" si="37"/>
        <v>6.1860716004813422E-3</v>
      </c>
      <c r="L2256" s="4" t="s">
        <v>1239</v>
      </c>
      <c r="M2256" s="14" t="s">
        <v>798</v>
      </c>
      <c r="N2256" s="45" t="s">
        <v>5555</v>
      </c>
      <c r="O2256" s="45">
        <v>1</v>
      </c>
      <c r="P2256" s="45" t="s">
        <v>5556</v>
      </c>
      <c r="Q2256" s="45" t="s">
        <v>5556</v>
      </c>
      <c r="R2256" s="46">
        <v>1</v>
      </c>
      <c r="T2256" s="81" t="str" cm="1">
        <f t="array" ref="T2256">IF(MIN(IF(CONCATENATE($D$776:$D$9955,$G$776:$G$9955)=CONCATENATE(D2256,G2256),$J$776:$J$9955))=J2256,"Age Leg Record","")</f>
        <v/>
      </c>
    </row>
    <row r="2257" spans="1:20" x14ac:dyDescent="0.25">
      <c r="A2257" s="4">
        <v>2011</v>
      </c>
      <c r="B2257" s="1" t="s">
        <v>370</v>
      </c>
      <c r="C2257" s="1" t="s">
        <v>1240</v>
      </c>
      <c r="D2257" s="2" t="s">
        <v>751</v>
      </c>
      <c r="E2257" s="20"/>
      <c r="F2257" s="3">
        <v>2</v>
      </c>
      <c r="G2257" s="88">
        <v>4.0544470293486041</v>
      </c>
      <c r="J2257" s="89">
        <v>2.4895833333333339E-2</v>
      </c>
      <c r="K2257" s="27">
        <f t="shared" si="37"/>
        <v>6.1403770114942541E-3</v>
      </c>
      <c r="L2257" s="4" t="s">
        <v>1239</v>
      </c>
      <c r="M2257" s="14" t="s">
        <v>798</v>
      </c>
      <c r="N2257" s="45" t="s">
        <v>5557</v>
      </c>
      <c r="O2257" s="45">
        <v>1</v>
      </c>
      <c r="P2257" s="45" t="s">
        <v>5558</v>
      </c>
      <c r="Q2257" s="45" t="s">
        <v>5558</v>
      </c>
      <c r="R2257" s="46">
        <v>1</v>
      </c>
      <c r="T2257" s="81" t="str" cm="1">
        <f t="array" ref="T2257">IF(MIN(IF(CONCATENATE($D$776:$D$9955,$G$776:$G$9955)=CONCATENATE(D2257,G2257),$J$776:$J$9955))=J2257,"Age Leg Record","")</f>
        <v/>
      </c>
    </row>
    <row r="2258" spans="1:20" x14ac:dyDescent="0.25">
      <c r="A2258" s="4">
        <v>2011</v>
      </c>
      <c r="B2258" s="1" t="s">
        <v>360</v>
      </c>
      <c r="C2258" s="1" t="s">
        <v>305</v>
      </c>
      <c r="D2258" s="2" t="s">
        <v>753</v>
      </c>
      <c r="E2258" s="20"/>
      <c r="F2258" s="3">
        <v>3</v>
      </c>
      <c r="G2258" s="88">
        <v>8.0778254990853409</v>
      </c>
      <c r="J2258" s="89">
        <v>5.3726851851851887E-2</v>
      </c>
      <c r="K2258" s="27">
        <f t="shared" si="37"/>
        <v>6.6511528205128257E-3</v>
      </c>
      <c r="L2258" s="4" t="s">
        <v>1239</v>
      </c>
      <c r="M2258" s="14" t="s">
        <v>798</v>
      </c>
      <c r="N2258" s="45" t="s">
        <v>5559</v>
      </c>
      <c r="O2258" s="45">
        <v>1</v>
      </c>
      <c r="P2258" s="45" t="s">
        <v>4756</v>
      </c>
      <c r="Q2258" s="45" t="s">
        <v>4756</v>
      </c>
      <c r="R2258" s="46">
        <v>4</v>
      </c>
      <c r="T2258" s="81" t="str" cm="1">
        <f t="array" ref="T2258">IF(MIN(IF(CONCATENATE($D$776:$D$9955,$G$776:$G$9955)=CONCATENATE(D2258,G2258),$J$776:$J$9955))=J2258,"Age Leg Record","")</f>
        <v/>
      </c>
    </row>
    <row r="2259" spans="1:20" x14ac:dyDescent="0.25">
      <c r="A2259" s="4">
        <v>2011</v>
      </c>
      <c r="B2259" s="1" t="s">
        <v>904</v>
      </c>
      <c r="C2259" s="1" t="s">
        <v>905</v>
      </c>
      <c r="D2259" s="2" t="s">
        <v>753</v>
      </c>
      <c r="E2259" s="20"/>
      <c r="F2259" s="3">
        <v>4</v>
      </c>
      <c r="G2259" s="88">
        <v>5.8408892070309388</v>
      </c>
      <c r="J2259" s="89">
        <v>3.5567129629629601E-2</v>
      </c>
      <c r="K2259" s="27">
        <f t="shared" si="37"/>
        <v>6.0893347517730449E-3</v>
      </c>
      <c r="L2259" s="4" t="s">
        <v>1239</v>
      </c>
      <c r="M2259" s="14" t="s">
        <v>798</v>
      </c>
      <c r="N2259" s="45" t="s">
        <v>5560</v>
      </c>
      <c r="O2259" s="45">
        <v>1</v>
      </c>
      <c r="P2259" s="45" t="s">
        <v>4758</v>
      </c>
      <c r="Q2259" s="45" t="s">
        <v>4758</v>
      </c>
      <c r="R2259" s="46">
        <v>4</v>
      </c>
      <c r="T2259" s="81" t="str" cm="1">
        <f t="array" ref="T2259">IF(MIN(IF(CONCATENATE($D$776:$D$9955,$G$776:$G$9955)=CONCATENATE(D2259,G2259),$J$776:$J$9955))=J2259,"Age Leg Record","")</f>
        <v/>
      </c>
    </row>
    <row r="2260" spans="1:20" x14ac:dyDescent="0.25">
      <c r="A2260" s="4">
        <v>2011</v>
      </c>
      <c r="B2260" s="1" t="s">
        <v>1241</v>
      </c>
      <c r="C2260" s="1" t="s">
        <v>1242</v>
      </c>
      <c r="D2260" s="2" t="s">
        <v>753</v>
      </c>
      <c r="E2260" s="20"/>
      <c r="F2260" s="3">
        <v>5</v>
      </c>
      <c r="G2260" s="51">
        <v>5.63</v>
      </c>
      <c r="J2260" s="89">
        <v>3.5370370370370385E-2</v>
      </c>
      <c r="K2260" s="27">
        <f t="shared" si="37"/>
        <v>6.2824814156963388E-3</v>
      </c>
      <c r="L2260" s="4" t="s">
        <v>1239</v>
      </c>
      <c r="M2260" s="14" t="s">
        <v>798</v>
      </c>
      <c r="N2260" s="45" t="s">
        <v>5561</v>
      </c>
      <c r="O2260" s="45">
        <v>1</v>
      </c>
      <c r="P2260" s="45" t="s">
        <v>5562</v>
      </c>
      <c r="Q2260" s="45" t="s">
        <v>5562</v>
      </c>
      <c r="R2260" s="46">
        <v>1</v>
      </c>
      <c r="T2260" s="81" t="str" cm="1">
        <f t="array" ref="T2260">IF(MIN(IF(CONCATENATE($D$776:$D$9955,$G$776:$G$9955)=CONCATENATE(D2260,G2260),$J$776:$J$9955))=J2260,"Age Leg Record","")</f>
        <v/>
      </c>
    </row>
    <row r="2261" spans="1:20" x14ac:dyDescent="0.25">
      <c r="A2261" s="4">
        <v>2011</v>
      </c>
      <c r="B2261" s="1" t="s">
        <v>82</v>
      </c>
      <c r="C2261" s="1" t="s">
        <v>1055</v>
      </c>
      <c r="D2261" s="2" t="s">
        <v>753</v>
      </c>
      <c r="E2261" s="20"/>
      <c r="F2261" s="3">
        <v>6</v>
      </c>
      <c r="G2261" s="88">
        <v>4.6758182215859376</v>
      </c>
      <c r="J2261" s="89">
        <v>2.9548611111111067E-2</v>
      </c>
      <c r="K2261" s="27">
        <f t="shared" si="37"/>
        <v>6.3194524916943438E-3</v>
      </c>
      <c r="L2261" s="4" t="s">
        <v>1239</v>
      </c>
      <c r="M2261" s="14" t="s">
        <v>798</v>
      </c>
      <c r="N2261" s="45" t="s">
        <v>5563</v>
      </c>
      <c r="O2261" s="45">
        <v>1</v>
      </c>
      <c r="P2261" s="45" t="s">
        <v>5095</v>
      </c>
      <c r="Q2261" s="45" t="s">
        <v>5095</v>
      </c>
      <c r="R2261" s="46">
        <v>2</v>
      </c>
      <c r="T2261" s="81" t="str" cm="1">
        <f t="array" ref="T2261">IF(MIN(IF(CONCATENATE($D$776:$D$9955,$G$776:$G$9955)=CONCATENATE(D2261,G2261),$J$776:$J$9955))=J2261,"Age Leg Record","")</f>
        <v/>
      </c>
    </row>
    <row r="2262" spans="1:20" x14ac:dyDescent="0.25">
      <c r="A2262" s="4">
        <v>2011</v>
      </c>
      <c r="B2262" s="1" t="s">
        <v>71</v>
      </c>
      <c r="C2262" s="1" t="s">
        <v>90</v>
      </c>
      <c r="D2262" s="2" t="s">
        <v>56</v>
      </c>
      <c r="E2262" s="20"/>
      <c r="F2262" s="3">
        <v>1</v>
      </c>
      <c r="G2262" s="88">
        <v>5.54</v>
      </c>
      <c r="J2262" s="89">
        <v>2.8518521851851886E-2</v>
      </c>
      <c r="K2262" s="27">
        <f t="shared" si="37"/>
        <v>5.1477476266880663E-3</v>
      </c>
      <c r="L2262" s="4" t="s">
        <v>34</v>
      </c>
      <c r="M2262" s="14" t="s">
        <v>34</v>
      </c>
      <c r="N2262" s="45" t="s">
        <v>5564</v>
      </c>
      <c r="O2262" s="45">
        <v>1</v>
      </c>
      <c r="P2262" s="45" t="s">
        <v>2774</v>
      </c>
      <c r="Q2262" s="45" t="s">
        <v>2774</v>
      </c>
      <c r="R2262" s="46">
        <v>22</v>
      </c>
      <c r="T2262" s="81" t="str" cm="1">
        <f t="array" ref="T2262">IF(MIN(IF(CONCATENATE($D$776:$D$9955,$G$776:$G$9955)=CONCATENATE(D2262,G2262),$J$776:$J$9955))=J2262,"Age Leg Record","")</f>
        <v/>
      </c>
    </row>
    <row r="2263" spans="1:20" x14ac:dyDescent="0.25">
      <c r="A2263" s="4">
        <v>2011</v>
      </c>
      <c r="B2263" s="1" t="s">
        <v>822</v>
      </c>
      <c r="C2263" s="1" t="s">
        <v>823</v>
      </c>
      <c r="D2263" s="2" t="s">
        <v>22</v>
      </c>
      <c r="E2263" s="20"/>
      <c r="F2263" s="3">
        <v>2</v>
      </c>
      <c r="G2263" s="88">
        <v>4.0544470293486041</v>
      </c>
      <c r="J2263" s="89">
        <v>2.2511574074074003E-2</v>
      </c>
      <c r="K2263" s="27">
        <f t="shared" si="37"/>
        <v>5.5523167305236093E-3</v>
      </c>
      <c r="L2263" s="4" t="s">
        <v>34</v>
      </c>
      <c r="M2263" s="14" t="s">
        <v>34</v>
      </c>
      <c r="N2263" s="45" t="s">
        <v>5565</v>
      </c>
      <c r="O2263" s="45">
        <v>1</v>
      </c>
      <c r="P2263" s="45" t="s">
        <v>4535</v>
      </c>
      <c r="Q2263" s="45" t="s">
        <v>4535</v>
      </c>
      <c r="R2263" s="46">
        <v>5</v>
      </c>
      <c r="T2263" s="81" t="str" cm="1">
        <f t="array" ref="T2263">IF(MIN(IF(CONCATENATE($D$776:$D$9955,$G$776:$G$9955)=CONCATENATE(D2263,G2263),$J$776:$J$9955))=J2263,"Age Leg Record","")</f>
        <v/>
      </c>
    </row>
    <row r="2264" spans="1:20" x14ac:dyDescent="0.25">
      <c r="A2264" s="4">
        <v>2011</v>
      </c>
      <c r="B2264" s="1" t="s">
        <v>1243</v>
      </c>
      <c r="C2264" s="1" t="s">
        <v>573</v>
      </c>
      <c r="D2264" s="2" t="s">
        <v>26</v>
      </c>
      <c r="E2264" s="20"/>
      <c r="F2264" s="3">
        <v>3</v>
      </c>
      <c r="G2264" s="88">
        <v>8.0778254990853409</v>
      </c>
      <c r="J2264" s="89">
        <v>4.8043981481481479E-2</v>
      </c>
      <c r="K2264" s="27">
        <f t="shared" si="37"/>
        <v>5.9476379487179492E-3</v>
      </c>
      <c r="L2264" s="4" t="s">
        <v>34</v>
      </c>
      <c r="M2264" s="14" t="s">
        <v>34</v>
      </c>
      <c r="N2264" s="45" t="s">
        <v>5566</v>
      </c>
      <c r="O2264" s="45">
        <v>1</v>
      </c>
      <c r="P2264" s="45" t="s">
        <v>5567</v>
      </c>
      <c r="Q2264" s="45" t="s">
        <v>5567</v>
      </c>
      <c r="R2264" s="46">
        <v>1</v>
      </c>
      <c r="T2264" s="81" t="str" cm="1">
        <f t="array" ref="T2264">IF(MIN(IF(CONCATENATE($D$776:$D$9955,$G$776:$G$9955)=CONCATENATE(D2264,G2264),$J$776:$J$9955))=J2264,"Age Leg Record","")</f>
        <v/>
      </c>
    </row>
    <row r="2265" spans="1:20" x14ac:dyDescent="0.25">
      <c r="A2265" s="4">
        <v>2011</v>
      </c>
      <c r="B2265" s="1" t="s">
        <v>1244</v>
      </c>
      <c r="C2265" s="1" t="s">
        <v>1099</v>
      </c>
      <c r="D2265" s="2" t="s">
        <v>22</v>
      </c>
      <c r="E2265" s="20"/>
      <c r="F2265" s="3">
        <v>4</v>
      </c>
      <c r="G2265" s="88">
        <v>5.8408892070309388</v>
      </c>
      <c r="J2265" s="89">
        <v>3.7361111111111178E-2</v>
      </c>
      <c r="K2265" s="27">
        <f t="shared" si="37"/>
        <v>6.3964765957446931E-3</v>
      </c>
      <c r="L2265" s="4" t="s">
        <v>34</v>
      </c>
      <c r="M2265" s="14" t="s">
        <v>34</v>
      </c>
      <c r="N2265" s="45" t="s">
        <v>5568</v>
      </c>
      <c r="O2265" s="45">
        <v>1</v>
      </c>
      <c r="P2265" s="45" t="s">
        <v>5569</v>
      </c>
      <c r="Q2265" s="45" t="s">
        <v>5569</v>
      </c>
      <c r="R2265" s="46">
        <v>1</v>
      </c>
      <c r="T2265" s="81" t="str" cm="1">
        <f t="array" ref="T2265">IF(MIN(IF(CONCATENATE($D$776:$D$9955,$G$776:$G$9955)=CONCATENATE(D2265,G2265),$J$776:$J$9955))=J2265,"Age Leg Record","")</f>
        <v/>
      </c>
    </row>
    <row r="2266" spans="1:20" x14ac:dyDescent="0.25">
      <c r="A2266" s="4">
        <v>2011</v>
      </c>
      <c r="B2266" s="1" t="s">
        <v>76</v>
      </c>
      <c r="C2266" s="1" t="s">
        <v>77</v>
      </c>
      <c r="D2266" s="2" t="s">
        <v>56</v>
      </c>
      <c r="E2266" s="20"/>
      <c r="F2266" s="3">
        <v>5</v>
      </c>
      <c r="G2266" s="51">
        <v>5.63</v>
      </c>
      <c r="J2266" s="89">
        <v>3.8124999999999964E-2</v>
      </c>
      <c r="K2266" s="27">
        <f t="shared" si="37"/>
        <v>6.7717584369449317E-3</v>
      </c>
      <c r="L2266" s="4" t="s">
        <v>34</v>
      </c>
      <c r="M2266" s="14" t="s">
        <v>34</v>
      </c>
      <c r="N2266" s="45" t="s">
        <v>5570</v>
      </c>
      <c r="O2266" s="45">
        <v>1</v>
      </c>
      <c r="P2266" s="45" t="s">
        <v>2717</v>
      </c>
      <c r="Q2266" s="45" t="s">
        <v>2717</v>
      </c>
      <c r="R2266" s="46">
        <v>21</v>
      </c>
      <c r="T2266" s="81" t="str" cm="1">
        <f t="array" ref="T2266">IF(MIN(IF(CONCATENATE($D$776:$D$9955,$G$776:$G$9955)=CONCATENATE(D2266,G2266),$J$776:$J$9955))=J2266,"Age Leg Record","")</f>
        <v/>
      </c>
    </row>
    <row r="2267" spans="1:20" x14ac:dyDescent="0.25">
      <c r="A2267" s="4">
        <v>2011</v>
      </c>
      <c r="B2267" s="1" t="s">
        <v>1245</v>
      </c>
      <c r="C2267" s="1" t="s">
        <v>1099</v>
      </c>
      <c r="D2267" s="2" t="s">
        <v>753</v>
      </c>
      <c r="E2267" s="20"/>
      <c r="F2267" s="3">
        <v>6</v>
      </c>
      <c r="G2267" s="88">
        <v>4.6758182215859376</v>
      </c>
      <c r="J2267" s="89">
        <v>2.8738425925926014E-2</v>
      </c>
      <c r="K2267" s="27">
        <f t="shared" si="37"/>
        <v>6.1461811738649143E-3</v>
      </c>
      <c r="L2267" s="4" t="s">
        <v>34</v>
      </c>
      <c r="M2267" s="14" t="s">
        <v>34</v>
      </c>
      <c r="N2267" s="45" t="s">
        <v>5571</v>
      </c>
      <c r="O2267" s="45">
        <v>1</v>
      </c>
      <c r="P2267" s="45" t="s">
        <v>5572</v>
      </c>
      <c r="Q2267" s="45" t="s">
        <v>5572</v>
      </c>
      <c r="R2267" s="46">
        <v>1</v>
      </c>
      <c r="T2267" s="81" t="str" cm="1">
        <f t="array" ref="T2267">IF(MIN(IF(CONCATENATE($D$776:$D$9955,$G$776:$G$9955)=CONCATENATE(D2267,G2267),$J$776:$J$9955))=J2267,"Age Leg Record","")</f>
        <v/>
      </c>
    </row>
    <row r="2268" spans="1:20" x14ac:dyDescent="0.25">
      <c r="A2268" s="4">
        <v>2011</v>
      </c>
      <c r="B2268" s="1" t="s">
        <v>972</v>
      </c>
      <c r="C2268" s="1" t="s">
        <v>973</v>
      </c>
      <c r="D2268" s="2" t="s">
        <v>753</v>
      </c>
      <c r="E2268" s="20"/>
      <c r="F2268" s="3">
        <v>1</v>
      </c>
      <c r="G2268" s="88">
        <v>5.54</v>
      </c>
      <c r="J2268" s="89">
        <v>3.4513892222222342E-2</v>
      </c>
      <c r="K2268" s="27">
        <f t="shared" si="37"/>
        <v>6.2299444444444659E-3</v>
      </c>
      <c r="L2268" s="4" t="s">
        <v>1013</v>
      </c>
      <c r="M2268" s="14" t="s">
        <v>1170</v>
      </c>
      <c r="N2268" s="45" t="s">
        <v>5573</v>
      </c>
      <c r="O2268" s="45">
        <v>1</v>
      </c>
      <c r="P2268" s="45" t="s">
        <v>4910</v>
      </c>
      <c r="Q2268" s="45" t="s">
        <v>4910</v>
      </c>
      <c r="R2268" s="46">
        <v>2</v>
      </c>
      <c r="T2268" s="81" t="str" cm="1">
        <f t="array" ref="T2268">IF(MIN(IF(CONCATENATE($D$776:$D$9955,$G$776:$G$9955)=CONCATENATE(D2268,G2268),$J$776:$J$9955))=J2268,"Age Leg Record","")</f>
        <v/>
      </c>
    </row>
    <row r="2269" spans="1:20" x14ac:dyDescent="0.25">
      <c r="A2269" s="4">
        <v>2011</v>
      </c>
      <c r="B2269" s="1" t="s">
        <v>370</v>
      </c>
      <c r="C2269" s="1" t="s">
        <v>162</v>
      </c>
      <c r="D2269" s="2" t="s">
        <v>753</v>
      </c>
      <c r="E2269" s="20"/>
      <c r="F2269" s="3">
        <v>2</v>
      </c>
      <c r="G2269" s="88">
        <v>4.0544470293486041</v>
      </c>
      <c r="J2269" s="89">
        <v>2.8240740740740677E-2</v>
      </c>
      <c r="K2269" s="27">
        <f t="shared" si="37"/>
        <v>6.9653742017879794E-3</v>
      </c>
      <c r="L2269" s="4" t="s">
        <v>1013</v>
      </c>
      <c r="M2269" s="14" t="s">
        <v>1170</v>
      </c>
      <c r="N2269" s="45" t="s">
        <v>5574</v>
      </c>
      <c r="O2269" s="45">
        <v>1</v>
      </c>
      <c r="P2269" s="45" t="s">
        <v>5575</v>
      </c>
      <c r="Q2269" s="45" t="s">
        <v>5575</v>
      </c>
      <c r="R2269" s="46">
        <v>1</v>
      </c>
      <c r="T2269" s="81" t="str" cm="1">
        <f t="array" ref="T2269">IF(MIN(IF(CONCATENATE($D$776:$D$9955,$G$776:$G$9955)=CONCATENATE(D2269,G2269),$J$776:$J$9955))=J2269,"Age Leg Record","")</f>
        <v/>
      </c>
    </row>
    <row r="2270" spans="1:20" x14ac:dyDescent="0.25">
      <c r="A2270" s="4">
        <v>2011</v>
      </c>
      <c r="B2270" s="1" t="s">
        <v>436</v>
      </c>
      <c r="C2270" s="1" t="s">
        <v>974</v>
      </c>
      <c r="D2270" s="2" t="s">
        <v>26</v>
      </c>
      <c r="E2270" s="20"/>
      <c r="F2270" s="3">
        <v>3</v>
      </c>
      <c r="G2270" s="88">
        <v>8.0778254990853409</v>
      </c>
      <c r="J2270" s="89">
        <v>4.9687499999999996E-2</v>
      </c>
      <c r="K2270" s="27">
        <f t="shared" si="37"/>
        <v>6.1510984615384618E-3</v>
      </c>
      <c r="L2270" s="4" t="s">
        <v>1013</v>
      </c>
      <c r="M2270" s="14" t="s">
        <v>1170</v>
      </c>
      <c r="N2270" s="45" t="s">
        <v>5576</v>
      </c>
      <c r="O2270" s="45">
        <v>1</v>
      </c>
      <c r="P2270" s="45" t="s">
        <v>4914</v>
      </c>
      <c r="Q2270" s="45" t="s">
        <v>4914</v>
      </c>
      <c r="R2270" s="46">
        <v>2</v>
      </c>
      <c r="T2270" s="81" t="str" cm="1">
        <f t="array" ref="T2270">IF(MIN(IF(CONCATENATE($D$776:$D$9955,$G$776:$G$9955)=CONCATENATE(D2270,G2270),$J$776:$J$9955))=J2270,"Age Leg Record","")</f>
        <v/>
      </c>
    </row>
    <row r="2271" spans="1:20" x14ac:dyDescent="0.25">
      <c r="A2271" s="4">
        <v>2011</v>
      </c>
      <c r="B2271" s="1" t="s">
        <v>157</v>
      </c>
      <c r="C2271" s="1" t="s">
        <v>524</v>
      </c>
      <c r="D2271" s="2" t="s">
        <v>210</v>
      </c>
      <c r="E2271" s="20"/>
      <c r="F2271" s="3">
        <v>4</v>
      </c>
      <c r="G2271" s="88">
        <v>5.8408892070309388</v>
      </c>
      <c r="J2271" s="89">
        <v>4.2766203703703765E-2</v>
      </c>
      <c r="K2271" s="27">
        <f t="shared" si="37"/>
        <v>7.321865248226961E-3</v>
      </c>
      <c r="L2271" s="4" t="s">
        <v>1013</v>
      </c>
      <c r="M2271" s="14" t="s">
        <v>1170</v>
      </c>
      <c r="N2271" s="45" t="s">
        <v>5577</v>
      </c>
      <c r="O2271" s="45">
        <v>1</v>
      </c>
      <c r="P2271" s="45" t="s">
        <v>4912</v>
      </c>
      <c r="Q2271" s="45" t="s">
        <v>4912</v>
      </c>
      <c r="R2271" s="46">
        <v>3</v>
      </c>
      <c r="T2271" s="81" t="str" cm="1">
        <f t="array" ref="T2271">IF(MIN(IF(CONCATENATE($D$776:$D$9955,$G$776:$G$9955)=CONCATENATE(D2271,G2271),$J$776:$J$9955))=J2271,"Age Leg Record","")</f>
        <v/>
      </c>
    </row>
    <row r="2272" spans="1:20" x14ac:dyDescent="0.25">
      <c r="A2272" s="4">
        <v>2011</v>
      </c>
      <c r="B2272" s="1" t="s">
        <v>1246</v>
      </c>
      <c r="C2272" s="1" t="s">
        <v>187</v>
      </c>
      <c r="D2272" s="2" t="s">
        <v>756</v>
      </c>
      <c r="E2272" s="20"/>
      <c r="F2272" s="3">
        <v>5</v>
      </c>
      <c r="G2272" s="51">
        <v>5.63</v>
      </c>
      <c r="J2272" s="89">
        <v>3.1087962962962901E-2</v>
      </c>
      <c r="K2272" s="27">
        <f t="shared" si="37"/>
        <v>5.5218406683770699E-3</v>
      </c>
      <c r="L2272" s="4" t="s">
        <v>1013</v>
      </c>
      <c r="M2272" s="14" t="s">
        <v>1170</v>
      </c>
      <c r="N2272" s="45" t="s">
        <v>5578</v>
      </c>
      <c r="O2272" s="45">
        <v>1</v>
      </c>
      <c r="P2272" s="45" t="s">
        <v>4918</v>
      </c>
      <c r="Q2272" s="45" t="s">
        <v>4918</v>
      </c>
      <c r="R2272" s="46">
        <v>2</v>
      </c>
      <c r="T2272" s="81" t="str" cm="1">
        <f t="array" ref="T2272">IF(MIN(IF(CONCATENATE($D$776:$D$9955,$G$776:$G$9955)=CONCATENATE(D2272,G2272),$J$776:$J$9955))=J2272,"Age Leg Record","")</f>
        <v/>
      </c>
    </row>
    <row r="2273" spans="1:20" x14ac:dyDescent="0.25">
      <c r="A2273" s="4">
        <v>2011</v>
      </c>
      <c r="B2273" s="1" t="s">
        <v>925</v>
      </c>
      <c r="C2273" s="1" t="s">
        <v>1247</v>
      </c>
      <c r="D2273" s="2" t="s">
        <v>751</v>
      </c>
      <c r="E2273" s="20"/>
      <c r="F2273" s="3">
        <v>6</v>
      </c>
      <c r="G2273" s="88">
        <v>4.6758182215859376</v>
      </c>
      <c r="J2273" s="89">
        <v>3.6921296296296369E-2</v>
      </c>
      <c r="K2273" s="27">
        <f t="shared" si="37"/>
        <v>7.8962214839424297E-3</v>
      </c>
      <c r="L2273" s="4" t="s">
        <v>1013</v>
      </c>
      <c r="M2273" s="14" t="s">
        <v>1170</v>
      </c>
      <c r="N2273" s="45" t="s">
        <v>5579</v>
      </c>
      <c r="O2273" s="45">
        <v>1</v>
      </c>
      <c r="P2273" s="45" t="s">
        <v>5580</v>
      </c>
      <c r="Q2273" s="45" t="s">
        <v>5580</v>
      </c>
      <c r="R2273" s="46">
        <v>1</v>
      </c>
      <c r="T2273" s="81" t="str" cm="1">
        <f t="array" ref="T2273">IF(MIN(IF(CONCATENATE($D$776:$D$9955,$G$776:$G$9955)=CONCATENATE(D2273,G2273),$J$776:$J$9955))=J2273,"Age Leg Record","")</f>
        <v/>
      </c>
    </row>
    <row r="2274" spans="1:20" x14ac:dyDescent="0.25">
      <c r="A2274" s="4">
        <v>2011</v>
      </c>
      <c r="B2274" s="1" t="s">
        <v>1248</v>
      </c>
      <c r="C2274" s="1" t="s">
        <v>1249</v>
      </c>
      <c r="D2274" s="2" t="s">
        <v>56</v>
      </c>
      <c r="E2274" s="20"/>
      <c r="F2274" s="3">
        <v>1</v>
      </c>
      <c r="G2274" s="88">
        <v>5.54</v>
      </c>
      <c r="J2274" s="89">
        <v>3.5439818148148228E-2</v>
      </c>
      <c r="K2274" s="27">
        <f t="shared" si="37"/>
        <v>6.3970790881133985E-3</v>
      </c>
      <c r="L2274" s="4" t="s">
        <v>1250</v>
      </c>
      <c r="M2274" s="14" t="s">
        <v>1011</v>
      </c>
      <c r="N2274" s="45" t="s">
        <v>5581</v>
      </c>
      <c r="O2274" s="45">
        <v>1</v>
      </c>
      <c r="P2274" s="45" t="s">
        <v>5582</v>
      </c>
      <c r="Q2274" s="45" t="s">
        <v>5582</v>
      </c>
      <c r="R2274" s="46">
        <v>1</v>
      </c>
      <c r="T2274" s="81" t="str" cm="1">
        <f t="array" ref="T2274">IF(MIN(IF(CONCATENATE($D$776:$D$9955,$G$776:$G$9955)=CONCATENATE(D2274,G2274),$J$776:$J$9955))=J2274,"Age Leg Record","")</f>
        <v/>
      </c>
    </row>
    <row r="2275" spans="1:20" x14ac:dyDescent="0.25">
      <c r="A2275" s="4">
        <v>2011</v>
      </c>
      <c r="B2275" s="1" t="s">
        <v>37</v>
      </c>
      <c r="C2275" s="1" t="s">
        <v>1251</v>
      </c>
      <c r="D2275" s="2" t="s">
        <v>756</v>
      </c>
      <c r="E2275" s="20"/>
      <c r="F2275" s="3">
        <v>2</v>
      </c>
      <c r="G2275" s="88">
        <v>4.0544470293486041</v>
      </c>
      <c r="J2275" s="89">
        <v>3.5960648148148144E-2</v>
      </c>
      <c r="K2275" s="27">
        <f t="shared" si="37"/>
        <v>8.8694334610472537E-3</v>
      </c>
      <c r="L2275" s="4" t="s">
        <v>1250</v>
      </c>
      <c r="M2275" s="14" t="s">
        <v>1011</v>
      </c>
      <c r="N2275" s="45" t="s">
        <v>5583</v>
      </c>
      <c r="O2275" s="45">
        <v>1</v>
      </c>
      <c r="P2275" s="45" t="s">
        <v>5584</v>
      </c>
      <c r="Q2275" s="45" t="s">
        <v>5584</v>
      </c>
      <c r="R2275" s="46">
        <v>1</v>
      </c>
      <c r="T2275" s="81" t="str" cm="1">
        <f t="array" ref="T2275">IF(MIN(IF(CONCATENATE($D$776:$D$9955,$G$776:$G$9955)=CONCATENATE(D2275,G2275),$J$776:$J$9955))=J2275,"Age Leg Record","")</f>
        <v/>
      </c>
    </row>
    <row r="2276" spans="1:20" x14ac:dyDescent="0.25">
      <c r="A2276" s="4">
        <v>2011</v>
      </c>
      <c r="B2276" s="1" t="s">
        <v>32</v>
      </c>
      <c r="C2276" s="1" t="s">
        <v>967</v>
      </c>
      <c r="D2276" s="2" t="s">
        <v>56</v>
      </c>
      <c r="E2276" s="20"/>
      <c r="F2276" s="3">
        <v>3</v>
      </c>
      <c r="G2276" s="88">
        <v>8.0778254990853409</v>
      </c>
      <c r="J2276" s="89">
        <v>4.6574074074074101E-2</v>
      </c>
      <c r="K2276" s="27">
        <f t="shared" si="37"/>
        <v>5.7656697435897472E-3</v>
      </c>
      <c r="L2276" s="4" t="s">
        <v>1250</v>
      </c>
      <c r="M2276" s="14" t="s">
        <v>1011</v>
      </c>
      <c r="N2276" s="45" t="s">
        <v>5585</v>
      </c>
      <c r="O2276" s="45">
        <v>1</v>
      </c>
      <c r="P2276" s="45" t="s">
        <v>4881</v>
      </c>
      <c r="Q2276" s="45" t="s">
        <v>4881</v>
      </c>
      <c r="R2276" s="46">
        <v>3</v>
      </c>
      <c r="T2276" s="81" t="str" cm="1">
        <f t="array" ref="T2276">IF(MIN(IF(CONCATENATE($D$776:$D$9955,$G$776:$G$9955)=CONCATENATE(D2276,G2276),$J$776:$J$9955))=J2276,"Age Leg Record","")</f>
        <v/>
      </c>
    </row>
    <row r="2277" spans="1:20" x14ac:dyDescent="0.25">
      <c r="A2277" s="4">
        <v>2011</v>
      </c>
      <c r="B2277" s="1" t="s">
        <v>566</v>
      </c>
      <c r="C2277" s="1" t="s">
        <v>1252</v>
      </c>
      <c r="D2277" s="2" t="s">
        <v>22</v>
      </c>
      <c r="E2277" s="20"/>
      <c r="F2277" s="3">
        <v>4</v>
      </c>
      <c r="G2277" s="88">
        <v>5.8408892070309388</v>
      </c>
      <c r="J2277" s="89">
        <v>3.746527777777775E-2</v>
      </c>
      <c r="K2277" s="27">
        <f t="shared" ref="K2277:K2340" si="38">J2277/G2277</f>
        <v>6.414310638297868E-3</v>
      </c>
      <c r="L2277" s="4" t="s">
        <v>1250</v>
      </c>
      <c r="M2277" s="14" t="s">
        <v>1011</v>
      </c>
      <c r="N2277" s="45" t="s">
        <v>5586</v>
      </c>
      <c r="O2277" s="45">
        <v>1</v>
      </c>
      <c r="P2277" s="45" t="s">
        <v>5587</v>
      </c>
      <c r="Q2277" s="45" t="s">
        <v>5587</v>
      </c>
      <c r="R2277" s="46">
        <v>1</v>
      </c>
      <c r="T2277" s="81" t="str" cm="1">
        <f t="array" ref="T2277">IF(MIN(IF(CONCATENATE($D$776:$D$9955,$G$776:$G$9955)=CONCATENATE(D2277,G2277),$J$776:$J$9955))=J2277,"Age Leg Record","")</f>
        <v/>
      </c>
    </row>
    <row r="2278" spans="1:20" x14ac:dyDescent="0.25">
      <c r="A2278" s="4">
        <v>2011</v>
      </c>
      <c r="B2278" s="1" t="s">
        <v>39</v>
      </c>
      <c r="C2278" s="1" t="s">
        <v>969</v>
      </c>
      <c r="D2278" s="2" t="s">
        <v>684</v>
      </c>
      <c r="E2278" s="20"/>
      <c r="F2278" s="3">
        <v>5</v>
      </c>
      <c r="G2278" s="51">
        <v>5.63</v>
      </c>
      <c r="J2278" s="89">
        <v>4.0972222222222299E-2</v>
      </c>
      <c r="K2278" s="27">
        <f t="shared" si="38"/>
        <v>7.2774817446220781E-3</v>
      </c>
      <c r="L2278" s="4" t="s">
        <v>1250</v>
      </c>
      <c r="M2278" s="14" t="s">
        <v>1011</v>
      </c>
      <c r="N2278" s="45" t="s">
        <v>5588</v>
      </c>
      <c r="O2278" s="45">
        <v>1</v>
      </c>
      <c r="P2278" s="45" t="s">
        <v>4885</v>
      </c>
      <c r="Q2278" s="45" t="s">
        <v>4885</v>
      </c>
      <c r="R2278" s="46">
        <v>3</v>
      </c>
      <c r="T2278" s="81" t="str" cm="1">
        <f t="array" ref="T2278">IF(MIN(IF(CONCATENATE($D$776:$D$9955,$G$776:$G$9955)=CONCATENATE(D2278,G2278),$J$776:$J$9955))=J2278,"Age Leg Record","")</f>
        <v/>
      </c>
    </row>
    <row r="2279" spans="1:20" x14ac:dyDescent="0.25">
      <c r="A2279" s="4">
        <v>2011</v>
      </c>
      <c r="B2279" s="1" t="s">
        <v>71</v>
      </c>
      <c r="C2279" s="1" t="s">
        <v>970</v>
      </c>
      <c r="D2279" s="2" t="s">
        <v>56</v>
      </c>
      <c r="E2279" s="20"/>
      <c r="F2279" s="3">
        <v>6</v>
      </c>
      <c r="G2279" s="88">
        <v>4.6758182215859376</v>
      </c>
      <c r="J2279" s="89">
        <v>2.9826388888888777E-2</v>
      </c>
      <c r="K2279" s="27">
        <f t="shared" si="38"/>
        <v>6.3788598006644286E-3</v>
      </c>
      <c r="L2279" s="4" t="s">
        <v>1250</v>
      </c>
      <c r="M2279" s="14" t="s">
        <v>1011</v>
      </c>
      <c r="N2279" s="45" t="s">
        <v>5589</v>
      </c>
      <c r="O2279" s="45">
        <v>1</v>
      </c>
      <c r="P2279" s="45" t="s">
        <v>4887</v>
      </c>
      <c r="Q2279" s="45" t="s">
        <v>4887</v>
      </c>
      <c r="R2279" s="46">
        <v>3</v>
      </c>
      <c r="T2279" s="81" t="str" cm="1">
        <f t="array" ref="T2279">IF(MIN(IF(CONCATENATE($D$776:$D$9955,$G$776:$G$9955)=CONCATENATE(D2279,G2279),$J$776:$J$9955))=J2279,"Age Leg Record","")</f>
        <v/>
      </c>
    </row>
    <row r="2280" spans="1:20" x14ac:dyDescent="0.25">
      <c r="A2280" s="4">
        <v>2011</v>
      </c>
      <c r="B2280" s="1" t="s">
        <v>339</v>
      </c>
      <c r="C2280" s="1" t="s">
        <v>1253</v>
      </c>
      <c r="D2280" s="2" t="s">
        <v>22</v>
      </c>
      <c r="E2280" s="20"/>
      <c r="F2280" s="3">
        <v>1</v>
      </c>
      <c r="G2280" s="88">
        <v>5.54</v>
      </c>
      <c r="J2280" s="89">
        <v>3.8923614444444476E-2</v>
      </c>
      <c r="K2280" s="27">
        <f t="shared" si="38"/>
        <v>7.0259231849177754E-3</v>
      </c>
      <c r="L2280" s="4" t="s">
        <v>1254</v>
      </c>
      <c r="M2280" s="14" t="s">
        <v>1255</v>
      </c>
      <c r="N2280" s="45" t="s">
        <v>5590</v>
      </c>
      <c r="O2280" s="45">
        <v>1</v>
      </c>
      <c r="P2280" s="45" t="s">
        <v>5591</v>
      </c>
      <c r="Q2280" s="45" t="s">
        <v>5591</v>
      </c>
      <c r="R2280" s="46">
        <v>1</v>
      </c>
      <c r="T2280" s="81" t="str" cm="1">
        <f t="array" ref="T2280">IF(MIN(IF(CONCATENATE($D$776:$D$9955,$G$776:$G$9955)=CONCATENATE(D2280,G2280),$J$776:$J$9955))=J2280,"Age Leg Record","")</f>
        <v/>
      </c>
    </row>
    <row r="2281" spans="1:20" x14ac:dyDescent="0.25">
      <c r="A2281" s="4">
        <v>2011</v>
      </c>
      <c r="B2281" s="1" t="s">
        <v>360</v>
      </c>
      <c r="C2281" s="1" t="s">
        <v>1256</v>
      </c>
      <c r="D2281" s="2" t="s">
        <v>751</v>
      </c>
      <c r="E2281" s="20"/>
      <c r="F2281" s="3">
        <v>2</v>
      </c>
      <c r="G2281" s="88">
        <v>4.0544470293486041</v>
      </c>
      <c r="J2281" s="89">
        <v>3.1238425925925961E-2</v>
      </c>
      <c r="K2281" s="27">
        <f t="shared" si="38"/>
        <v>7.7047315453384509E-3</v>
      </c>
      <c r="L2281" s="4" t="s">
        <v>1254</v>
      </c>
      <c r="M2281" s="14" t="s">
        <v>1255</v>
      </c>
      <c r="N2281" s="45" t="s">
        <v>5592</v>
      </c>
      <c r="O2281" s="45">
        <v>1</v>
      </c>
      <c r="P2281" s="45" t="s">
        <v>5593</v>
      </c>
      <c r="Q2281" s="45" t="s">
        <v>5593</v>
      </c>
      <c r="R2281" s="46">
        <v>1</v>
      </c>
      <c r="T2281" s="81" t="str" cm="1">
        <f t="array" ref="T2281">IF(MIN(IF(CONCATENATE($D$776:$D$9955,$G$776:$G$9955)=CONCATENATE(D2281,G2281),$J$776:$J$9955))=J2281,"Age Leg Record","")</f>
        <v/>
      </c>
    </row>
    <row r="2282" spans="1:20" x14ac:dyDescent="0.25">
      <c r="A2282" s="4">
        <v>2011</v>
      </c>
      <c r="B2282" s="1" t="s">
        <v>339</v>
      </c>
      <c r="C2282" s="1" t="s">
        <v>1257</v>
      </c>
      <c r="D2282" s="2" t="s">
        <v>22</v>
      </c>
      <c r="E2282" s="20"/>
      <c r="F2282" s="3">
        <v>3</v>
      </c>
      <c r="G2282" s="88">
        <v>8.0778254990853409</v>
      </c>
      <c r="J2282" s="89">
        <v>4.8495370370370439E-2</v>
      </c>
      <c r="K2282" s="27">
        <f t="shared" si="38"/>
        <v>6.0035179487179574E-3</v>
      </c>
      <c r="L2282" s="4" t="s">
        <v>1254</v>
      </c>
      <c r="M2282" s="14" t="s">
        <v>1255</v>
      </c>
      <c r="N2282" s="45" t="s">
        <v>5594</v>
      </c>
      <c r="O2282" s="45">
        <v>1</v>
      </c>
      <c r="P2282" s="45" t="s">
        <v>5595</v>
      </c>
      <c r="Q2282" s="45" t="s">
        <v>5595</v>
      </c>
      <c r="R2282" s="46">
        <v>1</v>
      </c>
      <c r="T2282" s="81" t="str" cm="1">
        <f t="array" ref="T2282">IF(MIN(IF(CONCATENATE($D$776:$D$9955,$G$776:$G$9955)=CONCATENATE(D2282,G2282),$J$776:$J$9955))=J2282,"Age Leg Record","")</f>
        <v/>
      </c>
    </row>
    <row r="2283" spans="1:20" x14ac:dyDescent="0.25">
      <c r="A2283" s="4">
        <v>2011</v>
      </c>
      <c r="B2283" s="1" t="s">
        <v>1258</v>
      </c>
      <c r="C2283" s="1" t="s">
        <v>1259</v>
      </c>
      <c r="D2283" s="2" t="s">
        <v>751</v>
      </c>
      <c r="E2283" s="20"/>
      <c r="F2283" s="3">
        <v>4</v>
      </c>
      <c r="G2283" s="88">
        <v>5.8408892070309388</v>
      </c>
      <c r="J2283" s="89">
        <v>4.3576388888888817E-2</v>
      </c>
      <c r="K2283" s="27">
        <f t="shared" si="38"/>
        <v>7.4605744680850943E-3</v>
      </c>
      <c r="L2283" s="4" t="s">
        <v>1254</v>
      </c>
      <c r="M2283" s="14" t="s">
        <v>1255</v>
      </c>
      <c r="N2283" s="45" t="s">
        <v>5596</v>
      </c>
      <c r="O2283" s="45">
        <v>1</v>
      </c>
      <c r="P2283" s="45" t="s">
        <v>5597</v>
      </c>
      <c r="Q2283" s="45" t="s">
        <v>5597</v>
      </c>
      <c r="R2283" s="46">
        <v>1</v>
      </c>
      <c r="T2283" s="81" t="str" cm="1">
        <f t="array" ref="T2283">IF(MIN(IF(CONCATENATE($D$776:$D$9955,$G$776:$G$9955)=CONCATENATE(D2283,G2283),$J$776:$J$9955))=J2283,"Age Leg Record","")</f>
        <v/>
      </c>
    </row>
    <row r="2284" spans="1:20" x14ac:dyDescent="0.25">
      <c r="A2284" s="4">
        <v>2011</v>
      </c>
      <c r="B2284" s="1" t="s">
        <v>1260</v>
      </c>
      <c r="C2284" s="1" t="s">
        <v>1261</v>
      </c>
      <c r="D2284" s="2" t="s">
        <v>26</v>
      </c>
      <c r="E2284" s="20"/>
      <c r="F2284" s="3">
        <v>5</v>
      </c>
      <c r="G2284" s="51">
        <v>5.63</v>
      </c>
      <c r="J2284" s="89">
        <v>3.3541666666666692E-2</v>
      </c>
      <c r="K2284" s="27">
        <f t="shared" si="38"/>
        <v>5.9576672587329828E-3</v>
      </c>
      <c r="L2284" s="4" t="s">
        <v>1254</v>
      </c>
      <c r="M2284" s="14" t="s">
        <v>1255</v>
      </c>
      <c r="N2284" s="45" t="s">
        <v>5598</v>
      </c>
      <c r="O2284" s="45">
        <v>1</v>
      </c>
      <c r="P2284" s="45" t="s">
        <v>5599</v>
      </c>
      <c r="Q2284" s="45" t="s">
        <v>5599</v>
      </c>
      <c r="R2284" s="46">
        <v>1</v>
      </c>
      <c r="T2284" s="81" t="str" cm="1">
        <f t="array" ref="T2284">IF(MIN(IF(CONCATENATE($D$776:$D$9955,$G$776:$G$9955)=CONCATENATE(D2284,G2284),$J$776:$J$9955))=J2284,"Age Leg Record","")</f>
        <v/>
      </c>
    </row>
    <row r="2285" spans="1:20" x14ac:dyDescent="0.25">
      <c r="A2285" s="4">
        <v>2011</v>
      </c>
      <c r="B2285" s="1" t="s">
        <v>360</v>
      </c>
      <c r="C2285" s="1" t="s">
        <v>1257</v>
      </c>
      <c r="D2285" s="2" t="s">
        <v>751</v>
      </c>
      <c r="E2285" s="20"/>
      <c r="F2285" s="3">
        <v>6</v>
      </c>
      <c r="G2285" s="88">
        <v>4.6758182215859376</v>
      </c>
      <c r="J2285" s="89">
        <v>3.5914351851851878E-2</v>
      </c>
      <c r="K2285" s="27">
        <f t="shared" si="38"/>
        <v>7.6808699889258092E-3</v>
      </c>
      <c r="L2285" s="4" t="s">
        <v>1254</v>
      </c>
      <c r="M2285" s="14" t="s">
        <v>1255</v>
      </c>
      <c r="N2285" s="45" t="s">
        <v>5600</v>
      </c>
      <c r="O2285" s="45">
        <v>1</v>
      </c>
      <c r="P2285" s="45" t="s">
        <v>5601</v>
      </c>
      <c r="Q2285" s="45" t="s">
        <v>5601</v>
      </c>
      <c r="R2285" s="46">
        <v>1</v>
      </c>
      <c r="T2285" s="81" t="str" cm="1">
        <f t="array" ref="T2285">IF(MIN(IF(CONCATENATE($D$776:$D$9955,$G$776:$G$9955)=CONCATENATE(D2285,G2285),$J$776:$J$9955))=J2285,"Age Leg Record","")</f>
        <v/>
      </c>
    </row>
    <row r="2286" spans="1:20" x14ac:dyDescent="0.25">
      <c r="A2286" s="4">
        <v>2011</v>
      </c>
      <c r="B2286" s="1" t="s">
        <v>1262</v>
      </c>
      <c r="C2286" s="1" t="s">
        <v>1263</v>
      </c>
      <c r="D2286" s="2" t="s">
        <v>14</v>
      </c>
      <c r="E2286" s="20"/>
      <c r="F2286" s="3">
        <v>1</v>
      </c>
      <c r="G2286" s="88">
        <v>5.54</v>
      </c>
      <c r="J2286" s="89">
        <v>2.2314814814814898E-2</v>
      </c>
      <c r="K2286" s="27">
        <f t="shared" si="38"/>
        <v>4.0279449124214616E-3</v>
      </c>
      <c r="L2286" s="4" t="s">
        <v>1264</v>
      </c>
      <c r="M2286" s="14" t="s">
        <v>747</v>
      </c>
      <c r="N2286" s="45" t="s">
        <v>5602</v>
      </c>
      <c r="O2286" s="45">
        <v>1</v>
      </c>
      <c r="P2286" s="45" t="s">
        <v>5603</v>
      </c>
      <c r="Q2286" s="45" t="s">
        <v>5603</v>
      </c>
      <c r="R2286" s="46">
        <v>1</v>
      </c>
      <c r="T2286" s="81"/>
    </row>
    <row r="2287" spans="1:20" x14ac:dyDescent="0.25">
      <c r="A2287" s="4">
        <v>2011</v>
      </c>
      <c r="B2287" s="1" t="s">
        <v>1262</v>
      </c>
      <c r="C2287" s="1" t="s">
        <v>1263</v>
      </c>
      <c r="D2287" s="2" t="s">
        <v>14</v>
      </c>
      <c r="E2287" s="20"/>
      <c r="F2287" s="3">
        <v>2</v>
      </c>
      <c r="G2287" s="88">
        <v>4.0544470293486041</v>
      </c>
      <c r="J2287" s="89">
        <v>1.8287037037036935E-2</v>
      </c>
      <c r="K2287" s="27">
        <f t="shared" si="38"/>
        <v>4.5103652618135124E-3</v>
      </c>
      <c r="L2287" s="4" t="s">
        <v>1264</v>
      </c>
      <c r="M2287" s="14" t="s">
        <v>747</v>
      </c>
      <c r="N2287" s="45" t="s">
        <v>5602</v>
      </c>
      <c r="O2287" s="45">
        <v>0</v>
      </c>
      <c r="P2287" s="45" t="s">
        <v>5603</v>
      </c>
      <c r="Q2287" s="45" t="s">
        <v>5603</v>
      </c>
      <c r="R2287" s="46">
        <v>1</v>
      </c>
      <c r="T2287" s="81"/>
    </row>
    <row r="2288" spans="1:20" x14ac:dyDescent="0.25">
      <c r="A2288" s="4">
        <v>2011</v>
      </c>
      <c r="B2288" s="1" t="s">
        <v>1262</v>
      </c>
      <c r="C2288" s="1" t="s">
        <v>1263</v>
      </c>
      <c r="D2288" s="2" t="s">
        <v>14</v>
      </c>
      <c r="E2288" s="20"/>
      <c r="F2288" s="3">
        <v>3</v>
      </c>
      <c r="G2288" s="88">
        <v>8.0778254990853409</v>
      </c>
      <c r="J2288" s="89">
        <v>3.662037037037047E-2</v>
      </c>
      <c r="K2288" s="27">
        <f t="shared" si="38"/>
        <v>4.5334441025641154E-3</v>
      </c>
      <c r="L2288" s="4" t="s">
        <v>1264</v>
      </c>
      <c r="M2288" s="14" t="s">
        <v>747</v>
      </c>
      <c r="N2288" s="45" t="s">
        <v>5602</v>
      </c>
      <c r="O2288" s="45">
        <v>0</v>
      </c>
      <c r="P2288" s="45" t="s">
        <v>5603</v>
      </c>
      <c r="Q2288" s="45" t="s">
        <v>5603</v>
      </c>
      <c r="R2288" s="46">
        <v>1</v>
      </c>
      <c r="T2288" s="81"/>
    </row>
    <row r="2289" spans="1:20" x14ac:dyDescent="0.25">
      <c r="A2289" s="4">
        <v>2011</v>
      </c>
      <c r="B2289" s="1" t="s">
        <v>1262</v>
      </c>
      <c r="C2289" s="1" t="s">
        <v>1263</v>
      </c>
      <c r="D2289" s="2" t="s">
        <v>14</v>
      </c>
      <c r="E2289" s="20"/>
      <c r="F2289" s="3">
        <v>4</v>
      </c>
      <c r="G2289" s="88">
        <v>5.8408892070309388</v>
      </c>
      <c r="J2289" s="89">
        <v>2.9629629629629561E-2</v>
      </c>
      <c r="K2289" s="27">
        <f t="shared" si="38"/>
        <v>5.0727943262411238E-3</v>
      </c>
      <c r="L2289" s="4" t="s">
        <v>1264</v>
      </c>
      <c r="M2289" s="14" t="s">
        <v>747</v>
      </c>
      <c r="N2289" s="45" t="s">
        <v>5602</v>
      </c>
      <c r="O2289" s="45">
        <v>0</v>
      </c>
      <c r="P2289" s="45" t="s">
        <v>5603</v>
      </c>
      <c r="Q2289" s="45" t="s">
        <v>5603</v>
      </c>
      <c r="R2289" s="46">
        <v>1</v>
      </c>
      <c r="T2289" s="81"/>
    </row>
    <row r="2290" spans="1:20" x14ac:dyDescent="0.25">
      <c r="A2290" s="4">
        <v>2011</v>
      </c>
      <c r="B2290" s="1" t="s">
        <v>1262</v>
      </c>
      <c r="C2290" s="1" t="s">
        <v>1263</v>
      </c>
      <c r="D2290" s="2" t="s">
        <v>14</v>
      </c>
      <c r="E2290" s="20"/>
      <c r="F2290" s="3">
        <v>5</v>
      </c>
      <c r="G2290" s="51">
        <v>5.63</v>
      </c>
      <c r="J2290" s="89">
        <v>3.0543981481481408E-2</v>
      </c>
      <c r="K2290" s="27">
        <f t="shared" si="38"/>
        <v>5.4252187356094864E-3</v>
      </c>
      <c r="L2290" s="4" t="s">
        <v>1264</v>
      </c>
      <c r="M2290" s="14" t="s">
        <v>747</v>
      </c>
      <c r="N2290" s="45" t="s">
        <v>5602</v>
      </c>
      <c r="O2290" s="45">
        <v>0</v>
      </c>
      <c r="P2290" s="45" t="s">
        <v>5603</v>
      </c>
      <c r="Q2290" s="45" t="s">
        <v>5603</v>
      </c>
      <c r="R2290" s="46">
        <v>1</v>
      </c>
      <c r="T2290" s="81"/>
    </row>
    <row r="2291" spans="1:20" x14ac:dyDescent="0.25">
      <c r="A2291" s="4">
        <v>2011</v>
      </c>
      <c r="B2291" s="1" t="s">
        <v>1262</v>
      </c>
      <c r="C2291" s="1" t="s">
        <v>1263</v>
      </c>
      <c r="D2291" s="2" t="s">
        <v>14</v>
      </c>
      <c r="E2291" s="20"/>
      <c r="F2291" s="3">
        <v>6</v>
      </c>
      <c r="G2291" s="88">
        <v>4.6758182215859376</v>
      </c>
      <c r="J2291" s="89">
        <v>2.7696759259259296E-2</v>
      </c>
      <c r="K2291" s="27">
        <f t="shared" si="38"/>
        <v>5.9234037652270291E-3</v>
      </c>
      <c r="L2291" s="4" t="s">
        <v>1264</v>
      </c>
      <c r="M2291" s="14" t="s">
        <v>747</v>
      </c>
      <c r="N2291" s="45" t="s">
        <v>5602</v>
      </c>
      <c r="O2291" s="45">
        <v>0</v>
      </c>
      <c r="P2291" s="45" t="s">
        <v>5603</v>
      </c>
      <c r="Q2291" s="45" t="s">
        <v>5603</v>
      </c>
      <c r="R2291" s="46">
        <v>1</v>
      </c>
      <c r="T2291" s="81"/>
    </row>
    <row r="2292" spans="1:20" x14ac:dyDescent="0.25">
      <c r="A2292" s="4">
        <v>2011</v>
      </c>
      <c r="B2292" s="1" t="s">
        <v>291</v>
      </c>
      <c r="C2292" s="1" t="s">
        <v>820</v>
      </c>
      <c r="D2292" s="2" t="s">
        <v>14</v>
      </c>
      <c r="E2292" s="20"/>
      <c r="F2292" s="3">
        <v>1</v>
      </c>
      <c r="G2292" s="88">
        <v>5.54</v>
      </c>
      <c r="J2292" s="89">
        <v>3.1481481481481499E-2</v>
      </c>
      <c r="K2292" s="27">
        <f t="shared" si="38"/>
        <v>5.6825778847439529E-3</v>
      </c>
      <c r="L2292" s="4" t="s">
        <v>874</v>
      </c>
      <c r="M2292" s="14" t="s">
        <v>749</v>
      </c>
      <c r="N2292" s="45" t="s">
        <v>5604</v>
      </c>
      <c r="O2292" s="45">
        <v>1</v>
      </c>
      <c r="P2292" s="45" t="s">
        <v>4529</v>
      </c>
      <c r="Q2292" s="45" t="s">
        <v>4529</v>
      </c>
      <c r="R2292" s="46">
        <v>4</v>
      </c>
      <c r="T2292" s="81"/>
    </row>
    <row r="2293" spans="1:20" x14ac:dyDescent="0.25">
      <c r="A2293" s="4">
        <v>2011</v>
      </c>
      <c r="B2293" s="1" t="s">
        <v>291</v>
      </c>
      <c r="C2293" s="1" t="s">
        <v>820</v>
      </c>
      <c r="D2293" s="2" t="s">
        <v>14</v>
      </c>
      <c r="E2293" s="20"/>
      <c r="F2293" s="3">
        <v>2</v>
      </c>
      <c r="G2293" s="88">
        <v>4.0544470293486041</v>
      </c>
      <c r="J2293" s="89">
        <v>2.3298611111111089E-2</v>
      </c>
      <c r="K2293" s="27">
        <f t="shared" si="38"/>
        <v>5.7464337164750906E-3</v>
      </c>
      <c r="L2293" s="4" t="s">
        <v>874</v>
      </c>
      <c r="M2293" s="14" t="s">
        <v>749</v>
      </c>
      <c r="N2293" s="45" t="s">
        <v>5604</v>
      </c>
      <c r="O2293" s="45">
        <v>0</v>
      </c>
      <c r="P2293" s="45" t="s">
        <v>4529</v>
      </c>
      <c r="Q2293" s="45" t="s">
        <v>4529</v>
      </c>
      <c r="R2293" s="46">
        <v>4</v>
      </c>
      <c r="T2293" s="81"/>
    </row>
    <row r="2294" spans="1:20" x14ac:dyDescent="0.25">
      <c r="A2294" s="4">
        <v>2011</v>
      </c>
      <c r="B2294" s="1" t="s">
        <v>291</v>
      </c>
      <c r="C2294" s="1" t="s">
        <v>820</v>
      </c>
      <c r="D2294" s="2" t="s">
        <v>14</v>
      </c>
      <c r="E2294" s="20"/>
      <c r="F2294" s="3">
        <v>3</v>
      </c>
      <c r="G2294" s="88">
        <v>8.0778254990853409</v>
      </c>
      <c r="J2294" s="89">
        <v>4.6631944444444517E-2</v>
      </c>
      <c r="K2294" s="27">
        <f t="shared" si="38"/>
        <v>5.772833846153856E-3</v>
      </c>
      <c r="L2294" s="4" t="s">
        <v>874</v>
      </c>
      <c r="M2294" s="14" t="s">
        <v>749</v>
      </c>
      <c r="N2294" s="45" t="s">
        <v>5604</v>
      </c>
      <c r="O2294" s="45">
        <v>0</v>
      </c>
      <c r="P2294" s="45" t="s">
        <v>4529</v>
      </c>
      <c r="Q2294" s="45" t="s">
        <v>4529</v>
      </c>
      <c r="R2294" s="46">
        <v>4</v>
      </c>
      <c r="T2294" s="81"/>
    </row>
    <row r="2295" spans="1:20" x14ac:dyDescent="0.25">
      <c r="A2295" s="4">
        <v>2011</v>
      </c>
      <c r="B2295" s="1" t="s">
        <v>291</v>
      </c>
      <c r="C2295" s="1" t="s">
        <v>820</v>
      </c>
      <c r="D2295" s="2" t="s">
        <v>14</v>
      </c>
      <c r="E2295" s="20"/>
      <c r="F2295" s="3">
        <v>4</v>
      </c>
      <c r="G2295" s="88">
        <v>5.8408892070309388</v>
      </c>
      <c r="J2295" s="89">
        <v>3.5810185185185084E-2</v>
      </c>
      <c r="K2295" s="27">
        <f t="shared" si="38"/>
        <v>6.1309475177304795E-3</v>
      </c>
      <c r="L2295" s="4" t="s">
        <v>874</v>
      </c>
      <c r="M2295" s="14" t="s">
        <v>749</v>
      </c>
      <c r="N2295" s="45" t="s">
        <v>5604</v>
      </c>
      <c r="O2295" s="45">
        <v>0</v>
      </c>
      <c r="P2295" s="45" t="s">
        <v>4529</v>
      </c>
      <c r="Q2295" s="45" t="s">
        <v>4529</v>
      </c>
      <c r="R2295" s="46">
        <v>4</v>
      </c>
      <c r="T2295" s="81"/>
    </row>
    <row r="2296" spans="1:20" x14ac:dyDescent="0.25">
      <c r="A2296" s="4">
        <v>2011</v>
      </c>
      <c r="B2296" s="1" t="s">
        <v>291</v>
      </c>
      <c r="C2296" s="1" t="s">
        <v>820</v>
      </c>
      <c r="D2296" s="2" t="s">
        <v>14</v>
      </c>
      <c r="E2296" s="20"/>
      <c r="F2296" s="3">
        <v>5</v>
      </c>
      <c r="G2296" s="51">
        <v>5.63</v>
      </c>
      <c r="J2296" s="89">
        <v>3.5474537037037068E-2</v>
      </c>
      <c r="K2296" s="27">
        <f t="shared" si="38"/>
        <v>6.3009834879284316E-3</v>
      </c>
      <c r="L2296" s="4" t="s">
        <v>874</v>
      </c>
      <c r="M2296" s="14" t="s">
        <v>749</v>
      </c>
      <c r="N2296" s="45" t="s">
        <v>5604</v>
      </c>
      <c r="O2296" s="45">
        <v>0</v>
      </c>
      <c r="P2296" s="45" t="s">
        <v>4529</v>
      </c>
      <c r="Q2296" s="45" t="s">
        <v>4529</v>
      </c>
      <c r="R2296" s="46">
        <v>4</v>
      </c>
      <c r="T2296" s="81"/>
    </row>
    <row r="2297" spans="1:20" x14ac:dyDescent="0.25">
      <c r="A2297" s="4">
        <v>2011</v>
      </c>
      <c r="B2297" s="1" t="s">
        <v>291</v>
      </c>
      <c r="C2297" s="1" t="s">
        <v>820</v>
      </c>
      <c r="D2297" s="2" t="s">
        <v>14</v>
      </c>
      <c r="E2297" s="20"/>
      <c r="F2297" s="3">
        <v>6</v>
      </c>
      <c r="G2297" s="88">
        <v>4.6758182215859376</v>
      </c>
      <c r="J2297" s="89">
        <v>3.0706018518518619E-2</v>
      </c>
      <c r="K2297" s="27">
        <f t="shared" si="38"/>
        <v>6.566982945736456E-3</v>
      </c>
      <c r="L2297" s="4" t="s">
        <v>874</v>
      </c>
      <c r="M2297" s="14" t="s">
        <v>749</v>
      </c>
      <c r="N2297" s="45" t="s">
        <v>5604</v>
      </c>
      <c r="O2297" s="45">
        <v>0</v>
      </c>
      <c r="P2297" s="45" t="s">
        <v>4529</v>
      </c>
      <c r="Q2297" s="45" t="s">
        <v>4529</v>
      </c>
      <c r="R2297" s="46">
        <v>4</v>
      </c>
      <c r="T2297" s="81"/>
    </row>
    <row r="2298" spans="1:20" x14ac:dyDescent="0.25">
      <c r="A2298" s="4">
        <v>2011</v>
      </c>
      <c r="B2298" s="1" t="s">
        <v>30</v>
      </c>
      <c r="C2298" s="1" t="s">
        <v>994</v>
      </c>
      <c r="D2298" s="2" t="s">
        <v>14</v>
      </c>
      <c r="E2298" s="20"/>
      <c r="F2298" s="3">
        <v>1</v>
      </c>
      <c r="G2298" s="88">
        <v>5.54</v>
      </c>
      <c r="J2298" s="89">
        <v>3.081018518518519E-2</v>
      </c>
      <c r="K2298" s="27">
        <f t="shared" si="38"/>
        <v>5.5614052680839693E-3</v>
      </c>
      <c r="L2298" s="4" t="s">
        <v>1265</v>
      </c>
      <c r="M2298" s="14" t="s">
        <v>617</v>
      </c>
      <c r="N2298" s="45" t="s">
        <v>5605</v>
      </c>
      <c r="O2298" s="45">
        <v>1</v>
      </c>
      <c r="P2298" s="45" t="s">
        <v>5026</v>
      </c>
      <c r="Q2298" s="45" t="s">
        <v>5026</v>
      </c>
      <c r="R2298" s="46">
        <v>2</v>
      </c>
      <c r="T2298" s="81"/>
    </row>
    <row r="2299" spans="1:20" x14ac:dyDescent="0.25">
      <c r="A2299" s="4">
        <v>2011</v>
      </c>
      <c r="B2299" s="1" t="s">
        <v>30</v>
      </c>
      <c r="C2299" s="1" t="s">
        <v>994</v>
      </c>
      <c r="D2299" s="2" t="s">
        <v>14</v>
      </c>
      <c r="E2299" s="20"/>
      <c r="F2299" s="3">
        <v>2</v>
      </c>
      <c r="G2299" s="88">
        <v>4.0544470293486041</v>
      </c>
      <c r="J2299" s="89">
        <v>2.2013888888888888E-2</v>
      </c>
      <c r="K2299" s="27">
        <f t="shared" si="38"/>
        <v>5.4295662835249043E-3</v>
      </c>
      <c r="L2299" s="4" t="s">
        <v>1265</v>
      </c>
      <c r="M2299" s="14" t="s">
        <v>617</v>
      </c>
      <c r="N2299" s="45" t="s">
        <v>5605</v>
      </c>
      <c r="O2299" s="45">
        <v>0</v>
      </c>
      <c r="P2299" s="45" t="s">
        <v>5026</v>
      </c>
      <c r="Q2299" s="45" t="s">
        <v>5026</v>
      </c>
      <c r="R2299" s="46">
        <v>2</v>
      </c>
      <c r="T2299" s="81"/>
    </row>
    <row r="2300" spans="1:20" x14ac:dyDescent="0.25">
      <c r="A2300" s="4">
        <v>2011</v>
      </c>
      <c r="B2300" s="1" t="s">
        <v>30</v>
      </c>
      <c r="C2300" s="1" t="s">
        <v>994</v>
      </c>
      <c r="D2300" s="2" t="s">
        <v>14</v>
      </c>
      <c r="E2300" s="20"/>
      <c r="F2300" s="3">
        <v>3</v>
      </c>
      <c r="G2300" s="88">
        <v>8.0778254990853409</v>
      </c>
      <c r="J2300" s="89">
        <v>4.4444444444444509E-2</v>
      </c>
      <c r="K2300" s="27">
        <f t="shared" si="38"/>
        <v>5.5020307692307778E-3</v>
      </c>
      <c r="L2300" s="4" t="s">
        <v>1265</v>
      </c>
      <c r="M2300" s="14" t="s">
        <v>617</v>
      </c>
      <c r="N2300" s="45" t="s">
        <v>5605</v>
      </c>
      <c r="O2300" s="45">
        <v>0</v>
      </c>
      <c r="P2300" s="45" t="s">
        <v>5026</v>
      </c>
      <c r="Q2300" s="45" t="s">
        <v>5026</v>
      </c>
      <c r="R2300" s="46">
        <v>2</v>
      </c>
      <c r="T2300" s="81"/>
    </row>
    <row r="2301" spans="1:20" x14ac:dyDescent="0.25">
      <c r="A2301" s="4">
        <v>2011</v>
      </c>
      <c r="B2301" s="1" t="s">
        <v>30</v>
      </c>
      <c r="C2301" s="1" t="s">
        <v>994</v>
      </c>
      <c r="D2301" s="2" t="s">
        <v>14</v>
      </c>
      <c r="E2301" s="20"/>
      <c r="F2301" s="3">
        <v>4</v>
      </c>
      <c r="G2301" s="88">
        <v>5.8408892070309388</v>
      </c>
      <c r="J2301" s="89">
        <v>3.6481481481481448E-2</v>
      </c>
      <c r="K2301" s="27">
        <f t="shared" si="38"/>
        <v>6.2458780141843922E-3</v>
      </c>
      <c r="L2301" s="4" t="s">
        <v>1265</v>
      </c>
      <c r="M2301" s="14" t="s">
        <v>617</v>
      </c>
      <c r="N2301" s="45" t="s">
        <v>5605</v>
      </c>
      <c r="O2301" s="45">
        <v>0</v>
      </c>
      <c r="P2301" s="45" t="s">
        <v>5026</v>
      </c>
      <c r="Q2301" s="45" t="s">
        <v>5026</v>
      </c>
      <c r="R2301" s="46">
        <v>2</v>
      </c>
      <c r="T2301" s="81"/>
    </row>
    <row r="2302" spans="1:20" x14ac:dyDescent="0.25">
      <c r="A2302" s="4">
        <v>2011</v>
      </c>
      <c r="B2302" s="1" t="s">
        <v>30</v>
      </c>
      <c r="C2302" s="1" t="s">
        <v>994</v>
      </c>
      <c r="D2302" s="2" t="s">
        <v>14</v>
      </c>
      <c r="E2302" s="20"/>
      <c r="F2302" s="3">
        <v>5</v>
      </c>
      <c r="G2302" s="51">
        <v>5.63</v>
      </c>
      <c r="J2302" s="89">
        <v>3.9907407407407391E-2</v>
      </c>
      <c r="K2302" s="27">
        <f t="shared" si="38"/>
        <v>7.0883494506940306E-3</v>
      </c>
      <c r="L2302" s="4" t="s">
        <v>1265</v>
      </c>
      <c r="M2302" s="14" t="s">
        <v>617</v>
      </c>
      <c r="N2302" s="45" t="s">
        <v>5605</v>
      </c>
      <c r="O2302" s="45">
        <v>0</v>
      </c>
      <c r="P2302" s="45" t="s">
        <v>5026</v>
      </c>
      <c r="Q2302" s="45" t="s">
        <v>5026</v>
      </c>
      <c r="R2302" s="46">
        <v>2</v>
      </c>
      <c r="T2302" s="81"/>
    </row>
    <row r="2303" spans="1:20" x14ac:dyDescent="0.25">
      <c r="A2303" s="4">
        <v>2011</v>
      </c>
      <c r="B2303" s="1" t="s">
        <v>30</v>
      </c>
      <c r="C2303" s="1" t="s">
        <v>994</v>
      </c>
      <c r="D2303" s="2" t="s">
        <v>14</v>
      </c>
      <c r="E2303" s="20"/>
      <c r="F2303" s="3">
        <v>6</v>
      </c>
      <c r="G2303" s="88">
        <v>4.6758182215859376</v>
      </c>
      <c r="J2303" s="89">
        <v>3.2013888888888786E-2</v>
      </c>
      <c r="K2303" s="27">
        <f t="shared" si="38"/>
        <v>6.8466923588039654E-3</v>
      </c>
      <c r="L2303" s="4" t="s">
        <v>1265</v>
      </c>
      <c r="M2303" s="14" t="s">
        <v>617</v>
      </c>
      <c r="N2303" s="45" t="s">
        <v>5605</v>
      </c>
      <c r="O2303" s="45">
        <v>0</v>
      </c>
      <c r="P2303" s="45" t="s">
        <v>5026</v>
      </c>
      <c r="Q2303" s="45" t="s">
        <v>5026</v>
      </c>
      <c r="R2303" s="46">
        <v>2</v>
      </c>
      <c r="T2303" s="81"/>
    </row>
    <row r="2304" spans="1:20" x14ac:dyDescent="0.25">
      <c r="A2304" s="4">
        <v>2011</v>
      </c>
      <c r="B2304" s="1" t="s">
        <v>49</v>
      </c>
      <c r="C2304" s="1" t="s">
        <v>1154</v>
      </c>
      <c r="D2304" s="2" t="s">
        <v>14</v>
      </c>
      <c r="E2304" s="20"/>
      <c r="F2304" s="3">
        <v>1</v>
      </c>
      <c r="G2304" s="88">
        <v>5.54</v>
      </c>
      <c r="J2304" s="89">
        <v>3.3159722222222299E-2</v>
      </c>
      <c r="K2304" s="27">
        <f t="shared" si="38"/>
        <v>5.9855094263939167E-3</v>
      </c>
      <c r="L2304" s="4" t="s">
        <v>1266</v>
      </c>
      <c r="M2304" s="14" t="s">
        <v>1170</v>
      </c>
      <c r="N2304" s="45" t="s">
        <v>5606</v>
      </c>
      <c r="O2304" s="45">
        <v>1</v>
      </c>
      <c r="P2304" s="45" t="s">
        <v>5330</v>
      </c>
      <c r="Q2304" s="45" t="s">
        <v>5330</v>
      </c>
      <c r="R2304" s="46">
        <v>2</v>
      </c>
      <c r="T2304" s="81"/>
    </row>
    <row r="2305" spans="1:20" x14ac:dyDescent="0.25">
      <c r="A2305" s="4">
        <v>2011</v>
      </c>
      <c r="B2305" s="1" t="s">
        <v>49</v>
      </c>
      <c r="C2305" s="1" t="s">
        <v>1154</v>
      </c>
      <c r="D2305" s="2" t="s">
        <v>14</v>
      </c>
      <c r="E2305" s="20"/>
      <c r="F2305" s="3">
        <v>2</v>
      </c>
      <c r="G2305" s="88">
        <v>4.0544470293486041</v>
      </c>
      <c r="J2305" s="89">
        <v>2.8240740740740677E-2</v>
      </c>
      <c r="K2305" s="27">
        <f t="shared" si="38"/>
        <v>6.9653742017879794E-3</v>
      </c>
      <c r="L2305" s="4" t="s">
        <v>1266</v>
      </c>
      <c r="M2305" s="14" t="s">
        <v>1170</v>
      </c>
      <c r="N2305" s="45" t="s">
        <v>5606</v>
      </c>
      <c r="O2305" s="45">
        <v>0</v>
      </c>
      <c r="P2305" s="45" t="s">
        <v>5330</v>
      </c>
      <c r="Q2305" s="45" t="s">
        <v>5330</v>
      </c>
      <c r="R2305" s="46">
        <v>2</v>
      </c>
      <c r="T2305" s="81"/>
    </row>
    <row r="2306" spans="1:20" x14ac:dyDescent="0.25">
      <c r="A2306" s="4">
        <v>2011</v>
      </c>
      <c r="B2306" s="1" t="s">
        <v>49</v>
      </c>
      <c r="C2306" s="1" t="s">
        <v>1154</v>
      </c>
      <c r="D2306" s="2" t="s">
        <v>14</v>
      </c>
      <c r="E2306" s="20"/>
      <c r="F2306" s="3">
        <v>3</v>
      </c>
      <c r="G2306" s="88">
        <v>8.0778254990853409</v>
      </c>
      <c r="J2306" s="89">
        <v>4.774305555555558E-2</v>
      </c>
      <c r="K2306" s="27">
        <f t="shared" si="38"/>
        <v>5.9103846153846186E-3</v>
      </c>
      <c r="L2306" s="4" t="s">
        <v>1266</v>
      </c>
      <c r="M2306" s="14" t="s">
        <v>1170</v>
      </c>
      <c r="N2306" s="45" t="s">
        <v>5606</v>
      </c>
      <c r="O2306" s="45">
        <v>0</v>
      </c>
      <c r="P2306" s="45" t="s">
        <v>5330</v>
      </c>
      <c r="Q2306" s="45" t="s">
        <v>5330</v>
      </c>
      <c r="R2306" s="46">
        <v>2</v>
      </c>
      <c r="T2306" s="81"/>
    </row>
    <row r="2307" spans="1:20" x14ac:dyDescent="0.25">
      <c r="A2307" s="4">
        <v>2011</v>
      </c>
      <c r="B2307" s="1" t="s">
        <v>49</v>
      </c>
      <c r="C2307" s="1" t="s">
        <v>1154</v>
      </c>
      <c r="D2307" s="2" t="s">
        <v>14</v>
      </c>
      <c r="E2307" s="20"/>
      <c r="F2307" s="3">
        <v>4</v>
      </c>
      <c r="G2307" s="88">
        <v>5.8408892070309388</v>
      </c>
      <c r="J2307" s="89">
        <v>3.6412037037036993E-2</v>
      </c>
      <c r="K2307" s="27">
        <f t="shared" si="38"/>
        <v>6.2339886524822629E-3</v>
      </c>
      <c r="L2307" s="4" t="s">
        <v>1266</v>
      </c>
      <c r="M2307" s="14" t="s">
        <v>1170</v>
      </c>
      <c r="N2307" s="45" t="s">
        <v>5606</v>
      </c>
      <c r="O2307" s="45">
        <v>0</v>
      </c>
      <c r="P2307" s="45" t="s">
        <v>5330</v>
      </c>
      <c r="Q2307" s="45" t="s">
        <v>5330</v>
      </c>
      <c r="R2307" s="46">
        <v>2</v>
      </c>
      <c r="T2307" s="81"/>
    </row>
    <row r="2308" spans="1:20" x14ac:dyDescent="0.25">
      <c r="A2308" s="4">
        <v>2011</v>
      </c>
      <c r="B2308" s="1" t="s">
        <v>49</v>
      </c>
      <c r="C2308" s="1" t="s">
        <v>1154</v>
      </c>
      <c r="D2308" s="2" t="s">
        <v>14</v>
      </c>
      <c r="E2308" s="20"/>
      <c r="F2308" s="3">
        <v>5</v>
      </c>
      <c r="G2308" s="51">
        <v>5.63</v>
      </c>
      <c r="J2308" s="89">
        <v>3.8090277777777848E-2</v>
      </c>
      <c r="K2308" s="27">
        <f t="shared" si="38"/>
        <v>6.7655910795342538E-3</v>
      </c>
      <c r="L2308" s="4" t="s">
        <v>1266</v>
      </c>
      <c r="M2308" s="14" t="s">
        <v>1170</v>
      </c>
      <c r="N2308" s="45" t="s">
        <v>5606</v>
      </c>
      <c r="O2308" s="45">
        <v>0</v>
      </c>
      <c r="P2308" s="45" t="s">
        <v>5330</v>
      </c>
      <c r="Q2308" s="45" t="s">
        <v>5330</v>
      </c>
      <c r="R2308" s="46">
        <v>2</v>
      </c>
      <c r="T2308" s="81"/>
    </row>
    <row r="2309" spans="1:20" x14ac:dyDescent="0.25">
      <c r="A2309" s="4">
        <v>2011</v>
      </c>
      <c r="B2309" s="1" t="s">
        <v>49</v>
      </c>
      <c r="C2309" s="1" t="s">
        <v>1154</v>
      </c>
      <c r="D2309" s="2" t="s">
        <v>14</v>
      </c>
      <c r="E2309" s="20"/>
      <c r="F2309" s="3">
        <v>6</v>
      </c>
      <c r="G2309" s="88">
        <v>4.6758182215859376</v>
      </c>
      <c r="J2309" s="89">
        <v>3.1851851851851798E-2</v>
      </c>
      <c r="K2309" s="27">
        <f t="shared" si="38"/>
        <v>6.8120380952380842E-3</v>
      </c>
      <c r="L2309" s="4" t="s">
        <v>1266</v>
      </c>
      <c r="M2309" s="14" t="s">
        <v>1170</v>
      </c>
      <c r="N2309" s="45" t="s">
        <v>5606</v>
      </c>
      <c r="O2309" s="45">
        <v>0</v>
      </c>
      <c r="P2309" s="45" t="s">
        <v>5330</v>
      </c>
      <c r="Q2309" s="45" t="s">
        <v>5330</v>
      </c>
      <c r="R2309" s="46">
        <v>2</v>
      </c>
      <c r="T2309" s="81"/>
    </row>
    <row r="2310" spans="1:20" x14ac:dyDescent="0.25">
      <c r="A2310" s="4">
        <v>2011</v>
      </c>
      <c r="B2310" s="1" t="s">
        <v>788</v>
      </c>
      <c r="C2310" s="1" t="s">
        <v>344</v>
      </c>
      <c r="D2310" s="2" t="s">
        <v>14</v>
      </c>
      <c r="E2310" s="20"/>
      <c r="F2310" s="3">
        <v>1</v>
      </c>
      <c r="G2310" s="88">
        <v>5.54</v>
      </c>
      <c r="J2310" s="89">
        <v>3.103009259259254E-2</v>
      </c>
      <c r="K2310" s="27">
        <f t="shared" si="38"/>
        <v>5.6010997459553322E-3</v>
      </c>
      <c r="L2310" s="4" t="s">
        <v>1267</v>
      </c>
      <c r="M2310" s="14" t="s">
        <v>798</v>
      </c>
      <c r="N2310" s="45" t="s">
        <v>5607</v>
      </c>
      <c r="O2310" s="45">
        <v>1</v>
      </c>
      <c r="P2310" s="45" t="s">
        <v>4650</v>
      </c>
      <c r="Q2310" s="45" t="s">
        <v>4650</v>
      </c>
      <c r="R2310" s="46">
        <v>4</v>
      </c>
      <c r="T2310" s="81"/>
    </row>
    <row r="2311" spans="1:20" x14ac:dyDescent="0.25">
      <c r="A2311" s="4">
        <v>2011</v>
      </c>
      <c r="B2311" s="1" t="s">
        <v>788</v>
      </c>
      <c r="C2311" s="1" t="s">
        <v>344</v>
      </c>
      <c r="D2311" s="2" t="s">
        <v>14</v>
      </c>
      <c r="E2311" s="20"/>
      <c r="F2311" s="3">
        <v>2</v>
      </c>
      <c r="G2311" s="88">
        <v>4.0544470293486041</v>
      </c>
      <c r="J2311" s="89">
        <v>2.3090277777777835E-2</v>
      </c>
      <c r="K2311" s="27">
        <f t="shared" si="38"/>
        <v>5.6950498084291324E-3</v>
      </c>
      <c r="L2311" s="4" t="s">
        <v>1267</v>
      </c>
      <c r="M2311" s="14" t="s">
        <v>798</v>
      </c>
      <c r="N2311" s="45" t="s">
        <v>5607</v>
      </c>
      <c r="O2311" s="45">
        <v>0</v>
      </c>
      <c r="P2311" s="45" t="s">
        <v>4650</v>
      </c>
      <c r="Q2311" s="45" t="s">
        <v>4650</v>
      </c>
      <c r="R2311" s="46">
        <v>4</v>
      </c>
      <c r="T2311" s="81"/>
    </row>
    <row r="2312" spans="1:20" x14ac:dyDescent="0.25">
      <c r="A2312" s="4">
        <v>2011</v>
      </c>
      <c r="B2312" s="1" t="s">
        <v>788</v>
      </c>
      <c r="C2312" s="1" t="s">
        <v>344</v>
      </c>
      <c r="D2312" s="2" t="s">
        <v>14</v>
      </c>
      <c r="E2312" s="20"/>
      <c r="F2312" s="3">
        <v>3</v>
      </c>
      <c r="G2312" s="88">
        <v>8.0778254990853409</v>
      </c>
      <c r="J2312" s="89">
        <v>4.6770833333333317E-2</v>
      </c>
      <c r="K2312" s="27">
        <f t="shared" si="38"/>
        <v>5.7900276923076909E-3</v>
      </c>
      <c r="L2312" s="4" t="s">
        <v>1267</v>
      </c>
      <c r="M2312" s="14" t="s">
        <v>798</v>
      </c>
      <c r="N2312" s="45" t="s">
        <v>5607</v>
      </c>
      <c r="O2312" s="45">
        <v>0</v>
      </c>
      <c r="P2312" s="45" t="s">
        <v>4650</v>
      </c>
      <c r="Q2312" s="45" t="s">
        <v>4650</v>
      </c>
      <c r="R2312" s="46">
        <v>4</v>
      </c>
      <c r="T2312" s="81"/>
    </row>
    <row r="2313" spans="1:20" x14ac:dyDescent="0.25">
      <c r="A2313" s="4">
        <v>2011</v>
      </c>
      <c r="B2313" s="1" t="s">
        <v>788</v>
      </c>
      <c r="C2313" s="1" t="s">
        <v>344</v>
      </c>
      <c r="D2313" s="2" t="s">
        <v>14</v>
      </c>
      <c r="E2313" s="20"/>
      <c r="F2313" s="3">
        <v>4</v>
      </c>
      <c r="G2313" s="88">
        <v>5.8408892070309388</v>
      </c>
      <c r="J2313" s="89">
        <v>3.9803240740740709E-2</v>
      </c>
      <c r="K2313" s="27">
        <f t="shared" si="38"/>
        <v>6.8145858156028315E-3</v>
      </c>
      <c r="L2313" s="4" t="s">
        <v>1267</v>
      </c>
      <c r="M2313" s="14" t="s">
        <v>798</v>
      </c>
      <c r="N2313" s="45" t="s">
        <v>5607</v>
      </c>
      <c r="O2313" s="45">
        <v>0</v>
      </c>
      <c r="P2313" s="45" t="s">
        <v>4650</v>
      </c>
      <c r="Q2313" s="45" t="s">
        <v>4650</v>
      </c>
      <c r="R2313" s="46">
        <v>4</v>
      </c>
      <c r="T2313" s="81"/>
    </row>
    <row r="2314" spans="1:20" x14ac:dyDescent="0.25">
      <c r="A2314" s="4">
        <v>2011</v>
      </c>
      <c r="B2314" s="1" t="s">
        <v>788</v>
      </c>
      <c r="C2314" s="1" t="s">
        <v>344</v>
      </c>
      <c r="D2314" s="2" t="s">
        <v>14</v>
      </c>
      <c r="E2314" s="20"/>
      <c r="F2314" s="3">
        <v>5</v>
      </c>
      <c r="G2314" s="51">
        <v>5.63</v>
      </c>
      <c r="J2314" s="89">
        <v>4.54282407407407E-2</v>
      </c>
      <c r="K2314" s="27">
        <f t="shared" si="38"/>
        <v>8.0689592789947966E-3</v>
      </c>
      <c r="L2314" s="4" t="s">
        <v>1267</v>
      </c>
      <c r="M2314" s="14" t="s">
        <v>798</v>
      </c>
      <c r="N2314" s="45" t="s">
        <v>5607</v>
      </c>
      <c r="O2314" s="45">
        <v>0</v>
      </c>
      <c r="P2314" s="45" t="s">
        <v>4650</v>
      </c>
      <c r="Q2314" s="45" t="s">
        <v>4650</v>
      </c>
      <c r="R2314" s="46">
        <v>4</v>
      </c>
      <c r="T2314" s="81"/>
    </row>
    <row r="2315" spans="1:20" x14ac:dyDescent="0.25">
      <c r="A2315" s="4">
        <v>2011</v>
      </c>
      <c r="B2315" s="1" t="s">
        <v>788</v>
      </c>
      <c r="C2315" s="1" t="s">
        <v>344</v>
      </c>
      <c r="D2315" s="2" t="s">
        <v>14</v>
      </c>
      <c r="E2315" s="20"/>
      <c r="F2315" s="3">
        <v>6</v>
      </c>
      <c r="G2315" s="88">
        <v>4.6758182215859376</v>
      </c>
      <c r="J2315" s="89">
        <v>3.1701388888888959E-2</v>
      </c>
      <c r="K2315" s="27">
        <f t="shared" si="38"/>
        <v>6.7798591362126402E-3</v>
      </c>
      <c r="L2315" s="4" t="s">
        <v>1267</v>
      </c>
      <c r="M2315" s="14" t="s">
        <v>798</v>
      </c>
      <c r="N2315" s="45" t="s">
        <v>5607</v>
      </c>
      <c r="O2315" s="45">
        <v>0</v>
      </c>
      <c r="P2315" s="45" t="s">
        <v>4650</v>
      </c>
      <c r="Q2315" s="45" t="s">
        <v>4650</v>
      </c>
      <c r="R2315" s="46">
        <v>4</v>
      </c>
      <c r="T2315" s="81"/>
    </row>
    <row r="2316" spans="1:20" x14ac:dyDescent="0.25">
      <c r="A2316" s="4">
        <v>2011</v>
      </c>
      <c r="B2316" s="1" t="s">
        <v>552</v>
      </c>
      <c r="C2316" s="1" t="s">
        <v>628</v>
      </c>
      <c r="D2316" s="2" t="s">
        <v>14</v>
      </c>
      <c r="E2316" s="20"/>
      <c r="F2316" s="3">
        <v>1</v>
      </c>
      <c r="G2316" s="88">
        <v>5.54</v>
      </c>
      <c r="J2316" s="89">
        <v>3.2164351851851902E-2</v>
      </c>
      <c r="K2316" s="27">
        <f t="shared" si="38"/>
        <v>5.8058396844498017E-3</v>
      </c>
      <c r="L2316" s="4" t="s">
        <v>1268</v>
      </c>
      <c r="M2316" s="14" t="s">
        <v>617</v>
      </c>
      <c r="N2316" s="45" t="s">
        <v>5608</v>
      </c>
      <c r="O2316" s="45">
        <v>1</v>
      </c>
      <c r="P2316" s="45" t="s">
        <v>4153</v>
      </c>
      <c r="Q2316" s="45" t="s">
        <v>4153</v>
      </c>
      <c r="R2316" s="46">
        <v>7</v>
      </c>
      <c r="T2316" s="81"/>
    </row>
    <row r="2317" spans="1:20" x14ac:dyDescent="0.25">
      <c r="A2317" s="4">
        <v>2011</v>
      </c>
      <c r="B2317" s="1" t="s">
        <v>552</v>
      </c>
      <c r="C2317" s="1" t="s">
        <v>628</v>
      </c>
      <c r="D2317" s="2" t="s">
        <v>14</v>
      </c>
      <c r="E2317" s="20"/>
      <c r="F2317" s="3">
        <v>2</v>
      </c>
      <c r="G2317" s="88">
        <v>4.0544470293486041</v>
      </c>
      <c r="J2317" s="89">
        <v>2.2465277777777737E-2</v>
      </c>
      <c r="K2317" s="27">
        <f t="shared" si="38"/>
        <v>5.540898084291178E-3</v>
      </c>
      <c r="L2317" s="4" t="s">
        <v>1268</v>
      </c>
      <c r="M2317" s="14" t="s">
        <v>617</v>
      </c>
      <c r="N2317" s="45" t="s">
        <v>5608</v>
      </c>
      <c r="O2317" s="45">
        <v>0</v>
      </c>
      <c r="P2317" s="45" t="s">
        <v>4153</v>
      </c>
      <c r="Q2317" s="45" t="s">
        <v>4153</v>
      </c>
      <c r="R2317" s="46">
        <v>7</v>
      </c>
      <c r="T2317" s="81"/>
    </row>
    <row r="2318" spans="1:20" x14ac:dyDescent="0.25">
      <c r="A2318" s="4">
        <v>2011</v>
      </c>
      <c r="B2318" s="1" t="s">
        <v>552</v>
      </c>
      <c r="C2318" s="1" t="s">
        <v>628</v>
      </c>
      <c r="D2318" s="2" t="s">
        <v>14</v>
      </c>
      <c r="E2318" s="20"/>
      <c r="F2318" s="3">
        <v>3</v>
      </c>
      <c r="G2318" s="88">
        <v>8.0778254990853409</v>
      </c>
      <c r="J2318" s="89">
        <v>5.3935185185185142E-2</v>
      </c>
      <c r="K2318" s="27">
        <f t="shared" si="38"/>
        <v>6.676943589743585E-3</v>
      </c>
      <c r="L2318" s="4" t="s">
        <v>1268</v>
      </c>
      <c r="M2318" s="14" t="s">
        <v>617</v>
      </c>
      <c r="N2318" s="45" t="s">
        <v>5608</v>
      </c>
      <c r="O2318" s="45">
        <v>0</v>
      </c>
      <c r="P2318" s="45" t="s">
        <v>4153</v>
      </c>
      <c r="Q2318" s="45" t="s">
        <v>4153</v>
      </c>
      <c r="R2318" s="46">
        <v>7</v>
      </c>
      <c r="T2318" s="81"/>
    </row>
    <row r="2319" spans="1:20" x14ac:dyDescent="0.25">
      <c r="A2319" s="4">
        <v>2011</v>
      </c>
      <c r="B2319" s="1" t="s">
        <v>552</v>
      </c>
      <c r="C2319" s="1" t="s">
        <v>628</v>
      </c>
      <c r="D2319" s="2" t="s">
        <v>14</v>
      </c>
      <c r="E2319" s="20"/>
      <c r="F2319" s="3">
        <v>4</v>
      </c>
      <c r="G2319" s="88">
        <v>5.8408892070309388</v>
      </c>
      <c r="J2319" s="89">
        <v>3.6516203703703676E-2</v>
      </c>
      <c r="K2319" s="27">
        <f t="shared" si="38"/>
        <v>6.2518226950354569E-3</v>
      </c>
      <c r="L2319" s="4" t="s">
        <v>1268</v>
      </c>
      <c r="M2319" s="14" t="s">
        <v>617</v>
      </c>
      <c r="N2319" s="45" t="s">
        <v>5608</v>
      </c>
      <c r="O2319" s="45">
        <v>0</v>
      </c>
      <c r="P2319" s="45" t="s">
        <v>4153</v>
      </c>
      <c r="Q2319" s="45" t="s">
        <v>4153</v>
      </c>
      <c r="R2319" s="46">
        <v>7</v>
      </c>
      <c r="T2319" s="81"/>
    </row>
    <row r="2320" spans="1:20" x14ac:dyDescent="0.25">
      <c r="A2320" s="4">
        <v>2011</v>
      </c>
      <c r="B2320" s="1" t="s">
        <v>552</v>
      </c>
      <c r="C2320" s="1" t="s">
        <v>628</v>
      </c>
      <c r="D2320" s="2" t="s">
        <v>14</v>
      </c>
      <c r="E2320" s="20"/>
      <c r="F2320" s="3">
        <v>5</v>
      </c>
      <c r="G2320" s="51">
        <v>5.63</v>
      </c>
      <c r="J2320" s="89">
        <v>4.0925925925926032E-2</v>
      </c>
      <c r="K2320" s="27">
        <f t="shared" si="38"/>
        <v>7.2692586014078209E-3</v>
      </c>
      <c r="L2320" s="4" t="s">
        <v>1268</v>
      </c>
      <c r="M2320" s="14" t="s">
        <v>617</v>
      </c>
      <c r="N2320" s="45" t="s">
        <v>5608</v>
      </c>
      <c r="O2320" s="45">
        <v>0</v>
      </c>
      <c r="P2320" s="45" t="s">
        <v>4153</v>
      </c>
      <c r="Q2320" s="45" t="s">
        <v>4153</v>
      </c>
      <c r="R2320" s="46">
        <v>7</v>
      </c>
      <c r="T2320" s="81"/>
    </row>
    <row r="2321" spans="1:20" x14ac:dyDescent="0.25">
      <c r="A2321" s="4">
        <v>2011</v>
      </c>
      <c r="B2321" s="1" t="s">
        <v>552</v>
      </c>
      <c r="C2321" s="1" t="s">
        <v>628</v>
      </c>
      <c r="D2321" s="2" t="s">
        <v>14</v>
      </c>
      <c r="E2321" s="20"/>
      <c r="F2321" s="3">
        <v>6</v>
      </c>
      <c r="G2321" s="88">
        <v>4.6758182215859376</v>
      </c>
      <c r="J2321" s="89">
        <v>3.7025462962962941E-2</v>
      </c>
      <c r="K2321" s="27">
        <f t="shared" si="38"/>
        <v>7.9184992248061969E-3</v>
      </c>
      <c r="L2321" s="4" t="s">
        <v>1268</v>
      </c>
      <c r="M2321" s="14" t="s">
        <v>617</v>
      </c>
      <c r="N2321" s="45" t="s">
        <v>5608</v>
      </c>
      <c r="O2321" s="45">
        <v>0</v>
      </c>
      <c r="P2321" s="45" t="s">
        <v>4153</v>
      </c>
      <c r="Q2321" s="45" t="s">
        <v>4153</v>
      </c>
      <c r="R2321" s="46">
        <v>7</v>
      </c>
      <c r="T2321" s="81"/>
    </row>
    <row r="2322" spans="1:20" x14ac:dyDescent="0.25">
      <c r="A2322" s="4">
        <v>2011</v>
      </c>
      <c r="B2322" s="1" t="s">
        <v>165</v>
      </c>
      <c r="C2322" s="1" t="s">
        <v>1269</v>
      </c>
      <c r="D2322" s="2" t="s">
        <v>14</v>
      </c>
      <c r="E2322" s="20"/>
      <c r="F2322" s="3">
        <v>1</v>
      </c>
      <c r="G2322" s="88">
        <v>5.54</v>
      </c>
      <c r="J2322" s="89">
        <v>3.2291666666666663E-2</v>
      </c>
      <c r="K2322" s="27">
        <f t="shared" si="38"/>
        <v>5.8288206979542709E-3</v>
      </c>
      <c r="L2322" s="4" t="s">
        <v>1270</v>
      </c>
      <c r="M2322" s="14" t="s">
        <v>617</v>
      </c>
      <c r="N2322" s="45" t="s">
        <v>5609</v>
      </c>
      <c r="O2322" s="45">
        <v>1</v>
      </c>
      <c r="P2322" s="45" t="s">
        <v>5610</v>
      </c>
      <c r="Q2322" s="45" t="s">
        <v>5610</v>
      </c>
      <c r="R2322" s="46">
        <v>1</v>
      </c>
      <c r="T2322" s="81"/>
    </row>
    <row r="2323" spans="1:20" x14ac:dyDescent="0.25">
      <c r="A2323" s="4">
        <v>2011</v>
      </c>
      <c r="B2323" s="1" t="s">
        <v>165</v>
      </c>
      <c r="C2323" s="1" t="s">
        <v>1269</v>
      </c>
      <c r="D2323" s="2" t="s">
        <v>14</v>
      </c>
      <c r="E2323" s="20"/>
      <c r="F2323" s="3">
        <v>2</v>
      </c>
      <c r="G2323" s="88">
        <v>4.0544470293486041</v>
      </c>
      <c r="J2323" s="89">
        <v>2.3819444444444393E-2</v>
      </c>
      <c r="K2323" s="27">
        <f t="shared" si="38"/>
        <v>5.874893486590026E-3</v>
      </c>
      <c r="L2323" s="4" t="s">
        <v>1270</v>
      </c>
      <c r="M2323" s="14" t="s">
        <v>617</v>
      </c>
      <c r="N2323" s="45" t="s">
        <v>5609</v>
      </c>
      <c r="O2323" s="45">
        <v>0</v>
      </c>
      <c r="P2323" s="45" t="s">
        <v>5610</v>
      </c>
      <c r="Q2323" s="45" t="s">
        <v>5610</v>
      </c>
      <c r="R2323" s="46">
        <v>1</v>
      </c>
      <c r="T2323" s="81"/>
    </row>
    <row r="2324" spans="1:20" x14ac:dyDescent="0.25">
      <c r="A2324" s="4">
        <v>2011</v>
      </c>
      <c r="B2324" s="1" t="s">
        <v>165</v>
      </c>
      <c r="C2324" s="1" t="s">
        <v>1269</v>
      </c>
      <c r="D2324" s="2" t="s">
        <v>14</v>
      </c>
      <c r="E2324" s="20"/>
      <c r="F2324" s="3">
        <v>3</v>
      </c>
      <c r="G2324" s="88">
        <v>8.0778254990853409</v>
      </c>
      <c r="J2324" s="89">
        <v>5.0578703703703765E-2</v>
      </c>
      <c r="K2324" s="27">
        <f t="shared" si="38"/>
        <v>6.2614256410256494E-3</v>
      </c>
      <c r="L2324" s="4" t="s">
        <v>1270</v>
      </c>
      <c r="M2324" s="14" t="s">
        <v>617</v>
      </c>
      <c r="N2324" s="45" t="s">
        <v>5609</v>
      </c>
      <c r="O2324" s="45">
        <v>0</v>
      </c>
      <c r="P2324" s="45" t="s">
        <v>5610</v>
      </c>
      <c r="Q2324" s="45" t="s">
        <v>5610</v>
      </c>
      <c r="R2324" s="46">
        <v>1</v>
      </c>
      <c r="T2324" s="81"/>
    </row>
    <row r="2325" spans="1:20" x14ac:dyDescent="0.25">
      <c r="A2325" s="4">
        <v>2011</v>
      </c>
      <c r="B2325" s="1" t="s">
        <v>165</v>
      </c>
      <c r="C2325" s="1" t="s">
        <v>1269</v>
      </c>
      <c r="D2325" s="2" t="s">
        <v>14</v>
      </c>
      <c r="E2325" s="20"/>
      <c r="F2325" s="3">
        <v>4</v>
      </c>
      <c r="G2325" s="88">
        <v>5.8408892070309388</v>
      </c>
      <c r="J2325" s="89">
        <v>4.2465277777777866E-2</v>
      </c>
      <c r="K2325" s="27">
        <f t="shared" si="38"/>
        <v>7.2703446808510793E-3</v>
      </c>
      <c r="L2325" s="4" t="s">
        <v>1270</v>
      </c>
      <c r="M2325" s="14" t="s">
        <v>617</v>
      </c>
      <c r="N2325" s="45" t="s">
        <v>5609</v>
      </c>
      <c r="O2325" s="45">
        <v>0</v>
      </c>
      <c r="P2325" s="45" t="s">
        <v>5610</v>
      </c>
      <c r="Q2325" s="45" t="s">
        <v>5610</v>
      </c>
      <c r="R2325" s="46">
        <v>1</v>
      </c>
      <c r="T2325" s="81"/>
    </row>
    <row r="2326" spans="1:20" x14ac:dyDescent="0.25">
      <c r="A2326" s="4">
        <v>2011</v>
      </c>
      <c r="B2326" s="1" t="s">
        <v>165</v>
      </c>
      <c r="C2326" s="1" t="s">
        <v>1269</v>
      </c>
      <c r="D2326" s="2" t="s">
        <v>14</v>
      </c>
      <c r="E2326" s="20"/>
      <c r="F2326" s="3">
        <v>5</v>
      </c>
      <c r="G2326" s="51">
        <v>5.63</v>
      </c>
      <c r="J2326" s="89">
        <v>4.2800925925925881E-2</v>
      </c>
      <c r="K2326" s="27">
        <f t="shared" si="38"/>
        <v>7.6022959015854142E-3</v>
      </c>
      <c r="L2326" s="4" t="s">
        <v>1270</v>
      </c>
      <c r="M2326" s="14" t="s">
        <v>617</v>
      </c>
      <c r="N2326" s="45" t="s">
        <v>5609</v>
      </c>
      <c r="O2326" s="45">
        <v>0</v>
      </c>
      <c r="P2326" s="45" t="s">
        <v>5610</v>
      </c>
      <c r="Q2326" s="45" t="s">
        <v>5610</v>
      </c>
      <c r="R2326" s="46">
        <v>1</v>
      </c>
      <c r="T2326" s="81"/>
    </row>
    <row r="2327" spans="1:20" x14ac:dyDescent="0.25">
      <c r="A2327" s="4">
        <v>2011</v>
      </c>
      <c r="B2327" s="1" t="s">
        <v>165</v>
      </c>
      <c r="C2327" s="1" t="s">
        <v>1269</v>
      </c>
      <c r="D2327" s="2" t="s">
        <v>14</v>
      </c>
      <c r="E2327" s="20"/>
      <c r="F2327" s="3">
        <v>6</v>
      </c>
      <c r="G2327" s="88">
        <v>4.6758182215859376</v>
      </c>
      <c r="J2327" s="89">
        <v>3.3125000000000071E-2</v>
      </c>
      <c r="K2327" s="27">
        <f t="shared" si="38"/>
        <v>7.0843215946844017E-3</v>
      </c>
      <c r="L2327" s="4" t="s">
        <v>1270</v>
      </c>
      <c r="M2327" s="14" t="s">
        <v>617</v>
      </c>
      <c r="N2327" s="45" t="s">
        <v>5609</v>
      </c>
      <c r="O2327" s="45">
        <v>0</v>
      </c>
      <c r="P2327" s="45" t="s">
        <v>5610</v>
      </c>
      <c r="Q2327" s="45" t="s">
        <v>5610</v>
      </c>
      <c r="R2327" s="46">
        <v>1</v>
      </c>
      <c r="T2327" s="81"/>
    </row>
    <row r="2328" spans="1:20" x14ac:dyDescent="0.25">
      <c r="A2328" s="4">
        <v>2011</v>
      </c>
      <c r="B2328" s="1" t="s">
        <v>587</v>
      </c>
      <c r="C2328" s="1" t="s">
        <v>588</v>
      </c>
      <c r="D2328" s="2" t="s">
        <v>14</v>
      </c>
      <c r="E2328" s="20"/>
      <c r="F2328" s="3">
        <v>1</v>
      </c>
      <c r="G2328" s="88">
        <v>5.54</v>
      </c>
      <c r="J2328" s="89">
        <v>3.1006944444444462E-2</v>
      </c>
      <c r="K2328" s="27">
        <f t="shared" si="38"/>
        <v>5.596921379863621E-3</v>
      </c>
      <c r="L2328" s="4" t="s">
        <v>1271</v>
      </c>
      <c r="M2328" s="14" t="s">
        <v>798</v>
      </c>
      <c r="N2328" s="45" t="s">
        <v>5611</v>
      </c>
      <c r="O2328" s="45">
        <v>1</v>
      </c>
      <c r="P2328" s="45" t="s">
        <v>4044</v>
      </c>
      <c r="Q2328" s="45" t="s">
        <v>4044</v>
      </c>
      <c r="R2328" s="46">
        <v>8</v>
      </c>
      <c r="T2328" s="81"/>
    </row>
    <row r="2329" spans="1:20" x14ac:dyDescent="0.25">
      <c r="A2329" s="4">
        <v>2011</v>
      </c>
      <c r="B2329" s="1" t="s">
        <v>587</v>
      </c>
      <c r="C2329" s="1" t="s">
        <v>588</v>
      </c>
      <c r="D2329" s="2" t="s">
        <v>14</v>
      </c>
      <c r="E2329" s="20"/>
      <c r="F2329" s="3">
        <v>2</v>
      </c>
      <c r="G2329" s="88">
        <v>4.0544470293486041</v>
      </c>
      <c r="J2329" s="89">
        <v>2.2650462962962914E-2</v>
      </c>
      <c r="K2329" s="27">
        <f t="shared" si="38"/>
        <v>5.5865726692209327E-3</v>
      </c>
      <c r="L2329" s="4" t="s">
        <v>1271</v>
      </c>
      <c r="M2329" s="14" t="s">
        <v>798</v>
      </c>
      <c r="N2329" s="45" t="s">
        <v>5611</v>
      </c>
      <c r="O2329" s="45">
        <v>0</v>
      </c>
      <c r="P2329" s="45" t="s">
        <v>4044</v>
      </c>
      <c r="Q2329" s="45" t="s">
        <v>4044</v>
      </c>
      <c r="R2329" s="46">
        <v>8</v>
      </c>
      <c r="T2329" s="81"/>
    </row>
    <row r="2330" spans="1:20" x14ac:dyDescent="0.25">
      <c r="A2330" s="4">
        <v>2011</v>
      </c>
      <c r="B2330" s="1" t="s">
        <v>587</v>
      </c>
      <c r="C2330" s="1" t="s">
        <v>588</v>
      </c>
      <c r="D2330" s="2" t="s">
        <v>14</v>
      </c>
      <c r="E2330" s="20"/>
      <c r="F2330" s="3">
        <v>3</v>
      </c>
      <c r="G2330" s="88">
        <v>8.0778254990853409</v>
      </c>
      <c r="J2330" s="89">
        <v>4.7256944444444393E-2</v>
      </c>
      <c r="K2330" s="27">
        <f t="shared" si="38"/>
        <v>5.8502061538461478E-3</v>
      </c>
      <c r="L2330" s="4" t="s">
        <v>1271</v>
      </c>
      <c r="M2330" s="14" t="s">
        <v>798</v>
      </c>
      <c r="N2330" s="45" t="s">
        <v>5611</v>
      </c>
      <c r="O2330" s="45">
        <v>0</v>
      </c>
      <c r="P2330" s="45" t="s">
        <v>4044</v>
      </c>
      <c r="Q2330" s="45" t="s">
        <v>4044</v>
      </c>
      <c r="R2330" s="46">
        <v>8</v>
      </c>
      <c r="T2330" s="81"/>
    </row>
    <row r="2331" spans="1:20" x14ac:dyDescent="0.25">
      <c r="A2331" s="4">
        <v>2011</v>
      </c>
      <c r="B2331" s="1" t="s">
        <v>587</v>
      </c>
      <c r="C2331" s="1" t="s">
        <v>588</v>
      </c>
      <c r="D2331" s="2" t="s">
        <v>14</v>
      </c>
      <c r="E2331" s="20"/>
      <c r="F2331" s="3">
        <v>4</v>
      </c>
      <c r="G2331" s="88">
        <v>5.8408892070309388</v>
      </c>
      <c r="J2331" s="89">
        <v>4.3136574074074119E-2</v>
      </c>
      <c r="K2331" s="27">
        <f t="shared" si="38"/>
        <v>7.385275177304973E-3</v>
      </c>
      <c r="L2331" s="4" t="s">
        <v>1271</v>
      </c>
      <c r="M2331" s="14" t="s">
        <v>798</v>
      </c>
      <c r="N2331" s="45" t="s">
        <v>5611</v>
      </c>
      <c r="O2331" s="45">
        <v>0</v>
      </c>
      <c r="P2331" s="45" t="s">
        <v>4044</v>
      </c>
      <c r="Q2331" s="45" t="s">
        <v>4044</v>
      </c>
      <c r="R2331" s="46">
        <v>8</v>
      </c>
      <c r="T2331" s="81"/>
    </row>
    <row r="2332" spans="1:20" x14ac:dyDescent="0.25">
      <c r="A2332" s="4">
        <v>2011</v>
      </c>
      <c r="B2332" s="1" t="s">
        <v>587</v>
      </c>
      <c r="C2332" s="1" t="s">
        <v>588</v>
      </c>
      <c r="D2332" s="2" t="s">
        <v>14</v>
      </c>
      <c r="E2332" s="20"/>
      <c r="F2332" s="3">
        <v>5</v>
      </c>
      <c r="G2332" s="51">
        <v>5.63</v>
      </c>
      <c r="J2332" s="89">
        <v>4.9467592592592702E-2</v>
      </c>
      <c r="K2332" s="27">
        <f t="shared" si="38"/>
        <v>8.786428524439201E-3</v>
      </c>
      <c r="L2332" s="4" t="s">
        <v>1271</v>
      </c>
      <c r="M2332" s="14" t="s">
        <v>798</v>
      </c>
      <c r="N2332" s="45" t="s">
        <v>5611</v>
      </c>
      <c r="O2332" s="45">
        <v>0</v>
      </c>
      <c r="P2332" s="45" t="s">
        <v>4044</v>
      </c>
      <c r="Q2332" s="45" t="s">
        <v>4044</v>
      </c>
      <c r="R2332" s="46">
        <v>8</v>
      </c>
      <c r="T2332" s="81"/>
    </row>
    <row r="2333" spans="1:20" x14ac:dyDescent="0.25">
      <c r="A2333" s="4">
        <v>2011</v>
      </c>
      <c r="B2333" s="1" t="s">
        <v>587</v>
      </c>
      <c r="C2333" s="1" t="s">
        <v>588</v>
      </c>
      <c r="D2333" s="2" t="s">
        <v>14</v>
      </c>
      <c r="E2333" s="20"/>
      <c r="F2333" s="3">
        <v>6</v>
      </c>
      <c r="G2333" s="88">
        <v>4.6758182215859376</v>
      </c>
      <c r="J2333" s="89">
        <v>4.4039351851851816E-2</v>
      </c>
      <c r="K2333" s="27">
        <f t="shared" si="38"/>
        <v>9.4185337763012106E-3</v>
      </c>
      <c r="L2333" s="4" t="s">
        <v>1271</v>
      </c>
      <c r="M2333" s="14" t="s">
        <v>798</v>
      </c>
      <c r="N2333" s="45" t="s">
        <v>5611</v>
      </c>
      <c r="O2333" s="45">
        <v>0</v>
      </c>
      <c r="P2333" s="45" t="s">
        <v>4044</v>
      </c>
      <c r="Q2333" s="45" t="s">
        <v>4044</v>
      </c>
      <c r="R2333" s="46">
        <v>8</v>
      </c>
      <c r="T2333" s="81"/>
    </row>
    <row r="2334" spans="1:20" x14ac:dyDescent="0.25">
      <c r="A2334" s="4">
        <v>2011</v>
      </c>
      <c r="B2334" s="1" t="s">
        <v>198</v>
      </c>
      <c r="C2334" s="1" t="s">
        <v>835</v>
      </c>
      <c r="D2334" s="2" t="s">
        <v>14</v>
      </c>
      <c r="E2334" s="20"/>
      <c r="F2334" s="3">
        <v>1</v>
      </c>
      <c r="G2334" s="88">
        <v>5.54</v>
      </c>
      <c r="J2334" s="89">
        <v>3.6574074074074092E-2</v>
      </c>
      <c r="K2334" s="27">
        <f t="shared" si="38"/>
        <v>6.6018184249231216E-3</v>
      </c>
      <c r="L2334" s="4" t="s">
        <v>1272</v>
      </c>
      <c r="M2334" s="14" t="s">
        <v>617</v>
      </c>
      <c r="N2334" s="45" t="s">
        <v>5612</v>
      </c>
      <c r="O2334" s="45">
        <v>1</v>
      </c>
      <c r="P2334" s="45" t="s">
        <v>4557</v>
      </c>
      <c r="Q2334" s="45" t="s">
        <v>4557</v>
      </c>
      <c r="R2334" s="46">
        <v>4</v>
      </c>
      <c r="T2334" s="81"/>
    </row>
    <row r="2335" spans="1:20" x14ac:dyDescent="0.25">
      <c r="A2335" s="4">
        <v>2011</v>
      </c>
      <c r="B2335" s="1" t="s">
        <v>198</v>
      </c>
      <c r="C2335" s="1" t="s">
        <v>835</v>
      </c>
      <c r="D2335" s="2" t="s">
        <v>14</v>
      </c>
      <c r="E2335" s="20"/>
      <c r="F2335" s="3">
        <v>2</v>
      </c>
      <c r="G2335" s="88">
        <v>4.0544470293486041</v>
      </c>
      <c r="J2335" s="89">
        <v>2.5312500000000016E-2</v>
      </c>
      <c r="K2335" s="27">
        <f t="shared" si="38"/>
        <v>6.2431448275862104E-3</v>
      </c>
      <c r="L2335" s="4" t="s">
        <v>1272</v>
      </c>
      <c r="M2335" s="14" t="s">
        <v>617</v>
      </c>
      <c r="N2335" s="45" t="s">
        <v>5612</v>
      </c>
      <c r="O2335" s="45">
        <v>0</v>
      </c>
      <c r="P2335" s="45" t="s">
        <v>4557</v>
      </c>
      <c r="Q2335" s="45" t="s">
        <v>4557</v>
      </c>
      <c r="R2335" s="46">
        <v>4</v>
      </c>
      <c r="T2335" s="81"/>
    </row>
    <row r="2336" spans="1:20" x14ac:dyDescent="0.25">
      <c r="A2336" s="4">
        <v>2011</v>
      </c>
      <c r="B2336" s="1" t="s">
        <v>198</v>
      </c>
      <c r="C2336" s="1" t="s">
        <v>835</v>
      </c>
      <c r="D2336" s="2" t="s">
        <v>14</v>
      </c>
      <c r="E2336" s="20"/>
      <c r="F2336" s="3">
        <v>3</v>
      </c>
      <c r="G2336" s="88">
        <v>8.0778254990853409</v>
      </c>
      <c r="J2336" s="89">
        <v>5.0358796296296304E-2</v>
      </c>
      <c r="K2336" s="27">
        <f t="shared" si="38"/>
        <v>6.2342020512820527E-3</v>
      </c>
      <c r="L2336" s="4" t="s">
        <v>1272</v>
      </c>
      <c r="M2336" s="14" t="s">
        <v>617</v>
      </c>
      <c r="N2336" s="45" t="s">
        <v>5612</v>
      </c>
      <c r="O2336" s="45">
        <v>0</v>
      </c>
      <c r="P2336" s="45" t="s">
        <v>4557</v>
      </c>
      <c r="Q2336" s="45" t="s">
        <v>4557</v>
      </c>
      <c r="R2336" s="46">
        <v>4</v>
      </c>
      <c r="T2336" s="81"/>
    </row>
    <row r="2337" spans="1:20" x14ac:dyDescent="0.25">
      <c r="A2337" s="4">
        <v>2011</v>
      </c>
      <c r="B2337" s="1" t="s">
        <v>198</v>
      </c>
      <c r="C2337" s="1" t="s">
        <v>835</v>
      </c>
      <c r="D2337" s="2" t="s">
        <v>14</v>
      </c>
      <c r="E2337" s="20"/>
      <c r="F2337" s="3">
        <v>4</v>
      </c>
      <c r="G2337" s="88">
        <v>5.8408892070309388</v>
      </c>
      <c r="J2337" s="89">
        <v>4.7303240740740771E-2</v>
      </c>
      <c r="K2337" s="27">
        <f t="shared" si="38"/>
        <v>8.0986368794326302E-3</v>
      </c>
      <c r="L2337" s="4" t="s">
        <v>1272</v>
      </c>
      <c r="M2337" s="14" t="s">
        <v>617</v>
      </c>
      <c r="N2337" s="45" t="s">
        <v>5612</v>
      </c>
      <c r="O2337" s="45">
        <v>0</v>
      </c>
      <c r="P2337" s="45" t="s">
        <v>4557</v>
      </c>
      <c r="Q2337" s="45" t="s">
        <v>4557</v>
      </c>
      <c r="R2337" s="46">
        <v>4</v>
      </c>
      <c r="T2337" s="81"/>
    </row>
    <row r="2338" spans="1:20" x14ac:dyDescent="0.25">
      <c r="A2338" s="4">
        <v>2011</v>
      </c>
      <c r="B2338" s="1" t="s">
        <v>198</v>
      </c>
      <c r="C2338" s="1" t="s">
        <v>835</v>
      </c>
      <c r="D2338" s="2" t="s">
        <v>14</v>
      </c>
      <c r="E2338" s="20"/>
      <c r="F2338" s="3">
        <v>5</v>
      </c>
      <c r="G2338" s="51">
        <v>5.63</v>
      </c>
      <c r="J2338" s="89">
        <v>4.4016203703703627E-2</v>
      </c>
      <c r="K2338" s="27">
        <f t="shared" si="38"/>
        <v>7.8181534109597918E-3</v>
      </c>
      <c r="L2338" s="4" t="s">
        <v>1272</v>
      </c>
      <c r="M2338" s="14" t="s">
        <v>617</v>
      </c>
      <c r="N2338" s="45" t="s">
        <v>5612</v>
      </c>
      <c r="O2338" s="45">
        <v>0</v>
      </c>
      <c r="P2338" s="45" t="s">
        <v>4557</v>
      </c>
      <c r="Q2338" s="45" t="s">
        <v>4557</v>
      </c>
      <c r="R2338" s="46">
        <v>4</v>
      </c>
      <c r="T2338" s="81"/>
    </row>
    <row r="2339" spans="1:20" x14ac:dyDescent="0.25">
      <c r="A2339" s="4">
        <v>2011</v>
      </c>
      <c r="B2339" s="1" t="s">
        <v>198</v>
      </c>
      <c r="C2339" s="1" t="s">
        <v>835</v>
      </c>
      <c r="D2339" s="2" t="s">
        <v>14</v>
      </c>
      <c r="E2339" s="20"/>
      <c r="F2339" s="3">
        <v>6</v>
      </c>
      <c r="G2339" s="88">
        <v>4.6758182215859376</v>
      </c>
      <c r="J2339" s="89">
        <v>3.502314814814822E-2</v>
      </c>
      <c r="K2339" s="27">
        <f t="shared" si="38"/>
        <v>7.4902715393134157E-3</v>
      </c>
      <c r="L2339" s="4" t="s">
        <v>1272</v>
      </c>
      <c r="M2339" s="14" t="s">
        <v>617</v>
      </c>
      <c r="N2339" s="45" t="s">
        <v>5612</v>
      </c>
      <c r="O2339" s="45">
        <v>0</v>
      </c>
      <c r="P2339" s="45" t="s">
        <v>4557</v>
      </c>
      <c r="Q2339" s="45" t="s">
        <v>4557</v>
      </c>
      <c r="R2339" s="46">
        <v>4</v>
      </c>
      <c r="T2339" s="81"/>
    </row>
    <row r="2340" spans="1:20" x14ac:dyDescent="0.25">
      <c r="A2340" s="4">
        <v>2011</v>
      </c>
      <c r="B2340" s="1" t="s">
        <v>855</v>
      </c>
      <c r="C2340" s="1" t="s">
        <v>856</v>
      </c>
      <c r="D2340" s="2" t="s">
        <v>14</v>
      </c>
      <c r="E2340" s="20"/>
      <c r="F2340" s="3">
        <v>1</v>
      </c>
      <c r="G2340" s="88">
        <v>5.54</v>
      </c>
      <c r="J2340" s="89">
        <v>3.9247685185185233E-2</v>
      </c>
      <c r="K2340" s="27">
        <f t="shared" si="38"/>
        <v>7.08441970851719E-3</v>
      </c>
      <c r="L2340" s="4" t="s">
        <v>1166</v>
      </c>
      <c r="M2340" s="14" t="s">
        <v>749</v>
      </c>
      <c r="N2340" s="45" t="s">
        <v>5613</v>
      </c>
      <c r="O2340" s="45">
        <v>1</v>
      </c>
      <c r="P2340" s="45" t="s">
        <v>4611</v>
      </c>
      <c r="Q2340" s="45" t="s">
        <v>4611</v>
      </c>
      <c r="R2340" s="46">
        <v>5</v>
      </c>
      <c r="T2340" s="81"/>
    </row>
    <row r="2341" spans="1:20" x14ac:dyDescent="0.25">
      <c r="A2341" s="4">
        <v>2011</v>
      </c>
      <c r="B2341" s="1" t="s">
        <v>855</v>
      </c>
      <c r="C2341" s="1" t="s">
        <v>856</v>
      </c>
      <c r="D2341" s="2" t="s">
        <v>14</v>
      </c>
      <c r="E2341" s="20"/>
      <c r="F2341" s="3">
        <v>2</v>
      </c>
      <c r="G2341" s="88">
        <v>4.0544470293486041</v>
      </c>
      <c r="J2341" s="89">
        <v>2.6585648148148122E-2</v>
      </c>
      <c r="K2341" s="27">
        <f t="shared" ref="K2341:K2404" si="39">J2341/G2341</f>
        <v>6.557157598978282E-3</v>
      </c>
      <c r="L2341" s="4" t="s">
        <v>1166</v>
      </c>
      <c r="M2341" s="14" t="s">
        <v>749</v>
      </c>
      <c r="N2341" s="45" t="s">
        <v>5613</v>
      </c>
      <c r="O2341" s="45">
        <v>0</v>
      </c>
      <c r="P2341" s="45" t="s">
        <v>4611</v>
      </c>
      <c r="Q2341" s="45" t="s">
        <v>4611</v>
      </c>
      <c r="R2341" s="46">
        <v>5</v>
      </c>
      <c r="T2341" s="81"/>
    </row>
    <row r="2342" spans="1:20" x14ac:dyDescent="0.25">
      <c r="A2342" s="4">
        <v>2011</v>
      </c>
      <c r="B2342" s="1" t="s">
        <v>855</v>
      </c>
      <c r="C2342" s="1" t="s">
        <v>856</v>
      </c>
      <c r="D2342" s="2" t="s">
        <v>14</v>
      </c>
      <c r="E2342" s="20"/>
      <c r="F2342" s="3">
        <v>3</v>
      </c>
      <c r="G2342" s="88">
        <v>8.0778254990853409</v>
      </c>
      <c r="J2342" s="89">
        <v>5.4664351851851811E-2</v>
      </c>
      <c r="K2342" s="27">
        <f t="shared" si="39"/>
        <v>6.7672112820512777E-3</v>
      </c>
      <c r="L2342" s="4" t="s">
        <v>1166</v>
      </c>
      <c r="M2342" s="14" t="s">
        <v>749</v>
      </c>
      <c r="N2342" s="45" t="s">
        <v>5613</v>
      </c>
      <c r="O2342" s="45">
        <v>0</v>
      </c>
      <c r="P2342" s="45" t="s">
        <v>4611</v>
      </c>
      <c r="Q2342" s="45" t="s">
        <v>4611</v>
      </c>
      <c r="R2342" s="46">
        <v>5</v>
      </c>
      <c r="T2342" s="81"/>
    </row>
    <row r="2343" spans="1:20" x14ac:dyDescent="0.25">
      <c r="A2343" s="4">
        <v>2011</v>
      </c>
      <c r="B2343" s="1" t="s">
        <v>855</v>
      </c>
      <c r="C2343" s="1" t="s">
        <v>856</v>
      </c>
      <c r="D2343" s="2" t="s">
        <v>14</v>
      </c>
      <c r="E2343" s="20"/>
      <c r="F2343" s="3">
        <v>4</v>
      </c>
      <c r="G2343" s="88">
        <v>5.8408892070309388</v>
      </c>
      <c r="J2343" s="89">
        <v>4.3888888888888977E-2</v>
      </c>
      <c r="K2343" s="27">
        <f t="shared" si="39"/>
        <v>7.5140765957446964E-3</v>
      </c>
      <c r="L2343" s="4" t="s">
        <v>1166</v>
      </c>
      <c r="M2343" s="14" t="s">
        <v>749</v>
      </c>
      <c r="N2343" s="45" t="s">
        <v>5613</v>
      </c>
      <c r="O2343" s="45">
        <v>0</v>
      </c>
      <c r="P2343" s="45" t="s">
        <v>4611</v>
      </c>
      <c r="Q2343" s="45" t="s">
        <v>4611</v>
      </c>
      <c r="R2343" s="46">
        <v>5</v>
      </c>
      <c r="T2343" s="81"/>
    </row>
    <row r="2344" spans="1:20" x14ac:dyDescent="0.25">
      <c r="A2344" s="4">
        <v>2011</v>
      </c>
      <c r="B2344" s="1" t="s">
        <v>855</v>
      </c>
      <c r="C2344" s="1" t="s">
        <v>856</v>
      </c>
      <c r="D2344" s="2" t="s">
        <v>14</v>
      </c>
      <c r="E2344" s="20"/>
      <c r="F2344" s="3">
        <v>5</v>
      </c>
      <c r="G2344" s="51">
        <v>5.63</v>
      </c>
      <c r="J2344" s="89">
        <v>4.3229166666666652E-2</v>
      </c>
      <c r="K2344" s="27">
        <f t="shared" si="39"/>
        <v>7.6783599763173447E-3</v>
      </c>
      <c r="L2344" s="4" t="s">
        <v>1166</v>
      </c>
      <c r="M2344" s="14" t="s">
        <v>749</v>
      </c>
      <c r="N2344" s="45" t="s">
        <v>5613</v>
      </c>
      <c r="O2344" s="45">
        <v>0</v>
      </c>
      <c r="P2344" s="45" t="s">
        <v>4611</v>
      </c>
      <c r="Q2344" s="45" t="s">
        <v>4611</v>
      </c>
      <c r="R2344" s="46">
        <v>5</v>
      </c>
      <c r="T2344" s="81"/>
    </row>
    <row r="2345" spans="1:20" x14ac:dyDescent="0.25">
      <c r="A2345" s="4">
        <v>2011</v>
      </c>
      <c r="B2345" s="1" t="s">
        <v>855</v>
      </c>
      <c r="C2345" s="1" t="s">
        <v>856</v>
      </c>
      <c r="D2345" s="2" t="s">
        <v>14</v>
      </c>
      <c r="E2345" s="20"/>
      <c r="F2345" s="3">
        <v>6</v>
      </c>
      <c r="G2345" s="88">
        <v>4.6758182215859376</v>
      </c>
      <c r="J2345" s="89">
        <v>3.1909722222222214E-2</v>
      </c>
      <c r="K2345" s="27">
        <f t="shared" si="39"/>
        <v>6.8244146179401981E-3</v>
      </c>
      <c r="L2345" s="4" t="s">
        <v>1166</v>
      </c>
      <c r="M2345" s="14" t="s">
        <v>749</v>
      </c>
      <c r="N2345" s="45" t="s">
        <v>5613</v>
      </c>
      <c r="O2345" s="45">
        <v>0</v>
      </c>
      <c r="P2345" s="45" t="s">
        <v>4611</v>
      </c>
      <c r="Q2345" s="45" t="s">
        <v>4611</v>
      </c>
      <c r="R2345" s="46">
        <v>5</v>
      </c>
      <c r="T2345" s="81"/>
    </row>
    <row r="2346" spans="1:20" x14ac:dyDescent="0.25">
      <c r="A2346" s="4">
        <v>2011</v>
      </c>
      <c r="B2346" s="1" t="s">
        <v>956</v>
      </c>
      <c r="C2346" s="1" t="s">
        <v>1681</v>
      </c>
      <c r="D2346" s="2" t="s">
        <v>14</v>
      </c>
      <c r="E2346" s="20"/>
      <c r="F2346" s="3">
        <v>1</v>
      </c>
      <c r="G2346" s="88">
        <v>5.54</v>
      </c>
      <c r="J2346" s="89">
        <v>3.9618055555555587E-2</v>
      </c>
      <c r="K2346" s="27">
        <f t="shared" si="39"/>
        <v>7.1512735659847631E-3</v>
      </c>
      <c r="L2346" s="4" t="s">
        <v>1273</v>
      </c>
      <c r="M2346" s="14" t="s">
        <v>749</v>
      </c>
      <c r="N2346" s="45" t="s">
        <v>5614</v>
      </c>
      <c r="O2346" s="45">
        <v>1</v>
      </c>
      <c r="P2346" s="45" t="s">
        <v>4860</v>
      </c>
      <c r="Q2346" s="45" t="s">
        <v>4860</v>
      </c>
      <c r="R2346" s="46">
        <v>2</v>
      </c>
      <c r="T2346" s="81"/>
    </row>
    <row r="2347" spans="1:20" x14ac:dyDescent="0.25">
      <c r="A2347" s="4">
        <v>2011</v>
      </c>
      <c r="B2347" s="1" t="s">
        <v>956</v>
      </c>
      <c r="C2347" s="1" t="s">
        <v>1681</v>
      </c>
      <c r="D2347" s="2" t="s">
        <v>14</v>
      </c>
      <c r="E2347" s="20"/>
      <c r="F2347" s="3">
        <v>2</v>
      </c>
      <c r="G2347" s="88">
        <v>4.0544470293486041</v>
      </c>
      <c r="J2347" s="89">
        <v>2.626157407407409E-2</v>
      </c>
      <c r="K2347" s="27">
        <f t="shared" si="39"/>
        <v>6.4772270753512169E-3</v>
      </c>
      <c r="L2347" s="4" t="s">
        <v>1273</v>
      </c>
      <c r="M2347" s="14" t="s">
        <v>749</v>
      </c>
      <c r="N2347" s="45" t="s">
        <v>5614</v>
      </c>
      <c r="O2347" s="45">
        <v>0</v>
      </c>
      <c r="P2347" s="45" t="s">
        <v>4860</v>
      </c>
      <c r="Q2347" s="45" t="s">
        <v>4860</v>
      </c>
      <c r="R2347" s="46">
        <v>2</v>
      </c>
      <c r="T2347" s="81"/>
    </row>
    <row r="2348" spans="1:20" x14ac:dyDescent="0.25">
      <c r="A2348" s="4">
        <v>2011</v>
      </c>
      <c r="B2348" s="1" t="s">
        <v>956</v>
      </c>
      <c r="C2348" s="1" t="s">
        <v>1681</v>
      </c>
      <c r="D2348" s="2" t="s">
        <v>14</v>
      </c>
      <c r="E2348" s="20"/>
      <c r="F2348" s="3">
        <v>3</v>
      </c>
      <c r="G2348" s="88">
        <v>8.0778254990853409</v>
      </c>
      <c r="J2348" s="89">
        <v>5.4976851851851805E-2</v>
      </c>
      <c r="K2348" s="27">
        <f t="shared" si="39"/>
        <v>6.805897435897431E-3</v>
      </c>
      <c r="L2348" s="4" t="s">
        <v>1273</v>
      </c>
      <c r="M2348" s="14" t="s">
        <v>749</v>
      </c>
      <c r="N2348" s="45" t="s">
        <v>5614</v>
      </c>
      <c r="O2348" s="45">
        <v>0</v>
      </c>
      <c r="P2348" s="45" t="s">
        <v>4860</v>
      </c>
      <c r="Q2348" s="45" t="s">
        <v>4860</v>
      </c>
      <c r="R2348" s="46">
        <v>2</v>
      </c>
      <c r="T2348" s="81"/>
    </row>
    <row r="2349" spans="1:20" x14ac:dyDescent="0.25">
      <c r="A2349" s="4">
        <v>2011</v>
      </c>
      <c r="B2349" s="1" t="s">
        <v>956</v>
      </c>
      <c r="C2349" s="1" t="s">
        <v>1681</v>
      </c>
      <c r="D2349" s="2" t="s">
        <v>14</v>
      </c>
      <c r="E2349" s="20"/>
      <c r="F2349" s="3">
        <v>4</v>
      </c>
      <c r="G2349" s="88">
        <v>5.8408892070309388</v>
      </c>
      <c r="J2349" s="89">
        <v>4.3715277777777839E-2</v>
      </c>
      <c r="K2349" s="27">
        <f t="shared" si="39"/>
        <v>7.484353191489373E-3</v>
      </c>
      <c r="L2349" s="4" t="s">
        <v>1273</v>
      </c>
      <c r="M2349" s="14" t="s">
        <v>749</v>
      </c>
      <c r="N2349" s="45" t="s">
        <v>5614</v>
      </c>
      <c r="O2349" s="45">
        <v>0</v>
      </c>
      <c r="P2349" s="45" t="s">
        <v>4860</v>
      </c>
      <c r="Q2349" s="45" t="s">
        <v>4860</v>
      </c>
      <c r="R2349" s="46">
        <v>2</v>
      </c>
      <c r="T2349" s="81"/>
    </row>
    <row r="2350" spans="1:20" x14ac:dyDescent="0.25">
      <c r="A2350" s="4">
        <v>2011</v>
      </c>
      <c r="B2350" s="1" t="s">
        <v>956</v>
      </c>
      <c r="C2350" s="1" t="s">
        <v>1681</v>
      </c>
      <c r="D2350" s="2" t="s">
        <v>14</v>
      </c>
      <c r="E2350" s="20"/>
      <c r="F2350" s="3">
        <v>5</v>
      </c>
      <c r="G2350" s="51">
        <v>5.63</v>
      </c>
      <c r="J2350" s="89">
        <v>4.3460648148148096E-2</v>
      </c>
      <c r="K2350" s="27">
        <f t="shared" si="39"/>
        <v>7.7194756923886498E-3</v>
      </c>
      <c r="L2350" s="4" t="s">
        <v>1273</v>
      </c>
      <c r="M2350" s="14" t="s">
        <v>749</v>
      </c>
      <c r="N2350" s="45" t="s">
        <v>5614</v>
      </c>
      <c r="O2350" s="45">
        <v>0</v>
      </c>
      <c r="P2350" s="45" t="s">
        <v>4860</v>
      </c>
      <c r="Q2350" s="45" t="s">
        <v>4860</v>
      </c>
      <c r="R2350" s="46">
        <v>2</v>
      </c>
      <c r="T2350" s="81"/>
    </row>
    <row r="2351" spans="1:20" x14ac:dyDescent="0.25">
      <c r="A2351" s="4">
        <v>2011</v>
      </c>
      <c r="B2351" s="1" t="s">
        <v>956</v>
      </c>
      <c r="C2351" s="1" t="s">
        <v>1681</v>
      </c>
      <c r="D2351" s="2" t="s">
        <v>14</v>
      </c>
      <c r="E2351" s="20"/>
      <c r="F2351" s="3">
        <v>6</v>
      </c>
      <c r="G2351" s="88">
        <v>4.6758182215859376</v>
      </c>
      <c r="J2351" s="89">
        <v>3.1493055555555594E-2</v>
      </c>
      <c r="K2351" s="27">
        <f t="shared" si="39"/>
        <v>6.7353036544850588E-3</v>
      </c>
      <c r="L2351" s="4" t="s">
        <v>1273</v>
      </c>
      <c r="M2351" s="14" t="s">
        <v>749</v>
      </c>
      <c r="N2351" s="45" t="s">
        <v>5614</v>
      </c>
      <c r="O2351" s="45">
        <v>0</v>
      </c>
      <c r="P2351" s="45" t="s">
        <v>4860</v>
      </c>
      <c r="Q2351" s="45" t="s">
        <v>4860</v>
      </c>
      <c r="R2351" s="46">
        <v>2</v>
      </c>
      <c r="T2351" s="81"/>
    </row>
    <row r="2352" spans="1:20" x14ac:dyDescent="0.25">
      <c r="A2352" s="4">
        <v>2011</v>
      </c>
      <c r="B2352" s="1" t="s">
        <v>52</v>
      </c>
      <c r="C2352" s="1" t="s">
        <v>989</v>
      </c>
      <c r="D2352" s="2" t="s">
        <v>14</v>
      </c>
      <c r="E2352" s="20"/>
      <c r="F2352" s="3">
        <v>1</v>
      </c>
      <c r="G2352" s="88">
        <v>5.54</v>
      </c>
      <c r="J2352" s="89">
        <v>3.9432870370370465E-2</v>
      </c>
      <c r="K2352" s="27">
        <f t="shared" si="39"/>
        <v>7.1178466372509861E-3</v>
      </c>
      <c r="L2352" s="4" t="s">
        <v>1274</v>
      </c>
      <c r="M2352" s="14" t="s">
        <v>749</v>
      </c>
      <c r="N2352" s="45" t="s">
        <v>5615</v>
      </c>
      <c r="O2352" s="45">
        <v>1</v>
      </c>
      <c r="P2352" s="45" t="s">
        <v>4999</v>
      </c>
      <c r="Q2352" s="45" t="s">
        <v>4999</v>
      </c>
      <c r="R2352" s="46">
        <v>2</v>
      </c>
      <c r="T2352" s="81"/>
    </row>
    <row r="2353" spans="1:20" x14ac:dyDescent="0.25">
      <c r="A2353" s="4">
        <v>2011</v>
      </c>
      <c r="B2353" s="1" t="s">
        <v>52</v>
      </c>
      <c r="C2353" s="1" t="s">
        <v>989</v>
      </c>
      <c r="D2353" s="2" t="s">
        <v>14</v>
      </c>
      <c r="E2353" s="20"/>
      <c r="F2353" s="3">
        <v>2</v>
      </c>
      <c r="G2353" s="88">
        <v>4.0544470293486041</v>
      </c>
      <c r="J2353" s="89">
        <v>2.6851851851851793E-2</v>
      </c>
      <c r="K2353" s="27">
        <f t="shared" si="39"/>
        <v>6.6228148148148001E-3</v>
      </c>
      <c r="L2353" s="4" t="s">
        <v>1274</v>
      </c>
      <c r="M2353" s="14" t="s">
        <v>749</v>
      </c>
      <c r="N2353" s="45" t="s">
        <v>5615</v>
      </c>
      <c r="O2353" s="45">
        <v>0</v>
      </c>
      <c r="P2353" s="45" t="s">
        <v>4999</v>
      </c>
      <c r="Q2353" s="45" t="s">
        <v>4999</v>
      </c>
      <c r="R2353" s="46">
        <v>2</v>
      </c>
      <c r="T2353" s="81"/>
    </row>
    <row r="2354" spans="1:20" x14ac:dyDescent="0.25">
      <c r="A2354" s="4">
        <v>2011</v>
      </c>
      <c r="B2354" s="1" t="s">
        <v>52</v>
      </c>
      <c r="C2354" s="1" t="s">
        <v>989</v>
      </c>
      <c r="D2354" s="2" t="s">
        <v>14</v>
      </c>
      <c r="E2354" s="20"/>
      <c r="F2354" s="3">
        <v>3</v>
      </c>
      <c r="G2354" s="88">
        <v>8.0778254990853409</v>
      </c>
      <c r="J2354" s="89">
        <v>5.4629629629629639E-2</v>
      </c>
      <c r="K2354" s="27">
        <f t="shared" si="39"/>
        <v>6.762912820512822E-3</v>
      </c>
      <c r="L2354" s="4" t="s">
        <v>1274</v>
      </c>
      <c r="M2354" s="14" t="s">
        <v>749</v>
      </c>
      <c r="N2354" s="45" t="s">
        <v>5615</v>
      </c>
      <c r="O2354" s="45">
        <v>0</v>
      </c>
      <c r="P2354" s="45" t="s">
        <v>4999</v>
      </c>
      <c r="Q2354" s="45" t="s">
        <v>4999</v>
      </c>
      <c r="R2354" s="46">
        <v>2</v>
      </c>
      <c r="T2354" s="81"/>
    </row>
    <row r="2355" spans="1:20" x14ac:dyDescent="0.25">
      <c r="A2355" s="4">
        <v>2011</v>
      </c>
      <c r="B2355" s="1" t="s">
        <v>52</v>
      </c>
      <c r="C2355" s="1" t="s">
        <v>989</v>
      </c>
      <c r="D2355" s="2" t="s">
        <v>14</v>
      </c>
      <c r="E2355" s="20"/>
      <c r="F2355" s="3">
        <v>4</v>
      </c>
      <c r="G2355" s="88">
        <v>5.8408892070309388</v>
      </c>
      <c r="J2355" s="89">
        <v>4.3807870370370372E-2</v>
      </c>
      <c r="K2355" s="27">
        <f t="shared" si="39"/>
        <v>7.5002056737588658E-3</v>
      </c>
      <c r="L2355" s="4" t="s">
        <v>1274</v>
      </c>
      <c r="M2355" s="14" t="s">
        <v>749</v>
      </c>
      <c r="N2355" s="45" t="s">
        <v>5615</v>
      </c>
      <c r="O2355" s="45">
        <v>0</v>
      </c>
      <c r="P2355" s="45" t="s">
        <v>4999</v>
      </c>
      <c r="Q2355" s="45" t="s">
        <v>4999</v>
      </c>
      <c r="R2355" s="46">
        <v>2</v>
      </c>
      <c r="T2355" s="81"/>
    </row>
    <row r="2356" spans="1:20" x14ac:dyDescent="0.25">
      <c r="A2356" s="4">
        <v>2011</v>
      </c>
      <c r="B2356" s="1" t="s">
        <v>52</v>
      </c>
      <c r="C2356" s="1" t="s">
        <v>989</v>
      </c>
      <c r="D2356" s="2" t="s">
        <v>14</v>
      </c>
      <c r="E2356" s="20"/>
      <c r="F2356" s="3">
        <v>5</v>
      </c>
      <c r="G2356" s="51">
        <v>5.63</v>
      </c>
      <c r="J2356" s="89">
        <v>4.4085648148148193E-2</v>
      </c>
      <c r="K2356" s="27">
        <f t="shared" si="39"/>
        <v>7.8304881257812067E-3</v>
      </c>
      <c r="L2356" s="4" t="s">
        <v>1274</v>
      </c>
      <c r="M2356" s="14" t="s">
        <v>749</v>
      </c>
      <c r="N2356" s="45" t="s">
        <v>5615</v>
      </c>
      <c r="O2356" s="45">
        <v>0</v>
      </c>
      <c r="P2356" s="45" t="s">
        <v>4999</v>
      </c>
      <c r="Q2356" s="45" t="s">
        <v>4999</v>
      </c>
      <c r="R2356" s="46">
        <v>2</v>
      </c>
      <c r="T2356" s="81"/>
    </row>
    <row r="2357" spans="1:20" x14ac:dyDescent="0.25">
      <c r="A2357" s="4">
        <v>2011</v>
      </c>
      <c r="B2357" s="1" t="s">
        <v>52</v>
      </c>
      <c r="C2357" s="1" t="s">
        <v>989</v>
      </c>
      <c r="D2357" s="2" t="s">
        <v>14</v>
      </c>
      <c r="E2357" s="20"/>
      <c r="F2357" s="3">
        <v>6</v>
      </c>
      <c r="G2357" s="88">
        <v>4.6758182215859376</v>
      </c>
      <c r="J2357" s="89">
        <v>4.2488425925925832E-2</v>
      </c>
      <c r="K2357" s="27">
        <f t="shared" si="39"/>
        <v>9.08684296788481E-3</v>
      </c>
      <c r="L2357" s="4" t="s">
        <v>1274</v>
      </c>
      <c r="M2357" s="14" t="s">
        <v>749</v>
      </c>
      <c r="N2357" s="45" t="s">
        <v>5615</v>
      </c>
      <c r="O2357" s="45">
        <v>0</v>
      </c>
      <c r="P2357" s="45" t="s">
        <v>4999</v>
      </c>
      <c r="Q2357" s="45" t="s">
        <v>4999</v>
      </c>
      <c r="R2357" s="46">
        <v>2</v>
      </c>
      <c r="T2357" s="81"/>
    </row>
    <row r="2358" spans="1:20" x14ac:dyDescent="0.25">
      <c r="A2358" s="4">
        <v>2011</v>
      </c>
      <c r="B2358" s="1" t="s">
        <v>350</v>
      </c>
      <c r="C2358" s="1" t="s">
        <v>1115</v>
      </c>
      <c r="D2358" s="2" t="s">
        <v>14</v>
      </c>
      <c r="E2358" s="20"/>
      <c r="F2358" s="3">
        <v>1</v>
      </c>
      <c r="G2358" s="88">
        <v>5.54</v>
      </c>
      <c r="J2358" s="89">
        <v>4.0127314814814852E-2</v>
      </c>
      <c r="K2358" s="27">
        <f t="shared" si="39"/>
        <v>7.243197620002681E-3</v>
      </c>
      <c r="L2358" s="4" t="s">
        <v>1116</v>
      </c>
      <c r="M2358" s="14" t="s">
        <v>749</v>
      </c>
      <c r="N2358" s="45" t="s">
        <v>5616</v>
      </c>
      <c r="O2358" s="45">
        <v>1</v>
      </c>
      <c r="P2358" s="45" t="s">
        <v>5041</v>
      </c>
      <c r="Q2358" s="45" t="s">
        <v>5041</v>
      </c>
      <c r="R2358" s="46">
        <v>3</v>
      </c>
      <c r="T2358" s="81"/>
    </row>
    <row r="2359" spans="1:20" x14ac:dyDescent="0.25">
      <c r="A2359" s="4">
        <v>2011</v>
      </c>
      <c r="B2359" s="1" t="s">
        <v>350</v>
      </c>
      <c r="C2359" s="1" t="s">
        <v>1115</v>
      </c>
      <c r="D2359" s="2" t="s">
        <v>14</v>
      </c>
      <c r="E2359" s="20"/>
      <c r="F2359" s="3">
        <v>2</v>
      </c>
      <c r="G2359" s="88">
        <v>4.0544470293486041</v>
      </c>
      <c r="J2359" s="89">
        <v>2.6886574074074077E-2</v>
      </c>
      <c r="K2359" s="27">
        <f t="shared" si="39"/>
        <v>6.6313787994891453E-3</v>
      </c>
      <c r="L2359" s="4" t="s">
        <v>1116</v>
      </c>
      <c r="M2359" s="14" t="s">
        <v>749</v>
      </c>
      <c r="N2359" s="45" t="s">
        <v>5616</v>
      </c>
      <c r="O2359" s="45">
        <v>0</v>
      </c>
      <c r="P2359" s="45" t="s">
        <v>5041</v>
      </c>
      <c r="Q2359" s="45" t="s">
        <v>5041</v>
      </c>
      <c r="R2359" s="46">
        <v>3</v>
      </c>
      <c r="T2359" s="81"/>
    </row>
    <row r="2360" spans="1:20" x14ac:dyDescent="0.25">
      <c r="A2360" s="4">
        <v>2011</v>
      </c>
      <c r="B2360" s="1" t="s">
        <v>350</v>
      </c>
      <c r="C2360" s="1" t="s">
        <v>1115</v>
      </c>
      <c r="D2360" s="2" t="s">
        <v>14</v>
      </c>
      <c r="E2360" s="20"/>
      <c r="F2360" s="3">
        <v>3</v>
      </c>
      <c r="G2360" s="88">
        <v>8.0778254990853409</v>
      </c>
      <c r="J2360" s="89">
        <v>5.8888888888888824E-2</v>
      </c>
      <c r="K2360" s="27">
        <f t="shared" si="39"/>
        <v>7.2901907692307618E-3</v>
      </c>
      <c r="L2360" s="4" t="s">
        <v>1116</v>
      </c>
      <c r="M2360" s="14" t="s">
        <v>749</v>
      </c>
      <c r="N2360" s="45" t="s">
        <v>5616</v>
      </c>
      <c r="O2360" s="45">
        <v>0</v>
      </c>
      <c r="P2360" s="45" t="s">
        <v>5041</v>
      </c>
      <c r="Q2360" s="45" t="s">
        <v>5041</v>
      </c>
      <c r="R2360" s="46">
        <v>3</v>
      </c>
      <c r="T2360" s="81"/>
    </row>
    <row r="2361" spans="1:20" x14ac:dyDescent="0.25">
      <c r="A2361" s="4">
        <v>2011</v>
      </c>
      <c r="B2361" s="1" t="s">
        <v>350</v>
      </c>
      <c r="C2361" s="1" t="s">
        <v>1115</v>
      </c>
      <c r="D2361" s="2" t="s">
        <v>14</v>
      </c>
      <c r="E2361" s="20"/>
      <c r="F2361" s="3">
        <v>4</v>
      </c>
      <c r="G2361" s="88">
        <v>5.8408892070309388</v>
      </c>
      <c r="J2361" s="89">
        <v>5.5486111111111125E-2</v>
      </c>
      <c r="K2361" s="27">
        <f t="shared" si="39"/>
        <v>9.4996000000000039E-3</v>
      </c>
      <c r="L2361" s="4" t="s">
        <v>1116</v>
      </c>
      <c r="M2361" s="14" t="s">
        <v>749</v>
      </c>
      <c r="N2361" s="45" t="s">
        <v>5616</v>
      </c>
      <c r="O2361" s="45">
        <v>0</v>
      </c>
      <c r="P2361" s="45" t="s">
        <v>5041</v>
      </c>
      <c r="Q2361" s="45" t="s">
        <v>5041</v>
      </c>
      <c r="R2361" s="46">
        <v>3</v>
      </c>
      <c r="T2361" s="81"/>
    </row>
    <row r="2362" spans="1:20" x14ac:dyDescent="0.25">
      <c r="A2362" s="4">
        <v>2011</v>
      </c>
      <c r="B2362" s="1" t="s">
        <v>350</v>
      </c>
      <c r="C2362" s="1" t="s">
        <v>1115</v>
      </c>
      <c r="D2362" s="2" t="s">
        <v>14</v>
      </c>
      <c r="E2362" s="20"/>
      <c r="F2362" s="3">
        <v>5</v>
      </c>
      <c r="G2362" s="51">
        <v>5.63</v>
      </c>
      <c r="J2362" s="89">
        <v>5.2268518518518547E-2</v>
      </c>
      <c r="K2362" s="27">
        <f t="shared" si="39"/>
        <v>9.283928688902052E-3</v>
      </c>
      <c r="L2362" s="4" t="s">
        <v>1116</v>
      </c>
      <c r="M2362" s="14" t="s">
        <v>749</v>
      </c>
      <c r="N2362" s="45" t="s">
        <v>5616</v>
      </c>
      <c r="O2362" s="45">
        <v>0</v>
      </c>
      <c r="P2362" s="45" t="s">
        <v>5041</v>
      </c>
      <c r="Q2362" s="45" t="s">
        <v>5041</v>
      </c>
      <c r="R2362" s="46">
        <v>3</v>
      </c>
      <c r="T2362" s="81"/>
    </row>
    <row r="2363" spans="1:20" x14ac:dyDescent="0.25">
      <c r="A2363" s="4">
        <v>2011</v>
      </c>
      <c r="B2363" s="1" t="s">
        <v>350</v>
      </c>
      <c r="C2363" s="1" t="s">
        <v>1115</v>
      </c>
      <c r="D2363" s="2" t="s">
        <v>14</v>
      </c>
      <c r="E2363" s="20"/>
      <c r="F2363" s="3">
        <v>6</v>
      </c>
      <c r="G2363" s="88">
        <v>4.6758182215859376</v>
      </c>
      <c r="J2363" s="89">
        <v>3.6203703703703738E-2</v>
      </c>
      <c r="K2363" s="27">
        <f t="shared" si="39"/>
        <v>7.7427526024363312E-3</v>
      </c>
      <c r="L2363" s="4" t="s">
        <v>1116</v>
      </c>
      <c r="M2363" s="14" t="s">
        <v>749</v>
      </c>
      <c r="N2363" s="45" t="s">
        <v>5616</v>
      </c>
      <c r="O2363" s="45">
        <v>0</v>
      </c>
      <c r="P2363" s="45" t="s">
        <v>5041</v>
      </c>
      <c r="Q2363" s="45" t="s">
        <v>5041</v>
      </c>
      <c r="R2363" s="46">
        <v>3</v>
      </c>
      <c r="T2363" s="81"/>
    </row>
    <row r="2364" spans="1:20" x14ac:dyDescent="0.25">
      <c r="A2364" s="4">
        <v>2011</v>
      </c>
      <c r="B2364" s="1" t="s">
        <v>806</v>
      </c>
      <c r="C2364" s="1" t="s">
        <v>1275</v>
      </c>
      <c r="D2364" s="2" t="s">
        <v>14</v>
      </c>
      <c r="E2364" s="20"/>
      <c r="F2364" s="3">
        <v>1</v>
      </c>
      <c r="G2364" s="88">
        <v>5.54</v>
      </c>
      <c r="J2364" s="89">
        <v>3.9722222222222214E-2</v>
      </c>
      <c r="K2364" s="27">
        <f t="shared" si="39"/>
        <v>7.1700762133975115E-3</v>
      </c>
      <c r="L2364" s="4" t="s">
        <v>1276</v>
      </c>
      <c r="M2364" s="14" t="s">
        <v>749</v>
      </c>
      <c r="N2364" s="45" t="s">
        <v>5617</v>
      </c>
      <c r="O2364" s="45">
        <v>1</v>
      </c>
      <c r="P2364" s="45" t="s">
        <v>5618</v>
      </c>
      <c r="Q2364" s="45" t="s">
        <v>5618</v>
      </c>
      <c r="R2364" s="46">
        <v>1</v>
      </c>
      <c r="T2364" s="81"/>
    </row>
    <row r="2365" spans="1:20" x14ac:dyDescent="0.25">
      <c r="A2365" s="4">
        <v>2011</v>
      </c>
      <c r="B2365" s="1" t="s">
        <v>806</v>
      </c>
      <c r="C2365" s="1" t="s">
        <v>1275</v>
      </c>
      <c r="D2365" s="2" t="s">
        <v>14</v>
      </c>
      <c r="E2365" s="20"/>
      <c r="F2365" s="3">
        <v>2</v>
      </c>
      <c r="G2365" s="88">
        <v>4.0544470293486041</v>
      </c>
      <c r="J2365" s="89">
        <v>2.7245370370370448E-2</v>
      </c>
      <c r="K2365" s="27">
        <f t="shared" si="39"/>
        <v>6.7198733077905685E-3</v>
      </c>
      <c r="L2365" s="4" t="s">
        <v>1276</v>
      </c>
      <c r="M2365" s="14" t="s">
        <v>749</v>
      </c>
      <c r="N2365" s="45" t="s">
        <v>5617</v>
      </c>
      <c r="O2365" s="45">
        <v>0</v>
      </c>
      <c r="P2365" s="45" t="s">
        <v>5618</v>
      </c>
      <c r="Q2365" s="45" t="s">
        <v>5618</v>
      </c>
      <c r="R2365" s="46">
        <v>1</v>
      </c>
      <c r="T2365" s="81"/>
    </row>
    <row r="2366" spans="1:20" x14ac:dyDescent="0.25">
      <c r="A2366" s="4">
        <v>2011</v>
      </c>
      <c r="B2366" s="1" t="s">
        <v>806</v>
      </c>
      <c r="C2366" s="1" t="s">
        <v>1275</v>
      </c>
      <c r="D2366" s="2" t="s">
        <v>14</v>
      </c>
      <c r="E2366" s="20"/>
      <c r="F2366" s="3">
        <v>3</v>
      </c>
      <c r="G2366" s="88">
        <v>8.0778254990853409</v>
      </c>
      <c r="J2366" s="89">
        <v>5.8958333333333279E-2</v>
      </c>
      <c r="K2366" s="27">
        <f t="shared" si="39"/>
        <v>7.2987876923076862E-3</v>
      </c>
      <c r="L2366" s="4" t="s">
        <v>1276</v>
      </c>
      <c r="M2366" s="14" t="s">
        <v>749</v>
      </c>
      <c r="N2366" s="45" t="s">
        <v>5617</v>
      </c>
      <c r="O2366" s="45">
        <v>0</v>
      </c>
      <c r="P2366" s="45" t="s">
        <v>5618</v>
      </c>
      <c r="Q2366" s="45" t="s">
        <v>5618</v>
      </c>
      <c r="R2366" s="46">
        <v>1</v>
      </c>
      <c r="T2366" s="81"/>
    </row>
    <row r="2367" spans="1:20" x14ac:dyDescent="0.25">
      <c r="A2367" s="4">
        <v>2011</v>
      </c>
      <c r="B2367" s="1" t="s">
        <v>806</v>
      </c>
      <c r="C2367" s="1" t="s">
        <v>1275</v>
      </c>
      <c r="D2367" s="2" t="s">
        <v>14</v>
      </c>
      <c r="E2367" s="20"/>
      <c r="F2367" s="3">
        <v>4</v>
      </c>
      <c r="G2367" s="88">
        <v>5.8408892070309388</v>
      </c>
      <c r="J2367" s="89">
        <v>5.5532407407407391E-2</v>
      </c>
      <c r="K2367" s="27">
        <f t="shared" si="39"/>
        <v>9.5075262411347498E-3</v>
      </c>
      <c r="L2367" s="4" t="s">
        <v>1276</v>
      </c>
      <c r="M2367" s="14" t="s">
        <v>749</v>
      </c>
      <c r="N2367" s="45" t="s">
        <v>5617</v>
      </c>
      <c r="O2367" s="45">
        <v>0</v>
      </c>
      <c r="P2367" s="45" t="s">
        <v>5618</v>
      </c>
      <c r="Q2367" s="45" t="s">
        <v>5618</v>
      </c>
      <c r="R2367" s="46">
        <v>1</v>
      </c>
      <c r="T2367" s="81"/>
    </row>
    <row r="2368" spans="1:20" x14ac:dyDescent="0.25">
      <c r="A2368" s="4">
        <v>2011</v>
      </c>
      <c r="B2368" s="1" t="s">
        <v>806</v>
      </c>
      <c r="C2368" s="1" t="s">
        <v>1275</v>
      </c>
      <c r="D2368" s="2" t="s">
        <v>14</v>
      </c>
      <c r="E2368" s="20"/>
      <c r="F2368" s="3">
        <v>5</v>
      </c>
      <c r="G2368" s="51">
        <v>5.63</v>
      </c>
      <c r="J2368" s="89">
        <v>5.2256944444444509E-2</v>
      </c>
      <c r="K2368" s="27">
        <f t="shared" si="39"/>
        <v>9.2818729030984919E-3</v>
      </c>
      <c r="L2368" s="4" t="s">
        <v>1276</v>
      </c>
      <c r="M2368" s="14" t="s">
        <v>749</v>
      </c>
      <c r="N2368" s="45" t="s">
        <v>5617</v>
      </c>
      <c r="O2368" s="45">
        <v>0</v>
      </c>
      <c r="P2368" s="45" t="s">
        <v>5618</v>
      </c>
      <c r="Q2368" s="45" t="s">
        <v>5618</v>
      </c>
      <c r="R2368" s="46">
        <v>1</v>
      </c>
      <c r="T2368" s="81"/>
    </row>
    <row r="2369" spans="1:20" x14ac:dyDescent="0.25">
      <c r="A2369" s="4">
        <v>2011</v>
      </c>
      <c r="B2369" s="1" t="s">
        <v>806</v>
      </c>
      <c r="C2369" s="1" t="s">
        <v>1275</v>
      </c>
      <c r="D2369" s="2" t="s">
        <v>14</v>
      </c>
      <c r="E2369" s="20"/>
      <c r="F2369" s="3">
        <v>6</v>
      </c>
      <c r="G2369" s="88">
        <v>4.6758182215859376</v>
      </c>
      <c r="J2369" s="89">
        <v>3.6180555555555549E-2</v>
      </c>
      <c r="K2369" s="27">
        <f t="shared" si="39"/>
        <v>7.7378019933554811E-3</v>
      </c>
      <c r="L2369" s="4" t="s">
        <v>1276</v>
      </c>
      <c r="M2369" s="14" t="s">
        <v>749</v>
      </c>
      <c r="N2369" s="45" t="s">
        <v>5617</v>
      </c>
      <c r="O2369" s="45">
        <v>0</v>
      </c>
      <c r="P2369" s="45" t="s">
        <v>5618</v>
      </c>
      <c r="Q2369" s="45" t="s">
        <v>5618</v>
      </c>
      <c r="R2369" s="46">
        <v>1</v>
      </c>
      <c r="T2369" s="81"/>
    </row>
    <row r="2370" spans="1:20" x14ac:dyDescent="0.25">
      <c r="A2370" s="4">
        <v>2011</v>
      </c>
      <c r="B2370" s="1" t="s">
        <v>148</v>
      </c>
      <c r="C2370" s="1" t="s">
        <v>841</v>
      </c>
      <c r="D2370" s="2" t="s">
        <v>14</v>
      </c>
      <c r="E2370" s="20"/>
      <c r="F2370" s="3">
        <v>1</v>
      </c>
      <c r="G2370" s="88">
        <v>5.54</v>
      </c>
      <c r="J2370" s="89">
        <v>3.6111111111111149E-2</v>
      </c>
      <c r="K2370" s="27">
        <f t="shared" si="39"/>
        <v>6.5182511030886549E-3</v>
      </c>
      <c r="L2370" s="4" t="s">
        <v>1277</v>
      </c>
      <c r="M2370" s="14" t="s">
        <v>798</v>
      </c>
      <c r="N2370" s="45" t="s">
        <v>5619</v>
      </c>
      <c r="O2370" s="45">
        <v>1</v>
      </c>
      <c r="P2370" s="45" t="s">
        <v>4579</v>
      </c>
      <c r="Q2370" s="45" t="s">
        <v>4579</v>
      </c>
      <c r="R2370" s="46">
        <v>2</v>
      </c>
      <c r="T2370" s="81"/>
    </row>
    <row r="2371" spans="1:20" x14ac:dyDescent="0.25">
      <c r="A2371" s="4">
        <v>2011</v>
      </c>
      <c r="B2371" s="1" t="s">
        <v>148</v>
      </c>
      <c r="C2371" s="1" t="s">
        <v>841</v>
      </c>
      <c r="D2371" s="2" t="s">
        <v>14</v>
      </c>
      <c r="E2371" s="20"/>
      <c r="F2371" s="3">
        <v>2</v>
      </c>
      <c r="G2371" s="88">
        <v>4.0544470293486041</v>
      </c>
      <c r="J2371" s="89">
        <v>2.9004629629629575E-2</v>
      </c>
      <c r="K2371" s="27">
        <f t="shared" si="39"/>
        <v>7.1537818646232303E-3</v>
      </c>
      <c r="L2371" s="4" t="s">
        <v>1277</v>
      </c>
      <c r="M2371" s="14" t="s">
        <v>798</v>
      </c>
      <c r="N2371" s="45" t="s">
        <v>5619</v>
      </c>
      <c r="O2371" s="45">
        <v>0</v>
      </c>
      <c r="P2371" s="45" t="s">
        <v>4579</v>
      </c>
      <c r="Q2371" s="45" t="s">
        <v>4579</v>
      </c>
      <c r="R2371" s="46">
        <v>2</v>
      </c>
      <c r="T2371" s="81"/>
    </row>
    <row r="2372" spans="1:20" x14ac:dyDescent="0.25">
      <c r="A2372" s="4">
        <v>2011</v>
      </c>
      <c r="B2372" s="1" t="s">
        <v>148</v>
      </c>
      <c r="C2372" s="1" t="s">
        <v>841</v>
      </c>
      <c r="D2372" s="2" t="s">
        <v>14</v>
      </c>
      <c r="E2372" s="20"/>
      <c r="F2372" s="3">
        <v>3</v>
      </c>
      <c r="G2372" s="88">
        <v>8.0778254990853409</v>
      </c>
      <c r="J2372" s="89">
        <v>6.540509259259264E-2</v>
      </c>
      <c r="K2372" s="27">
        <f t="shared" si="39"/>
        <v>8.0968687179487249E-3</v>
      </c>
      <c r="L2372" s="4" t="s">
        <v>1277</v>
      </c>
      <c r="M2372" s="14" t="s">
        <v>798</v>
      </c>
      <c r="N2372" s="45" t="s">
        <v>5619</v>
      </c>
      <c r="O2372" s="45">
        <v>0</v>
      </c>
      <c r="P2372" s="45" t="s">
        <v>4579</v>
      </c>
      <c r="Q2372" s="45" t="s">
        <v>4579</v>
      </c>
      <c r="R2372" s="46">
        <v>2</v>
      </c>
      <c r="T2372" s="81"/>
    </row>
    <row r="2373" spans="1:20" x14ac:dyDescent="0.25">
      <c r="A2373" s="4">
        <v>2011</v>
      </c>
      <c r="B2373" s="1" t="s">
        <v>148</v>
      </c>
      <c r="C2373" s="1" t="s">
        <v>841</v>
      </c>
      <c r="D2373" s="2" t="s">
        <v>14</v>
      </c>
      <c r="E2373" s="20"/>
      <c r="F2373" s="3">
        <v>4</v>
      </c>
      <c r="G2373" s="88">
        <v>5.8408892070309388</v>
      </c>
      <c r="J2373" s="89">
        <v>5.6921296296296275E-2</v>
      </c>
      <c r="K2373" s="27">
        <f t="shared" si="39"/>
        <v>9.7453134751773023E-3</v>
      </c>
      <c r="L2373" s="4" t="s">
        <v>1277</v>
      </c>
      <c r="M2373" s="14" t="s">
        <v>798</v>
      </c>
      <c r="N2373" s="45" t="s">
        <v>5619</v>
      </c>
      <c r="O2373" s="45">
        <v>0</v>
      </c>
      <c r="P2373" s="45" t="s">
        <v>4579</v>
      </c>
      <c r="Q2373" s="45" t="s">
        <v>4579</v>
      </c>
      <c r="R2373" s="46">
        <v>2</v>
      </c>
      <c r="T2373" s="81"/>
    </row>
    <row r="2374" spans="1:20" x14ac:dyDescent="0.25">
      <c r="A2374" s="4">
        <v>2011</v>
      </c>
      <c r="B2374" s="1" t="s">
        <v>148</v>
      </c>
      <c r="C2374" s="1" t="s">
        <v>841</v>
      </c>
      <c r="D2374" s="2" t="s">
        <v>14</v>
      </c>
      <c r="E2374" s="20"/>
      <c r="F2374" s="3">
        <v>5</v>
      </c>
      <c r="G2374" s="51">
        <v>5.63</v>
      </c>
      <c r="J2374" s="89">
        <v>5.6215277777777795E-2</v>
      </c>
      <c r="K2374" s="27">
        <f t="shared" si="39"/>
        <v>9.9849516479179039E-3</v>
      </c>
      <c r="L2374" s="4" t="s">
        <v>1277</v>
      </c>
      <c r="M2374" s="14" t="s">
        <v>798</v>
      </c>
      <c r="N2374" s="45" t="s">
        <v>5619</v>
      </c>
      <c r="O2374" s="45">
        <v>0</v>
      </c>
      <c r="P2374" s="45" t="s">
        <v>4579</v>
      </c>
      <c r="Q2374" s="45" t="s">
        <v>4579</v>
      </c>
      <c r="R2374" s="46">
        <v>2</v>
      </c>
      <c r="T2374" s="81"/>
    </row>
    <row r="2375" spans="1:20" x14ac:dyDescent="0.25">
      <c r="A2375" s="4">
        <v>2011</v>
      </c>
      <c r="B2375" s="1" t="s">
        <v>148</v>
      </c>
      <c r="C2375" s="1" t="s">
        <v>841</v>
      </c>
      <c r="D2375" s="2" t="s">
        <v>14</v>
      </c>
      <c r="E2375" s="20"/>
      <c r="F2375" s="3">
        <v>6</v>
      </c>
      <c r="G2375" s="88">
        <v>4.6758182215859376</v>
      </c>
      <c r="J2375" s="89">
        <v>3.9444444444444393E-2</v>
      </c>
      <c r="K2375" s="27">
        <f t="shared" si="39"/>
        <v>8.4358378737541435E-3</v>
      </c>
      <c r="L2375" s="4" t="s">
        <v>1277</v>
      </c>
      <c r="M2375" s="14" t="s">
        <v>798</v>
      </c>
      <c r="N2375" s="45" t="s">
        <v>5619</v>
      </c>
      <c r="O2375" s="45">
        <v>0</v>
      </c>
      <c r="P2375" s="45" t="s">
        <v>4579</v>
      </c>
      <c r="Q2375" s="45" t="s">
        <v>4579</v>
      </c>
      <c r="R2375" s="46">
        <v>2</v>
      </c>
      <c r="T2375" s="81"/>
    </row>
    <row r="2376" spans="1:20" x14ac:dyDescent="0.25">
      <c r="A2376" s="4">
        <v>2011</v>
      </c>
      <c r="B2376" s="1" t="s">
        <v>20</v>
      </c>
      <c r="C2376" s="1" t="s">
        <v>731</v>
      </c>
      <c r="D2376" s="2" t="s">
        <v>14</v>
      </c>
      <c r="E2376" s="20"/>
      <c r="F2376" s="3">
        <v>1</v>
      </c>
      <c r="G2376" s="88">
        <v>5.54</v>
      </c>
      <c r="J2376" s="89">
        <v>3.0983796296296273E-2</v>
      </c>
      <c r="K2376" s="27">
        <f t="shared" si="39"/>
        <v>5.5927430137718906E-3</v>
      </c>
      <c r="L2376" s="4" t="s">
        <v>1043</v>
      </c>
      <c r="M2376" s="14" t="s">
        <v>749</v>
      </c>
      <c r="N2376" s="45" t="s">
        <v>5620</v>
      </c>
      <c r="O2376" s="45">
        <v>1</v>
      </c>
      <c r="P2376" s="45" t="s">
        <v>4433</v>
      </c>
      <c r="Q2376" s="45" t="s">
        <v>4433</v>
      </c>
      <c r="R2376" s="46">
        <v>5</v>
      </c>
      <c r="T2376" s="81"/>
    </row>
    <row r="2377" spans="1:20" x14ac:dyDescent="0.25">
      <c r="A2377" s="4">
        <v>2011</v>
      </c>
      <c r="B2377" s="1" t="s">
        <v>20</v>
      </c>
      <c r="C2377" s="1" t="s">
        <v>731</v>
      </c>
      <c r="D2377" s="2" t="s">
        <v>14</v>
      </c>
      <c r="E2377" s="20"/>
      <c r="F2377" s="3">
        <v>2</v>
      </c>
      <c r="G2377" s="88">
        <v>4.0544470293486041</v>
      </c>
      <c r="J2377" s="89">
        <v>2.2384259259259243E-2</v>
      </c>
      <c r="K2377" s="27">
        <f t="shared" si="39"/>
        <v>5.5209154533844146E-3</v>
      </c>
      <c r="L2377" s="4" t="s">
        <v>1043</v>
      </c>
      <c r="M2377" s="14" t="s">
        <v>749</v>
      </c>
      <c r="N2377" s="45" t="s">
        <v>5620</v>
      </c>
      <c r="O2377" s="45">
        <v>0</v>
      </c>
      <c r="P2377" s="45" t="s">
        <v>4433</v>
      </c>
      <c r="Q2377" s="45" t="s">
        <v>4433</v>
      </c>
      <c r="R2377" s="46">
        <v>5</v>
      </c>
      <c r="T2377" s="81"/>
    </row>
    <row r="2378" spans="1:20" x14ac:dyDescent="0.25">
      <c r="A2378" s="4">
        <v>2011</v>
      </c>
      <c r="B2378" s="1" t="s">
        <v>20</v>
      </c>
      <c r="C2378" s="1" t="s">
        <v>731</v>
      </c>
      <c r="D2378" s="2" t="s">
        <v>14</v>
      </c>
      <c r="E2378" s="20"/>
      <c r="F2378" s="3">
        <v>3</v>
      </c>
      <c r="G2378" s="88">
        <v>8.0778254990853409</v>
      </c>
      <c r="J2378" s="89">
        <v>4.7719907407407502E-2</v>
      </c>
      <c r="K2378" s="27">
        <f t="shared" si="39"/>
        <v>5.9075189743589863E-3</v>
      </c>
      <c r="L2378" s="4" t="s">
        <v>1043</v>
      </c>
      <c r="M2378" s="14" t="s">
        <v>749</v>
      </c>
      <c r="N2378" s="45" t="s">
        <v>5620</v>
      </c>
      <c r="O2378" s="45">
        <v>0</v>
      </c>
      <c r="P2378" s="45" t="s">
        <v>4433</v>
      </c>
      <c r="Q2378" s="45" t="s">
        <v>4433</v>
      </c>
      <c r="R2378" s="46">
        <v>5</v>
      </c>
      <c r="T2378" s="81"/>
    </row>
    <row r="2379" spans="1:20" x14ac:dyDescent="0.25">
      <c r="A2379" s="4">
        <v>2011</v>
      </c>
      <c r="B2379" s="1" t="s">
        <v>20</v>
      </c>
      <c r="C2379" s="1" t="s">
        <v>731</v>
      </c>
      <c r="D2379" s="2" t="s">
        <v>14</v>
      </c>
      <c r="E2379" s="20"/>
      <c r="F2379" s="3">
        <v>4</v>
      </c>
      <c r="G2379" s="88">
        <v>5.8408892070309388</v>
      </c>
      <c r="J2379" s="89">
        <v>4.0266203703703596E-2</v>
      </c>
      <c r="K2379" s="27">
        <f t="shared" si="39"/>
        <v>6.8938482269503363E-3</v>
      </c>
      <c r="L2379" s="4" t="s">
        <v>1043</v>
      </c>
      <c r="M2379" s="14" t="s">
        <v>749</v>
      </c>
      <c r="N2379" s="45" t="s">
        <v>5620</v>
      </c>
      <c r="O2379" s="45">
        <v>0</v>
      </c>
      <c r="P2379" s="45" t="s">
        <v>4433</v>
      </c>
      <c r="Q2379" s="45" t="s">
        <v>4433</v>
      </c>
      <c r="R2379" s="46">
        <v>5</v>
      </c>
      <c r="T2379" s="81"/>
    </row>
    <row r="2380" spans="1:20" x14ac:dyDescent="0.25">
      <c r="A2380" s="4">
        <v>2011</v>
      </c>
      <c r="B2380" s="1" t="s">
        <v>20</v>
      </c>
      <c r="C2380" s="1" t="s">
        <v>731</v>
      </c>
      <c r="D2380" s="2" t="s">
        <v>14</v>
      </c>
      <c r="E2380" s="20"/>
      <c r="F2380" s="3">
        <v>5</v>
      </c>
      <c r="G2380" s="51">
        <v>5.63</v>
      </c>
      <c r="J2380" s="89">
        <v>6.4942129629629641E-2</v>
      </c>
      <c r="K2380" s="27">
        <f t="shared" si="39"/>
        <v>1.1535014143806331E-2</v>
      </c>
      <c r="L2380" s="4" t="s">
        <v>1043</v>
      </c>
      <c r="M2380" s="14" t="s">
        <v>749</v>
      </c>
      <c r="N2380" s="45" t="s">
        <v>5620</v>
      </c>
      <c r="O2380" s="45">
        <v>0</v>
      </c>
      <c r="P2380" s="45" t="s">
        <v>4433</v>
      </c>
      <c r="Q2380" s="45" t="s">
        <v>4433</v>
      </c>
      <c r="R2380" s="46">
        <v>5</v>
      </c>
      <c r="T2380" s="81"/>
    </row>
    <row r="2381" spans="1:20" x14ac:dyDescent="0.25">
      <c r="A2381" s="4">
        <v>2011</v>
      </c>
      <c r="B2381" s="1" t="s">
        <v>49</v>
      </c>
      <c r="C2381" s="1" t="s">
        <v>727</v>
      </c>
      <c r="D2381" s="2" t="s">
        <v>14</v>
      </c>
      <c r="E2381" s="20"/>
      <c r="F2381" s="3">
        <v>1</v>
      </c>
      <c r="G2381" s="88">
        <v>5.54</v>
      </c>
      <c r="J2381" s="89">
        <v>3.5277777777777797E-2</v>
      </c>
      <c r="K2381" s="27">
        <f t="shared" si="39"/>
        <v>6.3678299237866056E-3</v>
      </c>
      <c r="L2381" s="4" t="s">
        <v>1278</v>
      </c>
      <c r="M2381" s="14" t="s">
        <v>16</v>
      </c>
      <c r="N2381" s="45" t="s">
        <v>5621</v>
      </c>
      <c r="O2381" s="45">
        <v>1</v>
      </c>
      <c r="P2381" s="45" t="s">
        <v>4427</v>
      </c>
      <c r="Q2381" s="45" t="s">
        <v>4427</v>
      </c>
      <c r="R2381" s="46">
        <v>4</v>
      </c>
      <c r="T2381" s="81"/>
    </row>
    <row r="2382" spans="1:20" x14ac:dyDescent="0.25">
      <c r="A2382" s="4">
        <v>2011</v>
      </c>
      <c r="B2382" s="1" t="s">
        <v>49</v>
      </c>
      <c r="C2382" s="1" t="s">
        <v>727</v>
      </c>
      <c r="D2382" s="2" t="s">
        <v>14</v>
      </c>
      <c r="E2382" s="20"/>
      <c r="F2382" s="3">
        <v>2</v>
      </c>
      <c r="G2382" s="88">
        <v>4.0544470293486041</v>
      </c>
      <c r="J2382" s="89">
        <v>2.7210648148148109E-2</v>
      </c>
      <c r="K2382" s="27">
        <f t="shared" si="39"/>
        <v>6.7113093231162104E-3</v>
      </c>
      <c r="L2382" s="4" t="s">
        <v>1278</v>
      </c>
      <c r="M2382" s="14" t="s">
        <v>16</v>
      </c>
      <c r="N2382" s="45" t="s">
        <v>5621</v>
      </c>
      <c r="O2382" s="45">
        <v>0</v>
      </c>
      <c r="P2382" s="45" t="s">
        <v>4427</v>
      </c>
      <c r="Q2382" s="45" t="s">
        <v>4427</v>
      </c>
      <c r="R2382" s="46">
        <v>4</v>
      </c>
      <c r="T2382" s="81"/>
    </row>
    <row r="2383" spans="1:20" x14ac:dyDescent="0.25">
      <c r="A2383" s="90">
        <v>2011</v>
      </c>
      <c r="B2383" s="6" t="s">
        <v>49</v>
      </c>
      <c r="C2383" s="6" t="s">
        <v>727</v>
      </c>
      <c r="D2383" s="7" t="s">
        <v>14</v>
      </c>
      <c r="E2383" s="21"/>
      <c r="F2383" s="8">
        <v>3</v>
      </c>
      <c r="G2383" s="91">
        <v>8.0778254990853409</v>
      </c>
      <c r="H2383" s="25"/>
      <c r="I2383" s="25"/>
      <c r="J2383" s="92">
        <v>5.6111111111111112E-2</v>
      </c>
      <c r="K2383" s="95">
        <f t="shared" si="39"/>
        <v>6.9463138461538466E-3</v>
      </c>
      <c r="L2383" s="90" t="s">
        <v>1278</v>
      </c>
      <c r="M2383" s="16" t="s">
        <v>16</v>
      </c>
      <c r="N2383" s="66" t="s">
        <v>5621</v>
      </c>
      <c r="O2383" s="66">
        <v>0</v>
      </c>
      <c r="P2383" s="66" t="s">
        <v>4427</v>
      </c>
      <c r="Q2383" s="66" t="s">
        <v>4427</v>
      </c>
      <c r="R2383" s="67">
        <v>4</v>
      </c>
      <c r="T2383" s="81"/>
    </row>
    <row r="2384" spans="1:20" x14ac:dyDescent="0.25">
      <c r="A2384" s="3">
        <v>2012</v>
      </c>
      <c r="B2384" s="1" t="s">
        <v>157</v>
      </c>
      <c r="C2384" s="1" t="s">
        <v>162</v>
      </c>
      <c r="D2384" s="2" t="s">
        <v>56</v>
      </c>
      <c r="E2384" s="20"/>
      <c r="F2384" s="3">
        <v>1</v>
      </c>
      <c r="G2384" s="88">
        <v>5.54</v>
      </c>
      <c r="H2384" s="93"/>
      <c r="I2384" s="93"/>
      <c r="J2384" s="89">
        <v>2.9398148148148149E-2</v>
      </c>
      <c r="K2384" s="27">
        <f t="shared" si="39"/>
        <v>5.3065249364888352E-3</v>
      </c>
      <c r="L2384" s="4" t="s">
        <v>1280</v>
      </c>
      <c r="M2384" s="1" t="s">
        <v>798</v>
      </c>
      <c r="N2384" s="45" t="s">
        <v>5622</v>
      </c>
      <c r="O2384" s="45">
        <v>1</v>
      </c>
      <c r="P2384" s="45" t="s">
        <v>2876</v>
      </c>
      <c r="Q2384" s="45" t="s">
        <v>2876</v>
      </c>
      <c r="R2384" s="46">
        <v>8</v>
      </c>
      <c r="T2384" s="81" t="str" cm="1">
        <f t="array" ref="T2384">IF(MIN(IF(CONCATENATE($D$776:$D$9955,$G$776:$G$9955)=CONCATENATE(D2384,G2384),$J$776:$J$9955))=J2384,"Age Leg Record","")</f>
        <v/>
      </c>
    </row>
    <row r="2385" spans="1:20" x14ac:dyDescent="0.25">
      <c r="A2385" s="3">
        <v>2012</v>
      </c>
      <c r="B2385" s="1" t="s">
        <v>29</v>
      </c>
      <c r="C2385" s="1" t="s">
        <v>1200</v>
      </c>
      <c r="D2385" s="2" t="s">
        <v>56</v>
      </c>
      <c r="E2385" s="20"/>
      <c r="F2385" s="3">
        <v>2</v>
      </c>
      <c r="G2385" s="88">
        <v>4.0544470293486041</v>
      </c>
      <c r="H2385" s="93"/>
      <c r="I2385" s="93"/>
      <c r="J2385" s="89">
        <v>2.164351851851852E-2</v>
      </c>
      <c r="K2385" s="27">
        <f t="shared" si="39"/>
        <v>5.3382171136653897E-3</v>
      </c>
      <c r="L2385" s="4" t="s">
        <v>1280</v>
      </c>
      <c r="M2385" s="1" t="s">
        <v>798</v>
      </c>
      <c r="N2385" s="45" t="s">
        <v>5623</v>
      </c>
      <c r="O2385" s="45">
        <v>1</v>
      </c>
      <c r="P2385" s="45" t="s">
        <v>5450</v>
      </c>
      <c r="Q2385" s="45" t="s">
        <v>5450</v>
      </c>
      <c r="R2385" s="46">
        <v>2</v>
      </c>
      <c r="T2385" s="81" t="str" cm="1">
        <f t="array" ref="T2385">IF(MIN(IF(CONCATENATE($D$776:$D$9955,$G$776:$G$9955)=CONCATENATE(D2385,G2385),$J$776:$J$9955))=J2385,"Age Leg Record","")</f>
        <v/>
      </c>
    </row>
    <row r="2386" spans="1:20" x14ac:dyDescent="0.25">
      <c r="A2386" s="3">
        <v>2012</v>
      </c>
      <c r="B2386" s="1" t="s">
        <v>314</v>
      </c>
      <c r="C2386" s="1" t="s">
        <v>162</v>
      </c>
      <c r="D2386" s="2" t="s">
        <v>22</v>
      </c>
      <c r="E2386" s="20"/>
      <c r="F2386" s="3">
        <v>3</v>
      </c>
      <c r="G2386" s="88">
        <v>9.1</v>
      </c>
      <c r="H2386" s="93"/>
      <c r="I2386" s="93"/>
      <c r="J2386" s="89">
        <v>3.9432870370370368E-2</v>
      </c>
      <c r="K2386" s="27">
        <f t="shared" si="39"/>
        <v>4.3332824582824579E-3</v>
      </c>
      <c r="L2386" s="4" t="s">
        <v>1280</v>
      </c>
      <c r="M2386" s="1" t="s">
        <v>798</v>
      </c>
      <c r="N2386" s="45" t="s">
        <v>5624</v>
      </c>
      <c r="O2386" s="45">
        <v>1</v>
      </c>
      <c r="P2386" s="45" t="s">
        <v>5452</v>
      </c>
      <c r="Q2386" s="45" t="s">
        <v>5452</v>
      </c>
      <c r="R2386" s="46">
        <v>2</v>
      </c>
      <c r="T2386" s="81" t="str" cm="1">
        <f t="array" ref="T2386">IF(MIN(IF(CONCATENATE($D$776:$D$9955,$G$776:$G$9955)=CONCATENATE(D2386,G2386),$J$776:$J$9955))=J2386,"Age Leg Record","")</f>
        <v/>
      </c>
    </row>
    <row r="2387" spans="1:20" x14ac:dyDescent="0.25">
      <c r="A2387" s="3">
        <v>2012</v>
      </c>
      <c r="B2387" s="1" t="s">
        <v>232</v>
      </c>
      <c r="C2387" s="1" t="s">
        <v>233</v>
      </c>
      <c r="D2387" s="2" t="s">
        <v>22</v>
      </c>
      <c r="E2387" s="20"/>
      <c r="F2387" s="3">
        <v>4</v>
      </c>
      <c r="G2387" s="88">
        <v>5.8408892070309388</v>
      </c>
      <c r="H2387" s="93"/>
      <c r="I2387" s="93"/>
      <c r="J2387" s="89">
        <v>2.6747685185185183E-2</v>
      </c>
      <c r="K2387" s="27">
        <f t="shared" si="39"/>
        <v>4.5793858156028371E-3</v>
      </c>
      <c r="L2387" s="4" t="s">
        <v>1280</v>
      </c>
      <c r="M2387" s="1" t="s">
        <v>798</v>
      </c>
      <c r="N2387" s="45" t="s">
        <v>5625</v>
      </c>
      <c r="O2387" s="45">
        <v>1</v>
      </c>
      <c r="P2387" s="45" t="s">
        <v>3034</v>
      </c>
      <c r="Q2387" s="45" t="s">
        <v>3034</v>
      </c>
      <c r="R2387" s="46">
        <v>7</v>
      </c>
      <c r="T2387" s="81" t="str" cm="1">
        <f t="array" ref="T2387">IF(MIN(IF(CONCATENATE($D$776:$D$9955,$G$776:$G$9955)=CONCATENATE(D2387,G2387),$J$776:$J$9955))=J2387,"Age Leg Record","")</f>
        <v/>
      </c>
    </row>
    <row r="2388" spans="1:20" x14ac:dyDescent="0.25">
      <c r="A2388" s="3">
        <v>2012</v>
      </c>
      <c r="B2388" s="1" t="s">
        <v>89</v>
      </c>
      <c r="C2388" s="1" t="s">
        <v>1201</v>
      </c>
      <c r="D2388" s="2" t="s">
        <v>26</v>
      </c>
      <c r="E2388" s="20"/>
      <c r="F2388" s="3">
        <v>5</v>
      </c>
      <c r="G2388" s="51">
        <v>5.63</v>
      </c>
      <c r="H2388" s="93"/>
      <c r="I2388" s="93"/>
      <c r="J2388" s="89">
        <v>2.900462962962963E-2</v>
      </c>
      <c r="K2388" s="27">
        <f t="shared" si="39"/>
        <v>5.1517992237352806E-3</v>
      </c>
      <c r="L2388" s="4" t="s">
        <v>1280</v>
      </c>
      <c r="M2388" s="1" t="s">
        <v>798</v>
      </c>
      <c r="N2388" s="45" t="s">
        <v>5626</v>
      </c>
      <c r="O2388" s="45">
        <v>1</v>
      </c>
      <c r="P2388" s="45" t="s">
        <v>5455</v>
      </c>
      <c r="Q2388" s="45" t="s">
        <v>5455</v>
      </c>
      <c r="R2388" s="46">
        <v>2</v>
      </c>
      <c r="T2388" s="81" t="str" cm="1">
        <f t="array" ref="T2388">IF(MIN(IF(CONCATENATE($D$776:$D$9955,$G$776:$G$9955)=CONCATENATE(D2388,G2388),$J$776:$J$9955))=J2388,"Age Leg Record","")</f>
        <v/>
      </c>
    </row>
    <row r="2389" spans="1:20" x14ac:dyDescent="0.25">
      <c r="A2389" s="3">
        <v>2012</v>
      </c>
      <c r="B2389" s="1" t="s">
        <v>1202</v>
      </c>
      <c r="C2389" s="1" t="s">
        <v>1203</v>
      </c>
      <c r="D2389" s="2" t="s">
        <v>56</v>
      </c>
      <c r="E2389" s="20"/>
      <c r="F2389" s="3">
        <v>6</v>
      </c>
      <c r="G2389" s="88">
        <v>4.6758182215859376</v>
      </c>
      <c r="H2389" s="93"/>
      <c r="I2389" s="93"/>
      <c r="J2389" s="89">
        <v>2.4004629629629629E-2</v>
      </c>
      <c r="K2389" s="27">
        <f t="shared" si="39"/>
        <v>5.1337816168327798E-3</v>
      </c>
      <c r="L2389" s="4" t="s">
        <v>1280</v>
      </c>
      <c r="M2389" s="1" t="s">
        <v>798</v>
      </c>
      <c r="N2389" s="45" t="s">
        <v>5627</v>
      </c>
      <c r="O2389" s="45">
        <v>1</v>
      </c>
      <c r="P2389" s="45" t="s">
        <v>5457</v>
      </c>
      <c r="Q2389" s="45" t="s">
        <v>5457</v>
      </c>
      <c r="R2389" s="46">
        <v>2</v>
      </c>
      <c r="T2389" s="81" t="str" cm="1">
        <f t="array" ref="T2389">IF(MIN(IF(CONCATENATE($D$776:$D$9955,$G$776:$G$9955)=CONCATENATE(D2389,G2389),$J$776:$J$9955))=J2389,"Age Leg Record","")</f>
        <v/>
      </c>
    </row>
    <row r="2390" spans="1:20" x14ac:dyDescent="0.25">
      <c r="A2390" s="3">
        <v>2012</v>
      </c>
      <c r="B2390" s="1" t="s">
        <v>788</v>
      </c>
      <c r="C2390" s="1" t="s">
        <v>344</v>
      </c>
      <c r="D2390" s="2" t="s">
        <v>26</v>
      </c>
      <c r="E2390" s="20"/>
      <c r="F2390" s="3">
        <v>1</v>
      </c>
      <c r="G2390" s="88">
        <v>5.54</v>
      </c>
      <c r="H2390" s="93"/>
      <c r="I2390" s="93"/>
      <c r="J2390" s="89">
        <v>2.4872685185185189E-2</v>
      </c>
      <c r="K2390" s="27">
        <f t="shared" si="39"/>
        <v>4.489654365556893E-3</v>
      </c>
      <c r="L2390" s="4" t="s">
        <v>1281</v>
      </c>
      <c r="M2390" s="1" t="s">
        <v>798</v>
      </c>
      <c r="N2390" s="45" t="s">
        <v>5628</v>
      </c>
      <c r="O2390" s="45">
        <v>1</v>
      </c>
      <c r="P2390" s="45" t="s">
        <v>4650</v>
      </c>
      <c r="Q2390" s="45" t="s">
        <v>4650</v>
      </c>
      <c r="R2390" s="46">
        <v>5</v>
      </c>
      <c r="T2390" s="81" t="str" cm="1">
        <f t="array" ref="T2390">IF(MIN(IF(CONCATENATE($D$776:$D$9955,$G$776:$G$9955)=CONCATENATE(D2390,G2390),$J$776:$J$9955))=J2390,"Age Leg Record","")</f>
        <v/>
      </c>
    </row>
    <row r="2391" spans="1:20" x14ac:dyDescent="0.25">
      <c r="A2391" s="3">
        <v>2012</v>
      </c>
      <c r="B2391" s="1" t="s">
        <v>587</v>
      </c>
      <c r="C2391" s="1" t="s">
        <v>588</v>
      </c>
      <c r="D2391" s="2" t="s">
        <v>26</v>
      </c>
      <c r="E2391" s="20"/>
      <c r="F2391" s="3">
        <v>2</v>
      </c>
      <c r="G2391" s="88">
        <v>4.0544470293486041</v>
      </c>
      <c r="H2391" s="93"/>
      <c r="I2391" s="93"/>
      <c r="J2391" s="89">
        <v>1.8379629629629628E-2</v>
      </c>
      <c r="K2391" s="27">
        <f t="shared" si="39"/>
        <v>4.5332025542784158E-3</v>
      </c>
      <c r="L2391" s="4" t="s">
        <v>1281</v>
      </c>
      <c r="M2391" s="1" t="s">
        <v>798</v>
      </c>
      <c r="N2391" s="45" t="s">
        <v>5629</v>
      </c>
      <c r="O2391" s="45">
        <v>1</v>
      </c>
      <c r="P2391" s="45" t="s">
        <v>4044</v>
      </c>
      <c r="Q2391" s="45" t="s">
        <v>4044</v>
      </c>
      <c r="R2391" s="46">
        <v>9</v>
      </c>
      <c r="T2391" s="81" t="str" cm="1">
        <f t="array" ref="T2391">IF(MIN(IF(CONCATENATE($D$776:$D$9955,$G$776:$G$9955)=CONCATENATE(D2391,G2391),$J$776:$J$9955))=J2391,"Age Leg Record","")</f>
        <v/>
      </c>
    </row>
    <row r="2392" spans="1:20" x14ac:dyDescent="0.25">
      <c r="A2392" s="3">
        <v>2012</v>
      </c>
      <c r="B2392" s="1" t="s">
        <v>102</v>
      </c>
      <c r="C2392" s="1" t="s">
        <v>797</v>
      </c>
      <c r="D2392" s="2" t="s">
        <v>22</v>
      </c>
      <c r="E2392" s="20"/>
      <c r="F2392" s="3">
        <v>3</v>
      </c>
      <c r="G2392" s="88">
        <v>9.1</v>
      </c>
      <c r="H2392" s="93"/>
      <c r="I2392" s="93"/>
      <c r="J2392" s="89">
        <v>3.577546296296296E-2</v>
      </c>
      <c r="K2392" s="27">
        <f t="shared" si="39"/>
        <v>3.931369556369556E-3</v>
      </c>
      <c r="L2392" s="4" t="s">
        <v>1281</v>
      </c>
      <c r="M2392" s="1" t="s">
        <v>798</v>
      </c>
      <c r="N2392" s="45" t="s">
        <v>5630</v>
      </c>
      <c r="O2392" s="45">
        <v>1</v>
      </c>
      <c r="P2392" s="45" t="s">
        <v>4454</v>
      </c>
      <c r="Q2392" s="45" t="s">
        <v>4454</v>
      </c>
      <c r="R2392" s="46">
        <v>4</v>
      </c>
      <c r="T2392" s="81" t="str" cm="1">
        <f t="array" ref="T2392">IF(MIN(IF(CONCATENATE($D$776:$D$9955,$G$776:$G$9955)=CONCATENATE(D2392,G2392),$J$776:$J$9955))=J2392,"Age Leg Record","")</f>
        <v/>
      </c>
    </row>
    <row r="2393" spans="1:20" x14ac:dyDescent="0.25">
      <c r="A2393" s="3">
        <v>2012</v>
      </c>
      <c r="B2393" s="1" t="s">
        <v>494</v>
      </c>
      <c r="C2393" s="1" t="s">
        <v>693</v>
      </c>
      <c r="D2393" s="2" t="s">
        <v>26</v>
      </c>
      <c r="E2393" s="20"/>
      <c r="F2393" s="3">
        <v>4</v>
      </c>
      <c r="G2393" s="88">
        <v>5.8408892070309388</v>
      </c>
      <c r="H2393" s="93"/>
      <c r="I2393" s="93"/>
      <c r="J2393" s="89">
        <v>2.476851851851852E-2</v>
      </c>
      <c r="K2393" s="27">
        <f t="shared" si="39"/>
        <v>4.240539007092199E-3</v>
      </c>
      <c r="L2393" s="4" t="s">
        <v>1281</v>
      </c>
      <c r="M2393" s="1" t="s">
        <v>798</v>
      </c>
      <c r="N2393" s="45" t="s">
        <v>5631</v>
      </c>
      <c r="O2393" s="45">
        <v>1</v>
      </c>
      <c r="P2393" s="45" t="s">
        <v>4304</v>
      </c>
      <c r="Q2393" s="45" t="s">
        <v>4304</v>
      </c>
      <c r="R2393" s="46">
        <v>6</v>
      </c>
      <c r="T2393" s="81" t="str" cm="1">
        <f t="array" ref="T2393">IF(MIN(IF(CONCATENATE($D$776:$D$9955,$G$776:$G$9955)=CONCATENATE(D2393,G2393),$J$776:$J$9955))=J2393,"Age Leg Record","")</f>
        <v/>
      </c>
    </row>
    <row r="2394" spans="1:20" x14ac:dyDescent="0.25">
      <c r="A2394" s="3">
        <v>2012</v>
      </c>
      <c r="B2394" s="1" t="s">
        <v>806</v>
      </c>
      <c r="C2394" s="1" t="s">
        <v>344</v>
      </c>
      <c r="D2394" s="2" t="s">
        <v>22</v>
      </c>
      <c r="E2394" s="20"/>
      <c r="F2394" s="3">
        <v>5</v>
      </c>
      <c r="G2394" s="51">
        <v>5.63</v>
      </c>
      <c r="H2394" s="93"/>
      <c r="I2394" s="93"/>
      <c r="J2394" s="89">
        <v>2.326388888888889E-2</v>
      </c>
      <c r="K2394" s="27">
        <f t="shared" si="39"/>
        <v>4.1321294651667654E-3</v>
      </c>
      <c r="L2394" s="4" t="s">
        <v>1281</v>
      </c>
      <c r="M2394" s="1" t="s">
        <v>798</v>
      </c>
      <c r="N2394" s="45" t="s">
        <v>5632</v>
      </c>
      <c r="O2394" s="45">
        <v>1</v>
      </c>
      <c r="P2394" s="45" t="s">
        <v>4648</v>
      </c>
      <c r="Q2394" s="45" t="s">
        <v>4648</v>
      </c>
      <c r="R2394" s="46">
        <v>5</v>
      </c>
      <c r="T2394" s="81" t="str" cm="1">
        <f t="array" ref="T2394">IF(MIN(IF(CONCATENATE($D$776:$D$9955,$G$776:$G$9955)=CONCATENATE(D2394,G2394),$J$776:$J$9955))=J2394,"Age Leg Record","")</f>
        <v/>
      </c>
    </row>
    <row r="2395" spans="1:20" x14ac:dyDescent="0.25">
      <c r="A2395" s="3">
        <v>2012</v>
      </c>
      <c r="B2395" s="1" t="s">
        <v>791</v>
      </c>
      <c r="C2395" s="1" t="s">
        <v>63</v>
      </c>
      <c r="D2395" s="2" t="s">
        <v>26</v>
      </c>
      <c r="E2395" s="20"/>
      <c r="F2395" s="3">
        <v>6</v>
      </c>
      <c r="G2395" s="88">
        <v>4.6758182215859376</v>
      </c>
      <c r="H2395" s="93"/>
      <c r="I2395" s="93"/>
      <c r="J2395" s="89">
        <v>2.1284722222222222E-2</v>
      </c>
      <c r="K2395" s="27">
        <f t="shared" si="39"/>
        <v>4.5520850498338879E-3</v>
      </c>
      <c r="L2395" s="4" t="s">
        <v>1281</v>
      </c>
      <c r="M2395" s="1" t="s">
        <v>798</v>
      </c>
      <c r="N2395" s="45" t="s">
        <v>5633</v>
      </c>
      <c r="O2395" s="45">
        <v>1</v>
      </c>
      <c r="P2395" s="45" t="s">
        <v>3798</v>
      </c>
      <c r="Q2395" s="45" t="s">
        <v>3798</v>
      </c>
      <c r="R2395" s="46">
        <v>8</v>
      </c>
      <c r="T2395" s="81" t="str" cm="1">
        <f t="array" ref="T2395">IF(MIN(IF(CONCATENATE($D$776:$D$9955,$G$776:$G$9955)=CONCATENATE(D2395,G2395),$J$776:$J$9955))=J2395,"Age Leg Record","")</f>
        <v/>
      </c>
    </row>
    <row r="2396" spans="1:20" x14ac:dyDescent="0.25">
      <c r="A2396" s="3">
        <v>2012</v>
      </c>
      <c r="B2396" s="1" t="s">
        <v>317</v>
      </c>
      <c r="C2396" s="1" t="s">
        <v>1282</v>
      </c>
      <c r="D2396" s="2" t="s">
        <v>26</v>
      </c>
      <c r="E2396" s="20"/>
      <c r="F2396" s="3">
        <v>1</v>
      </c>
      <c r="G2396" s="88">
        <v>5.54</v>
      </c>
      <c r="H2396" s="93"/>
      <c r="I2396" s="93"/>
      <c r="J2396" s="89">
        <v>3.0648148148148147E-2</v>
      </c>
      <c r="K2396" s="27">
        <f t="shared" si="39"/>
        <v>5.5321567054419036E-3</v>
      </c>
      <c r="L2396" s="4" t="s">
        <v>1283</v>
      </c>
      <c r="M2396" s="1" t="s">
        <v>798</v>
      </c>
      <c r="N2396" s="45" t="s">
        <v>5634</v>
      </c>
      <c r="O2396" s="45">
        <v>1</v>
      </c>
      <c r="P2396" s="45" t="s">
        <v>5635</v>
      </c>
      <c r="Q2396" s="45" t="s">
        <v>5635</v>
      </c>
      <c r="R2396" s="46">
        <v>1</v>
      </c>
      <c r="T2396" s="81" t="str" cm="1">
        <f t="array" ref="T2396">IF(MIN(IF(CONCATENATE($D$776:$D$9955,$G$776:$G$9955)=CONCATENATE(D2396,G2396),$J$776:$J$9955))=J2396,"Age Leg Record","")</f>
        <v/>
      </c>
    </row>
    <row r="2397" spans="1:20" x14ac:dyDescent="0.25">
      <c r="A2397" s="3">
        <v>2012</v>
      </c>
      <c r="B2397" s="1" t="s">
        <v>370</v>
      </c>
      <c r="C2397" s="1" t="s">
        <v>1240</v>
      </c>
      <c r="D2397" s="2" t="s">
        <v>751</v>
      </c>
      <c r="E2397" s="20"/>
      <c r="F2397" s="3">
        <v>2</v>
      </c>
      <c r="G2397" s="88">
        <v>4.0544470293486041</v>
      </c>
      <c r="H2397" s="93"/>
      <c r="I2397" s="93"/>
      <c r="J2397" s="89">
        <v>2.4525462962962968E-2</v>
      </c>
      <c r="K2397" s="27">
        <f t="shared" si="39"/>
        <v>6.0490278416347396E-3</v>
      </c>
      <c r="L2397" s="4" t="s">
        <v>1283</v>
      </c>
      <c r="M2397" s="1" t="s">
        <v>798</v>
      </c>
      <c r="N2397" s="45" t="s">
        <v>5636</v>
      </c>
      <c r="O2397" s="45">
        <v>1</v>
      </c>
      <c r="P2397" s="45" t="s">
        <v>5558</v>
      </c>
      <c r="Q2397" s="45" t="s">
        <v>5558</v>
      </c>
      <c r="R2397" s="46">
        <v>2</v>
      </c>
      <c r="T2397" s="81" t="str" cm="1">
        <f t="array" ref="T2397">IF(MIN(IF(CONCATENATE($D$776:$D$9955,$G$776:$G$9955)=CONCATENATE(D2397,G2397),$J$776:$J$9955))=J2397,"Age Leg Record","")</f>
        <v/>
      </c>
    </row>
    <row r="2398" spans="1:20" x14ac:dyDescent="0.25">
      <c r="A2398" s="3">
        <v>2012</v>
      </c>
      <c r="B2398" s="1" t="s">
        <v>995</v>
      </c>
      <c r="C2398" s="1" t="s">
        <v>1284</v>
      </c>
      <c r="D2398" s="2" t="s">
        <v>26</v>
      </c>
      <c r="E2398" s="20"/>
      <c r="F2398" s="3">
        <v>3</v>
      </c>
      <c r="G2398" s="88">
        <v>9.1</v>
      </c>
      <c r="H2398" s="93"/>
      <c r="I2398" s="93"/>
      <c r="J2398" s="89">
        <v>5.0312500000000003E-2</v>
      </c>
      <c r="K2398" s="27">
        <f t="shared" si="39"/>
        <v>5.5288461538461542E-3</v>
      </c>
      <c r="L2398" s="4" t="s">
        <v>1283</v>
      </c>
      <c r="M2398" s="1" t="s">
        <v>798</v>
      </c>
      <c r="N2398" s="45" t="s">
        <v>5637</v>
      </c>
      <c r="O2398" s="45">
        <v>1</v>
      </c>
      <c r="P2398" s="45" t="s">
        <v>5638</v>
      </c>
      <c r="Q2398" s="45" t="s">
        <v>5638</v>
      </c>
      <c r="R2398" s="46">
        <v>1</v>
      </c>
      <c r="T2398" s="81" t="str" cm="1">
        <f t="array" ref="T2398">IF(MIN(IF(CONCATENATE($D$776:$D$9955,$G$776:$G$9955)=CONCATENATE(D2398,G2398),$J$776:$J$9955))=J2398,"Age Leg Record","")</f>
        <v/>
      </c>
    </row>
    <row r="2399" spans="1:20" x14ac:dyDescent="0.25">
      <c r="A2399" s="3">
        <v>2012</v>
      </c>
      <c r="B2399" s="1" t="s">
        <v>1241</v>
      </c>
      <c r="C2399" s="1" t="s">
        <v>1242</v>
      </c>
      <c r="D2399" s="2" t="s">
        <v>753</v>
      </c>
      <c r="E2399" s="20"/>
      <c r="F2399" s="3">
        <v>4</v>
      </c>
      <c r="G2399" s="88">
        <v>5.8408892070309388</v>
      </c>
      <c r="H2399" s="93"/>
      <c r="I2399" s="93"/>
      <c r="J2399" s="89">
        <v>3.8449074074074073E-2</v>
      </c>
      <c r="K2399" s="27">
        <f t="shared" si="39"/>
        <v>6.5827432624113481E-3</v>
      </c>
      <c r="L2399" s="4" t="s">
        <v>1283</v>
      </c>
      <c r="M2399" s="1" t="s">
        <v>798</v>
      </c>
      <c r="N2399" s="45" t="s">
        <v>5639</v>
      </c>
      <c r="O2399" s="45">
        <v>1</v>
      </c>
      <c r="P2399" s="45" t="s">
        <v>5562</v>
      </c>
      <c r="Q2399" s="45" t="s">
        <v>5562</v>
      </c>
      <c r="R2399" s="46">
        <v>2</v>
      </c>
      <c r="T2399" s="81" t="str" cm="1">
        <f t="array" ref="T2399">IF(MIN(IF(CONCATENATE($D$776:$D$9955,$G$776:$G$9955)=CONCATENATE(D2399,G2399),$J$776:$J$9955))=J2399,"Age Leg Record","")</f>
        <v/>
      </c>
    </row>
    <row r="2400" spans="1:20" x14ac:dyDescent="0.25">
      <c r="A2400" s="3">
        <v>2012</v>
      </c>
      <c r="B2400" s="1" t="s">
        <v>314</v>
      </c>
      <c r="C2400" s="1" t="s">
        <v>1238</v>
      </c>
      <c r="D2400" s="2" t="s">
        <v>56</v>
      </c>
      <c r="E2400" s="20"/>
      <c r="F2400" s="3">
        <v>5</v>
      </c>
      <c r="G2400" s="51">
        <v>5.63</v>
      </c>
      <c r="H2400" s="93"/>
      <c r="I2400" s="93"/>
      <c r="J2400" s="89">
        <v>3.3437500000000002E-2</v>
      </c>
      <c r="K2400" s="27">
        <f t="shared" si="39"/>
        <v>5.9391651865008882E-3</v>
      </c>
      <c r="L2400" s="4" t="s">
        <v>1283</v>
      </c>
      <c r="M2400" s="1" t="s">
        <v>798</v>
      </c>
      <c r="N2400" s="45" t="s">
        <v>5640</v>
      </c>
      <c r="O2400" s="45">
        <v>1</v>
      </c>
      <c r="P2400" s="45" t="s">
        <v>5556</v>
      </c>
      <c r="Q2400" s="45" t="s">
        <v>5556</v>
      </c>
      <c r="R2400" s="46">
        <v>2</v>
      </c>
      <c r="T2400" s="81" t="str" cm="1">
        <f t="array" ref="T2400">IF(MIN(IF(CONCATENATE($D$776:$D$9955,$G$776:$G$9955)=CONCATENATE(D2400,G2400),$J$776:$J$9955))=J2400,"Age Leg Record","")</f>
        <v/>
      </c>
    </row>
    <row r="2401" spans="1:20" x14ac:dyDescent="0.25">
      <c r="A2401" s="3">
        <v>2012</v>
      </c>
      <c r="B2401" s="1" t="s">
        <v>82</v>
      </c>
      <c r="C2401" s="1" t="s">
        <v>1055</v>
      </c>
      <c r="D2401" s="2" t="s">
        <v>756</v>
      </c>
      <c r="E2401" s="20"/>
      <c r="F2401" s="3">
        <v>6</v>
      </c>
      <c r="G2401" s="88">
        <v>4.6758182215859376</v>
      </c>
      <c r="H2401" s="93"/>
      <c r="I2401" s="93"/>
      <c r="J2401" s="89">
        <v>2.9490740740740744E-2</v>
      </c>
      <c r="K2401" s="27">
        <f t="shared" si="39"/>
        <v>6.3070759689922498E-3</v>
      </c>
      <c r="L2401" s="4" t="s">
        <v>1283</v>
      </c>
      <c r="M2401" s="1" t="s">
        <v>798</v>
      </c>
      <c r="N2401" s="45" t="s">
        <v>5641</v>
      </c>
      <c r="O2401" s="45">
        <v>1</v>
      </c>
      <c r="P2401" s="45" t="s">
        <v>5095</v>
      </c>
      <c r="Q2401" s="45" t="s">
        <v>5095</v>
      </c>
      <c r="R2401" s="46">
        <v>3</v>
      </c>
      <c r="T2401" s="81" t="str" cm="1">
        <f t="array" ref="T2401">IF(MIN(IF(CONCATENATE($D$776:$D$9955,$G$776:$G$9955)=CONCATENATE(D2401,G2401),$J$776:$J$9955))=J2401,"Age Leg Record","")</f>
        <v/>
      </c>
    </row>
    <row r="2402" spans="1:20" x14ac:dyDescent="0.25">
      <c r="A2402" s="3">
        <v>2012</v>
      </c>
      <c r="B2402" s="1" t="s">
        <v>232</v>
      </c>
      <c r="C2402" s="1" t="s">
        <v>993</v>
      </c>
      <c r="D2402" s="2" t="s">
        <v>26</v>
      </c>
      <c r="E2402" s="20"/>
      <c r="F2402" s="3">
        <v>1</v>
      </c>
      <c r="G2402" s="88">
        <v>5.54</v>
      </c>
      <c r="H2402" s="93"/>
      <c r="I2402" s="93"/>
      <c r="J2402" s="89">
        <v>2.9976851851851852E-2</v>
      </c>
      <c r="K2402" s="27">
        <f t="shared" si="39"/>
        <v>5.4109840887819225E-3</v>
      </c>
      <c r="L2402" s="4" t="s">
        <v>1021</v>
      </c>
      <c r="M2402" s="1" t="s">
        <v>798</v>
      </c>
      <c r="N2402" s="45" t="s">
        <v>5642</v>
      </c>
      <c r="O2402" s="45">
        <v>1</v>
      </c>
      <c r="P2402" s="45" t="s">
        <v>5018</v>
      </c>
      <c r="Q2402" s="45" t="s">
        <v>5018</v>
      </c>
      <c r="R2402" s="46">
        <v>4</v>
      </c>
      <c r="T2402" s="81" t="str" cm="1">
        <f t="array" ref="T2402">IF(MIN(IF(CONCATENATE($D$776:$D$9955,$G$776:$G$9955)=CONCATENATE(D2402,G2402),$J$776:$J$9955))=J2402,"Age Leg Record","")</f>
        <v/>
      </c>
    </row>
    <row r="2403" spans="1:20" x14ac:dyDescent="0.25">
      <c r="A2403" s="3">
        <v>2012</v>
      </c>
      <c r="B2403" s="1" t="s">
        <v>992</v>
      </c>
      <c r="C2403" s="1" t="s">
        <v>931</v>
      </c>
      <c r="D2403" s="2" t="s">
        <v>56</v>
      </c>
      <c r="E2403" s="20"/>
      <c r="F2403" s="3">
        <v>2</v>
      </c>
      <c r="G2403" s="88">
        <v>4.0544470293486041</v>
      </c>
      <c r="H2403" s="93"/>
      <c r="I2403" s="93"/>
      <c r="J2403" s="89">
        <v>2.3576388888888893E-2</v>
      </c>
      <c r="K2403" s="27">
        <f t="shared" si="39"/>
        <v>5.8149455938697331E-3</v>
      </c>
      <c r="L2403" s="4" t="s">
        <v>1021</v>
      </c>
      <c r="M2403" s="1" t="s">
        <v>798</v>
      </c>
      <c r="N2403" s="45" t="s">
        <v>5643</v>
      </c>
      <c r="O2403" s="45">
        <v>1</v>
      </c>
      <c r="P2403" s="45" t="s">
        <v>5013</v>
      </c>
      <c r="Q2403" s="45" t="s">
        <v>5013</v>
      </c>
      <c r="R2403" s="46">
        <v>3</v>
      </c>
      <c r="T2403" s="81" t="str" cm="1">
        <f t="array" ref="T2403">IF(MIN(IF(CONCATENATE($D$776:$D$9955,$G$776:$G$9955)=CONCATENATE(D2403,G2403),$J$776:$J$9955))=J2403,"Age Leg Record","")</f>
        <v/>
      </c>
    </row>
    <row r="2404" spans="1:20" x14ac:dyDescent="0.25">
      <c r="A2404" s="3">
        <v>2012</v>
      </c>
      <c r="B2404" s="1" t="s">
        <v>20</v>
      </c>
      <c r="C2404" s="1" t="s">
        <v>251</v>
      </c>
      <c r="D2404" s="2" t="s">
        <v>26</v>
      </c>
      <c r="E2404" s="20"/>
      <c r="F2404" s="3">
        <v>3</v>
      </c>
      <c r="G2404" s="88">
        <v>9.1</v>
      </c>
      <c r="H2404" s="93"/>
      <c r="I2404" s="93"/>
      <c r="J2404" s="89">
        <v>4.4594907407407409E-2</v>
      </c>
      <c r="K2404" s="27">
        <f t="shared" si="39"/>
        <v>4.9005392755392761E-3</v>
      </c>
      <c r="L2404" s="4" t="s">
        <v>1021</v>
      </c>
      <c r="M2404" s="1" t="s">
        <v>798</v>
      </c>
      <c r="N2404" s="45" t="s">
        <v>5644</v>
      </c>
      <c r="O2404" s="45">
        <v>1</v>
      </c>
      <c r="P2404" s="45" t="s">
        <v>4571</v>
      </c>
      <c r="Q2404" s="45" t="s">
        <v>4571</v>
      </c>
      <c r="R2404" s="46">
        <v>5</v>
      </c>
      <c r="T2404" s="81" t="str" cm="1">
        <f t="array" ref="T2404">IF(MIN(IF(CONCATENATE($D$776:$D$9955,$G$776:$G$9955)=CONCATENATE(D2404,G2404),$J$776:$J$9955))=J2404,"Age Leg Record","")</f>
        <v/>
      </c>
    </row>
    <row r="2405" spans="1:20" x14ac:dyDescent="0.25">
      <c r="A2405" s="3">
        <v>2012</v>
      </c>
      <c r="B2405" s="1" t="s">
        <v>914</v>
      </c>
      <c r="C2405" s="1" t="s">
        <v>63</v>
      </c>
      <c r="D2405" s="2" t="s">
        <v>26</v>
      </c>
      <c r="E2405" s="20"/>
      <c r="F2405" s="3">
        <v>4</v>
      </c>
      <c r="G2405" s="88">
        <v>5.8408892070309388</v>
      </c>
      <c r="H2405" s="93"/>
      <c r="I2405" s="93"/>
      <c r="J2405" s="89">
        <v>3.0717592592592591E-2</v>
      </c>
      <c r="K2405" s="27">
        <f t="shared" ref="K2405:K2468" si="40">J2405/G2405</f>
        <v>5.2590609929078014E-3</v>
      </c>
      <c r="L2405" s="4" t="s">
        <v>1021</v>
      </c>
      <c r="M2405" s="1" t="s">
        <v>798</v>
      </c>
      <c r="N2405" s="45" t="s">
        <v>5645</v>
      </c>
      <c r="O2405" s="45">
        <v>1</v>
      </c>
      <c r="P2405" s="45" t="s">
        <v>4694</v>
      </c>
      <c r="Q2405" s="45" t="s">
        <v>4694</v>
      </c>
      <c r="R2405" s="46">
        <v>5</v>
      </c>
      <c r="T2405" s="81" t="str" cm="1">
        <f t="array" ref="T2405">IF(MIN(IF(CONCATENATE($D$776:$D$9955,$G$776:$G$9955)=CONCATENATE(D2405,G2405),$J$776:$J$9955))=J2405,"Age Leg Record","")</f>
        <v/>
      </c>
    </row>
    <row r="2406" spans="1:20" x14ac:dyDescent="0.25">
      <c r="A2406" s="3">
        <v>2012</v>
      </c>
      <c r="B2406" s="1" t="s">
        <v>157</v>
      </c>
      <c r="C2406" s="1" t="s">
        <v>174</v>
      </c>
      <c r="D2406" s="2" t="s">
        <v>56</v>
      </c>
      <c r="E2406" s="20"/>
      <c r="F2406" s="3">
        <v>5</v>
      </c>
      <c r="G2406" s="51">
        <v>5.63</v>
      </c>
      <c r="H2406" s="93"/>
      <c r="I2406" s="93"/>
      <c r="J2406" s="89">
        <v>2.8460648148148148E-2</v>
      </c>
      <c r="K2406" s="27">
        <f t="shared" si="40"/>
        <v>5.0551772909676997E-3</v>
      </c>
      <c r="L2406" s="4" t="s">
        <v>1021</v>
      </c>
      <c r="M2406" s="1" t="s">
        <v>798</v>
      </c>
      <c r="N2406" s="45" t="s">
        <v>5646</v>
      </c>
      <c r="O2406" s="45">
        <v>1</v>
      </c>
      <c r="P2406" s="45" t="s">
        <v>5437</v>
      </c>
      <c r="Q2406" s="45" t="s">
        <v>5437</v>
      </c>
      <c r="R2406" s="46">
        <v>2</v>
      </c>
      <c r="T2406" s="81" t="str" cm="1">
        <f t="array" ref="T2406">IF(MIN(IF(CONCATENATE($D$776:$D$9955,$G$776:$G$9955)=CONCATENATE(D2406,G2406),$J$776:$J$9955))=J2406,"Age Leg Record","")</f>
        <v/>
      </c>
    </row>
    <row r="2407" spans="1:20" x14ac:dyDescent="0.25">
      <c r="A2407" s="3">
        <v>2012</v>
      </c>
      <c r="B2407" s="1" t="s">
        <v>914</v>
      </c>
      <c r="C2407" s="1" t="s">
        <v>789</v>
      </c>
      <c r="D2407" s="2" t="s">
        <v>26</v>
      </c>
      <c r="E2407" s="20"/>
      <c r="F2407" s="3">
        <v>6</v>
      </c>
      <c r="G2407" s="88">
        <v>4.6758182215859376</v>
      </c>
      <c r="H2407" s="93"/>
      <c r="I2407" s="93"/>
      <c r="J2407" s="89">
        <v>2.2766203703703702E-2</v>
      </c>
      <c r="K2407" s="27">
        <f t="shared" si="40"/>
        <v>4.8689240310077521E-3</v>
      </c>
      <c r="L2407" s="4" t="s">
        <v>1021</v>
      </c>
      <c r="M2407" s="1" t="s">
        <v>798</v>
      </c>
      <c r="N2407" s="45" t="s">
        <v>5647</v>
      </c>
      <c r="O2407" s="45">
        <v>1</v>
      </c>
      <c r="P2407" s="45" t="s">
        <v>4697</v>
      </c>
      <c r="Q2407" s="45" t="s">
        <v>4697</v>
      </c>
      <c r="R2407" s="46">
        <v>5</v>
      </c>
      <c r="T2407" s="81" t="str" cm="1">
        <f t="array" ref="T2407">IF(MIN(IF(CONCATENATE($D$776:$D$9955,$G$776:$G$9955)=CONCATENATE(D2407,G2407),$J$776:$J$9955))=J2407,"Age Leg Record","")</f>
        <v/>
      </c>
    </row>
    <row r="2408" spans="1:20" x14ac:dyDescent="0.25">
      <c r="A2408" s="3">
        <v>2012</v>
      </c>
      <c r="B2408" s="1" t="s">
        <v>173</v>
      </c>
      <c r="C2408" s="1" t="s">
        <v>380</v>
      </c>
      <c r="D2408" s="2" t="s">
        <v>210</v>
      </c>
      <c r="E2408" s="20"/>
      <c r="F2408" s="3">
        <v>1</v>
      </c>
      <c r="G2408" s="88">
        <v>5.54</v>
      </c>
      <c r="H2408" s="93"/>
      <c r="I2408" s="93"/>
      <c r="J2408" s="89">
        <v>3.0104166666666668E-2</v>
      </c>
      <c r="K2408" s="27">
        <f t="shared" si="40"/>
        <v>5.4339651022864022E-3</v>
      </c>
      <c r="L2408" s="4" t="s">
        <v>1071</v>
      </c>
      <c r="M2408" s="1" t="s">
        <v>747</v>
      </c>
      <c r="N2408" s="45" t="s">
        <v>5648</v>
      </c>
      <c r="O2408" s="45">
        <v>1</v>
      </c>
      <c r="P2408" s="45" t="s">
        <v>5135</v>
      </c>
      <c r="Q2408" s="45" t="s">
        <v>5135</v>
      </c>
      <c r="R2408" s="46">
        <v>3</v>
      </c>
      <c r="T2408" s="81" t="str" cm="1">
        <f t="array" ref="T2408">IF(MIN(IF(CONCATENATE($D$776:$D$9955,$G$776:$G$9955)=CONCATENATE(D2408,G2408),$J$776:$J$9955))=J2408,"Age Leg Record","")</f>
        <v/>
      </c>
    </row>
    <row r="2409" spans="1:20" x14ac:dyDescent="0.25">
      <c r="A2409" s="3">
        <v>2012</v>
      </c>
      <c r="B2409" s="1" t="s">
        <v>273</v>
      </c>
      <c r="C2409" s="1" t="s">
        <v>361</v>
      </c>
      <c r="D2409" s="2" t="s">
        <v>210</v>
      </c>
      <c r="E2409" s="20"/>
      <c r="F2409" s="3">
        <v>2</v>
      </c>
      <c r="G2409" s="88">
        <v>4.0544470293486041</v>
      </c>
      <c r="H2409" s="93"/>
      <c r="I2409" s="93"/>
      <c r="J2409" s="89">
        <v>2.4189814814814817E-2</v>
      </c>
      <c r="K2409" s="27">
        <f t="shared" si="40"/>
        <v>5.9662426564495536E-3</v>
      </c>
      <c r="L2409" s="4" t="s">
        <v>1071</v>
      </c>
      <c r="M2409" s="1" t="s">
        <v>747</v>
      </c>
      <c r="N2409" s="45" t="s">
        <v>5649</v>
      </c>
      <c r="O2409" s="45">
        <v>1</v>
      </c>
      <c r="P2409" s="45" t="s">
        <v>5133</v>
      </c>
      <c r="Q2409" s="45" t="s">
        <v>5133</v>
      </c>
      <c r="R2409" s="46">
        <v>2</v>
      </c>
      <c r="T2409" s="81" t="str" cm="1">
        <f t="array" ref="T2409">IF(MIN(IF(CONCATENATE($D$776:$D$9955,$G$776:$G$9955)=CONCATENATE(D2409,G2409),$J$776:$J$9955))=J2409,"Age Leg Record","")</f>
        <v/>
      </c>
    </row>
    <row r="2410" spans="1:20" x14ac:dyDescent="0.25">
      <c r="A2410" s="3">
        <v>2012</v>
      </c>
      <c r="B2410" s="1" t="s">
        <v>611</v>
      </c>
      <c r="C2410" s="1" t="s">
        <v>1074</v>
      </c>
      <c r="D2410" s="2" t="s">
        <v>56</v>
      </c>
      <c r="E2410" s="20"/>
      <c r="F2410" s="3">
        <v>3</v>
      </c>
      <c r="G2410" s="88">
        <v>9.1</v>
      </c>
      <c r="H2410" s="93"/>
      <c r="I2410" s="93"/>
      <c r="J2410" s="89">
        <v>4.9664351851851855E-2</v>
      </c>
      <c r="K2410" s="27">
        <f t="shared" si="40"/>
        <v>5.4576210826210829E-3</v>
      </c>
      <c r="L2410" s="4" t="s">
        <v>1071</v>
      </c>
      <c r="M2410" s="1" t="s">
        <v>747</v>
      </c>
      <c r="N2410" s="45" t="s">
        <v>5650</v>
      </c>
      <c r="O2410" s="45">
        <v>1</v>
      </c>
      <c r="P2410" s="45" t="s">
        <v>5141</v>
      </c>
      <c r="Q2410" s="45" t="s">
        <v>5141</v>
      </c>
      <c r="R2410" s="46">
        <v>2</v>
      </c>
      <c r="T2410" s="81" t="str" cm="1">
        <f t="array" ref="T2410">IF(MIN(IF(CONCATENATE($D$776:$D$9955,$G$776:$G$9955)=CONCATENATE(D2410,G2410),$J$776:$J$9955))=J2410,"Age Leg Record","")</f>
        <v/>
      </c>
    </row>
    <row r="2411" spans="1:20" x14ac:dyDescent="0.25">
      <c r="A2411" s="3">
        <v>2012</v>
      </c>
      <c r="B2411" s="1" t="s">
        <v>1285</v>
      </c>
      <c r="C2411" s="1" t="s">
        <v>1286</v>
      </c>
      <c r="D2411" s="2" t="s">
        <v>756</v>
      </c>
      <c r="E2411" s="20"/>
      <c r="F2411" s="3">
        <v>4</v>
      </c>
      <c r="G2411" s="88">
        <v>5.8408892070309388</v>
      </c>
      <c r="H2411" s="93"/>
      <c r="I2411" s="93"/>
      <c r="J2411" s="89">
        <v>3.4166666666666672E-2</v>
      </c>
      <c r="K2411" s="27">
        <f t="shared" si="40"/>
        <v>5.8495659574468095E-3</v>
      </c>
      <c r="L2411" s="4" t="s">
        <v>1071</v>
      </c>
      <c r="M2411" s="1" t="s">
        <v>747</v>
      </c>
      <c r="N2411" s="45" t="s">
        <v>5651</v>
      </c>
      <c r="O2411" s="45">
        <v>1</v>
      </c>
      <c r="P2411" s="45" t="s">
        <v>5652</v>
      </c>
      <c r="Q2411" s="45" t="s">
        <v>5652</v>
      </c>
      <c r="R2411" s="46">
        <v>1</v>
      </c>
      <c r="T2411" s="81" t="str" cm="1">
        <f t="array" ref="T2411">IF(MIN(IF(CONCATENATE($D$776:$D$9955,$G$776:$G$9955)=CONCATENATE(D2411,G2411),$J$776:$J$9955))=J2411,"Age Leg Record","")</f>
        <v/>
      </c>
    </row>
    <row r="2412" spans="1:20" x14ac:dyDescent="0.25">
      <c r="A2412" s="3">
        <v>2012</v>
      </c>
      <c r="B2412" s="1" t="s">
        <v>29</v>
      </c>
      <c r="C2412" s="1" t="s">
        <v>1075</v>
      </c>
      <c r="D2412" s="2" t="s">
        <v>210</v>
      </c>
      <c r="E2412" s="20"/>
      <c r="F2412" s="3">
        <v>5</v>
      </c>
      <c r="G2412" s="51">
        <v>5.63</v>
      </c>
      <c r="H2412" s="93"/>
      <c r="I2412" s="93"/>
      <c r="J2412" s="89">
        <v>2.6770833333333331E-2</v>
      </c>
      <c r="K2412" s="27">
        <f t="shared" si="40"/>
        <v>4.7550325636471283E-3</v>
      </c>
      <c r="L2412" s="4" t="s">
        <v>1071</v>
      </c>
      <c r="M2412" s="1" t="s">
        <v>747</v>
      </c>
      <c r="N2412" s="45" t="s">
        <v>5653</v>
      </c>
      <c r="O2412" s="45">
        <v>1</v>
      </c>
      <c r="P2412" s="45" t="s">
        <v>5143</v>
      </c>
      <c r="Q2412" s="45" t="s">
        <v>5143</v>
      </c>
      <c r="R2412" s="46">
        <v>3</v>
      </c>
      <c r="T2412" s="81" t="str" cm="1">
        <f t="array" ref="T2412">IF(MIN(IF(CONCATENATE($D$776:$D$9955,$G$776:$G$9955)=CONCATENATE(D2412,G2412),$J$776:$J$9955))=J2412,"Age Leg Record","")</f>
        <v>Age Leg Record</v>
      </c>
    </row>
    <row r="2413" spans="1:20" x14ac:dyDescent="0.25">
      <c r="A2413" s="3">
        <v>2012</v>
      </c>
      <c r="B2413" s="1" t="s">
        <v>1072</v>
      </c>
      <c r="C2413" s="1" t="s">
        <v>1073</v>
      </c>
      <c r="D2413" s="2" t="s">
        <v>56</v>
      </c>
      <c r="E2413" s="20"/>
      <c r="F2413" s="3">
        <v>6</v>
      </c>
      <c r="G2413" s="88">
        <v>4.6758182215859376</v>
      </c>
      <c r="H2413" s="93"/>
      <c r="I2413" s="93"/>
      <c r="J2413" s="89">
        <v>2.3842592592592596E-2</v>
      </c>
      <c r="K2413" s="27">
        <f t="shared" si="40"/>
        <v>5.099127353266889E-3</v>
      </c>
      <c r="L2413" s="4" t="s">
        <v>1071</v>
      </c>
      <c r="M2413" s="1" t="s">
        <v>747</v>
      </c>
      <c r="N2413" s="45" t="s">
        <v>5654</v>
      </c>
      <c r="O2413" s="45">
        <v>1</v>
      </c>
      <c r="P2413" s="45" t="s">
        <v>5137</v>
      </c>
      <c r="Q2413" s="45" t="s">
        <v>5137</v>
      </c>
      <c r="R2413" s="46">
        <v>3</v>
      </c>
      <c r="T2413" s="81" t="str" cm="1">
        <f t="array" ref="T2413">IF(MIN(IF(CONCATENATE($D$776:$D$9955,$G$776:$G$9955)=CONCATENATE(D2413,G2413),$J$776:$J$9955))=J2413,"Age Leg Record","")</f>
        <v/>
      </c>
    </row>
    <row r="2414" spans="1:20" x14ac:dyDescent="0.25">
      <c r="A2414" s="3">
        <v>2012</v>
      </c>
      <c r="B2414" s="1" t="s">
        <v>250</v>
      </c>
      <c r="C2414" s="1" t="s">
        <v>701</v>
      </c>
      <c r="D2414" s="2" t="s">
        <v>26</v>
      </c>
      <c r="E2414" s="20"/>
      <c r="F2414" s="3">
        <v>1</v>
      </c>
      <c r="G2414" s="88">
        <v>5.54</v>
      </c>
      <c r="H2414" s="93"/>
      <c r="I2414" s="93"/>
      <c r="J2414" s="89">
        <v>3.1898148148148148E-2</v>
      </c>
      <c r="K2414" s="27">
        <f t="shared" si="40"/>
        <v>5.7577884743949728E-3</v>
      </c>
      <c r="L2414" s="4" t="s">
        <v>741</v>
      </c>
      <c r="M2414" s="1" t="s">
        <v>747</v>
      </c>
      <c r="N2414" s="45" t="s">
        <v>5655</v>
      </c>
      <c r="O2414" s="45">
        <v>1</v>
      </c>
      <c r="P2414" s="45" t="s">
        <v>4335</v>
      </c>
      <c r="Q2414" s="45" t="s">
        <v>4335</v>
      </c>
      <c r="R2414" s="46">
        <v>7</v>
      </c>
      <c r="T2414" s="81" t="str" cm="1">
        <f t="array" ref="T2414">IF(MIN(IF(CONCATENATE($D$776:$D$9955,$G$776:$G$9955)=CONCATENATE(D2414,G2414),$J$776:$J$9955))=J2414,"Age Leg Record","")</f>
        <v/>
      </c>
    </row>
    <row r="2415" spans="1:20" x14ac:dyDescent="0.25">
      <c r="A2415" s="3">
        <v>2012</v>
      </c>
      <c r="B2415" s="1" t="s">
        <v>20</v>
      </c>
      <c r="C2415" s="1" t="s">
        <v>805</v>
      </c>
      <c r="D2415" s="2" t="s">
        <v>56</v>
      </c>
      <c r="E2415" s="20"/>
      <c r="F2415" s="3">
        <v>2</v>
      </c>
      <c r="G2415" s="88">
        <v>4.0544470293486041</v>
      </c>
      <c r="H2415" s="93"/>
      <c r="I2415" s="93"/>
      <c r="J2415" s="89">
        <v>1.9467592592592595E-2</v>
      </c>
      <c r="K2415" s="27">
        <f t="shared" si="40"/>
        <v>4.8015407407407413E-3</v>
      </c>
      <c r="L2415" s="4" t="s">
        <v>741</v>
      </c>
      <c r="M2415" s="1" t="s">
        <v>747</v>
      </c>
      <c r="N2415" s="45" t="s">
        <v>5656</v>
      </c>
      <c r="O2415" s="45">
        <v>1</v>
      </c>
      <c r="P2415" s="45" t="s">
        <v>4472</v>
      </c>
      <c r="Q2415" s="45" t="s">
        <v>4472</v>
      </c>
      <c r="R2415" s="46">
        <v>5</v>
      </c>
      <c r="T2415" s="81" t="str" cm="1">
        <f t="array" ref="T2415">IF(MIN(IF(CONCATENATE($D$776:$D$9955,$G$776:$G$9955)=CONCATENATE(D2415,G2415),$J$776:$J$9955))=J2415,"Age Leg Record","")</f>
        <v/>
      </c>
    </row>
    <row r="2416" spans="1:20" x14ac:dyDescent="0.25">
      <c r="A2416" s="3">
        <v>2012</v>
      </c>
      <c r="B2416" s="1" t="s">
        <v>49</v>
      </c>
      <c r="C2416" s="1" t="s">
        <v>901</v>
      </c>
      <c r="D2416" s="2" t="s">
        <v>26</v>
      </c>
      <c r="E2416" s="20"/>
      <c r="F2416" s="3">
        <v>3</v>
      </c>
      <c r="G2416" s="88">
        <v>9.1</v>
      </c>
      <c r="H2416" s="93"/>
      <c r="I2416" s="93"/>
      <c r="J2416" s="89">
        <v>3.8437499999999999E-2</v>
      </c>
      <c r="K2416" s="27">
        <f t="shared" si="40"/>
        <v>4.2239010989010986E-3</v>
      </c>
      <c r="L2416" s="4" t="s">
        <v>741</v>
      </c>
      <c r="M2416" s="1" t="s">
        <v>747</v>
      </c>
      <c r="N2416" s="45" t="s">
        <v>5657</v>
      </c>
      <c r="O2416" s="45">
        <v>1</v>
      </c>
      <c r="P2416" s="45" t="s">
        <v>4737</v>
      </c>
      <c r="Q2416" s="45" t="s">
        <v>4737</v>
      </c>
      <c r="R2416" s="46">
        <v>3</v>
      </c>
      <c r="T2416" s="81" t="str" cm="1">
        <f t="array" ref="T2416">IF(MIN(IF(CONCATENATE($D$776:$D$9955,$G$776:$G$9955)=CONCATENATE(D2416,G2416),$J$776:$J$9955))=J2416,"Age Leg Record","")</f>
        <v/>
      </c>
    </row>
    <row r="2417" spans="1:20" x14ac:dyDescent="0.25">
      <c r="A2417" s="3">
        <v>2012</v>
      </c>
      <c r="B2417" s="1" t="s">
        <v>20</v>
      </c>
      <c r="C2417" s="1" t="s">
        <v>1172</v>
      </c>
      <c r="D2417" s="2" t="s">
        <v>26</v>
      </c>
      <c r="E2417" s="20"/>
      <c r="F2417" s="3">
        <v>4</v>
      </c>
      <c r="G2417" s="88">
        <v>5.8408892070309388</v>
      </c>
      <c r="H2417" s="93"/>
      <c r="I2417" s="93"/>
      <c r="J2417" s="89">
        <v>2.71875E-2</v>
      </c>
      <c r="K2417" s="27">
        <f t="shared" si="40"/>
        <v>4.6546851063829792E-3</v>
      </c>
      <c r="L2417" s="4" t="s">
        <v>741</v>
      </c>
      <c r="M2417" s="1" t="s">
        <v>747</v>
      </c>
      <c r="N2417" s="45" t="s">
        <v>5658</v>
      </c>
      <c r="O2417" s="45">
        <v>1</v>
      </c>
      <c r="P2417" s="45" t="s">
        <v>5360</v>
      </c>
      <c r="Q2417" s="45" t="s">
        <v>5360</v>
      </c>
      <c r="R2417" s="46">
        <v>2</v>
      </c>
      <c r="T2417" s="81" t="str" cm="1">
        <f t="array" ref="T2417">IF(MIN(IF(CONCATENATE($D$776:$D$9955,$G$776:$G$9955)=CONCATENATE(D2417,G2417),$J$776:$J$9955))=J2417,"Age Leg Record","")</f>
        <v/>
      </c>
    </row>
    <row r="2418" spans="1:20" x14ac:dyDescent="0.25">
      <c r="A2418" s="3">
        <v>2012</v>
      </c>
      <c r="B2418" s="1" t="s">
        <v>291</v>
      </c>
      <c r="C2418" s="1" t="s">
        <v>1287</v>
      </c>
      <c r="D2418" s="2" t="s">
        <v>26</v>
      </c>
      <c r="E2418" s="20"/>
      <c r="F2418" s="3">
        <v>5</v>
      </c>
      <c r="G2418" s="51">
        <v>5.63</v>
      </c>
      <c r="H2418" s="93"/>
      <c r="I2418" s="93"/>
      <c r="J2418" s="89">
        <v>3.0208333333333334E-2</v>
      </c>
      <c r="K2418" s="27">
        <f t="shared" si="40"/>
        <v>5.365600947306098E-3</v>
      </c>
      <c r="L2418" s="4" t="s">
        <v>741</v>
      </c>
      <c r="M2418" s="1" t="s">
        <v>747</v>
      </c>
      <c r="N2418" s="45" t="s">
        <v>5659</v>
      </c>
      <c r="O2418" s="45">
        <v>1</v>
      </c>
      <c r="P2418" s="45" t="s">
        <v>5660</v>
      </c>
      <c r="Q2418" s="45" t="s">
        <v>5660</v>
      </c>
      <c r="R2418" s="46">
        <v>1</v>
      </c>
      <c r="T2418" s="81" t="str" cm="1">
        <f t="array" ref="T2418">IF(MIN(IF(CONCATENATE($D$776:$D$9955,$G$776:$G$9955)=CONCATENATE(D2418,G2418),$J$776:$J$9955))=J2418,"Age Leg Record","")</f>
        <v/>
      </c>
    </row>
    <row r="2419" spans="1:20" x14ac:dyDescent="0.25">
      <c r="A2419" s="3">
        <v>2012</v>
      </c>
      <c r="B2419" s="14" t="s">
        <v>30</v>
      </c>
      <c r="C2419" s="1" t="s">
        <v>1288</v>
      </c>
      <c r="D2419" s="2" t="s">
        <v>26</v>
      </c>
      <c r="E2419" s="20"/>
      <c r="F2419" s="3">
        <v>6</v>
      </c>
      <c r="G2419" s="88">
        <v>4.6758182215859376</v>
      </c>
      <c r="H2419" s="93"/>
      <c r="I2419" s="93"/>
      <c r="J2419" s="89">
        <v>2.1828703703703701E-2</v>
      </c>
      <c r="K2419" s="27">
        <f t="shared" si="40"/>
        <v>4.6684243632336654E-3</v>
      </c>
      <c r="L2419" s="4" t="s">
        <v>741</v>
      </c>
      <c r="M2419" s="1" t="s">
        <v>747</v>
      </c>
      <c r="N2419" s="45" t="s">
        <v>5661</v>
      </c>
      <c r="O2419" s="45">
        <v>1</v>
      </c>
      <c r="P2419" s="45" t="s">
        <v>5662</v>
      </c>
      <c r="Q2419" s="45" t="s">
        <v>5662</v>
      </c>
      <c r="R2419" s="46">
        <v>1</v>
      </c>
      <c r="T2419" s="81" t="str" cm="1">
        <f t="array" ref="T2419">IF(MIN(IF(CONCATENATE($D$776:$D$9955,$G$776:$G$9955)=CONCATENATE(D2419,G2419),$J$776:$J$9955))=J2419,"Age Leg Record","")</f>
        <v/>
      </c>
    </row>
    <row r="2420" spans="1:20" x14ac:dyDescent="0.25">
      <c r="A2420" s="3">
        <v>2012</v>
      </c>
      <c r="B2420" s="1" t="s">
        <v>719</v>
      </c>
      <c r="C2420" s="1" t="s">
        <v>538</v>
      </c>
      <c r="D2420" s="2" t="s">
        <v>753</v>
      </c>
      <c r="E2420" s="20"/>
      <c r="F2420" s="3">
        <v>1</v>
      </c>
      <c r="G2420" s="88">
        <v>5.54</v>
      </c>
      <c r="H2420" s="93"/>
      <c r="I2420" s="93"/>
      <c r="J2420" s="89">
        <v>3.5370370370370365E-2</v>
      </c>
      <c r="K2420" s="27">
        <f t="shared" si="40"/>
        <v>6.3845433881534958E-3</v>
      </c>
      <c r="L2420" s="4" t="s">
        <v>1289</v>
      </c>
      <c r="M2420" s="1" t="s">
        <v>748</v>
      </c>
      <c r="N2420" s="45" t="s">
        <v>5663</v>
      </c>
      <c r="O2420" s="45">
        <v>1</v>
      </c>
      <c r="P2420" s="45" t="s">
        <v>5664</v>
      </c>
      <c r="Q2420" s="45" t="s">
        <v>5664</v>
      </c>
      <c r="R2420" s="46">
        <v>1</v>
      </c>
      <c r="T2420" s="81" t="str" cm="1">
        <f t="array" ref="T2420">IF(MIN(IF(CONCATENATE($D$776:$D$9955,$G$776:$G$9955)=CONCATENATE(D2420,G2420),$J$776:$J$9955))=J2420,"Age Leg Record","")</f>
        <v/>
      </c>
    </row>
    <row r="2421" spans="1:20" x14ac:dyDescent="0.25">
      <c r="A2421" s="3">
        <v>2012</v>
      </c>
      <c r="B2421" s="1" t="s">
        <v>439</v>
      </c>
      <c r="C2421" s="1" t="s">
        <v>1290</v>
      </c>
      <c r="D2421" s="2" t="s">
        <v>756</v>
      </c>
      <c r="E2421" s="20"/>
      <c r="F2421" s="3">
        <v>2</v>
      </c>
      <c r="G2421" s="88">
        <v>4.0544470293486041</v>
      </c>
      <c r="H2421" s="93"/>
      <c r="I2421" s="93"/>
      <c r="J2421" s="89">
        <v>2.8993055555555553E-2</v>
      </c>
      <c r="K2421" s="27">
        <f t="shared" si="40"/>
        <v>7.1509272030651338E-3</v>
      </c>
      <c r="L2421" s="4" t="s">
        <v>1289</v>
      </c>
      <c r="M2421" s="1" t="s">
        <v>748</v>
      </c>
      <c r="N2421" s="45" t="s">
        <v>5665</v>
      </c>
      <c r="O2421" s="45">
        <v>1</v>
      </c>
      <c r="P2421" s="45" t="s">
        <v>5666</v>
      </c>
      <c r="Q2421" s="45" t="s">
        <v>5666</v>
      </c>
      <c r="R2421" s="46">
        <v>1</v>
      </c>
      <c r="T2421" s="81" t="str" cm="1">
        <f t="array" ref="T2421">IF(MIN(IF(CONCATENATE($D$776:$D$9955,$G$776:$G$9955)=CONCATENATE(D2421,G2421),$J$776:$J$9955))=J2421,"Age Leg Record","")</f>
        <v/>
      </c>
    </row>
    <row r="2422" spans="1:20" x14ac:dyDescent="0.25">
      <c r="A2422" s="3">
        <v>2012</v>
      </c>
      <c r="B2422" s="1" t="s">
        <v>1231</v>
      </c>
      <c r="C2422" s="1" t="s">
        <v>1291</v>
      </c>
      <c r="D2422" s="2" t="s">
        <v>753</v>
      </c>
      <c r="E2422" s="20"/>
      <c r="F2422" s="3">
        <v>3</v>
      </c>
      <c r="G2422" s="88">
        <v>9.1</v>
      </c>
      <c r="H2422" s="93"/>
      <c r="I2422" s="93"/>
      <c r="J2422" s="89">
        <v>5.3703703703703698E-2</v>
      </c>
      <c r="K2422" s="27">
        <f t="shared" si="40"/>
        <v>5.9015059015059008E-3</v>
      </c>
      <c r="L2422" s="4" t="s">
        <v>1289</v>
      </c>
      <c r="M2422" s="1" t="s">
        <v>748</v>
      </c>
      <c r="N2422" s="45" t="s">
        <v>5667</v>
      </c>
      <c r="O2422" s="45">
        <v>1</v>
      </c>
      <c r="P2422" s="45" t="s">
        <v>5668</v>
      </c>
      <c r="Q2422" s="45" t="s">
        <v>5668</v>
      </c>
      <c r="R2422" s="46">
        <v>1</v>
      </c>
      <c r="T2422" s="81" t="str" cm="1">
        <f t="array" ref="T2422">IF(MIN(IF(CONCATENATE($D$776:$D$9955,$G$776:$G$9955)=CONCATENATE(D2422,G2422),$J$776:$J$9955))=J2422,"Age Leg Record","")</f>
        <v/>
      </c>
    </row>
    <row r="2423" spans="1:20" x14ac:dyDescent="0.25">
      <c r="A2423" s="3">
        <v>2012</v>
      </c>
      <c r="B2423" s="1" t="s">
        <v>218</v>
      </c>
      <c r="C2423" s="1" t="s">
        <v>1292</v>
      </c>
      <c r="D2423" s="2" t="s">
        <v>756</v>
      </c>
      <c r="E2423" s="20"/>
      <c r="F2423" s="3">
        <v>4</v>
      </c>
      <c r="G2423" s="88">
        <v>5.8408892070309388</v>
      </c>
      <c r="H2423" s="93"/>
      <c r="I2423" s="93"/>
      <c r="J2423" s="89">
        <v>4.0057870370370369E-2</v>
      </c>
      <c r="K2423" s="27">
        <f t="shared" si="40"/>
        <v>6.8581801418439716E-3</v>
      </c>
      <c r="L2423" s="4" t="s">
        <v>1289</v>
      </c>
      <c r="M2423" s="1" t="s">
        <v>748</v>
      </c>
      <c r="N2423" s="45" t="s">
        <v>5669</v>
      </c>
      <c r="O2423" s="45">
        <v>1</v>
      </c>
      <c r="P2423" s="45" t="s">
        <v>5670</v>
      </c>
      <c r="Q2423" s="45" t="s">
        <v>5670</v>
      </c>
      <c r="R2423" s="46">
        <v>1</v>
      </c>
      <c r="T2423" s="81" t="str" cm="1">
        <f t="array" ref="T2423">IF(MIN(IF(CONCATENATE($D$776:$D$9955,$G$776:$G$9955)=CONCATENATE(D2423,G2423),$J$776:$J$9955))=J2423,"Age Leg Record","")</f>
        <v/>
      </c>
    </row>
    <row r="2424" spans="1:20" x14ac:dyDescent="0.25">
      <c r="A2424" s="3">
        <v>2012</v>
      </c>
      <c r="B2424" s="1" t="s">
        <v>280</v>
      </c>
      <c r="C2424" s="1" t="s">
        <v>850</v>
      </c>
      <c r="D2424" s="2" t="s">
        <v>753</v>
      </c>
      <c r="E2424" s="20"/>
      <c r="F2424" s="3">
        <v>6</v>
      </c>
      <c r="G2424" s="88">
        <v>4.6758182215859376</v>
      </c>
      <c r="H2424" s="93"/>
      <c r="I2424" s="93"/>
      <c r="J2424" s="89">
        <v>4.0324074074074075E-2</v>
      </c>
      <c r="K2424" s="27">
        <f t="shared" si="40"/>
        <v>8.6239610188261363E-3</v>
      </c>
      <c r="L2424" s="4" t="s">
        <v>1289</v>
      </c>
      <c r="M2424" s="1" t="s">
        <v>748</v>
      </c>
      <c r="N2424" s="45" t="s">
        <v>5671</v>
      </c>
      <c r="O2424" s="45">
        <v>1</v>
      </c>
      <c r="P2424" s="45" t="s">
        <v>4594</v>
      </c>
      <c r="Q2424" s="45" t="s">
        <v>4594</v>
      </c>
      <c r="R2424" s="46">
        <v>3</v>
      </c>
      <c r="T2424" s="81" t="str" cm="1">
        <f t="array" ref="T2424">IF(MIN(IF(CONCATENATE($D$776:$D$9955,$G$776:$G$9955)=CONCATENATE(D2424,G2424),$J$776:$J$9955))=J2424,"Age Leg Record","")</f>
        <v/>
      </c>
    </row>
    <row r="2425" spans="1:20" x14ac:dyDescent="0.25">
      <c r="A2425" s="3">
        <v>2012</v>
      </c>
      <c r="B2425" s="1" t="s">
        <v>198</v>
      </c>
      <c r="C2425" s="1" t="s">
        <v>1293</v>
      </c>
      <c r="D2425" s="2" t="s">
        <v>56</v>
      </c>
      <c r="E2425" s="20"/>
      <c r="F2425" s="3">
        <v>1</v>
      </c>
      <c r="G2425" s="88">
        <v>5.54</v>
      </c>
      <c r="H2425" s="93"/>
      <c r="I2425" s="93"/>
      <c r="J2425" s="89">
        <v>3.6388888888888887E-2</v>
      </c>
      <c r="K2425" s="27">
        <f t="shared" si="40"/>
        <v>6.5683914961893299E-3</v>
      </c>
      <c r="L2425" s="4" t="s">
        <v>1294</v>
      </c>
      <c r="M2425" s="1" t="s">
        <v>748</v>
      </c>
      <c r="N2425" s="45" t="s">
        <v>5672</v>
      </c>
      <c r="O2425" s="45">
        <v>1</v>
      </c>
      <c r="P2425" s="45" t="s">
        <v>5673</v>
      </c>
      <c r="Q2425" s="45" t="s">
        <v>5673</v>
      </c>
      <c r="R2425" s="46">
        <v>1</v>
      </c>
      <c r="T2425" s="81" t="str" cm="1">
        <f t="array" ref="T2425">IF(MIN(IF(CONCATENATE($D$776:$D$9955,$G$776:$G$9955)=CONCATENATE(D2425,G2425),$J$776:$J$9955))=J2425,"Age Leg Record","")</f>
        <v/>
      </c>
    </row>
    <row r="2426" spans="1:20" x14ac:dyDescent="0.25">
      <c r="A2426" s="3">
        <v>2012</v>
      </c>
      <c r="B2426" s="1" t="s">
        <v>198</v>
      </c>
      <c r="C2426" s="1" t="s">
        <v>910</v>
      </c>
      <c r="D2426" s="2" t="s">
        <v>210</v>
      </c>
      <c r="E2426" s="20"/>
      <c r="F2426" s="3">
        <v>2</v>
      </c>
      <c r="G2426" s="88">
        <v>4.0544470293486041</v>
      </c>
      <c r="H2426" s="93"/>
      <c r="I2426" s="93"/>
      <c r="J2426" s="89">
        <v>4.1574074074074076E-2</v>
      </c>
      <c r="K2426" s="27">
        <f t="shared" si="40"/>
        <v>1.0253944316730525E-2</v>
      </c>
      <c r="L2426" s="4" t="s">
        <v>1294</v>
      </c>
      <c r="M2426" s="1" t="s">
        <v>748</v>
      </c>
      <c r="N2426" s="45" t="s">
        <v>5674</v>
      </c>
      <c r="O2426" s="45">
        <v>1</v>
      </c>
      <c r="P2426" s="45" t="s">
        <v>4662</v>
      </c>
      <c r="Q2426" s="45" t="s">
        <v>4662</v>
      </c>
      <c r="R2426" s="46">
        <v>4</v>
      </c>
      <c r="T2426" s="81" t="str" cm="1">
        <f t="array" ref="T2426">IF(MIN(IF(CONCATENATE($D$776:$D$9955,$G$776:$G$9955)=CONCATENATE(D2426,G2426),$J$776:$J$9955))=J2426,"Age Leg Record","")</f>
        <v/>
      </c>
    </row>
    <row r="2427" spans="1:20" x14ac:dyDescent="0.25">
      <c r="A2427" s="3">
        <v>2012</v>
      </c>
      <c r="B2427" s="1" t="s">
        <v>39</v>
      </c>
      <c r="C2427" s="1" t="s">
        <v>1295</v>
      </c>
      <c r="D2427" s="2" t="s">
        <v>26</v>
      </c>
      <c r="E2427" s="20"/>
      <c r="F2427" s="3">
        <v>3</v>
      </c>
      <c r="G2427" s="88">
        <v>9.1</v>
      </c>
      <c r="H2427" s="93"/>
      <c r="I2427" s="93"/>
      <c r="J2427" s="89">
        <v>5.4293981481481485E-2</v>
      </c>
      <c r="K2427" s="27">
        <f t="shared" si="40"/>
        <v>5.9663715913715921E-3</v>
      </c>
      <c r="L2427" s="4" t="s">
        <v>1294</v>
      </c>
      <c r="M2427" s="1" t="s">
        <v>748</v>
      </c>
      <c r="N2427" s="45" t="s">
        <v>5675</v>
      </c>
      <c r="O2427" s="45">
        <v>1</v>
      </c>
      <c r="P2427" s="45" t="s">
        <v>4981</v>
      </c>
      <c r="Q2427" s="45" t="s">
        <v>4981</v>
      </c>
      <c r="R2427" s="46">
        <v>2</v>
      </c>
      <c r="T2427" s="81" t="str" cm="1">
        <f t="array" ref="T2427">IF(MIN(IF(CONCATENATE($D$776:$D$9955,$G$776:$G$9955)=CONCATENATE(D2427,G2427),$J$776:$J$9955))=J2427,"Age Leg Record","")</f>
        <v/>
      </c>
    </row>
    <row r="2428" spans="1:20" x14ac:dyDescent="0.25">
      <c r="A2428" s="3">
        <v>2012</v>
      </c>
      <c r="B2428" s="1" t="s">
        <v>20</v>
      </c>
      <c r="C2428" s="1" t="s">
        <v>1296</v>
      </c>
      <c r="D2428" s="2" t="s">
        <v>22</v>
      </c>
      <c r="E2428" s="20"/>
      <c r="F2428" s="3">
        <v>4</v>
      </c>
      <c r="G2428" s="88">
        <v>5.8408892070309388</v>
      </c>
      <c r="H2428" s="93"/>
      <c r="I2428" s="93"/>
      <c r="J2428" s="89">
        <v>5.2141203703703703E-2</v>
      </c>
      <c r="K2428" s="27">
        <f t="shared" si="40"/>
        <v>8.9269290780141855E-3</v>
      </c>
      <c r="L2428" s="4" t="s">
        <v>1294</v>
      </c>
      <c r="M2428" s="1" t="s">
        <v>748</v>
      </c>
      <c r="N2428" s="45" t="s">
        <v>5676</v>
      </c>
      <c r="O2428" s="45">
        <v>1</v>
      </c>
      <c r="P2428" s="45" t="s">
        <v>5677</v>
      </c>
      <c r="Q2428" s="45" t="s">
        <v>5677</v>
      </c>
      <c r="R2428" s="46">
        <v>1</v>
      </c>
      <c r="T2428" s="81" t="str" cm="1">
        <f t="array" ref="T2428">IF(MIN(IF(CONCATENATE($D$776:$D$9955,$G$776:$G$9955)=CONCATENATE(D2428,G2428),$J$776:$J$9955))=J2428,"Age Leg Record","")</f>
        <v/>
      </c>
    </row>
    <row r="2429" spans="1:20" x14ac:dyDescent="0.25">
      <c r="A2429" s="3">
        <v>2012</v>
      </c>
      <c r="B2429" s="1" t="s">
        <v>157</v>
      </c>
      <c r="C2429" s="1" t="s">
        <v>1297</v>
      </c>
      <c r="D2429" s="2" t="s">
        <v>26</v>
      </c>
      <c r="E2429" s="20"/>
      <c r="F2429" s="3">
        <v>5</v>
      </c>
      <c r="G2429" s="51">
        <v>5.63</v>
      </c>
      <c r="H2429" s="93"/>
      <c r="I2429" s="93"/>
      <c r="J2429" s="89">
        <v>2.7986111111111111E-2</v>
      </c>
      <c r="K2429" s="27">
        <f t="shared" si="40"/>
        <v>4.970890073021512E-3</v>
      </c>
      <c r="L2429" s="4" t="s">
        <v>1294</v>
      </c>
      <c r="M2429" s="1" t="s">
        <v>748</v>
      </c>
      <c r="N2429" s="45" t="s">
        <v>5678</v>
      </c>
      <c r="O2429" s="45">
        <v>1</v>
      </c>
      <c r="P2429" s="45" t="s">
        <v>5679</v>
      </c>
      <c r="Q2429" s="45" t="s">
        <v>5679</v>
      </c>
      <c r="R2429" s="46">
        <v>1</v>
      </c>
      <c r="T2429" s="81" t="str" cm="1">
        <f t="array" ref="T2429">IF(MIN(IF(CONCATENATE($D$776:$D$9955,$G$776:$G$9955)=CONCATENATE(D2429,G2429),$J$776:$J$9955))=J2429,"Age Leg Record","")</f>
        <v/>
      </c>
    </row>
    <row r="2430" spans="1:20" x14ac:dyDescent="0.25">
      <c r="A2430" s="3">
        <v>2012</v>
      </c>
      <c r="B2430" s="1" t="s">
        <v>49</v>
      </c>
      <c r="C2430" s="1" t="s">
        <v>986</v>
      </c>
      <c r="D2430" s="2" t="s">
        <v>56</v>
      </c>
      <c r="E2430" s="20"/>
      <c r="F2430" s="3">
        <v>6</v>
      </c>
      <c r="G2430" s="88">
        <v>4.6758182215859376</v>
      </c>
      <c r="H2430" s="93"/>
      <c r="I2430" s="93"/>
      <c r="J2430" s="89">
        <v>2.7615740740740743E-2</v>
      </c>
      <c r="K2430" s="27">
        <f t="shared" si="40"/>
        <v>5.9060766334440764E-3</v>
      </c>
      <c r="L2430" s="4" t="s">
        <v>1294</v>
      </c>
      <c r="M2430" s="1" t="s">
        <v>748</v>
      </c>
      <c r="N2430" s="45" t="s">
        <v>5680</v>
      </c>
      <c r="O2430" s="45">
        <v>1</v>
      </c>
      <c r="P2430" s="45" t="s">
        <v>4983</v>
      </c>
      <c r="Q2430" s="45" t="s">
        <v>4983</v>
      </c>
      <c r="R2430" s="46">
        <v>2</v>
      </c>
      <c r="T2430" s="81" t="str" cm="1">
        <f t="array" ref="T2430">IF(MIN(IF(CONCATENATE($D$776:$D$9955,$G$776:$G$9955)=CONCATENATE(D2430,G2430),$J$776:$J$9955))=J2430,"Age Leg Record","")</f>
        <v/>
      </c>
    </row>
    <row r="2431" spans="1:20" x14ac:dyDescent="0.25">
      <c r="A2431" s="3">
        <v>2012</v>
      </c>
      <c r="B2431" s="1" t="s">
        <v>1298</v>
      </c>
      <c r="C2431" s="1" t="s">
        <v>1299</v>
      </c>
      <c r="D2431" s="2" t="s">
        <v>756</v>
      </c>
      <c r="E2431" s="20"/>
      <c r="F2431" s="3">
        <v>1</v>
      </c>
      <c r="G2431" s="88">
        <v>5.54</v>
      </c>
      <c r="H2431" s="93"/>
      <c r="I2431" s="93"/>
      <c r="J2431" s="89">
        <v>3.7962962962962962E-2</v>
      </c>
      <c r="K2431" s="27">
        <f t="shared" si="40"/>
        <v>6.852520390426527E-3</v>
      </c>
      <c r="L2431" s="4" t="s">
        <v>1300</v>
      </c>
      <c r="M2431" s="15" t="s">
        <v>1552</v>
      </c>
      <c r="N2431" s="45" t="s">
        <v>5681</v>
      </c>
      <c r="O2431" s="45">
        <v>1</v>
      </c>
      <c r="P2431" s="45" t="s">
        <v>5682</v>
      </c>
      <c r="Q2431" s="45" t="s">
        <v>5682</v>
      </c>
      <c r="R2431" s="46">
        <v>1</v>
      </c>
      <c r="T2431" s="81" t="str" cm="1">
        <f t="array" ref="T2431">IF(MIN(IF(CONCATENATE($D$776:$D$9955,$G$776:$G$9955)=CONCATENATE(D2431,G2431),$J$776:$J$9955))=J2431,"Age Leg Record","")</f>
        <v/>
      </c>
    </row>
    <row r="2432" spans="1:20" x14ac:dyDescent="0.25">
      <c r="A2432" s="3">
        <v>2012</v>
      </c>
      <c r="B2432" s="1" t="s">
        <v>37</v>
      </c>
      <c r="C2432" s="1" t="s">
        <v>1211</v>
      </c>
      <c r="D2432" s="2" t="s">
        <v>756</v>
      </c>
      <c r="E2432" s="20"/>
      <c r="F2432" s="3">
        <v>2</v>
      </c>
      <c r="G2432" s="88">
        <v>4.0544470293486041</v>
      </c>
      <c r="H2432" s="93"/>
      <c r="I2432" s="93"/>
      <c r="J2432" s="89">
        <v>2.4432870370370369E-2</v>
      </c>
      <c r="K2432" s="27">
        <f t="shared" si="40"/>
        <v>6.0261905491698587E-3</v>
      </c>
      <c r="L2432" s="4" t="s">
        <v>1300</v>
      </c>
      <c r="M2432" s="15" t="s">
        <v>1552</v>
      </c>
      <c r="N2432" s="45" t="s">
        <v>5683</v>
      </c>
      <c r="O2432" s="45">
        <v>1</v>
      </c>
      <c r="P2432" s="45" t="s">
        <v>5486</v>
      </c>
      <c r="Q2432" s="45" t="s">
        <v>5486</v>
      </c>
      <c r="R2432" s="46">
        <v>2</v>
      </c>
      <c r="T2432" s="81" t="str" cm="1">
        <f t="array" ref="T2432">IF(MIN(IF(CONCATENATE($D$776:$D$9955,$G$776:$G$9955)=CONCATENATE(D2432,G2432),$J$776:$J$9955))=J2432,"Age Leg Record","")</f>
        <v/>
      </c>
    </row>
    <row r="2433" spans="1:20" x14ac:dyDescent="0.25">
      <c r="A2433" s="3">
        <v>2012</v>
      </c>
      <c r="B2433" s="1" t="s">
        <v>1301</v>
      </c>
      <c r="C2433" s="1" t="s">
        <v>443</v>
      </c>
      <c r="D2433" s="2" t="s">
        <v>56</v>
      </c>
      <c r="E2433" s="20"/>
      <c r="F2433" s="3">
        <v>3</v>
      </c>
      <c r="G2433" s="88">
        <v>9.1</v>
      </c>
      <c r="H2433" s="93"/>
      <c r="I2433" s="93"/>
      <c r="J2433" s="89">
        <v>5.2523148148148145E-2</v>
      </c>
      <c r="K2433" s="27">
        <f t="shared" si="40"/>
        <v>5.7717745217745215E-3</v>
      </c>
      <c r="L2433" s="4" t="s">
        <v>1300</v>
      </c>
      <c r="M2433" s="15" t="s">
        <v>1552</v>
      </c>
      <c r="N2433" s="45" t="s">
        <v>5684</v>
      </c>
      <c r="O2433" s="45">
        <v>1</v>
      </c>
      <c r="P2433" s="45" t="s">
        <v>5685</v>
      </c>
      <c r="Q2433" s="45" t="s">
        <v>5685</v>
      </c>
      <c r="R2433" s="46">
        <v>1</v>
      </c>
      <c r="T2433" s="81" t="str" cm="1">
        <f t="array" ref="T2433">IF(MIN(IF(CONCATENATE($D$776:$D$9955,$G$776:$G$9955)=CONCATENATE(D2433,G2433),$J$776:$J$9955))=J2433,"Age Leg Record","")</f>
        <v/>
      </c>
    </row>
    <row r="2434" spans="1:20" x14ac:dyDescent="0.25">
      <c r="A2434" s="3">
        <v>2012</v>
      </c>
      <c r="B2434" s="1" t="s">
        <v>523</v>
      </c>
      <c r="C2434" s="1" t="s">
        <v>380</v>
      </c>
      <c r="D2434" s="2" t="s">
        <v>756</v>
      </c>
      <c r="E2434" s="20"/>
      <c r="F2434" s="3">
        <v>4</v>
      </c>
      <c r="G2434" s="88">
        <v>5.8408892070309388</v>
      </c>
      <c r="H2434" s="93"/>
      <c r="I2434" s="93"/>
      <c r="J2434" s="89">
        <v>4.2152777777777782E-2</v>
      </c>
      <c r="K2434" s="27">
        <f t="shared" si="40"/>
        <v>7.2168425531914911E-3</v>
      </c>
      <c r="L2434" s="4" t="s">
        <v>1300</v>
      </c>
      <c r="M2434" s="15" t="s">
        <v>1552</v>
      </c>
      <c r="N2434" s="45" t="s">
        <v>5686</v>
      </c>
      <c r="O2434" s="45">
        <v>1</v>
      </c>
      <c r="P2434" s="45" t="s">
        <v>5687</v>
      </c>
      <c r="Q2434" s="45" t="s">
        <v>5687</v>
      </c>
      <c r="R2434" s="46">
        <v>1</v>
      </c>
      <c r="T2434" s="81" t="str" cm="1">
        <f t="array" ref="T2434">IF(MIN(IF(CONCATENATE($D$776:$D$9955,$G$776:$G$9955)=CONCATENATE(D2434,G2434),$J$776:$J$9955))=J2434,"Age Leg Record","")</f>
        <v/>
      </c>
    </row>
    <row r="2435" spans="1:20" x14ac:dyDescent="0.25">
      <c r="A2435" s="3">
        <v>2012</v>
      </c>
      <c r="B2435" s="1" t="s">
        <v>165</v>
      </c>
      <c r="C2435" s="1" t="s">
        <v>1432</v>
      </c>
      <c r="D2435" s="2" t="s">
        <v>56</v>
      </c>
      <c r="E2435" s="20"/>
      <c r="F2435" s="3">
        <v>5</v>
      </c>
      <c r="G2435" s="51">
        <v>5.63</v>
      </c>
      <c r="H2435" s="93"/>
      <c r="I2435" s="93"/>
      <c r="J2435" s="89">
        <v>2.8321759259259258E-2</v>
      </c>
      <c r="K2435" s="27">
        <f t="shared" si="40"/>
        <v>5.0305078613249125E-3</v>
      </c>
      <c r="L2435" s="4" t="s">
        <v>1300</v>
      </c>
      <c r="M2435" s="15" t="s">
        <v>1552</v>
      </c>
      <c r="N2435" s="45" t="s">
        <v>5688</v>
      </c>
      <c r="O2435" s="45">
        <v>1</v>
      </c>
      <c r="P2435" s="45" t="s">
        <v>4969</v>
      </c>
      <c r="Q2435" s="45" t="s">
        <v>4969</v>
      </c>
      <c r="R2435" s="46">
        <v>3</v>
      </c>
      <c r="T2435" s="81" t="str" cm="1">
        <f t="array" ref="T2435">IF(MIN(IF(CONCATENATE($D$776:$D$9955,$G$776:$G$9955)=CONCATENATE(D2435,G2435),$J$776:$J$9955))=J2435,"Age Leg Record","")</f>
        <v/>
      </c>
    </row>
    <row r="2436" spans="1:20" x14ac:dyDescent="0.25">
      <c r="A2436" s="3">
        <v>2012</v>
      </c>
      <c r="B2436" s="1" t="s">
        <v>89</v>
      </c>
      <c r="C2436" s="1" t="s">
        <v>1211</v>
      </c>
      <c r="D2436" s="2" t="s">
        <v>56</v>
      </c>
      <c r="E2436" s="20"/>
      <c r="F2436" s="3">
        <v>6</v>
      </c>
      <c r="G2436" s="88">
        <v>4.6758182215859376</v>
      </c>
      <c r="H2436" s="93"/>
      <c r="I2436" s="93"/>
      <c r="J2436" s="89">
        <v>2.6041666666666668E-2</v>
      </c>
      <c r="K2436" s="27">
        <f t="shared" si="40"/>
        <v>5.5694352159468448E-3</v>
      </c>
      <c r="L2436" s="4" t="s">
        <v>1300</v>
      </c>
      <c r="M2436" s="15" t="s">
        <v>1552</v>
      </c>
      <c r="N2436" s="45" t="s">
        <v>5689</v>
      </c>
      <c r="O2436" s="45">
        <v>1</v>
      </c>
      <c r="P2436" s="45" t="s">
        <v>5690</v>
      </c>
      <c r="Q2436" s="45" t="s">
        <v>5690</v>
      </c>
      <c r="R2436" s="46">
        <v>1</v>
      </c>
      <c r="T2436" s="81" t="str" cm="1">
        <f t="array" ref="T2436">IF(MIN(IF(CONCATENATE($D$776:$D$9955,$G$776:$G$9955)=CONCATENATE(D2436,G2436),$J$776:$J$9955))=J2436,"Age Leg Record","")</f>
        <v/>
      </c>
    </row>
    <row r="2437" spans="1:20" x14ac:dyDescent="0.25">
      <c r="A2437" s="3">
        <v>2012</v>
      </c>
      <c r="B2437" s="1" t="s">
        <v>566</v>
      </c>
      <c r="C2437" s="1" t="s">
        <v>1302</v>
      </c>
      <c r="D2437" s="2" t="s">
        <v>26</v>
      </c>
      <c r="E2437" s="20"/>
      <c r="F2437" s="3">
        <v>1</v>
      </c>
      <c r="G2437" s="88">
        <v>5.54</v>
      </c>
      <c r="H2437" s="93"/>
      <c r="I2437" s="93"/>
      <c r="J2437" s="89">
        <v>3.0532407407407411E-2</v>
      </c>
      <c r="K2437" s="27">
        <f t="shared" si="40"/>
        <v>5.5112648749832873E-3</v>
      </c>
      <c r="L2437" s="4" t="s">
        <v>1303</v>
      </c>
      <c r="M2437" s="1" t="s">
        <v>1169</v>
      </c>
      <c r="N2437" s="45" t="s">
        <v>5691</v>
      </c>
      <c r="O2437" s="45">
        <v>1</v>
      </c>
      <c r="P2437" s="45" t="s">
        <v>5692</v>
      </c>
      <c r="Q2437" s="45" t="s">
        <v>5692</v>
      </c>
      <c r="R2437" s="46">
        <v>1</v>
      </c>
      <c r="T2437" s="81" t="str" cm="1">
        <f t="array" ref="T2437">IF(MIN(IF(CONCATENATE($D$776:$D$9955,$G$776:$G$9955)=CONCATENATE(D2437,G2437),$J$776:$J$9955))=J2437,"Age Leg Record","")</f>
        <v/>
      </c>
    </row>
    <row r="2438" spans="1:20" x14ac:dyDescent="0.25">
      <c r="A2438" s="3">
        <v>2012</v>
      </c>
      <c r="B2438" s="1" t="s">
        <v>371</v>
      </c>
      <c r="C2438" s="1" t="s">
        <v>1304</v>
      </c>
      <c r="D2438" s="2" t="s">
        <v>756</v>
      </c>
      <c r="E2438" s="20"/>
      <c r="F2438" s="3">
        <v>2</v>
      </c>
      <c r="G2438" s="88">
        <v>4.0544470293486041</v>
      </c>
      <c r="H2438" s="93"/>
      <c r="I2438" s="93"/>
      <c r="J2438" s="89">
        <v>2.9594907407407407E-2</v>
      </c>
      <c r="K2438" s="27">
        <f t="shared" si="40"/>
        <v>7.2993696040868456E-3</v>
      </c>
      <c r="L2438" s="4" t="s">
        <v>1303</v>
      </c>
      <c r="M2438" s="1" t="s">
        <v>1169</v>
      </c>
      <c r="N2438" s="45" t="s">
        <v>5693</v>
      </c>
      <c r="O2438" s="45">
        <v>1</v>
      </c>
      <c r="P2438" s="45" t="s">
        <v>5694</v>
      </c>
      <c r="Q2438" s="45" t="s">
        <v>5694</v>
      </c>
      <c r="R2438" s="46">
        <v>1</v>
      </c>
      <c r="T2438" s="81" t="str" cm="1">
        <f t="array" ref="T2438">IF(MIN(IF(CONCATENATE($D$776:$D$9955,$G$776:$G$9955)=CONCATENATE(D2438,G2438),$J$776:$J$9955))=J2438,"Age Leg Record","")</f>
        <v/>
      </c>
    </row>
    <row r="2439" spans="1:20" x14ac:dyDescent="0.25">
      <c r="A2439" s="3">
        <v>2012</v>
      </c>
      <c r="B2439" s="1" t="s">
        <v>1305</v>
      </c>
      <c r="C2439" s="1" t="s">
        <v>1306</v>
      </c>
      <c r="D2439" s="2" t="s">
        <v>751</v>
      </c>
      <c r="E2439" s="20"/>
      <c r="F2439" s="3">
        <v>3</v>
      </c>
      <c r="G2439" s="88">
        <v>9.1</v>
      </c>
      <c r="H2439" s="93"/>
      <c r="I2439" s="93"/>
      <c r="J2439" s="89">
        <v>5.2546296296296292E-2</v>
      </c>
      <c r="K2439" s="27">
        <f t="shared" si="40"/>
        <v>5.7743182743182743E-3</v>
      </c>
      <c r="L2439" s="4" t="s">
        <v>1303</v>
      </c>
      <c r="M2439" s="1" t="s">
        <v>1169</v>
      </c>
      <c r="N2439" s="45" t="s">
        <v>5695</v>
      </c>
      <c r="O2439" s="45">
        <v>1</v>
      </c>
      <c r="P2439" s="45" t="s">
        <v>5696</v>
      </c>
      <c r="Q2439" s="45" t="s">
        <v>5696</v>
      </c>
      <c r="R2439" s="46">
        <v>1</v>
      </c>
      <c r="T2439" s="81" t="str" cm="1">
        <f t="array" ref="T2439">IF(MIN(IF(CONCATENATE($D$776:$D$9955,$G$776:$G$9955)=CONCATENATE(D2439,G2439),$J$776:$J$9955))=J2439,"Age Leg Record","")</f>
        <v/>
      </c>
    </row>
    <row r="2440" spans="1:20" x14ac:dyDescent="0.25">
      <c r="A2440" s="3">
        <v>2012</v>
      </c>
      <c r="B2440" s="1" t="s">
        <v>96</v>
      </c>
      <c r="C2440" s="1" t="s">
        <v>1307</v>
      </c>
      <c r="D2440" s="2" t="s">
        <v>26</v>
      </c>
      <c r="E2440" s="20"/>
      <c r="F2440" s="3">
        <v>4</v>
      </c>
      <c r="G2440" s="88">
        <v>5.8408892070309388</v>
      </c>
      <c r="H2440" s="93"/>
      <c r="I2440" s="93"/>
      <c r="J2440" s="89">
        <v>3.471064814814815E-2</v>
      </c>
      <c r="K2440" s="27">
        <f t="shared" si="40"/>
        <v>5.9426992907801431E-3</v>
      </c>
      <c r="L2440" s="4" t="s">
        <v>1303</v>
      </c>
      <c r="M2440" s="1" t="s">
        <v>1169</v>
      </c>
      <c r="N2440" s="45" t="s">
        <v>5697</v>
      </c>
      <c r="O2440" s="45">
        <v>1</v>
      </c>
      <c r="P2440" s="45" t="s">
        <v>5698</v>
      </c>
      <c r="Q2440" s="45" t="s">
        <v>5698</v>
      </c>
      <c r="R2440" s="46">
        <v>1</v>
      </c>
      <c r="T2440" s="81" t="str" cm="1">
        <f t="array" ref="T2440">IF(MIN(IF(CONCATENATE($D$776:$D$9955,$G$776:$G$9955)=CONCATENATE(D2440,G2440),$J$776:$J$9955))=J2440,"Age Leg Record","")</f>
        <v/>
      </c>
    </row>
    <row r="2441" spans="1:20" x14ac:dyDescent="0.25">
      <c r="A2441" s="3">
        <v>2012</v>
      </c>
      <c r="B2441" s="1" t="s">
        <v>1679</v>
      </c>
      <c r="C2441" s="1" t="s">
        <v>1308</v>
      </c>
      <c r="D2441" s="2" t="s">
        <v>753</v>
      </c>
      <c r="E2441" s="20"/>
      <c r="F2441" s="3">
        <v>5</v>
      </c>
      <c r="G2441" s="51">
        <v>5.63</v>
      </c>
      <c r="H2441" s="93"/>
      <c r="I2441" s="93"/>
      <c r="J2441" s="89">
        <v>3.0659722222222224E-2</v>
      </c>
      <c r="K2441" s="27">
        <f t="shared" si="40"/>
        <v>5.445776593645155E-3</v>
      </c>
      <c r="L2441" s="4" t="s">
        <v>1303</v>
      </c>
      <c r="M2441" s="1" t="s">
        <v>1169</v>
      </c>
      <c r="N2441" s="45" t="s">
        <v>5699</v>
      </c>
      <c r="O2441" s="45">
        <v>1</v>
      </c>
      <c r="P2441" s="45" t="s">
        <v>5700</v>
      </c>
      <c r="Q2441" s="45" t="s">
        <v>5700</v>
      </c>
      <c r="R2441" s="46">
        <v>1</v>
      </c>
      <c r="T2441" s="81" t="str" cm="1">
        <f t="array" ref="T2441">IF(MIN(IF(CONCATENATE($D$776:$D$9955,$G$776:$G$9955)=CONCATENATE(D2441,G2441),$J$776:$J$9955))=J2441,"Age Leg Record","")</f>
        <v/>
      </c>
    </row>
    <row r="2442" spans="1:20" x14ac:dyDescent="0.25">
      <c r="A2442" s="3">
        <v>2012</v>
      </c>
      <c r="B2442" s="1" t="s">
        <v>1309</v>
      </c>
      <c r="C2442" s="1" t="s">
        <v>338</v>
      </c>
      <c r="D2442" s="2" t="s">
        <v>753</v>
      </c>
      <c r="E2442" s="20"/>
      <c r="F2442" s="3">
        <v>6</v>
      </c>
      <c r="G2442" s="88">
        <v>4.6758182215859376</v>
      </c>
      <c r="H2442" s="93"/>
      <c r="I2442" s="93"/>
      <c r="J2442" s="89">
        <v>3.125E-2</v>
      </c>
      <c r="K2442" s="27">
        <f t="shared" si="40"/>
        <v>6.6833222591362136E-3</v>
      </c>
      <c r="L2442" s="4" t="s">
        <v>1303</v>
      </c>
      <c r="M2442" s="1" t="s">
        <v>1169</v>
      </c>
      <c r="N2442" s="45" t="s">
        <v>5701</v>
      </c>
      <c r="O2442" s="45">
        <v>1</v>
      </c>
      <c r="P2442" s="45" t="s">
        <v>5702</v>
      </c>
      <c r="Q2442" s="45" t="s">
        <v>5702</v>
      </c>
      <c r="R2442" s="46">
        <v>1</v>
      </c>
      <c r="T2442" s="81" t="str" cm="1">
        <f t="array" ref="T2442">IF(MIN(IF(CONCATENATE($D$776:$D$9955,$G$776:$G$9955)=CONCATENATE(D2442,G2442),$J$776:$J$9955))=J2442,"Age Leg Record","")</f>
        <v/>
      </c>
    </row>
    <row r="2443" spans="1:20" x14ac:dyDescent="0.25">
      <c r="A2443" s="3">
        <v>2012</v>
      </c>
      <c r="B2443" s="1" t="s">
        <v>357</v>
      </c>
      <c r="C2443" s="1" t="s">
        <v>1218</v>
      </c>
      <c r="D2443" s="2" t="s">
        <v>753</v>
      </c>
      <c r="E2443" s="20"/>
      <c r="F2443" s="3">
        <v>1</v>
      </c>
      <c r="G2443" s="88">
        <v>5.54</v>
      </c>
      <c r="H2443" s="93"/>
      <c r="I2443" s="93"/>
      <c r="J2443" s="89">
        <v>3.0289351851851855E-2</v>
      </c>
      <c r="K2443" s="27">
        <f t="shared" si="40"/>
        <v>5.4673920310201905E-3</v>
      </c>
      <c r="L2443" s="4" t="s">
        <v>1206</v>
      </c>
      <c r="M2443" s="1" t="s">
        <v>1169</v>
      </c>
      <c r="N2443" s="45" t="s">
        <v>5703</v>
      </c>
      <c r="O2443" s="45">
        <v>1</v>
      </c>
      <c r="P2443" s="45" t="s">
        <v>5504</v>
      </c>
      <c r="Q2443" s="45" t="s">
        <v>5504</v>
      </c>
      <c r="R2443" s="46">
        <v>2</v>
      </c>
      <c r="T2443" s="81" t="str" cm="1">
        <f t="array" ref="T2443">IF(MIN(IF(CONCATENATE($D$776:$D$9955,$G$776:$G$9955)=CONCATENATE(D2443,G2443),$J$776:$J$9955))=J2443,"Age Leg Record","")</f>
        <v/>
      </c>
    </row>
    <row r="2444" spans="1:20" x14ac:dyDescent="0.25">
      <c r="A2444" s="3">
        <v>2012</v>
      </c>
      <c r="B2444" s="1" t="s">
        <v>911</v>
      </c>
      <c r="C2444" s="1" t="s">
        <v>912</v>
      </c>
      <c r="D2444" s="2" t="s">
        <v>756</v>
      </c>
      <c r="E2444" s="20"/>
      <c r="F2444" s="3">
        <v>2</v>
      </c>
      <c r="G2444" s="88">
        <v>4.0544470293486041</v>
      </c>
      <c r="H2444" s="93"/>
      <c r="I2444" s="93"/>
      <c r="J2444" s="89">
        <v>2.4074074074074071E-2</v>
      </c>
      <c r="K2444" s="27">
        <f t="shared" si="40"/>
        <v>5.9376960408684537E-3</v>
      </c>
      <c r="L2444" s="4" t="s">
        <v>1206</v>
      </c>
      <c r="M2444" s="1" t="s">
        <v>1169</v>
      </c>
      <c r="N2444" s="45" t="s">
        <v>5704</v>
      </c>
      <c r="O2444" s="45">
        <v>1</v>
      </c>
      <c r="P2444" s="45" t="s">
        <v>4728</v>
      </c>
      <c r="Q2444" s="45" t="s">
        <v>4728</v>
      </c>
      <c r="R2444" s="46">
        <v>5</v>
      </c>
      <c r="T2444" s="81" t="str" cm="1">
        <f t="array" ref="T2444">IF(MIN(IF(CONCATENATE($D$776:$D$9955,$G$776:$G$9955)=CONCATENATE(D2444,G2444),$J$776:$J$9955))=J2444,"Age Leg Record","")</f>
        <v/>
      </c>
    </row>
    <row r="2445" spans="1:20" x14ac:dyDescent="0.25">
      <c r="A2445" s="3">
        <v>2012</v>
      </c>
      <c r="B2445" s="1" t="s">
        <v>68</v>
      </c>
      <c r="C2445" s="1" t="s">
        <v>1310</v>
      </c>
      <c r="D2445" s="2" t="s">
        <v>56</v>
      </c>
      <c r="E2445" s="20"/>
      <c r="F2445" s="3">
        <v>3</v>
      </c>
      <c r="G2445" s="88">
        <v>9.1</v>
      </c>
      <c r="H2445" s="93"/>
      <c r="I2445" s="93"/>
      <c r="J2445" s="89">
        <v>4.4050925925925931E-2</v>
      </c>
      <c r="K2445" s="27">
        <f t="shared" si="40"/>
        <v>4.8407610907610912E-3</v>
      </c>
      <c r="L2445" s="4" t="s">
        <v>1206</v>
      </c>
      <c r="M2445" s="1" t="s">
        <v>1169</v>
      </c>
      <c r="N2445" s="45" t="s">
        <v>5705</v>
      </c>
      <c r="O2445" s="45">
        <v>1</v>
      </c>
      <c r="P2445" s="45" t="s">
        <v>5507</v>
      </c>
      <c r="Q2445" s="45" t="s">
        <v>5507</v>
      </c>
      <c r="R2445" s="46">
        <v>2</v>
      </c>
      <c r="T2445" s="81" t="str" cm="1">
        <f t="array" ref="T2445">IF(MIN(IF(CONCATENATE($D$776:$D$9955,$G$776:$G$9955)=CONCATENATE(D2445,G2445),$J$776:$J$9955))=J2445,"Age Leg Record","")</f>
        <v/>
      </c>
    </row>
    <row r="2446" spans="1:20" x14ac:dyDescent="0.25">
      <c r="A2446" s="3">
        <v>2012</v>
      </c>
      <c r="B2446" s="1" t="s">
        <v>698</v>
      </c>
      <c r="C2446" s="1" t="s">
        <v>1207</v>
      </c>
      <c r="D2446" s="2" t="s">
        <v>26</v>
      </c>
      <c r="E2446" s="20"/>
      <c r="F2446" s="3">
        <v>4</v>
      </c>
      <c r="G2446" s="88">
        <v>5.8408892070309388</v>
      </c>
      <c r="H2446" s="93"/>
      <c r="I2446" s="93"/>
      <c r="J2446" s="89">
        <v>2.9247685185185186E-2</v>
      </c>
      <c r="K2446" s="27">
        <f t="shared" si="40"/>
        <v>5.0074028368794331E-3</v>
      </c>
      <c r="L2446" s="4" t="s">
        <v>1206</v>
      </c>
      <c r="M2446" s="1" t="s">
        <v>1169</v>
      </c>
      <c r="N2446" s="45" t="s">
        <v>5706</v>
      </c>
      <c r="O2446" s="45">
        <v>1</v>
      </c>
      <c r="P2446" s="45" t="s">
        <v>5471</v>
      </c>
      <c r="Q2446" s="45" t="s">
        <v>5471</v>
      </c>
      <c r="R2446" s="46">
        <v>2</v>
      </c>
      <c r="T2446" s="81" t="str" cm="1">
        <f t="array" ref="T2446">IF(MIN(IF(CONCATENATE($D$776:$D$9955,$G$776:$G$9955)=CONCATENATE(D2446,G2446),$J$776:$J$9955))=J2446,"Age Leg Record","")</f>
        <v/>
      </c>
    </row>
    <row r="2447" spans="1:20" x14ac:dyDescent="0.25">
      <c r="A2447" s="3">
        <v>2012</v>
      </c>
      <c r="B2447" s="1" t="s">
        <v>1146</v>
      </c>
      <c r="C2447" s="1" t="s">
        <v>1147</v>
      </c>
      <c r="D2447" s="2" t="s">
        <v>56</v>
      </c>
      <c r="E2447" s="20"/>
      <c r="F2447" s="3">
        <v>5</v>
      </c>
      <c r="G2447" s="51">
        <v>5.63</v>
      </c>
      <c r="H2447" s="93"/>
      <c r="I2447" s="93"/>
      <c r="J2447" s="89">
        <v>2.7083333333333334E-2</v>
      </c>
      <c r="K2447" s="27">
        <f t="shared" si="40"/>
        <v>4.8105387803433989E-3</v>
      </c>
      <c r="L2447" s="4" t="s">
        <v>1206</v>
      </c>
      <c r="M2447" s="1" t="s">
        <v>1169</v>
      </c>
      <c r="N2447" s="45" t="s">
        <v>5707</v>
      </c>
      <c r="O2447" s="45">
        <v>1</v>
      </c>
      <c r="P2447" s="45" t="s">
        <v>5319</v>
      </c>
      <c r="Q2447" s="45" t="s">
        <v>5319</v>
      </c>
      <c r="R2447" s="46">
        <v>3</v>
      </c>
      <c r="T2447" s="81" t="str" cm="1">
        <f t="array" ref="T2447">IF(MIN(IF(CONCATENATE($D$776:$D$9955,$G$776:$G$9955)=CONCATENATE(D2447,G2447),$J$776:$J$9955))=J2447,"Age Leg Record","")</f>
        <v/>
      </c>
    </row>
    <row r="2448" spans="1:20" x14ac:dyDescent="0.25">
      <c r="A2448" s="3">
        <v>2012</v>
      </c>
      <c r="B2448" s="1" t="s">
        <v>37</v>
      </c>
      <c r="C2448" s="1" t="s">
        <v>1311</v>
      </c>
      <c r="D2448" s="2" t="s">
        <v>753</v>
      </c>
      <c r="E2448" s="20"/>
      <c r="F2448" s="3">
        <v>6</v>
      </c>
      <c r="G2448" s="88">
        <v>4.6758182215859376</v>
      </c>
      <c r="H2448" s="93"/>
      <c r="I2448" s="93"/>
      <c r="J2448" s="89">
        <v>2.5243055555555557E-2</v>
      </c>
      <c r="K2448" s="27">
        <f t="shared" si="40"/>
        <v>5.3986392026578083E-3</v>
      </c>
      <c r="L2448" s="4" t="s">
        <v>1206</v>
      </c>
      <c r="M2448" s="1" t="s">
        <v>1169</v>
      </c>
      <c r="N2448" s="45" t="s">
        <v>5708</v>
      </c>
      <c r="O2448" s="45">
        <v>1</v>
      </c>
      <c r="P2448" s="45" t="s">
        <v>5709</v>
      </c>
      <c r="Q2448" s="45" t="s">
        <v>5709</v>
      </c>
      <c r="R2448" s="46">
        <v>1</v>
      </c>
      <c r="T2448" s="81" t="str" cm="1">
        <f t="array" ref="T2448">IF(MIN(IF(CONCATENATE($D$776:$D$9955,$G$776:$G$9955)=CONCATENATE(D2448,G2448),$J$776:$J$9955))=J2448,"Age Leg Record","")</f>
        <v/>
      </c>
    </row>
    <row r="2449" spans="1:20" x14ac:dyDescent="0.25">
      <c r="A2449" s="3">
        <v>2012</v>
      </c>
      <c r="B2449" s="1" t="s">
        <v>52</v>
      </c>
      <c r="C2449" s="1" t="s">
        <v>1090</v>
      </c>
      <c r="D2449" s="2" t="s">
        <v>56</v>
      </c>
      <c r="E2449" s="20"/>
      <c r="F2449" s="3">
        <v>1</v>
      </c>
      <c r="G2449" s="88">
        <v>5.54</v>
      </c>
      <c r="H2449" s="93"/>
      <c r="I2449" s="93"/>
      <c r="J2449" s="89">
        <v>3.2372685185185185E-2</v>
      </c>
      <c r="K2449" s="27">
        <f t="shared" si="40"/>
        <v>5.8434449792753038E-3</v>
      </c>
      <c r="L2449" s="4" t="s">
        <v>1219</v>
      </c>
      <c r="M2449" s="1" t="s">
        <v>1169</v>
      </c>
      <c r="N2449" s="45" t="s">
        <v>5710</v>
      </c>
      <c r="O2449" s="45">
        <v>1</v>
      </c>
      <c r="P2449" s="45" t="s">
        <v>5315</v>
      </c>
      <c r="Q2449" s="45" t="s">
        <v>5315</v>
      </c>
      <c r="R2449" s="46">
        <v>3</v>
      </c>
      <c r="T2449" s="81" t="str" cm="1">
        <f t="array" ref="T2449">IF(MIN(IF(CONCATENATE($D$776:$D$9955,$G$776:$G$9955)=CONCATENATE(D2449,G2449),$J$776:$J$9955))=J2449,"Age Leg Record","")</f>
        <v/>
      </c>
    </row>
    <row r="2450" spans="1:20" x14ac:dyDescent="0.25">
      <c r="A2450" s="3">
        <v>2012</v>
      </c>
      <c r="B2450" s="1" t="s">
        <v>371</v>
      </c>
      <c r="C2450" s="1" t="s">
        <v>1090</v>
      </c>
      <c r="D2450" s="2" t="s">
        <v>756</v>
      </c>
      <c r="E2450" s="20"/>
      <c r="F2450" s="3">
        <v>2</v>
      </c>
      <c r="G2450" s="88">
        <v>4.0544470293486041</v>
      </c>
      <c r="H2450" s="93"/>
      <c r="I2450" s="93"/>
      <c r="J2450" s="89">
        <v>2.5486111111111112E-2</v>
      </c>
      <c r="K2450" s="27">
        <f t="shared" si="40"/>
        <v>6.2859647509578547E-3</v>
      </c>
      <c r="L2450" s="4" t="s">
        <v>1219</v>
      </c>
      <c r="M2450" s="1" t="s">
        <v>1169</v>
      </c>
      <c r="N2450" s="45" t="s">
        <v>5711</v>
      </c>
      <c r="O2450" s="45">
        <v>1</v>
      </c>
      <c r="P2450" s="45" t="s">
        <v>5712</v>
      </c>
      <c r="Q2450" s="45" t="s">
        <v>5712</v>
      </c>
      <c r="R2450" s="46">
        <v>1</v>
      </c>
      <c r="T2450" s="81" t="str" cm="1">
        <f t="array" ref="T2450">IF(MIN(IF(CONCATENATE($D$776:$D$9955,$G$776:$G$9955)=CONCATENATE(D2450,G2450),$J$776:$J$9955))=J2450,"Age Leg Record","")</f>
        <v/>
      </c>
    </row>
    <row r="2451" spans="1:20" x14ac:dyDescent="0.25">
      <c r="A2451" s="3">
        <v>2012</v>
      </c>
      <c r="B2451" s="1" t="s">
        <v>232</v>
      </c>
      <c r="C2451" s="1" t="s">
        <v>858</v>
      </c>
      <c r="D2451" s="2" t="s">
        <v>26</v>
      </c>
      <c r="E2451" s="20"/>
      <c r="F2451" s="3">
        <v>3</v>
      </c>
      <c r="G2451" s="88">
        <v>9.1</v>
      </c>
      <c r="H2451" s="93"/>
      <c r="I2451" s="93"/>
      <c r="J2451" s="89">
        <v>4.7893518518518523E-2</v>
      </c>
      <c r="K2451" s="27">
        <f t="shared" si="40"/>
        <v>5.263024013024014E-3</v>
      </c>
      <c r="L2451" s="4" t="s">
        <v>1219</v>
      </c>
      <c r="M2451" s="1" t="s">
        <v>1169</v>
      </c>
      <c r="N2451" s="45" t="s">
        <v>5713</v>
      </c>
      <c r="O2451" s="45">
        <v>1</v>
      </c>
      <c r="P2451" s="45" t="s">
        <v>4619</v>
      </c>
      <c r="Q2451" s="45" t="s">
        <v>4619</v>
      </c>
      <c r="R2451" s="46">
        <v>4</v>
      </c>
      <c r="T2451" s="81" t="str" cm="1">
        <f t="array" ref="T2451">IF(MIN(IF(CONCATENATE($D$776:$D$9955,$G$776:$G$9955)=CONCATENATE(D2451,G2451),$J$776:$J$9955))=J2451,"Age Leg Record","")</f>
        <v/>
      </c>
    </row>
    <row r="2452" spans="1:20" x14ac:dyDescent="0.25">
      <c r="A2452" s="3">
        <v>2012</v>
      </c>
      <c r="B2452" s="1" t="s">
        <v>570</v>
      </c>
      <c r="C2452" s="1" t="s">
        <v>1312</v>
      </c>
      <c r="D2452" s="2" t="s">
        <v>751</v>
      </c>
      <c r="E2452" s="20"/>
      <c r="F2452" s="3">
        <v>4</v>
      </c>
      <c r="G2452" s="88">
        <v>5.8408892070309388</v>
      </c>
      <c r="H2452" s="93"/>
      <c r="I2452" s="93"/>
      <c r="J2452" s="89">
        <v>3.5520833333333328E-2</v>
      </c>
      <c r="K2452" s="27">
        <f t="shared" si="40"/>
        <v>6.0814085106382972E-3</v>
      </c>
      <c r="L2452" s="4" t="s">
        <v>1219</v>
      </c>
      <c r="M2452" s="1" t="s">
        <v>1169</v>
      </c>
      <c r="N2452" s="45" t="s">
        <v>5714</v>
      </c>
      <c r="O2452" s="45">
        <v>1</v>
      </c>
      <c r="P2452" s="45" t="s">
        <v>5715</v>
      </c>
      <c r="Q2452" s="45" t="s">
        <v>5715</v>
      </c>
      <c r="R2452" s="46">
        <v>1</v>
      </c>
      <c r="T2452" s="81" t="str" cm="1">
        <f t="array" ref="T2452">IF(MIN(IF(CONCATENATE($D$776:$D$9955,$G$776:$G$9955)=CONCATENATE(D2452,G2452),$J$776:$J$9955))=J2452,"Age Leg Record","")</f>
        <v/>
      </c>
    </row>
    <row r="2453" spans="1:20" x14ac:dyDescent="0.25">
      <c r="A2453" s="3">
        <v>2012</v>
      </c>
      <c r="B2453" s="1" t="s">
        <v>1313</v>
      </c>
      <c r="C2453" s="1" t="s">
        <v>309</v>
      </c>
      <c r="D2453" s="2" t="s">
        <v>26</v>
      </c>
      <c r="E2453" s="20"/>
      <c r="F2453" s="3">
        <v>5</v>
      </c>
      <c r="G2453" s="51">
        <v>5.63</v>
      </c>
      <c r="H2453" s="93"/>
      <c r="I2453" s="93"/>
      <c r="J2453" s="89">
        <v>2.9548611111111109E-2</v>
      </c>
      <c r="K2453" s="27">
        <f t="shared" si="40"/>
        <v>5.2484211565028615E-3</v>
      </c>
      <c r="L2453" s="4" t="s">
        <v>1219</v>
      </c>
      <c r="M2453" s="1" t="s">
        <v>1169</v>
      </c>
      <c r="N2453" s="45" t="s">
        <v>5716</v>
      </c>
      <c r="O2453" s="45">
        <v>1</v>
      </c>
      <c r="P2453" s="45" t="s">
        <v>5717</v>
      </c>
      <c r="Q2453" s="45" t="s">
        <v>5717</v>
      </c>
      <c r="R2453" s="46">
        <v>1</v>
      </c>
      <c r="T2453" s="81" t="str" cm="1">
        <f t="array" ref="T2453">IF(MIN(IF(CONCATENATE($D$776:$D$9955,$G$776:$G$9955)=CONCATENATE(D2453,G2453),$J$776:$J$9955))=J2453,"Age Leg Record","")</f>
        <v/>
      </c>
    </row>
    <row r="2454" spans="1:20" x14ac:dyDescent="0.25">
      <c r="A2454" s="3">
        <v>2012</v>
      </c>
      <c r="B2454" s="1" t="s">
        <v>324</v>
      </c>
      <c r="C2454" s="1" t="s">
        <v>858</v>
      </c>
      <c r="D2454" s="2" t="s">
        <v>756</v>
      </c>
      <c r="E2454" s="20"/>
      <c r="F2454" s="3">
        <v>6</v>
      </c>
      <c r="G2454" s="88">
        <v>4.6758182215859376</v>
      </c>
      <c r="H2454" s="93"/>
      <c r="I2454" s="93"/>
      <c r="J2454" s="89">
        <v>2.8645833333333332E-2</v>
      </c>
      <c r="K2454" s="27">
        <f t="shared" si="40"/>
        <v>6.1263787375415288E-3</v>
      </c>
      <c r="L2454" s="4" t="s">
        <v>1219</v>
      </c>
      <c r="M2454" s="1" t="s">
        <v>1169</v>
      </c>
      <c r="N2454" s="45" t="s">
        <v>5718</v>
      </c>
      <c r="O2454" s="45">
        <v>1</v>
      </c>
      <c r="P2454" s="45" t="s">
        <v>4615</v>
      </c>
      <c r="Q2454" s="45" t="s">
        <v>4615</v>
      </c>
      <c r="R2454" s="46">
        <v>5</v>
      </c>
      <c r="T2454" s="81" t="str" cm="1">
        <f t="array" ref="T2454">IF(MIN(IF(CONCATENATE($D$776:$D$9955,$G$776:$G$9955)=CONCATENATE(D2454,G2454),$J$776:$J$9955))=J2454,"Age Leg Record","")</f>
        <v/>
      </c>
    </row>
    <row r="2455" spans="1:20" x14ac:dyDescent="0.25">
      <c r="A2455" s="3">
        <v>2012</v>
      </c>
      <c r="B2455" s="1" t="s">
        <v>1314</v>
      </c>
      <c r="C2455" s="1" t="s">
        <v>1237</v>
      </c>
      <c r="D2455" s="2" t="s">
        <v>22</v>
      </c>
      <c r="E2455" s="20"/>
      <c r="F2455" s="3">
        <v>1</v>
      </c>
      <c r="G2455" s="88">
        <v>5.54</v>
      </c>
      <c r="H2455" s="93"/>
      <c r="I2455" s="93"/>
      <c r="J2455" s="89">
        <v>2.8182870370370372E-2</v>
      </c>
      <c r="K2455" s="27">
        <f t="shared" si="40"/>
        <v>5.087160716673352E-3</v>
      </c>
      <c r="L2455" s="4" t="s">
        <v>1315</v>
      </c>
      <c r="M2455" s="1" t="s">
        <v>1169</v>
      </c>
      <c r="N2455" s="45" t="s">
        <v>5719</v>
      </c>
      <c r="O2455" s="45">
        <v>1</v>
      </c>
      <c r="P2455" s="45" t="s">
        <v>5720</v>
      </c>
      <c r="Q2455" s="45" t="s">
        <v>5720</v>
      </c>
      <c r="R2455" s="46">
        <v>1</v>
      </c>
      <c r="T2455" s="81" t="str" cm="1">
        <f t="array" ref="T2455">IF(MIN(IF(CONCATENATE($D$776:$D$9955,$G$776:$G$9955)=CONCATENATE(D2455,G2455),$J$776:$J$9955))=J2455,"Age Leg Record","")</f>
        <v/>
      </c>
    </row>
    <row r="2456" spans="1:20" x14ac:dyDescent="0.25">
      <c r="A2456" s="3">
        <v>2012</v>
      </c>
      <c r="B2456" s="1" t="s">
        <v>273</v>
      </c>
      <c r="C2456" s="1" t="s">
        <v>1316</v>
      </c>
      <c r="D2456" s="2" t="s">
        <v>56</v>
      </c>
      <c r="E2456" s="20"/>
      <c r="F2456" s="3">
        <v>2</v>
      </c>
      <c r="G2456" s="88">
        <v>4.0544470293486041</v>
      </c>
      <c r="H2456" s="93"/>
      <c r="I2456" s="93"/>
      <c r="J2456" s="89">
        <v>2.9305555555555557E-2</v>
      </c>
      <c r="K2456" s="27">
        <f t="shared" si="40"/>
        <v>7.2280030651340997E-3</v>
      </c>
      <c r="L2456" s="4" t="s">
        <v>1315</v>
      </c>
      <c r="M2456" s="1" t="s">
        <v>1169</v>
      </c>
      <c r="N2456" s="45" t="s">
        <v>5721</v>
      </c>
      <c r="O2456" s="45">
        <v>1</v>
      </c>
      <c r="P2456" s="45" t="s">
        <v>5722</v>
      </c>
      <c r="Q2456" s="45" t="s">
        <v>5722</v>
      </c>
      <c r="R2456" s="46">
        <v>1</v>
      </c>
      <c r="T2456" s="81" t="str" cm="1">
        <f t="array" ref="T2456">IF(MIN(IF(CONCATENATE($D$776:$D$9955,$G$776:$G$9955)=CONCATENATE(D2456,G2456),$J$776:$J$9955))=J2456,"Age Leg Record","")</f>
        <v/>
      </c>
    </row>
    <row r="2457" spans="1:20" x14ac:dyDescent="0.25">
      <c r="A2457" s="3">
        <v>2012</v>
      </c>
      <c r="B2457" s="1" t="s">
        <v>379</v>
      </c>
      <c r="C2457" s="1" t="s">
        <v>1317</v>
      </c>
      <c r="D2457" s="2" t="s">
        <v>756</v>
      </c>
      <c r="E2457" s="20"/>
      <c r="F2457" s="3">
        <v>3</v>
      </c>
      <c r="G2457" s="88">
        <v>9.1</v>
      </c>
      <c r="H2457" s="93"/>
      <c r="I2457" s="93"/>
      <c r="J2457" s="89">
        <v>9.6840277777777775E-2</v>
      </c>
      <c r="K2457" s="27">
        <f t="shared" si="40"/>
        <v>1.0641788766788767E-2</v>
      </c>
      <c r="L2457" s="4" t="s">
        <v>1315</v>
      </c>
      <c r="M2457" s="1" t="s">
        <v>1169</v>
      </c>
      <c r="N2457" s="45" t="s">
        <v>5723</v>
      </c>
      <c r="O2457" s="45">
        <v>1</v>
      </c>
      <c r="P2457" s="45" t="s">
        <v>5724</v>
      </c>
      <c r="Q2457" s="45" t="s">
        <v>5724</v>
      </c>
      <c r="R2457" s="46">
        <v>1</v>
      </c>
      <c r="T2457" s="81" t="str" cm="1">
        <f t="array" ref="T2457">IF(MIN(IF(CONCATENATE($D$776:$D$9955,$G$776:$G$9955)=CONCATENATE(D2457,G2457),$J$776:$J$9955))=J2457,"Age Leg Record","")</f>
        <v/>
      </c>
    </row>
    <row r="2458" spans="1:20" x14ac:dyDescent="0.25">
      <c r="A2458" s="3">
        <v>2012</v>
      </c>
      <c r="B2458" s="1" t="s">
        <v>227</v>
      </c>
      <c r="C2458" s="1" t="s">
        <v>1318</v>
      </c>
      <c r="D2458" s="2" t="s">
        <v>753</v>
      </c>
      <c r="E2458" s="20"/>
      <c r="F2458" s="3">
        <v>4</v>
      </c>
      <c r="G2458" s="88">
        <v>5.8408892070309388</v>
      </c>
      <c r="H2458" s="93"/>
      <c r="I2458" s="93"/>
      <c r="J2458" s="89">
        <v>3.9467592592592596E-2</v>
      </c>
      <c r="K2458" s="27">
        <f t="shared" si="40"/>
        <v>6.7571205673758877E-3</v>
      </c>
      <c r="L2458" s="4" t="s">
        <v>1315</v>
      </c>
      <c r="M2458" s="1" t="s">
        <v>1169</v>
      </c>
      <c r="N2458" s="45" t="s">
        <v>5725</v>
      </c>
      <c r="O2458" s="45">
        <v>1</v>
      </c>
      <c r="P2458" s="45" t="s">
        <v>5726</v>
      </c>
      <c r="Q2458" s="45" t="s">
        <v>5726</v>
      </c>
      <c r="R2458" s="46">
        <v>1</v>
      </c>
      <c r="T2458" s="81" t="str" cm="1">
        <f t="array" ref="T2458">IF(MIN(IF(CONCATENATE($D$776:$D$9955,$G$776:$G$9955)=CONCATENATE(D2458,G2458),$J$776:$J$9955))=J2458,"Age Leg Record","")</f>
        <v/>
      </c>
    </row>
    <row r="2459" spans="1:20" x14ac:dyDescent="0.25">
      <c r="A2459" s="3">
        <v>2012</v>
      </c>
      <c r="B2459" s="1" t="s">
        <v>436</v>
      </c>
      <c r="C2459" s="1" t="s">
        <v>1221</v>
      </c>
      <c r="D2459" s="2" t="s">
        <v>22</v>
      </c>
      <c r="E2459" s="20"/>
      <c r="F2459" s="3">
        <v>5</v>
      </c>
      <c r="G2459" s="51">
        <v>5.63</v>
      </c>
      <c r="H2459" s="93"/>
      <c r="I2459" s="93"/>
      <c r="J2459" s="89">
        <v>3.050925925925926E-2</v>
      </c>
      <c r="K2459" s="27">
        <f t="shared" si="40"/>
        <v>5.4190513781988033E-3</v>
      </c>
      <c r="L2459" s="4" t="s">
        <v>1315</v>
      </c>
      <c r="M2459" s="1" t="s">
        <v>1169</v>
      </c>
      <c r="N2459" s="45" t="s">
        <v>5727</v>
      </c>
      <c r="O2459" s="45">
        <v>1</v>
      </c>
      <c r="P2459" s="45" t="s">
        <v>1935</v>
      </c>
      <c r="Q2459" s="45" t="s">
        <v>1936</v>
      </c>
      <c r="R2459" s="46">
        <v>2</v>
      </c>
      <c r="T2459" s="81" t="str" cm="1">
        <f t="array" ref="T2459">IF(MIN(IF(CONCATENATE($D$776:$D$9955,$G$776:$G$9955)=CONCATENATE(D2459,G2459),$J$776:$J$9955))=J2459,"Age Leg Record","")</f>
        <v/>
      </c>
    </row>
    <row r="2460" spans="1:20" x14ac:dyDescent="0.25">
      <c r="A2460" s="3">
        <v>2012</v>
      </c>
      <c r="B2460" s="1" t="s">
        <v>896</v>
      </c>
      <c r="C2460" s="1" t="s">
        <v>1319</v>
      </c>
      <c r="D2460" s="2" t="s">
        <v>753</v>
      </c>
      <c r="E2460" s="20"/>
      <c r="F2460" s="3">
        <v>6</v>
      </c>
      <c r="G2460" s="88">
        <v>4.6758182215859376</v>
      </c>
      <c r="H2460" s="93"/>
      <c r="I2460" s="93"/>
      <c r="J2460" s="89">
        <v>2.9050925925925928E-2</v>
      </c>
      <c r="K2460" s="27">
        <f t="shared" si="40"/>
        <v>6.2130143964562578E-3</v>
      </c>
      <c r="L2460" s="4" t="s">
        <v>1315</v>
      </c>
      <c r="M2460" s="1" t="s">
        <v>1169</v>
      </c>
      <c r="N2460" s="45" t="s">
        <v>5728</v>
      </c>
      <c r="O2460" s="45">
        <v>1</v>
      </c>
      <c r="P2460" s="45" t="s">
        <v>5729</v>
      </c>
      <c r="Q2460" s="45" t="s">
        <v>5729</v>
      </c>
      <c r="R2460" s="46">
        <v>1</v>
      </c>
      <c r="T2460" s="81" t="str" cm="1">
        <f t="array" ref="T2460">IF(MIN(IF(CONCATENATE($D$776:$D$9955,$G$776:$G$9955)=CONCATENATE(D2460,G2460),$J$776:$J$9955))=J2460,"Age Leg Record","")</f>
        <v/>
      </c>
    </row>
    <row r="2461" spans="1:20" x14ac:dyDescent="0.25">
      <c r="A2461" s="3">
        <v>2012</v>
      </c>
      <c r="B2461" s="1" t="s">
        <v>962</v>
      </c>
      <c r="C2461" s="1" t="s">
        <v>1223</v>
      </c>
      <c r="D2461" s="2" t="s">
        <v>26</v>
      </c>
      <c r="E2461" s="20"/>
      <c r="F2461" s="3">
        <v>1</v>
      </c>
      <c r="G2461" s="88">
        <v>5.54</v>
      </c>
      <c r="H2461" s="93"/>
      <c r="I2461" s="93"/>
      <c r="J2461" s="89">
        <v>3.0127314814814815E-2</v>
      </c>
      <c r="K2461" s="27">
        <f t="shared" si="40"/>
        <v>5.4381434683781257E-3</v>
      </c>
      <c r="L2461" s="4" t="s">
        <v>1320</v>
      </c>
      <c r="M2461" s="1" t="s">
        <v>1039</v>
      </c>
      <c r="N2461" s="45" t="s">
        <v>5730</v>
      </c>
      <c r="O2461" s="45">
        <v>1</v>
      </c>
      <c r="P2461" s="45" t="s">
        <v>5513</v>
      </c>
      <c r="Q2461" s="45" t="s">
        <v>5513</v>
      </c>
      <c r="R2461" s="46">
        <v>2</v>
      </c>
      <c r="T2461" s="81" t="str" cm="1">
        <f t="array" ref="T2461">IF(MIN(IF(CONCATENATE($D$776:$D$9955,$G$776:$G$9955)=CONCATENATE(D2461,G2461),$J$776:$J$9955))=J2461,"Age Leg Record","")</f>
        <v/>
      </c>
    </row>
    <row r="2462" spans="1:20" x14ac:dyDescent="0.25">
      <c r="A2462" s="3">
        <v>2012</v>
      </c>
      <c r="B2462" s="1" t="s">
        <v>151</v>
      </c>
      <c r="C2462" s="1" t="s">
        <v>1106</v>
      </c>
      <c r="D2462" s="2" t="s">
        <v>756</v>
      </c>
      <c r="E2462" s="20"/>
      <c r="F2462" s="3">
        <v>2</v>
      </c>
      <c r="G2462" s="88">
        <v>4.0544470293486041</v>
      </c>
      <c r="H2462" s="93"/>
      <c r="I2462" s="93"/>
      <c r="J2462" s="89">
        <v>2.7037037037037037E-2</v>
      </c>
      <c r="K2462" s="27">
        <f t="shared" si="40"/>
        <v>6.6684893997445722E-3</v>
      </c>
      <c r="L2462" s="4" t="s">
        <v>1320</v>
      </c>
      <c r="M2462" s="1" t="s">
        <v>1039</v>
      </c>
      <c r="N2462" s="45" t="s">
        <v>5731</v>
      </c>
      <c r="O2462" s="45">
        <v>1</v>
      </c>
      <c r="P2462" s="45" t="s">
        <v>5201</v>
      </c>
      <c r="Q2462" s="45" t="s">
        <v>5201</v>
      </c>
      <c r="R2462" s="46">
        <v>3</v>
      </c>
      <c r="T2462" s="81" t="str" cm="1">
        <f t="array" ref="T2462">IF(MIN(IF(CONCATENATE($D$776:$D$9955,$G$776:$G$9955)=CONCATENATE(D2462,G2462),$J$776:$J$9955))=J2462,"Age Leg Record","")</f>
        <v/>
      </c>
    </row>
    <row r="2463" spans="1:20" x14ac:dyDescent="0.25">
      <c r="A2463" s="3">
        <v>2012</v>
      </c>
      <c r="B2463" s="1" t="s">
        <v>39</v>
      </c>
      <c r="C2463" s="1" t="s">
        <v>1107</v>
      </c>
      <c r="D2463" s="2" t="s">
        <v>56</v>
      </c>
      <c r="E2463" s="20"/>
      <c r="F2463" s="3">
        <v>3</v>
      </c>
      <c r="G2463" s="88">
        <v>9.1</v>
      </c>
      <c r="H2463" s="93"/>
      <c r="I2463" s="93"/>
      <c r="J2463" s="89">
        <v>5.0231481481481481E-2</v>
      </c>
      <c r="K2463" s="27">
        <f t="shared" si="40"/>
        <v>5.5199430199430197E-3</v>
      </c>
      <c r="L2463" s="4" t="s">
        <v>1320</v>
      </c>
      <c r="M2463" s="1" t="s">
        <v>1039</v>
      </c>
      <c r="N2463" s="45" t="s">
        <v>5732</v>
      </c>
      <c r="O2463" s="45">
        <v>1</v>
      </c>
      <c r="P2463" s="45" t="s">
        <v>5203</v>
      </c>
      <c r="Q2463" s="45" t="s">
        <v>5203</v>
      </c>
      <c r="R2463" s="46">
        <v>3</v>
      </c>
      <c r="T2463" s="81" t="str" cm="1">
        <f t="array" ref="T2463">IF(MIN(IF(CONCATENATE($D$776:$D$9955,$G$776:$G$9955)=CONCATENATE(D2463,G2463),$J$776:$J$9955))=J2463,"Age Leg Record","")</f>
        <v/>
      </c>
    </row>
    <row r="2464" spans="1:20" x14ac:dyDescent="0.25">
      <c r="A2464" s="3">
        <v>2012</v>
      </c>
      <c r="B2464" s="1" t="s">
        <v>649</v>
      </c>
      <c r="C2464" s="1" t="s">
        <v>1108</v>
      </c>
      <c r="D2464" s="2" t="s">
        <v>756</v>
      </c>
      <c r="E2464" s="20"/>
      <c r="F2464" s="3">
        <v>4</v>
      </c>
      <c r="G2464" s="88">
        <v>5.8408892070309388</v>
      </c>
      <c r="H2464" s="93"/>
      <c r="I2464" s="93"/>
      <c r="J2464" s="89">
        <v>3.123842592592593E-2</v>
      </c>
      <c r="K2464" s="27">
        <f t="shared" si="40"/>
        <v>5.3482312056737603E-3</v>
      </c>
      <c r="L2464" s="4" t="s">
        <v>1320</v>
      </c>
      <c r="M2464" s="1" t="s">
        <v>1039</v>
      </c>
      <c r="N2464" s="45" t="s">
        <v>5733</v>
      </c>
      <c r="O2464" s="45">
        <v>1</v>
      </c>
      <c r="P2464" s="45" t="s">
        <v>5205</v>
      </c>
      <c r="Q2464" s="45" t="s">
        <v>5205</v>
      </c>
      <c r="R2464" s="46">
        <v>3</v>
      </c>
      <c r="T2464" s="81" t="str" cm="1">
        <f t="array" ref="T2464">IF(MIN(IF(CONCATENATE($D$776:$D$9955,$G$776:$G$9955)=CONCATENATE(D2464,G2464),$J$776:$J$9955))=J2464,"Age Leg Record","")</f>
        <v/>
      </c>
    </row>
    <row r="2465" spans="1:20" x14ac:dyDescent="0.25">
      <c r="A2465" s="3">
        <v>2012</v>
      </c>
      <c r="B2465" s="1" t="s">
        <v>49</v>
      </c>
      <c r="C2465" s="1" t="s">
        <v>1108</v>
      </c>
      <c r="D2465" s="2" t="s">
        <v>26</v>
      </c>
      <c r="E2465" s="20"/>
      <c r="F2465" s="3">
        <v>5</v>
      </c>
      <c r="G2465" s="51">
        <v>5.63</v>
      </c>
      <c r="H2465" s="93"/>
      <c r="I2465" s="93"/>
      <c r="J2465" s="89">
        <v>3.6122685185185181E-2</v>
      </c>
      <c r="K2465" s="27">
        <f t="shared" si="40"/>
        <v>6.4161074929280967E-3</v>
      </c>
      <c r="L2465" s="4" t="s">
        <v>1320</v>
      </c>
      <c r="M2465" s="1" t="s">
        <v>1039</v>
      </c>
      <c r="N2465" s="45" t="s">
        <v>5734</v>
      </c>
      <c r="O2465" s="45">
        <v>1</v>
      </c>
      <c r="P2465" s="45" t="s">
        <v>5735</v>
      </c>
      <c r="Q2465" s="45" t="s">
        <v>5735</v>
      </c>
      <c r="R2465" s="46">
        <v>1</v>
      </c>
      <c r="T2465" s="81" t="str" cm="1">
        <f t="array" ref="T2465">IF(MIN(IF(CONCATENATE($D$776:$D$9955,$G$776:$G$9955)=CONCATENATE(D2465,G2465),$J$776:$J$9955))=J2465,"Age Leg Record","")</f>
        <v/>
      </c>
    </row>
    <row r="2466" spans="1:20" x14ac:dyDescent="0.25">
      <c r="A2466" s="3">
        <v>2012</v>
      </c>
      <c r="B2466" s="1" t="s">
        <v>454</v>
      </c>
      <c r="C2466" s="1" t="s">
        <v>1224</v>
      </c>
      <c r="D2466" s="2" t="s">
        <v>22</v>
      </c>
      <c r="E2466" s="20"/>
      <c r="F2466" s="3">
        <v>6</v>
      </c>
      <c r="G2466" s="88">
        <v>4.6758182215859376</v>
      </c>
      <c r="H2466" s="93"/>
      <c r="I2466" s="93"/>
      <c r="J2466" s="89">
        <v>2.3969907407407409E-2</v>
      </c>
      <c r="K2466" s="27">
        <f t="shared" si="40"/>
        <v>5.1263557032115176E-3</v>
      </c>
      <c r="L2466" s="4" t="s">
        <v>1320</v>
      </c>
      <c r="M2466" s="1" t="s">
        <v>1039</v>
      </c>
      <c r="N2466" s="45" t="s">
        <v>5736</v>
      </c>
      <c r="O2466" s="45">
        <v>1</v>
      </c>
      <c r="P2466" s="45" t="s">
        <v>5516</v>
      </c>
      <c r="Q2466" s="45" t="s">
        <v>5516</v>
      </c>
      <c r="R2466" s="46">
        <v>2</v>
      </c>
      <c r="T2466" s="81" t="str" cm="1">
        <f t="array" ref="T2466">IF(MIN(IF(CONCATENATE($D$776:$D$9955,$G$776:$G$9955)=CONCATENATE(D2466,G2466),$J$776:$J$9955))=J2466,"Age Leg Record","")</f>
        <v/>
      </c>
    </row>
    <row r="2467" spans="1:20" x14ac:dyDescent="0.25">
      <c r="A2467" s="3">
        <v>2012</v>
      </c>
      <c r="B2467" s="1" t="s">
        <v>1246</v>
      </c>
      <c r="C2467" s="1" t="s">
        <v>1090</v>
      </c>
      <c r="D2467" s="2" t="s">
        <v>751</v>
      </c>
      <c r="E2467" s="20"/>
      <c r="F2467" s="3">
        <v>1</v>
      </c>
      <c r="G2467" s="88">
        <v>5.54</v>
      </c>
      <c r="H2467" s="93"/>
      <c r="I2467" s="93"/>
      <c r="J2467" s="89">
        <v>3.5474537037037041E-2</v>
      </c>
      <c r="K2467" s="27">
        <f t="shared" si="40"/>
        <v>6.4033460355662529E-3</v>
      </c>
      <c r="L2467" s="4" t="s">
        <v>1321</v>
      </c>
      <c r="M2467" s="1" t="s">
        <v>1039</v>
      </c>
      <c r="N2467" s="45" t="s">
        <v>5737</v>
      </c>
      <c r="O2467" s="45">
        <v>1</v>
      </c>
      <c r="P2467" s="45" t="s">
        <v>5738</v>
      </c>
      <c r="Q2467" s="45" t="s">
        <v>5738</v>
      </c>
      <c r="R2467" s="46">
        <v>1</v>
      </c>
      <c r="T2467" s="81" t="str" cm="1">
        <f t="array" ref="T2467">IF(MIN(IF(CONCATENATE($D$776:$D$9955,$G$776:$G$9955)=CONCATENATE(D2467,G2467),$J$776:$J$9955))=J2467,"Age Leg Record","")</f>
        <v/>
      </c>
    </row>
    <row r="2468" spans="1:20" x14ac:dyDescent="0.25">
      <c r="A2468" s="3">
        <v>2012</v>
      </c>
      <c r="B2468" s="1" t="s">
        <v>1213</v>
      </c>
      <c r="C2468" s="1" t="s">
        <v>323</v>
      </c>
      <c r="D2468" s="2" t="s">
        <v>22</v>
      </c>
      <c r="E2468" s="20"/>
      <c r="F2468" s="3">
        <v>2</v>
      </c>
      <c r="G2468" s="88">
        <v>4.0544470293486041</v>
      </c>
      <c r="H2468" s="93"/>
      <c r="I2468" s="93"/>
      <c r="J2468" s="89">
        <v>2.0925925925925928E-2</v>
      </c>
      <c r="K2468" s="27">
        <f t="shared" si="40"/>
        <v>5.1612280970625805E-3</v>
      </c>
      <c r="L2468" s="4" t="s">
        <v>1321</v>
      </c>
      <c r="M2468" s="1" t="s">
        <v>1039</v>
      </c>
      <c r="N2468" s="45" t="s">
        <v>5739</v>
      </c>
      <c r="O2468" s="45">
        <v>1</v>
      </c>
      <c r="P2468" s="45" t="s">
        <v>5495</v>
      </c>
      <c r="Q2468" s="45" t="s">
        <v>5495</v>
      </c>
      <c r="R2468" s="46">
        <v>2</v>
      </c>
      <c r="T2468" s="81" t="str" cm="1">
        <f t="array" ref="T2468">IF(MIN(IF(CONCATENATE($D$776:$D$9955,$G$776:$G$9955)=CONCATENATE(D2468,G2468),$J$776:$J$9955))=J2468,"Age Leg Record","")</f>
        <v/>
      </c>
    </row>
    <row r="2469" spans="1:20" x14ac:dyDescent="0.25">
      <c r="A2469" s="3">
        <v>2012</v>
      </c>
      <c r="B2469" s="1" t="s">
        <v>303</v>
      </c>
      <c r="C2469" s="1" t="s">
        <v>1159</v>
      </c>
      <c r="D2469" s="2" t="s">
        <v>756</v>
      </c>
      <c r="E2469" s="20"/>
      <c r="F2469" s="3">
        <v>3</v>
      </c>
      <c r="G2469" s="88">
        <v>9.1</v>
      </c>
      <c r="H2469" s="93"/>
      <c r="I2469" s="93"/>
      <c r="J2469" s="89">
        <v>4.5937499999999999E-2</v>
      </c>
      <c r="K2469" s="27">
        <f t="shared" ref="K2469:K2532" si="41">J2469/G2469</f>
        <v>5.0480769230769234E-3</v>
      </c>
      <c r="L2469" s="4" t="s">
        <v>1321</v>
      </c>
      <c r="M2469" s="1" t="s">
        <v>1039</v>
      </c>
      <c r="N2469" s="45" t="s">
        <v>5740</v>
      </c>
      <c r="O2469" s="45">
        <v>1</v>
      </c>
      <c r="P2469" s="45" t="s">
        <v>5342</v>
      </c>
      <c r="Q2469" s="45" t="s">
        <v>5342</v>
      </c>
      <c r="R2469" s="46">
        <v>3</v>
      </c>
      <c r="T2469" s="81" t="str" cm="1">
        <f t="array" ref="T2469">IF(MIN(IF(CONCATENATE($D$776:$D$9955,$G$776:$G$9955)=CONCATENATE(D2469,G2469),$J$776:$J$9955))=J2469,"Age Leg Record","")</f>
        <v/>
      </c>
    </row>
    <row r="2470" spans="1:20" x14ac:dyDescent="0.25">
      <c r="A2470" s="3">
        <v>2012</v>
      </c>
      <c r="B2470" s="1" t="s">
        <v>1231</v>
      </c>
      <c r="C2470" s="1" t="s">
        <v>323</v>
      </c>
      <c r="D2470" s="2" t="s">
        <v>753</v>
      </c>
      <c r="E2470" s="20"/>
      <c r="F2470" s="3">
        <v>4</v>
      </c>
      <c r="G2470" s="88">
        <v>5.8408892070309388</v>
      </c>
      <c r="H2470" s="93"/>
      <c r="I2470" s="93"/>
      <c r="J2470" s="89">
        <v>3.636574074074074E-2</v>
      </c>
      <c r="K2470" s="27">
        <f t="shared" si="41"/>
        <v>6.2260624113475178E-3</v>
      </c>
      <c r="L2470" s="4" t="s">
        <v>1321</v>
      </c>
      <c r="M2470" s="1" t="s">
        <v>1039</v>
      </c>
      <c r="N2470" s="45" t="s">
        <v>5741</v>
      </c>
      <c r="O2470" s="45">
        <v>1</v>
      </c>
      <c r="P2470" s="45" t="s">
        <v>5742</v>
      </c>
      <c r="Q2470" s="45" t="s">
        <v>5742</v>
      </c>
      <c r="R2470" s="46">
        <v>1</v>
      </c>
      <c r="T2470" s="81" t="str" cm="1">
        <f t="array" ref="T2470">IF(MIN(IF(CONCATENATE($D$776:$D$9955,$G$776:$G$9955)=CONCATENATE(D2470,G2470),$J$776:$J$9955))=J2470,"Age Leg Record","")</f>
        <v/>
      </c>
    </row>
    <row r="2471" spans="1:20" x14ac:dyDescent="0.25">
      <c r="A2471" s="3">
        <v>2012</v>
      </c>
      <c r="B2471" s="1" t="s">
        <v>1214</v>
      </c>
      <c r="C2471" s="1" t="s">
        <v>1215</v>
      </c>
      <c r="D2471" s="2" t="s">
        <v>26</v>
      </c>
      <c r="E2471" s="20"/>
      <c r="F2471" s="3">
        <v>5</v>
      </c>
      <c r="G2471" s="51">
        <v>5.63</v>
      </c>
      <c r="H2471" s="93"/>
      <c r="I2471" s="93"/>
      <c r="J2471" s="89">
        <v>3.096064814814815E-2</v>
      </c>
      <c r="K2471" s="27">
        <f t="shared" si="41"/>
        <v>5.4992270245378602E-3</v>
      </c>
      <c r="L2471" s="4" t="s">
        <v>1321</v>
      </c>
      <c r="M2471" s="1" t="s">
        <v>1039</v>
      </c>
      <c r="N2471" s="45" t="s">
        <v>5743</v>
      </c>
      <c r="O2471" s="45">
        <v>1</v>
      </c>
      <c r="P2471" s="45" t="s">
        <v>5497</v>
      </c>
      <c r="Q2471" s="45" t="s">
        <v>5497</v>
      </c>
      <c r="R2471" s="46">
        <v>2</v>
      </c>
      <c r="T2471" s="81" t="str" cm="1">
        <f t="array" ref="T2471">IF(MIN(IF(CONCATENATE($D$776:$D$9955,$G$776:$G$9955)=CONCATENATE(D2471,G2471),$J$776:$J$9955))=J2471,"Age Leg Record","")</f>
        <v/>
      </c>
    </row>
    <row r="2472" spans="1:20" x14ac:dyDescent="0.25">
      <c r="A2472" s="3">
        <v>2012</v>
      </c>
      <c r="B2472" s="1" t="s">
        <v>468</v>
      </c>
      <c r="C2472" s="1" t="s">
        <v>1229</v>
      </c>
      <c r="D2472" s="2" t="s">
        <v>756</v>
      </c>
      <c r="E2472" s="20"/>
      <c r="F2472" s="3">
        <v>6</v>
      </c>
      <c r="G2472" s="88">
        <v>4.6758182215859376</v>
      </c>
      <c r="H2472" s="93"/>
      <c r="I2472" s="93"/>
      <c r="J2472" s="89">
        <v>2.8101851851851854E-2</v>
      </c>
      <c r="K2472" s="27">
        <f t="shared" si="41"/>
        <v>6.0100394241417504E-3</v>
      </c>
      <c r="L2472" s="4" t="s">
        <v>1321</v>
      </c>
      <c r="M2472" s="1" t="s">
        <v>1039</v>
      </c>
      <c r="N2472" s="45" t="s">
        <v>5744</v>
      </c>
      <c r="O2472" s="45">
        <v>1</v>
      </c>
      <c r="P2472" s="45" t="s">
        <v>5536</v>
      </c>
      <c r="Q2472" s="45" t="s">
        <v>5536</v>
      </c>
      <c r="R2472" s="46">
        <v>2</v>
      </c>
      <c r="T2472" s="81" t="str" cm="1">
        <f t="array" ref="T2472">IF(MIN(IF(CONCATENATE($D$776:$D$9955,$G$776:$G$9955)=CONCATENATE(D2472,G2472),$J$776:$J$9955))=J2472,"Age Leg Record","")</f>
        <v/>
      </c>
    </row>
    <row r="2473" spans="1:20" x14ac:dyDescent="0.25">
      <c r="A2473" s="3">
        <v>2012</v>
      </c>
      <c r="B2473" s="1" t="s">
        <v>322</v>
      </c>
      <c r="C2473" s="1" t="s">
        <v>1322</v>
      </c>
      <c r="D2473" s="2" t="s">
        <v>757</v>
      </c>
      <c r="E2473" s="20"/>
      <c r="F2473" s="3">
        <v>1</v>
      </c>
      <c r="G2473" s="88">
        <v>5.54</v>
      </c>
      <c r="H2473" s="93"/>
      <c r="I2473" s="93"/>
      <c r="J2473" s="89">
        <v>3.6655092592592593E-2</v>
      </c>
      <c r="K2473" s="27">
        <f t="shared" si="41"/>
        <v>6.6164427062441501E-3</v>
      </c>
      <c r="L2473" s="4" t="s">
        <v>1323</v>
      </c>
      <c r="M2473" s="1" t="s">
        <v>1039</v>
      </c>
      <c r="N2473" s="45" t="s">
        <v>5745</v>
      </c>
      <c r="O2473" s="45">
        <v>1</v>
      </c>
      <c r="P2473" s="45" t="s">
        <v>5199</v>
      </c>
      <c r="Q2473" s="45" t="s">
        <v>5199</v>
      </c>
      <c r="R2473" s="46">
        <v>2</v>
      </c>
      <c r="T2473" s="81" t="str" cm="1">
        <f t="array" ref="T2473">IF(MIN(IF(CONCATENATE($D$776:$D$9955,$G$776:$G$9955)=CONCATENATE(D2473,G2473),$J$776:$J$9955))=J2473,"Age Leg Record","")</f>
        <v/>
      </c>
    </row>
    <row r="2474" spans="1:20" x14ac:dyDescent="0.25">
      <c r="A2474" s="3">
        <v>2012</v>
      </c>
      <c r="B2474" s="1" t="s">
        <v>20</v>
      </c>
      <c r="C2474" s="1" t="s">
        <v>1101</v>
      </c>
      <c r="D2474" s="2" t="s">
        <v>56</v>
      </c>
      <c r="E2474" s="20"/>
      <c r="F2474" s="3">
        <v>2</v>
      </c>
      <c r="G2474" s="88">
        <v>4.0544470293486041</v>
      </c>
      <c r="H2474" s="93"/>
      <c r="I2474" s="93"/>
      <c r="J2474" s="89">
        <v>2.2731481481481481E-2</v>
      </c>
      <c r="K2474" s="27">
        <f t="shared" si="41"/>
        <v>5.6065553001277135E-3</v>
      </c>
      <c r="L2474" s="4" t="s">
        <v>1323</v>
      </c>
      <c r="M2474" s="1" t="s">
        <v>1039</v>
      </c>
      <c r="N2474" s="45" t="s">
        <v>5746</v>
      </c>
      <c r="O2474" s="45">
        <v>1</v>
      </c>
      <c r="P2474" s="45" t="s">
        <v>5188</v>
      </c>
      <c r="Q2474" s="45" t="s">
        <v>5188</v>
      </c>
      <c r="R2474" s="46">
        <v>3</v>
      </c>
      <c r="T2474" s="81" t="str" cm="1">
        <f t="array" ref="T2474">IF(MIN(IF(CONCATENATE($D$776:$D$9955,$G$776:$G$9955)=CONCATENATE(D2474,G2474),$J$776:$J$9955))=J2474,"Age Leg Record","")</f>
        <v/>
      </c>
    </row>
    <row r="2475" spans="1:20" x14ac:dyDescent="0.25">
      <c r="A2475" s="3">
        <v>2012</v>
      </c>
      <c r="B2475" s="1" t="s">
        <v>1324</v>
      </c>
      <c r="C2475" s="1" t="s">
        <v>1325</v>
      </c>
      <c r="D2475" s="2" t="s">
        <v>757</v>
      </c>
      <c r="E2475" s="20"/>
      <c r="F2475" s="3">
        <v>3</v>
      </c>
      <c r="G2475" s="88">
        <v>9.1</v>
      </c>
      <c r="H2475" s="93"/>
      <c r="I2475" s="93"/>
      <c r="J2475" s="89">
        <v>5.4525462962962963E-2</v>
      </c>
      <c r="K2475" s="27">
        <f t="shared" si="41"/>
        <v>5.9918091168091169E-3</v>
      </c>
      <c r="L2475" s="4" t="s">
        <v>1323</v>
      </c>
      <c r="M2475" s="1" t="s">
        <v>1039</v>
      </c>
      <c r="N2475" s="45" t="s">
        <v>5747</v>
      </c>
      <c r="O2475" s="45">
        <v>1</v>
      </c>
      <c r="P2475" s="45" t="s">
        <v>5748</v>
      </c>
      <c r="Q2475" s="45" t="s">
        <v>5748</v>
      </c>
      <c r="R2475" s="46">
        <v>1</v>
      </c>
      <c r="T2475" s="81" t="str" cm="1">
        <f t="array" ref="T2475">IF(MIN(IF(CONCATENATE($D$776:$D$9955,$G$776:$G$9955)=CONCATENATE(D2475,G2475),$J$776:$J$9955))=J2475,"Age Leg Record","")</f>
        <v/>
      </c>
    </row>
    <row r="2476" spans="1:20" x14ac:dyDescent="0.25">
      <c r="A2476" s="3">
        <v>2012</v>
      </c>
      <c r="B2476" s="1" t="s">
        <v>317</v>
      </c>
      <c r="C2476" s="1" t="s">
        <v>1275</v>
      </c>
      <c r="D2476" s="2" t="s">
        <v>56</v>
      </c>
      <c r="E2476" s="20"/>
      <c r="F2476" s="3">
        <v>4</v>
      </c>
      <c r="G2476" s="88">
        <v>5.8408892070309388</v>
      </c>
      <c r="H2476" s="93"/>
      <c r="I2476" s="93"/>
      <c r="J2476" s="89">
        <v>3.006944444444444E-2</v>
      </c>
      <c r="K2476" s="27">
        <f t="shared" si="41"/>
        <v>5.1480936170212764E-3</v>
      </c>
      <c r="L2476" s="4" t="s">
        <v>1323</v>
      </c>
      <c r="M2476" s="1" t="s">
        <v>1039</v>
      </c>
      <c r="N2476" s="45" t="s">
        <v>5749</v>
      </c>
      <c r="O2476" s="45">
        <v>1</v>
      </c>
      <c r="P2476" s="45" t="s">
        <v>5750</v>
      </c>
      <c r="Q2476" s="45" t="s">
        <v>5750</v>
      </c>
      <c r="R2476" s="46">
        <v>1</v>
      </c>
      <c r="T2476" s="81" t="str" cm="1">
        <f t="array" ref="T2476">IF(MIN(IF(CONCATENATE($D$776:$D$9955,$G$776:$G$9955)=CONCATENATE(D2476,G2476),$J$776:$J$9955))=J2476,"Age Leg Record","")</f>
        <v/>
      </c>
    </row>
    <row r="2477" spans="1:20" x14ac:dyDescent="0.25">
      <c r="A2477" s="3">
        <v>2012</v>
      </c>
      <c r="B2477" s="1" t="s">
        <v>157</v>
      </c>
      <c r="C2477" s="1" t="s">
        <v>538</v>
      </c>
      <c r="D2477" s="2" t="s">
        <v>26</v>
      </c>
      <c r="E2477" s="20"/>
      <c r="F2477" s="3">
        <v>5</v>
      </c>
      <c r="G2477" s="51">
        <v>5.63</v>
      </c>
      <c r="H2477" s="93"/>
      <c r="I2477" s="93"/>
      <c r="J2477" s="89">
        <v>2.9351851851851851E-2</v>
      </c>
      <c r="K2477" s="27">
        <f t="shared" si="41"/>
        <v>5.2134727978422474E-3</v>
      </c>
      <c r="L2477" s="4" t="s">
        <v>1323</v>
      </c>
      <c r="M2477" s="1" t="s">
        <v>1039</v>
      </c>
      <c r="N2477" s="45" t="s">
        <v>5751</v>
      </c>
      <c r="O2477" s="45">
        <v>1</v>
      </c>
      <c r="P2477" s="45" t="s">
        <v>5190</v>
      </c>
      <c r="Q2477" s="45" t="s">
        <v>5190</v>
      </c>
      <c r="R2477" s="46">
        <v>2</v>
      </c>
      <c r="T2477" s="81" t="str" cm="1">
        <f t="array" ref="T2477">IF(MIN(IF(CONCATENATE($D$776:$D$9955,$G$776:$G$9955)=CONCATENATE(D2477,G2477),$J$776:$J$9955))=J2477,"Age Leg Record","")</f>
        <v/>
      </c>
    </row>
    <row r="2478" spans="1:20" x14ac:dyDescent="0.25">
      <c r="A2478" s="3">
        <v>2012</v>
      </c>
      <c r="B2478" s="1" t="s">
        <v>89</v>
      </c>
      <c r="C2478" s="1" t="s">
        <v>1104</v>
      </c>
      <c r="D2478" s="2" t="s">
        <v>26</v>
      </c>
      <c r="E2478" s="20"/>
      <c r="F2478" s="3">
        <v>6</v>
      </c>
      <c r="G2478" s="88">
        <v>4.6758182215859376</v>
      </c>
      <c r="H2478" s="93"/>
      <c r="I2478" s="93"/>
      <c r="J2478" s="89">
        <v>2.3541666666666666E-2</v>
      </c>
      <c r="K2478" s="27">
        <f t="shared" si="41"/>
        <v>5.0347694352159472E-3</v>
      </c>
      <c r="L2478" s="4" t="s">
        <v>1323</v>
      </c>
      <c r="M2478" s="1" t="s">
        <v>1039</v>
      </c>
      <c r="N2478" s="45" t="s">
        <v>5752</v>
      </c>
      <c r="O2478" s="45">
        <v>1</v>
      </c>
      <c r="P2478" s="45" t="s">
        <v>5195</v>
      </c>
      <c r="Q2478" s="45" t="s">
        <v>5195</v>
      </c>
      <c r="R2478" s="46">
        <v>3</v>
      </c>
      <c r="T2478" s="81" t="str" cm="1">
        <f t="array" ref="T2478">IF(MIN(IF(CONCATENATE($D$776:$D$9955,$G$776:$G$9955)=CONCATENATE(D2478,G2478),$J$776:$J$9955))=J2478,"Age Leg Record","")</f>
        <v/>
      </c>
    </row>
    <row r="2479" spans="1:20" x14ac:dyDescent="0.25">
      <c r="A2479" s="3">
        <v>2012</v>
      </c>
      <c r="B2479" s="1" t="s">
        <v>237</v>
      </c>
      <c r="C2479" s="1" t="s">
        <v>1326</v>
      </c>
      <c r="D2479" s="2" t="s">
        <v>26</v>
      </c>
      <c r="E2479" s="20"/>
      <c r="F2479" s="3">
        <v>1</v>
      </c>
      <c r="G2479" s="88">
        <v>5.54</v>
      </c>
      <c r="H2479" s="93"/>
      <c r="I2479" s="93"/>
      <c r="J2479" s="89">
        <v>3.2569444444444443E-2</v>
      </c>
      <c r="K2479" s="27">
        <f t="shared" si="41"/>
        <v>5.8789610910549538E-3</v>
      </c>
      <c r="L2479" s="4" t="s">
        <v>1327</v>
      </c>
      <c r="M2479" s="1" t="s">
        <v>808</v>
      </c>
      <c r="N2479" s="45" t="s">
        <v>5753</v>
      </c>
      <c r="O2479" s="45">
        <v>1</v>
      </c>
      <c r="P2479" s="45" t="s">
        <v>5754</v>
      </c>
      <c r="Q2479" s="45" t="s">
        <v>5754</v>
      </c>
      <c r="R2479" s="46">
        <v>1</v>
      </c>
      <c r="T2479" s="81" t="str" cm="1">
        <f t="array" ref="T2479">IF(MIN(IF(CONCATENATE($D$776:$D$9955,$G$776:$G$9955)=CONCATENATE(D2479,G2479),$J$776:$J$9955))=J2479,"Age Leg Record","")</f>
        <v/>
      </c>
    </row>
    <row r="2480" spans="1:20" x14ac:dyDescent="0.25">
      <c r="A2480" s="3">
        <v>2012</v>
      </c>
      <c r="B2480" s="1" t="s">
        <v>39</v>
      </c>
      <c r="C2480" s="1" t="s">
        <v>508</v>
      </c>
      <c r="D2480" s="2" t="s">
        <v>56</v>
      </c>
      <c r="E2480" s="20"/>
      <c r="F2480" s="3">
        <v>2</v>
      </c>
      <c r="G2480" s="88">
        <v>4.0544470293486041</v>
      </c>
      <c r="H2480" s="93"/>
      <c r="I2480" s="93"/>
      <c r="J2480" s="89">
        <v>2.4351851851851857E-2</v>
      </c>
      <c r="K2480" s="27">
        <f t="shared" si="41"/>
        <v>6.0062079182630918E-3</v>
      </c>
      <c r="L2480" s="4" t="s">
        <v>1327</v>
      </c>
      <c r="M2480" s="1" t="s">
        <v>808</v>
      </c>
      <c r="N2480" s="45" t="s">
        <v>5755</v>
      </c>
      <c r="O2480" s="45">
        <v>1</v>
      </c>
      <c r="P2480" s="45" t="s">
        <v>3202</v>
      </c>
      <c r="Q2480" s="45" t="s">
        <v>3202</v>
      </c>
      <c r="R2480" s="46">
        <v>13</v>
      </c>
      <c r="T2480" s="81" t="str" cm="1">
        <f t="array" ref="T2480">IF(MIN(IF(CONCATENATE($D$776:$D$9955,$G$776:$G$9955)=CONCATENATE(D2480,G2480),$J$776:$J$9955))=J2480,"Age Leg Record","")</f>
        <v/>
      </c>
    </row>
    <row r="2481" spans="1:20" x14ac:dyDescent="0.25">
      <c r="A2481" s="3">
        <v>2012</v>
      </c>
      <c r="B2481" s="1" t="s">
        <v>1328</v>
      </c>
      <c r="C2481" s="1" t="s">
        <v>1329</v>
      </c>
      <c r="D2481" s="2" t="s">
        <v>26</v>
      </c>
      <c r="E2481" s="20"/>
      <c r="F2481" s="3">
        <v>3</v>
      </c>
      <c r="G2481" s="88">
        <v>9.1</v>
      </c>
      <c r="H2481" s="93"/>
      <c r="I2481" s="93"/>
      <c r="J2481" s="89">
        <v>5.9293981481481482E-2</v>
      </c>
      <c r="K2481" s="27">
        <f t="shared" si="41"/>
        <v>6.5158221408221414E-3</v>
      </c>
      <c r="L2481" s="4" t="s">
        <v>1327</v>
      </c>
      <c r="M2481" s="1" t="s">
        <v>808</v>
      </c>
      <c r="N2481" s="45" t="s">
        <v>5756</v>
      </c>
      <c r="O2481" s="45">
        <v>1</v>
      </c>
      <c r="P2481" s="45" t="s">
        <v>5757</v>
      </c>
      <c r="Q2481" s="45" t="s">
        <v>5757</v>
      </c>
      <c r="R2481" s="46">
        <v>1</v>
      </c>
      <c r="T2481" s="81" t="str" cm="1">
        <f t="array" ref="T2481">IF(MIN(IF(CONCATENATE($D$776:$D$9955,$G$776:$G$9955)=CONCATENATE(D2481,G2481),$J$776:$J$9955))=J2481,"Age Leg Record","")</f>
        <v/>
      </c>
    </row>
    <row r="2482" spans="1:20" x14ac:dyDescent="0.25">
      <c r="A2482" s="3">
        <v>2012</v>
      </c>
      <c r="B2482" s="1" t="s">
        <v>73</v>
      </c>
      <c r="C2482" s="1" t="s">
        <v>1330</v>
      </c>
      <c r="D2482" s="2" t="s">
        <v>210</v>
      </c>
      <c r="E2482" s="20"/>
      <c r="F2482" s="3">
        <v>4</v>
      </c>
      <c r="G2482" s="88">
        <v>5.8408892070309388</v>
      </c>
      <c r="H2482" s="93"/>
      <c r="I2482" s="93"/>
      <c r="J2482" s="89">
        <v>7.4282407407407408E-2</v>
      </c>
      <c r="K2482" s="27">
        <f t="shared" si="41"/>
        <v>1.2717653900709221E-2</v>
      </c>
      <c r="L2482" s="4" t="s">
        <v>1327</v>
      </c>
      <c r="M2482" s="1" t="s">
        <v>808</v>
      </c>
      <c r="N2482" s="45" t="s">
        <v>5758</v>
      </c>
      <c r="O2482" s="45">
        <v>1</v>
      </c>
      <c r="P2482" s="45" t="s">
        <v>5759</v>
      </c>
      <c r="Q2482" s="45" t="s">
        <v>5759</v>
      </c>
      <c r="R2482" s="46">
        <v>1</v>
      </c>
      <c r="T2482" s="81" t="str" cm="1">
        <f t="array" ref="T2482">IF(MIN(IF(CONCATENATE($D$776:$D$9955,$G$776:$G$9955)=CONCATENATE(D2482,G2482),$J$776:$J$9955))=J2482,"Age Leg Record","")</f>
        <v/>
      </c>
    </row>
    <row r="2483" spans="1:20" x14ac:dyDescent="0.25">
      <c r="A2483" s="3">
        <v>2012</v>
      </c>
      <c r="B2483" s="1" t="s">
        <v>52</v>
      </c>
      <c r="C2483" s="1" t="s">
        <v>344</v>
      </c>
      <c r="D2483" s="2" t="s">
        <v>56</v>
      </c>
      <c r="E2483" s="20"/>
      <c r="F2483" s="3">
        <v>5</v>
      </c>
      <c r="G2483" s="51">
        <v>5.63</v>
      </c>
      <c r="H2483" s="93"/>
      <c r="I2483" s="93"/>
      <c r="J2483" s="89">
        <v>2.6817129629629632E-2</v>
      </c>
      <c r="K2483" s="27">
        <f t="shared" si="41"/>
        <v>4.7632557068613916E-3</v>
      </c>
      <c r="L2483" s="4" t="s">
        <v>1327</v>
      </c>
      <c r="M2483" s="1" t="s">
        <v>808</v>
      </c>
      <c r="N2483" s="45" t="s">
        <v>5760</v>
      </c>
      <c r="O2483" s="45">
        <v>1</v>
      </c>
      <c r="P2483" s="45" t="s">
        <v>5761</v>
      </c>
      <c r="Q2483" s="45" t="s">
        <v>5761</v>
      </c>
      <c r="R2483" s="46">
        <v>1</v>
      </c>
      <c r="T2483" s="81" t="str" cm="1">
        <f t="array" ref="T2483">IF(MIN(IF(CONCATENATE($D$776:$D$9955,$G$776:$G$9955)=CONCATENATE(D2483,G2483),$J$776:$J$9955))=J2483,"Age Leg Record","")</f>
        <v/>
      </c>
    </row>
    <row r="2484" spans="1:20" x14ac:dyDescent="0.25">
      <c r="A2484" s="3">
        <v>2012</v>
      </c>
      <c r="B2484" s="1" t="s">
        <v>173</v>
      </c>
      <c r="C2484" s="1" t="s">
        <v>182</v>
      </c>
      <c r="D2484" s="2" t="s">
        <v>210</v>
      </c>
      <c r="E2484" s="20"/>
      <c r="F2484" s="3">
        <v>6</v>
      </c>
      <c r="G2484" s="88">
        <v>4.6758182215859376</v>
      </c>
      <c r="H2484" s="93"/>
      <c r="I2484" s="93"/>
      <c r="J2484" s="89">
        <v>2.4375000000000004E-2</v>
      </c>
      <c r="K2484" s="27">
        <f t="shared" si="41"/>
        <v>5.2129913621262475E-3</v>
      </c>
      <c r="L2484" s="4" t="s">
        <v>1327</v>
      </c>
      <c r="M2484" s="1" t="s">
        <v>808</v>
      </c>
      <c r="N2484" s="45" t="s">
        <v>5762</v>
      </c>
      <c r="O2484" s="45">
        <v>1</v>
      </c>
      <c r="P2484" s="45" t="s">
        <v>4704</v>
      </c>
      <c r="Q2484" s="45" t="s">
        <v>4704</v>
      </c>
      <c r="R2484" s="46">
        <v>4</v>
      </c>
      <c r="T2484" s="81" t="str" cm="1">
        <f t="array" ref="T2484">IF(MIN(IF(CONCATENATE($D$776:$D$9955,$G$776:$G$9955)=CONCATENATE(D2484,G2484),$J$776:$J$9955))=J2484,"Age Leg Record","")</f>
        <v/>
      </c>
    </row>
    <row r="2485" spans="1:20" x14ac:dyDescent="0.25">
      <c r="A2485" s="3">
        <v>2012</v>
      </c>
      <c r="B2485" s="1" t="s">
        <v>202</v>
      </c>
      <c r="C2485" s="1" t="s">
        <v>627</v>
      </c>
      <c r="D2485" s="2" t="s">
        <v>22</v>
      </c>
      <c r="E2485" s="20"/>
      <c r="F2485" s="3">
        <v>1</v>
      </c>
      <c r="G2485" s="88">
        <v>5.54</v>
      </c>
      <c r="H2485" s="93"/>
      <c r="I2485" s="93"/>
      <c r="J2485" s="89">
        <v>2.732638888888889E-2</v>
      </c>
      <c r="K2485" s="27">
        <f t="shared" si="41"/>
        <v>4.9325611712795828E-3</v>
      </c>
      <c r="L2485" s="4" t="s">
        <v>1331</v>
      </c>
      <c r="M2485" s="1" t="s">
        <v>617</v>
      </c>
      <c r="N2485" s="45" t="s">
        <v>5763</v>
      </c>
      <c r="O2485" s="45">
        <v>1</v>
      </c>
      <c r="P2485" s="45" t="s">
        <v>4245</v>
      </c>
      <c r="Q2485" s="45" t="s">
        <v>4245</v>
      </c>
      <c r="R2485" s="46">
        <v>7</v>
      </c>
      <c r="T2485" s="81" t="str" cm="1">
        <f t="array" ref="T2485">IF(MIN(IF(CONCATENATE($D$776:$D$9955,$G$776:$G$9955)=CONCATENATE(D2485,G2485),$J$776:$J$9955))=J2485,"Age Leg Record","")</f>
        <v/>
      </c>
    </row>
    <row r="2486" spans="1:20" x14ac:dyDescent="0.25">
      <c r="A2486" s="3">
        <v>2012</v>
      </c>
      <c r="B2486" s="1" t="s">
        <v>291</v>
      </c>
      <c r="C2486" s="1" t="s">
        <v>351</v>
      </c>
      <c r="D2486" s="2" t="s">
        <v>26</v>
      </c>
      <c r="E2486" s="20"/>
      <c r="F2486" s="3">
        <v>2</v>
      </c>
      <c r="G2486" s="88">
        <v>4.0544470293486041</v>
      </c>
      <c r="H2486" s="93"/>
      <c r="I2486" s="93"/>
      <c r="J2486" s="89">
        <v>2.1030092592592597E-2</v>
      </c>
      <c r="K2486" s="27">
        <f t="shared" si="41"/>
        <v>5.1869200510855692E-3</v>
      </c>
      <c r="L2486" s="4" t="s">
        <v>1331</v>
      </c>
      <c r="M2486" s="1" t="s">
        <v>617</v>
      </c>
      <c r="N2486" s="45" t="s">
        <v>5764</v>
      </c>
      <c r="O2486" s="45">
        <v>1</v>
      </c>
      <c r="P2486" s="45" t="s">
        <v>5475</v>
      </c>
      <c r="Q2486" s="45" t="s">
        <v>5475</v>
      </c>
      <c r="R2486" s="46">
        <v>2</v>
      </c>
      <c r="T2486" s="81" t="str" cm="1">
        <f t="array" ref="T2486">IF(MIN(IF(CONCATENATE($D$776:$D$9955,$G$776:$G$9955)=CONCATENATE(D2486,G2486),$J$776:$J$9955))=J2486,"Age Leg Record","")</f>
        <v/>
      </c>
    </row>
    <row r="2487" spans="1:20" x14ac:dyDescent="0.25">
      <c r="A2487" s="3">
        <v>2012</v>
      </c>
      <c r="B2487" s="1" t="s">
        <v>291</v>
      </c>
      <c r="C2487" s="1" t="s">
        <v>1109</v>
      </c>
      <c r="D2487" s="2" t="s">
        <v>22</v>
      </c>
      <c r="E2487" s="20"/>
      <c r="F2487" s="3">
        <v>3</v>
      </c>
      <c r="G2487" s="88">
        <v>9.1</v>
      </c>
      <c r="H2487" s="93"/>
      <c r="I2487" s="93"/>
      <c r="J2487" s="89">
        <v>4.0196759259259258E-2</v>
      </c>
      <c r="K2487" s="27">
        <f t="shared" si="41"/>
        <v>4.4172262922262924E-3</v>
      </c>
      <c r="L2487" s="4" t="s">
        <v>1331</v>
      </c>
      <c r="M2487" s="1" t="s">
        <v>617</v>
      </c>
      <c r="N2487" s="45" t="s">
        <v>5765</v>
      </c>
      <c r="O2487" s="45">
        <v>1</v>
      </c>
      <c r="P2487" s="45" t="s">
        <v>5217</v>
      </c>
      <c r="Q2487" s="45" t="s">
        <v>5217</v>
      </c>
      <c r="R2487" s="46">
        <v>3</v>
      </c>
      <c r="T2487" s="81" t="str" cm="1">
        <f t="array" ref="T2487">IF(MIN(IF(CONCATENATE($D$776:$D$9955,$G$776:$G$9955)=CONCATENATE(D2487,G2487),$J$776:$J$9955))=J2487,"Age Leg Record","")</f>
        <v/>
      </c>
    </row>
    <row r="2488" spans="1:20" x14ac:dyDescent="0.25">
      <c r="A2488" s="3">
        <v>2012</v>
      </c>
      <c r="B2488" s="1" t="s">
        <v>49</v>
      </c>
      <c r="C2488" s="1" t="s">
        <v>1332</v>
      </c>
      <c r="D2488" s="2" t="s">
        <v>22</v>
      </c>
      <c r="E2488" s="20"/>
      <c r="F2488" s="3">
        <v>4</v>
      </c>
      <c r="G2488" s="88">
        <v>5.8408892070309388</v>
      </c>
      <c r="H2488" s="93"/>
      <c r="I2488" s="93"/>
      <c r="J2488" s="89">
        <v>3.096064814814815E-2</v>
      </c>
      <c r="K2488" s="27">
        <f t="shared" si="41"/>
        <v>5.300673758865249E-3</v>
      </c>
      <c r="L2488" s="4" t="s">
        <v>1331</v>
      </c>
      <c r="M2488" s="1" t="s">
        <v>617</v>
      </c>
      <c r="N2488" s="45" t="s">
        <v>5766</v>
      </c>
      <c r="O2488" s="45">
        <v>1</v>
      </c>
      <c r="P2488" s="45" t="s">
        <v>5767</v>
      </c>
      <c r="Q2488" s="45" t="s">
        <v>5767</v>
      </c>
      <c r="R2488" s="46">
        <v>1</v>
      </c>
      <c r="T2488" s="81" t="str" cm="1">
        <f t="array" ref="T2488">IF(MIN(IF(CONCATENATE($D$776:$D$9955,$G$776:$G$9955)=CONCATENATE(D2488,G2488),$J$776:$J$9955))=J2488,"Age Leg Record","")</f>
        <v/>
      </c>
    </row>
    <row r="2489" spans="1:20" x14ac:dyDescent="0.25">
      <c r="A2489" s="3">
        <v>2012</v>
      </c>
      <c r="B2489" s="1" t="s">
        <v>111</v>
      </c>
      <c r="C2489" s="1" t="s">
        <v>700</v>
      </c>
      <c r="D2489" s="2" t="s">
        <v>22</v>
      </c>
      <c r="E2489" s="20"/>
      <c r="F2489" s="3">
        <v>5</v>
      </c>
      <c r="G2489" s="51">
        <v>5.63</v>
      </c>
      <c r="H2489" s="93"/>
      <c r="I2489" s="93"/>
      <c r="J2489" s="89">
        <v>2.7696759259259258E-2</v>
      </c>
      <c r="K2489" s="27">
        <f t="shared" si="41"/>
        <v>4.919495427932373E-3</v>
      </c>
      <c r="L2489" s="4" t="s">
        <v>1331</v>
      </c>
      <c r="M2489" s="1" t="s">
        <v>617</v>
      </c>
      <c r="N2489" s="45" t="s">
        <v>5768</v>
      </c>
      <c r="O2489" s="45">
        <v>1</v>
      </c>
      <c r="P2489" s="45" t="s">
        <v>4326</v>
      </c>
      <c r="Q2489" s="45" t="s">
        <v>4326</v>
      </c>
      <c r="R2489" s="46">
        <v>6</v>
      </c>
      <c r="T2489" s="81" t="str" cm="1">
        <f t="array" ref="T2489">IF(MIN(IF(CONCATENATE($D$776:$D$9955,$G$776:$G$9955)=CONCATENATE(D2489,G2489),$J$776:$J$9955))=J2489,"Age Leg Record","")</f>
        <v/>
      </c>
    </row>
    <row r="2490" spans="1:20" x14ac:dyDescent="0.25">
      <c r="A2490" s="3">
        <v>2012</v>
      </c>
      <c r="B2490" s="1" t="s">
        <v>566</v>
      </c>
      <c r="C2490" s="1" t="s">
        <v>627</v>
      </c>
      <c r="D2490" s="2" t="s">
        <v>22</v>
      </c>
      <c r="E2490" s="20"/>
      <c r="F2490" s="3">
        <v>6</v>
      </c>
      <c r="G2490" s="88">
        <v>4.6758182215859376</v>
      </c>
      <c r="H2490" s="93"/>
      <c r="I2490" s="93"/>
      <c r="J2490" s="89">
        <v>2.1886574074074072E-2</v>
      </c>
      <c r="K2490" s="27">
        <f t="shared" si="41"/>
        <v>4.6808008859357698E-3</v>
      </c>
      <c r="L2490" s="4" t="s">
        <v>1331</v>
      </c>
      <c r="M2490" s="1" t="s">
        <v>617</v>
      </c>
      <c r="N2490" s="45" t="s">
        <v>5769</v>
      </c>
      <c r="O2490" s="45">
        <v>1</v>
      </c>
      <c r="P2490" s="45" t="s">
        <v>4157</v>
      </c>
      <c r="Q2490" s="45" t="s">
        <v>4157</v>
      </c>
      <c r="R2490" s="46">
        <v>3</v>
      </c>
      <c r="T2490" s="81" t="str" cm="1">
        <f t="array" ref="T2490">IF(MIN(IF(CONCATENATE($D$776:$D$9955,$G$776:$G$9955)=CONCATENATE(D2490,G2490),$J$776:$J$9955))=J2490,"Age Leg Record","")</f>
        <v/>
      </c>
    </row>
    <row r="2491" spans="1:20" x14ac:dyDescent="0.25">
      <c r="A2491" s="3">
        <v>2012</v>
      </c>
      <c r="B2491" s="1" t="s">
        <v>1333</v>
      </c>
      <c r="C2491" s="1" t="s">
        <v>446</v>
      </c>
      <c r="D2491" s="2" t="s">
        <v>757</v>
      </c>
      <c r="E2491" s="20"/>
      <c r="F2491" s="3">
        <v>1</v>
      </c>
      <c r="G2491" s="88">
        <v>5.54</v>
      </c>
      <c r="H2491" s="93"/>
      <c r="I2491" s="93"/>
      <c r="J2491" s="89">
        <v>2.8506944444444442E-2</v>
      </c>
      <c r="K2491" s="27">
        <f t="shared" si="41"/>
        <v>5.1456578419574808E-3</v>
      </c>
      <c r="L2491" s="4" t="s">
        <v>1194</v>
      </c>
      <c r="M2491" s="1" t="s">
        <v>617</v>
      </c>
      <c r="N2491" s="45" t="s">
        <v>5770</v>
      </c>
      <c r="O2491" s="45">
        <v>1</v>
      </c>
      <c r="P2491" s="45" t="s">
        <v>5771</v>
      </c>
      <c r="Q2491" s="45" t="s">
        <v>5771</v>
      </c>
      <c r="R2491" s="46">
        <v>1</v>
      </c>
      <c r="T2491" s="81" t="str" cm="1">
        <f t="array" ref="T2491">IF(MIN(IF(CONCATENATE($D$776:$D$9955,$G$776:$G$9955)=CONCATENATE(D2491,G2491),$J$776:$J$9955))=J2491,"Age Leg Record","")</f>
        <v>Age Leg Record</v>
      </c>
    </row>
    <row r="2492" spans="1:20" x14ac:dyDescent="0.25">
      <c r="A2492" s="3">
        <v>2012</v>
      </c>
      <c r="B2492" s="1" t="s">
        <v>977</v>
      </c>
      <c r="C2492" s="1" t="s">
        <v>978</v>
      </c>
      <c r="D2492" s="2" t="s">
        <v>753</v>
      </c>
      <c r="E2492" s="20"/>
      <c r="F2492" s="3">
        <v>2</v>
      </c>
      <c r="G2492" s="88">
        <v>4.0544470293486041</v>
      </c>
      <c r="H2492" s="93"/>
      <c r="I2492" s="93"/>
      <c r="J2492" s="89">
        <v>2.7777777777777776E-2</v>
      </c>
      <c r="K2492" s="27">
        <f t="shared" si="41"/>
        <v>6.8511877394636014E-3</v>
      </c>
      <c r="L2492" s="4" t="s">
        <v>1194</v>
      </c>
      <c r="M2492" s="1" t="s">
        <v>617</v>
      </c>
      <c r="N2492" s="45" t="s">
        <v>5772</v>
      </c>
      <c r="O2492" s="45">
        <v>1</v>
      </c>
      <c r="P2492" s="45" t="s">
        <v>4937</v>
      </c>
      <c r="Q2492" s="45" t="s">
        <v>4937</v>
      </c>
      <c r="R2492" s="46">
        <v>3</v>
      </c>
      <c r="T2492" s="81" t="str" cm="1">
        <f t="array" ref="T2492">IF(MIN(IF(CONCATENATE($D$776:$D$9955,$G$776:$G$9955)=CONCATENATE(D2492,G2492),$J$776:$J$9955))=J2492,"Age Leg Record","")</f>
        <v/>
      </c>
    </row>
    <row r="2493" spans="1:20" x14ac:dyDescent="0.25">
      <c r="A2493" s="3">
        <v>2012</v>
      </c>
      <c r="B2493" s="1" t="s">
        <v>570</v>
      </c>
      <c r="C2493" s="1" t="s">
        <v>627</v>
      </c>
      <c r="D2493" s="2" t="s">
        <v>751</v>
      </c>
      <c r="E2493" s="20"/>
      <c r="F2493" s="3">
        <v>3</v>
      </c>
      <c r="G2493" s="88">
        <v>9.1</v>
      </c>
      <c r="H2493" s="93"/>
      <c r="I2493" s="93"/>
      <c r="J2493" s="89">
        <v>4.7928240740740737E-2</v>
      </c>
      <c r="K2493" s="27">
        <f t="shared" si="41"/>
        <v>5.2668396418396419E-3</v>
      </c>
      <c r="L2493" s="4" t="s">
        <v>1194</v>
      </c>
      <c r="M2493" s="1" t="s">
        <v>617</v>
      </c>
      <c r="N2493" s="45" t="s">
        <v>5773</v>
      </c>
      <c r="O2493" s="45">
        <v>1</v>
      </c>
      <c r="P2493" s="45" t="s">
        <v>5232</v>
      </c>
      <c r="Q2493" s="45" t="s">
        <v>5232</v>
      </c>
      <c r="R2493" s="46">
        <v>3</v>
      </c>
      <c r="T2493" s="81" t="str" cm="1">
        <f t="array" ref="T2493">IF(MIN(IF(CONCATENATE($D$776:$D$9955,$G$776:$G$9955)=CONCATENATE(D2493,G2493),$J$776:$J$9955))=J2493,"Age Leg Record","")</f>
        <v/>
      </c>
    </row>
    <row r="2494" spans="1:20" x14ac:dyDescent="0.25">
      <c r="A2494" s="3">
        <v>2012</v>
      </c>
      <c r="B2494" s="1" t="s">
        <v>1334</v>
      </c>
      <c r="C2494" s="1" t="s">
        <v>1335</v>
      </c>
      <c r="D2494" s="2" t="s">
        <v>753</v>
      </c>
      <c r="E2494" s="20"/>
      <c r="F2494" s="3">
        <v>4</v>
      </c>
      <c r="G2494" s="88">
        <v>5.8408892070309388</v>
      </c>
      <c r="H2494" s="93"/>
      <c r="I2494" s="93"/>
      <c r="J2494" s="89">
        <v>3.5312500000000004E-2</v>
      </c>
      <c r="K2494" s="27">
        <f t="shared" si="41"/>
        <v>6.0457404255319161E-3</v>
      </c>
      <c r="L2494" s="4" t="s">
        <v>1194</v>
      </c>
      <c r="M2494" s="1" t="s">
        <v>617</v>
      </c>
      <c r="N2494" s="45" t="s">
        <v>5774</v>
      </c>
      <c r="O2494" s="45">
        <v>1</v>
      </c>
      <c r="P2494" s="45" t="s">
        <v>5775</v>
      </c>
      <c r="Q2494" s="45" t="s">
        <v>5775</v>
      </c>
      <c r="R2494" s="46">
        <v>1</v>
      </c>
      <c r="T2494" s="81" t="str" cm="1">
        <f t="array" ref="T2494">IF(MIN(IF(CONCATENATE($D$776:$D$9955,$G$776:$G$9955)=CONCATENATE(D2494,G2494),$J$776:$J$9955))=J2494,"Age Leg Record","")</f>
        <v/>
      </c>
    </row>
    <row r="2495" spans="1:20" x14ac:dyDescent="0.25">
      <c r="A2495" s="3">
        <v>2012</v>
      </c>
      <c r="B2495" s="1" t="s">
        <v>379</v>
      </c>
      <c r="C2495" s="1" t="s">
        <v>1117</v>
      </c>
      <c r="D2495" s="2" t="s">
        <v>753</v>
      </c>
      <c r="E2495" s="20"/>
      <c r="F2495" s="3">
        <v>5</v>
      </c>
      <c r="G2495" s="51">
        <v>5.63</v>
      </c>
      <c r="H2495" s="93"/>
      <c r="I2495" s="93"/>
      <c r="J2495" s="89">
        <v>3.0555555555555555E-2</v>
      </c>
      <c r="K2495" s="27">
        <f t="shared" si="41"/>
        <v>5.4272745214130648E-3</v>
      </c>
      <c r="L2495" s="4" t="s">
        <v>1194</v>
      </c>
      <c r="M2495" s="1" t="s">
        <v>617</v>
      </c>
      <c r="N2495" s="45" t="s">
        <v>5776</v>
      </c>
      <c r="O2495" s="45">
        <v>1</v>
      </c>
      <c r="P2495" s="45" t="s">
        <v>5235</v>
      </c>
      <c r="Q2495" s="45" t="s">
        <v>5235</v>
      </c>
      <c r="R2495" s="46">
        <v>3</v>
      </c>
      <c r="T2495" s="81" t="str" cm="1">
        <f t="array" ref="T2495">IF(MIN(IF(CONCATENATE($D$776:$D$9955,$G$776:$G$9955)=CONCATENATE(D2495,G2495),$J$776:$J$9955))=J2495,"Age Leg Record","")</f>
        <v/>
      </c>
    </row>
    <row r="2496" spans="1:20" x14ac:dyDescent="0.25">
      <c r="A2496" s="3">
        <v>2012</v>
      </c>
      <c r="B2496" s="1" t="s">
        <v>1195</v>
      </c>
      <c r="C2496" s="1" t="s">
        <v>1196</v>
      </c>
      <c r="D2496" s="2" t="s">
        <v>751</v>
      </c>
      <c r="E2496" s="20"/>
      <c r="F2496" s="3">
        <v>6</v>
      </c>
      <c r="G2496" s="88">
        <v>4.6758182215859376</v>
      </c>
      <c r="H2496" s="93"/>
      <c r="I2496" s="93"/>
      <c r="J2496" s="89">
        <v>2.6504629629629628E-2</v>
      </c>
      <c r="K2496" s="27">
        <f t="shared" si="41"/>
        <v>5.6684473975636765E-3</v>
      </c>
      <c r="L2496" s="4" t="s">
        <v>1194</v>
      </c>
      <c r="M2496" s="1" t="s">
        <v>617</v>
      </c>
      <c r="N2496" s="45" t="s">
        <v>5777</v>
      </c>
      <c r="O2496" s="45">
        <v>1</v>
      </c>
      <c r="P2496" s="45" t="s">
        <v>5441</v>
      </c>
      <c r="Q2496" s="45" t="s">
        <v>5441</v>
      </c>
      <c r="R2496" s="46">
        <v>2</v>
      </c>
      <c r="T2496" s="81" t="str" cm="1">
        <f t="array" ref="T2496">IF(MIN(IF(CONCATENATE($D$776:$D$9955,$G$776:$G$9955)=CONCATENATE(D2496,G2496),$J$776:$J$9955))=J2496,"Age Leg Record","")</f>
        <v/>
      </c>
    </row>
    <row r="2497" spans="1:20" x14ac:dyDescent="0.25">
      <c r="A2497" s="3">
        <v>2012</v>
      </c>
      <c r="B2497" s="1" t="s">
        <v>890</v>
      </c>
      <c r="C2497" s="1" t="s">
        <v>926</v>
      </c>
      <c r="D2497" s="2" t="s">
        <v>22</v>
      </c>
      <c r="E2497" s="20"/>
      <c r="F2497" s="3">
        <v>1</v>
      </c>
      <c r="G2497" s="88">
        <v>5.54</v>
      </c>
      <c r="H2497" s="93"/>
      <c r="I2497" s="93"/>
      <c r="J2497" s="89">
        <v>2.3287037037037037E-2</v>
      </c>
      <c r="K2497" s="27">
        <f t="shared" si="41"/>
        <v>4.2034362882738333E-3</v>
      </c>
      <c r="L2497" s="4" t="s">
        <v>1173</v>
      </c>
      <c r="M2497" s="1" t="s">
        <v>617</v>
      </c>
      <c r="N2497" s="45" t="s">
        <v>5778</v>
      </c>
      <c r="O2497" s="45">
        <v>1</v>
      </c>
      <c r="P2497" s="45" t="s">
        <v>4721</v>
      </c>
      <c r="Q2497" s="45" t="s">
        <v>4721</v>
      </c>
      <c r="R2497" s="46">
        <v>2</v>
      </c>
      <c r="T2497" s="81" t="str" cm="1">
        <f t="array" ref="T2497">IF(MIN(IF(CONCATENATE($D$776:$D$9955,$G$776:$G$9955)=CONCATENATE(D2497,G2497),$J$776:$J$9955))=J2497,"Age Leg Record","")</f>
        <v/>
      </c>
    </row>
    <row r="2498" spans="1:20" x14ac:dyDescent="0.25">
      <c r="A2498" s="3">
        <v>2012</v>
      </c>
      <c r="B2498" s="1" t="s">
        <v>1174</v>
      </c>
      <c r="C2498" s="1" t="s">
        <v>953</v>
      </c>
      <c r="D2498" s="2" t="s">
        <v>685</v>
      </c>
      <c r="E2498" s="20"/>
      <c r="F2498" s="3">
        <v>2</v>
      </c>
      <c r="G2498" s="88">
        <v>4.0544470293486041</v>
      </c>
      <c r="H2498" s="93"/>
      <c r="I2498" s="93"/>
      <c r="J2498" s="89">
        <v>1.800925925925926E-2</v>
      </c>
      <c r="K2498" s="27">
        <f t="shared" si="41"/>
        <v>4.441853384418902E-3</v>
      </c>
      <c r="L2498" s="4" t="s">
        <v>1173</v>
      </c>
      <c r="M2498" s="1" t="s">
        <v>617</v>
      </c>
      <c r="N2498" s="45" t="s">
        <v>5779</v>
      </c>
      <c r="O2498" s="45">
        <v>1</v>
      </c>
      <c r="P2498" s="45" t="s">
        <v>5367</v>
      </c>
      <c r="Q2498" s="45" t="s">
        <v>5367</v>
      </c>
      <c r="R2498" s="46">
        <v>2</v>
      </c>
      <c r="T2498" s="81" t="str" cm="1">
        <f t="array" ref="T2498">IF(MIN(IF(CONCATENATE($D$776:$D$9955,$G$776:$G$9955)=CONCATENATE(D2498,G2498),$J$776:$J$9955))=J2498,"Age Leg Record","")</f>
        <v/>
      </c>
    </row>
    <row r="2499" spans="1:20" x14ac:dyDescent="0.25">
      <c r="A2499" s="3">
        <v>2012</v>
      </c>
      <c r="B2499" s="1" t="s">
        <v>436</v>
      </c>
      <c r="C2499" s="1" t="s">
        <v>652</v>
      </c>
      <c r="D2499" s="2" t="s">
        <v>22</v>
      </c>
      <c r="E2499" s="20"/>
      <c r="F2499" s="3">
        <v>3</v>
      </c>
      <c r="G2499" s="88">
        <v>9.1</v>
      </c>
      <c r="H2499" s="93"/>
      <c r="I2499" s="93"/>
      <c r="J2499" s="89">
        <v>3.6701388888888888E-2</v>
      </c>
      <c r="K2499" s="27">
        <f t="shared" si="41"/>
        <v>4.0331196581196585E-3</v>
      </c>
      <c r="L2499" s="4" t="s">
        <v>1173</v>
      </c>
      <c r="M2499" s="1" t="s">
        <v>617</v>
      </c>
      <c r="N2499" s="45" t="s">
        <v>5780</v>
      </c>
      <c r="O2499" s="45">
        <v>1</v>
      </c>
      <c r="P2499" s="45" t="s">
        <v>4242</v>
      </c>
      <c r="Q2499" s="45" t="s">
        <v>4242</v>
      </c>
      <c r="R2499" s="46">
        <v>6</v>
      </c>
      <c r="T2499" s="81" t="str" cm="1">
        <f t="array" ref="T2499">IF(MIN(IF(CONCATENATE($D$776:$D$9955,$G$776:$G$9955)=CONCATENATE(D2499,G2499),$J$776:$J$9955))=J2499,"Age Leg Record","")</f>
        <v/>
      </c>
    </row>
    <row r="2500" spans="1:20" x14ac:dyDescent="0.25">
      <c r="A2500" s="3">
        <v>2012</v>
      </c>
      <c r="B2500" s="1" t="s">
        <v>30</v>
      </c>
      <c r="C2500" s="1" t="s">
        <v>994</v>
      </c>
      <c r="D2500" s="2" t="s">
        <v>22</v>
      </c>
      <c r="E2500" s="20"/>
      <c r="F2500" s="3">
        <v>4</v>
      </c>
      <c r="G2500" s="88">
        <v>5.8408892070309388</v>
      </c>
      <c r="H2500" s="93"/>
      <c r="I2500" s="93"/>
      <c r="J2500" s="89">
        <v>2.5023148148148145E-2</v>
      </c>
      <c r="K2500" s="27">
        <f t="shared" si="41"/>
        <v>4.284133333333333E-3</v>
      </c>
      <c r="L2500" s="4" t="s">
        <v>1173</v>
      </c>
      <c r="M2500" s="1" t="s">
        <v>617</v>
      </c>
      <c r="N2500" s="45" t="s">
        <v>5781</v>
      </c>
      <c r="O2500" s="45">
        <v>1</v>
      </c>
      <c r="P2500" s="45" t="s">
        <v>5026</v>
      </c>
      <c r="Q2500" s="45" t="s">
        <v>5026</v>
      </c>
      <c r="R2500" s="46">
        <v>3</v>
      </c>
      <c r="T2500" s="81" t="str" cm="1">
        <f t="array" ref="T2500">IF(MIN(IF(CONCATENATE($D$776:$D$9955,$G$776:$G$9955)=CONCATENATE(D2500,G2500),$J$776:$J$9955))=J2500,"Age Leg Record","")</f>
        <v/>
      </c>
    </row>
    <row r="2501" spans="1:20" x14ac:dyDescent="0.25">
      <c r="A2501" s="3">
        <v>2012</v>
      </c>
      <c r="B2501" s="1" t="s">
        <v>232</v>
      </c>
      <c r="C2501" s="1" t="s">
        <v>627</v>
      </c>
      <c r="D2501" s="2" t="s">
        <v>22</v>
      </c>
      <c r="E2501" s="20"/>
      <c r="F2501" s="3">
        <v>5</v>
      </c>
      <c r="G2501" s="51">
        <v>5.63</v>
      </c>
      <c r="H2501" s="93"/>
      <c r="I2501" s="93"/>
      <c r="J2501" s="89">
        <v>2.3495370370370371E-2</v>
      </c>
      <c r="K2501" s="27">
        <f t="shared" si="41"/>
        <v>4.1732451812380765E-3</v>
      </c>
      <c r="L2501" s="4" t="s">
        <v>1173</v>
      </c>
      <c r="M2501" s="1" t="s">
        <v>617</v>
      </c>
      <c r="N2501" s="45" t="s">
        <v>5782</v>
      </c>
      <c r="O2501" s="45">
        <v>1</v>
      </c>
      <c r="P2501" s="45" t="s">
        <v>4151</v>
      </c>
      <c r="Q2501" s="45" t="s">
        <v>4151</v>
      </c>
      <c r="R2501" s="46">
        <v>6</v>
      </c>
      <c r="T2501" s="81" t="str" cm="1">
        <f t="array" ref="T2501">IF(MIN(IF(CONCATENATE($D$776:$D$9955,$G$776:$G$9955)=CONCATENATE(D2501,G2501),$J$776:$J$9955))=J2501,"Age Leg Record","")</f>
        <v/>
      </c>
    </row>
    <row r="2502" spans="1:20" x14ac:dyDescent="0.25">
      <c r="A2502" s="3">
        <v>2012</v>
      </c>
      <c r="B2502" s="1" t="s">
        <v>202</v>
      </c>
      <c r="C2502" s="1" t="s">
        <v>631</v>
      </c>
      <c r="D2502" s="2" t="s">
        <v>22</v>
      </c>
      <c r="E2502" s="20"/>
      <c r="F2502" s="3">
        <v>6</v>
      </c>
      <c r="G2502" s="88">
        <v>4.6758182215859376</v>
      </c>
      <c r="H2502" s="93"/>
      <c r="I2502" s="93"/>
      <c r="J2502" s="89">
        <v>2.0312500000000001E-2</v>
      </c>
      <c r="K2502" s="27">
        <f t="shared" si="41"/>
        <v>4.344159468438539E-3</v>
      </c>
      <c r="L2502" s="4" t="s">
        <v>1173</v>
      </c>
      <c r="M2502" s="1" t="s">
        <v>617</v>
      </c>
      <c r="N2502" s="45" t="s">
        <v>5783</v>
      </c>
      <c r="O2502" s="45">
        <v>1</v>
      </c>
      <c r="P2502" s="45" t="s">
        <v>4155</v>
      </c>
      <c r="Q2502" s="45" t="s">
        <v>4155</v>
      </c>
      <c r="R2502" s="46">
        <v>7</v>
      </c>
      <c r="T2502" s="81" t="str" cm="1">
        <f t="array" ref="T2502">IF(MIN(IF(CONCATENATE($D$776:$D$9955,$G$776:$G$9955)=CONCATENATE(D2502,G2502),$J$776:$J$9955))=J2502,"Age Leg Record","")</f>
        <v/>
      </c>
    </row>
    <row r="2503" spans="1:20" x14ac:dyDescent="0.25">
      <c r="A2503" s="3">
        <v>2012</v>
      </c>
      <c r="B2503" s="1" t="s">
        <v>788</v>
      </c>
      <c r="C2503" s="1" t="s">
        <v>248</v>
      </c>
      <c r="D2503" s="2" t="s">
        <v>26</v>
      </c>
      <c r="E2503" s="20"/>
      <c r="F2503" s="3">
        <v>1</v>
      </c>
      <c r="G2503" s="88">
        <v>5.54</v>
      </c>
      <c r="H2503" s="93"/>
      <c r="I2503" s="93"/>
      <c r="J2503" s="89">
        <v>2.7280092592592592E-2</v>
      </c>
      <c r="K2503" s="27">
        <f t="shared" si="41"/>
        <v>4.9242044390961359E-3</v>
      </c>
      <c r="L2503" s="4" t="s">
        <v>1336</v>
      </c>
      <c r="M2503" s="1" t="s">
        <v>617</v>
      </c>
      <c r="N2503" s="45" t="s">
        <v>5784</v>
      </c>
      <c r="O2503" s="45">
        <v>1</v>
      </c>
      <c r="P2503" s="45" t="s">
        <v>4552</v>
      </c>
      <c r="Q2503" s="45" t="s">
        <v>4552</v>
      </c>
      <c r="R2503" s="46">
        <v>5</v>
      </c>
      <c r="T2503" s="81" t="str" cm="1">
        <f t="array" ref="T2503">IF(MIN(IF(CONCATENATE($D$776:$D$9955,$G$776:$G$9955)=CONCATENATE(D2503,G2503),$J$776:$J$9955))=J2503,"Age Leg Record","")</f>
        <v/>
      </c>
    </row>
    <row r="2504" spans="1:20" x14ac:dyDescent="0.25">
      <c r="A2504" s="3">
        <v>2012</v>
      </c>
      <c r="B2504" s="1" t="s">
        <v>71</v>
      </c>
      <c r="C2504" s="1" t="s">
        <v>627</v>
      </c>
      <c r="D2504" s="2" t="s">
        <v>210</v>
      </c>
      <c r="E2504" s="20"/>
      <c r="F2504" s="3">
        <v>2</v>
      </c>
      <c r="G2504" s="88">
        <v>4.0544470293486041</v>
      </c>
      <c r="H2504" s="93"/>
      <c r="I2504" s="93"/>
      <c r="J2504" s="89">
        <v>2.2905092592592591E-2</v>
      </c>
      <c r="K2504" s="27">
        <f t="shared" si="41"/>
        <v>5.6493752234993613E-3</v>
      </c>
      <c r="L2504" s="4" t="s">
        <v>1336</v>
      </c>
      <c r="M2504" s="1" t="s">
        <v>617</v>
      </c>
      <c r="N2504" s="45" t="s">
        <v>5785</v>
      </c>
      <c r="O2504" s="45">
        <v>1</v>
      </c>
      <c r="P2504" s="45" t="s">
        <v>4161</v>
      </c>
      <c r="Q2504" s="45" t="s">
        <v>4161</v>
      </c>
      <c r="R2504" s="46">
        <v>6</v>
      </c>
      <c r="T2504" s="81" t="str" cm="1">
        <f t="array" ref="T2504">IF(MIN(IF(CONCATENATE($D$776:$D$9955,$G$776:$G$9955)=CONCATENATE(D2504,G2504),$J$776:$J$9955))=J2504,"Age Leg Record","")</f>
        <v/>
      </c>
    </row>
    <row r="2505" spans="1:20" x14ac:dyDescent="0.25">
      <c r="A2505" s="3">
        <v>2012</v>
      </c>
      <c r="B2505" s="1" t="s">
        <v>552</v>
      </c>
      <c r="C2505" s="1" t="s">
        <v>628</v>
      </c>
      <c r="D2505" s="2" t="s">
        <v>56</v>
      </c>
      <c r="E2505" s="20"/>
      <c r="F2505" s="3">
        <v>3</v>
      </c>
      <c r="G2505" s="88">
        <v>9.1</v>
      </c>
      <c r="H2505" s="93"/>
      <c r="I2505" s="93"/>
      <c r="J2505" s="89">
        <v>4.3634259259259262E-2</v>
      </c>
      <c r="K2505" s="27">
        <f t="shared" si="41"/>
        <v>4.7949735449735456E-3</v>
      </c>
      <c r="L2505" s="4" t="s">
        <v>1336</v>
      </c>
      <c r="M2505" s="1" t="s">
        <v>617</v>
      </c>
      <c r="N2505" s="45" t="s">
        <v>5786</v>
      </c>
      <c r="O2505" s="45">
        <v>1</v>
      </c>
      <c r="P2505" s="45" t="s">
        <v>4153</v>
      </c>
      <c r="Q2505" s="45" t="s">
        <v>4153</v>
      </c>
      <c r="R2505" s="46">
        <v>8</v>
      </c>
      <c r="T2505" s="81" t="str" cm="1">
        <f t="array" ref="T2505">IF(MIN(IF(CONCATENATE($D$776:$D$9955,$G$776:$G$9955)=CONCATENATE(D2505,G2505),$J$776:$J$9955))=J2505,"Age Leg Record","")</f>
        <v/>
      </c>
    </row>
    <row r="2506" spans="1:20" x14ac:dyDescent="0.25">
      <c r="A2506" s="3">
        <v>2012</v>
      </c>
      <c r="B2506" s="1" t="s">
        <v>102</v>
      </c>
      <c r="C2506" s="1" t="s">
        <v>1337</v>
      </c>
      <c r="D2506" s="2" t="s">
        <v>56</v>
      </c>
      <c r="E2506" s="20"/>
      <c r="F2506" s="3">
        <v>4</v>
      </c>
      <c r="G2506" s="88">
        <v>5.8408892070309388</v>
      </c>
      <c r="H2506" s="93"/>
      <c r="I2506" s="93"/>
      <c r="J2506" s="89">
        <v>3.0324074074074073E-2</v>
      </c>
      <c r="K2506" s="27">
        <f t="shared" si="41"/>
        <v>5.1916879432624113E-3</v>
      </c>
      <c r="L2506" s="4" t="s">
        <v>1336</v>
      </c>
      <c r="M2506" s="1" t="s">
        <v>617</v>
      </c>
      <c r="N2506" s="45" t="s">
        <v>5787</v>
      </c>
      <c r="O2506" s="45">
        <v>1</v>
      </c>
      <c r="P2506" s="45" t="s">
        <v>5788</v>
      </c>
      <c r="Q2506" s="45" t="s">
        <v>5788</v>
      </c>
      <c r="R2506" s="46">
        <v>1</v>
      </c>
      <c r="T2506" s="81" t="str" cm="1">
        <f t="array" ref="T2506">IF(MIN(IF(CONCATENATE($D$776:$D$9955,$G$776:$G$9955)=CONCATENATE(D2506,G2506),$J$776:$J$9955))=J2506,"Age Leg Record","")</f>
        <v/>
      </c>
    </row>
    <row r="2507" spans="1:20" x14ac:dyDescent="0.25">
      <c r="A2507" s="3">
        <v>2012</v>
      </c>
      <c r="B2507" s="1" t="s">
        <v>655</v>
      </c>
      <c r="C2507" s="1" t="s">
        <v>656</v>
      </c>
      <c r="D2507" s="2" t="s">
        <v>210</v>
      </c>
      <c r="E2507" s="20"/>
      <c r="F2507" s="3">
        <v>5</v>
      </c>
      <c r="G2507" s="51">
        <v>5.63</v>
      </c>
      <c r="H2507" s="93"/>
      <c r="I2507" s="93"/>
      <c r="J2507" s="89">
        <v>2.9814814814814811E-2</v>
      </c>
      <c r="K2507" s="27">
        <f t="shared" si="41"/>
        <v>5.2957042299848689E-3</v>
      </c>
      <c r="L2507" s="4" t="s">
        <v>1336</v>
      </c>
      <c r="M2507" s="1" t="s">
        <v>617</v>
      </c>
      <c r="N2507" s="45" t="s">
        <v>5789</v>
      </c>
      <c r="O2507" s="45">
        <v>1</v>
      </c>
      <c r="P2507" s="45" t="s">
        <v>4251</v>
      </c>
      <c r="Q2507" s="45" t="s">
        <v>4251</v>
      </c>
      <c r="R2507" s="46">
        <v>8</v>
      </c>
      <c r="T2507" s="81" t="str" cm="1">
        <f t="array" ref="T2507">IF(MIN(IF(CONCATENATE($D$776:$D$9955,$G$776:$G$9955)=CONCATENATE(D2507,G2507),$J$776:$J$9955))=J2507,"Age Leg Record","")</f>
        <v/>
      </c>
    </row>
    <row r="2508" spans="1:20" x14ac:dyDescent="0.25">
      <c r="A2508" s="3">
        <v>2012</v>
      </c>
      <c r="B2508" s="1" t="s">
        <v>1338</v>
      </c>
      <c r="C2508" s="1" t="s">
        <v>259</v>
      </c>
      <c r="D2508" s="2" t="s">
        <v>26</v>
      </c>
      <c r="E2508" s="20"/>
      <c r="F2508" s="3">
        <v>6</v>
      </c>
      <c r="G2508" s="88">
        <v>4.6758182215859376</v>
      </c>
      <c r="H2508" s="93"/>
      <c r="I2508" s="93"/>
      <c r="J2508" s="89">
        <v>2.2638888888888889E-2</v>
      </c>
      <c r="K2508" s="27">
        <f t="shared" si="41"/>
        <v>4.8416956810631235E-3</v>
      </c>
      <c r="L2508" s="4" t="s">
        <v>1336</v>
      </c>
      <c r="M2508" s="1" t="s">
        <v>617</v>
      </c>
      <c r="N2508" s="45" t="s">
        <v>5790</v>
      </c>
      <c r="O2508" s="45">
        <v>1</v>
      </c>
      <c r="P2508" s="45" t="s">
        <v>5791</v>
      </c>
      <c r="Q2508" s="45" t="s">
        <v>5791</v>
      </c>
      <c r="R2508" s="46">
        <v>1</v>
      </c>
      <c r="T2508" s="81" t="str" cm="1">
        <f t="array" ref="T2508">IF(MIN(IF(CONCATENATE($D$776:$D$9955,$G$776:$G$9955)=CONCATENATE(D2508,G2508),$J$776:$J$9955))=J2508,"Age Leg Record","")</f>
        <v/>
      </c>
    </row>
    <row r="2509" spans="1:20" x14ac:dyDescent="0.25">
      <c r="A2509" s="3">
        <v>2012</v>
      </c>
      <c r="B2509" s="1" t="s">
        <v>117</v>
      </c>
      <c r="C2509" s="1" t="s">
        <v>821</v>
      </c>
      <c r="D2509" s="2" t="s">
        <v>26</v>
      </c>
      <c r="E2509" s="20"/>
      <c r="F2509" s="3">
        <v>1</v>
      </c>
      <c r="G2509" s="88">
        <v>5.54</v>
      </c>
      <c r="H2509" s="93"/>
      <c r="I2509" s="93"/>
      <c r="J2509" s="89">
        <v>3.1620370370370368E-2</v>
      </c>
      <c r="K2509" s="27">
        <f t="shared" si="41"/>
        <v>5.7076480812942899E-3</v>
      </c>
      <c r="L2509" s="4" t="s">
        <v>1339</v>
      </c>
      <c r="M2509" s="1" t="s">
        <v>749</v>
      </c>
      <c r="N2509" s="45" t="s">
        <v>5792</v>
      </c>
      <c r="O2509" s="45">
        <v>1</v>
      </c>
      <c r="P2509" s="45" t="s">
        <v>4531</v>
      </c>
      <c r="Q2509" s="45" t="s">
        <v>4531</v>
      </c>
      <c r="R2509" s="46">
        <v>5</v>
      </c>
      <c r="T2509" s="81" t="str" cm="1">
        <f t="array" ref="T2509">IF(MIN(IF(CONCATENATE($D$776:$D$9955,$G$776:$G$9955)=CONCATENATE(D2509,G2509),$J$776:$J$9955))=J2509,"Age Leg Record","")</f>
        <v/>
      </c>
    </row>
    <row r="2510" spans="1:20" x14ac:dyDescent="0.25">
      <c r="A2510" s="3">
        <v>2012</v>
      </c>
      <c r="B2510" s="1" t="s">
        <v>92</v>
      </c>
      <c r="C2510" s="1" t="s">
        <v>1340</v>
      </c>
      <c r="D2510" s="2" t="s">
        <v>26</v>
      </c>
      <c r="E2510" s="20"/>
      <c r="F2510" s="3">
        <v>2</v>
      </c>
      <c r="G2510" s="88">
        <v>4.0544470293486041</v>
      </c>
      <c r="H2510" s="93"/>
      <c r="I2510" s="93"/>
      <c r="J2510" s="89">
        <v>2.4247685185185181E-2</v>
      </c>
      <c r="K2510" s="27">
        <f t="shared" si="41"/>
        <v>5.9805159642401014E-3</v>
      </c>
      <c r="L2510" s="4" t="s">
        <v>1339</v>
      </c>
      <c r="M2510" s="1" t="s">
        <v>749</v>
      </c>
      <c r="N2510" s="45" t="s">
        <v>5793</v>
      </c>
      <c r="O2510" s="45">
        <v>1</v>
      </c>
      <c r="P2510" s="45" t="s">
        <v>5794</v>
      </c>
      <c r="Q2510" s="45" t="s">
        <v>5794</v>
      </c>
      <c r="R2510" s="46">
        <v>1</v>
      </c>
      <c r="T2510" s="81" t="str" cm="1">
        <f t="array" ref="T2510">IF(MIN(IF(CONCATENATE($D$776:$D$9955,$G$776:$G$9955)=CONCATENATE(D2510,G2510),$J$776:$J$9955))=J2510,"Age Leg Record","")</f>
        <v/>
      </c>
    </row>
    <row r="2511" spans="1:20" x14ac:dyDescent="0.25">
      <c r="A2511" s="3">
        <v>2012</v>
      </c>
      <c r="B2511" s="1" t="s">
        <v>992</v>
      </c>
      <c r="C2511" s="1" t="s">
        <v>709</v>
      </c>
      <c r="D2511" s="2" t="s">
        <v>56</v>
      </c>
      <c r="E2511" s="20"/>
      <c r="F2511" s="3">
        <v>3</v>
      </c>
      <c r="G2511" s="88">
        <v>9.1</v>
      </c>
      <c r="H2511" s="93"/>
      <c r="I2511" s="93"/>
      <c r="J2511" s="89">
        <v>5.2986111111111116E-2</v>
      </c>
      <c r="K2511" s="27">
        <f t="shared" si="41"/>
        <v>5.8226495726495736E-3</v>
      </c>
      <c r="L2511" s="4" t="s">
        <v>1339</v>
      </c>
      <c r="M2511" s="1" t="s">
        <v>749</v>
      </c>
      <c r="N2511" s="45" t="s">
        <v>5795</v>
      </c>
      <c r="O2511" s="45">
        <v>1</v>
      </c>
      <c r="P2511" s="45" t="s">
        <v>5796</v>
      </c>
      <c r="Q2511" s="45" t="s">
        <v>5796</v>
      </c>
      <c r="R2511" s="46">
        <v>1</v>
      </c>
      <c r="T2511" s="81" t="str" cm="1">
        <f t="array" ref="T2511">IF(MIN(IF(CONCATENATE($D$776:$D$9955,$G$776:$G$9955)=CONCATENATE(D2511,G2511),$J$776:$J$9955))=J2511,"Age Leg Record","")</f>
        <v/>
      </c>
    </row>
    <row r="2512" spans="1:20" x14ac:dyDescent="0.25">
      <c r="A2512" s="3">
        <v>2012</v>
      </c>
      <c r="B2512" s="1" t="s">
        <v>39</v>
      </c>
      <c r="C2512" s="1" t="s">
        <v>735</v>
      </c>
      <c r="D2512" s="2" t="s">
        <v>56</v>
      </c>
      <c r="E2512" s="20"/>
      <c r="F2512" s="3">
        <v>4</v>
      </c>
      <c r="G2512" s="88">
        <v>5.8408892070309388</v>
      </c>
      <c r="H2512" s="93"/>
      <c r="I2512" s="93"/>
      <c r="J2512" s="89">
        <v>3.5509259259259261E-2</v>
      </c>
      <c r="K2512" s="27">
        <f t="shared" si="41"/>
        <v>6.0794269503546107E-3</v>
      </c>
      <c r="L2512" s="4" t="s">
        <v>1339</v>
      </c>
      <c r="M2512" s="1" t="s">
        <v>749</v>
      </c>
      <c r="N2512" s="45" t="s">
        <v>5797</v>
      </c>
      <c r="O2512" s="45">
        <v>1</v>
      </c>
      <c r="P2512" s="45" t="s">
        <v>4446</v>
      </c>
      <c r="Q2512" s="45" t="s">
        <v>4446</v>
      </c>
      <c r="R2512" s="46">
        <v>4</v>
      </c>
      <c r="T2512" s="81" t="str" cm="1">
        <f t="array" ref="T2512">IF(MIN(IF(CONCATENATE($D$776:$D$9955,$G$776:$G$9955)=CONCATENATE(D2512,G2512),$J$776:$J$9955))=J2512,"Age Leg Record","")</f>
        <v/>
      </c>
    </row>
    <row r="2513" spans="1:20" x14ac:dyDescent="0.25">
      <c r="A2513" s="3">
        <v>2012</v>
      </c>
      <c r="B2513" s="1" t="s">
        <v>52</v>
      </c>
      <c r="C2513" s="1" t="s">
        <v>284</v>
      </c>
      <c r="D2513" s="2" t="s">
        <v>56</v>
      </c>
      <c r="E2513" s="20"/>
      <c r="F2513" s="3">
        <v>5</v>
      </c>
      <c r="G2513" s="51">
        <v>5.63</v>
      </c>
      <c r="H2513" s="93"/>
      <c r="I2513" s="93"/>
      <c r="J2513" s="89">
        <v>2.9085648148148149E-2</v>
      </c>
      <c r="K2513" s="27">
        <f t="shared" si="41"/>
        <v>5.16618972436024E-3</v>
      </c>
      <c r="L2513" s="4" t="s">
        <v>1339</v>
      </c>
      <c r="M2513" s="1" t="s">
        <v>749</v>
      </c>
      <c r="N2513" s="45" t="s">
        <v>5798</v>
      </c>
      <c r="O2513" s="45">
        <v>1</v>
      </c>
      <c r="P2513" s="45" t="s">
        <v>5524</v>
      </c>
      <c r="Q2513" s="45" t="s">
        <v>5524</v>
      </c>
      <c r="R2513" s="46">
        <v>2</v>
      </c>
      <c r="T2513" s="81" t="str" cm="1">
        <f t="array" ref="T2513">IF(MIN(IF(CONCATENATE($D$776:$D$9955,$G$776:$G$9955)=CONCATENATE(D2513,G2513),$J$776:$J$9955))=J2513,"Age Leg Record","")</f>
        <v/>
      </c>
    </row>
    <row r="2514" spans="1:20" x14ac:dyDescent="0.25">
      <c r="A2514" s="3">
        <v>2012</v>
      </c>
      <c r="B2514" s="1" t="s">
        <v>1341</v>
      </c>
      <c r="C2514" s="1" t="s">
        <v>1342</v>
      </c>
      <c r="D2514" s="2" t="s">
        <v>753</v>
      </c>
      <c r="E2514" s="20"/>
      <c r="F2514" s="3">
        <v>6</v>
      </c>
      <c r="G2514" s="88">
        <v>4.6758182215859376</v>
      </c>
      <c r="H2514" s="93"/>
      <c r="I2514" s="93"/>
      <c r="J2514" s="89">
        <v>3.0694444444444444E-2</v>
      </c>
      <c r="K2514" s="27">
        <f t="shared" si="41"/>
        <v>6.5645076411960136E-3</v>
      </c>
      <c r="L2514" s="4" t="s">
        <v>1339</v>
      </c>
      <c r="M2514" s="1" t="s">
        <v>749</v>
      </c>
      <c r="N2514" s="45" t="s">
        <v>5799</v>
      </c>
      <c r="O2514" s="45">
        <v>1</v>
      </c>
      <c r="P2514" s="45" t="s">
        <v>5800</v>
      </c>
      <c r="Q2514" s="45" t="s">
        <v>5800</v>
      </c>
      <c r="R2514" s="46">
        <v>1</v>
      </c>
      <c r="T2514" s="81" t="str" cm="1">
        <f t="array" ref="T2514">IF(MIN(IF(CONCATENATE($D$776:$D$9955,$G$776:$G$9955)=CONCATENATE(D2514,G2514),$J$776:$J$9955))=J2514,"Age Leg Record","")</f>
        <v/>
      </c>
    </row>
    <row r="2515" spans="1:20" x14ac:dyDescent="0.25">
      <c r="A2515" s="3">
        <v>2012</v>
      </c>
      <c r="B2515" s="1" t="s">
        <v>371</v>
      </c>
      <c r="C2515" s="1" t="s">
        <v>735</v>
      </c>
      <c r="D2515" s="2" t="s">
        <v>757</v>
      </c>
      <c r="E2515" s="20"/>
      <c r="F2515" s="3">
        <v>1</v>
      </c>
      <c r="G2515" s="88">
        <v>5.54</v>
      </c>
      <c r="H2515" s="93"/>
      <c r="I2515" s="93"/>
      <c r="J2515" s="89">
        <v>3.951388888888889E-2</v>
      </c>
      <c r="K2515" s="27">
        <f t="shared" si="41"/>
        <v>7.1324709185720016E-3</v>
      </c>
      <c r="L2515" s="4" t="s">
        <v>1343</v>
      </c>
      <c r="M2515" s="1" t="s">
        <v>749</v>
      </c>
      <c r="N2515" s="45" t="s">
        <v>5801</v>
      </c>
      <c r="O2515" s="45">
        <v>1</v>
      </c>
      <c r="P2515" s="45" t="s">
        <v>4609</v>
      </c>
      <c r="Q2515" s="45" t="s">
        <v>4609</v>
      </c>
      <c r="R2515" s="46">
        <v>3</v>
      </c>
      <c r="T2515" s="81" t="str" cm="1">
        <f t="array" ref="T2515">IF(MIN(IF(CONCATENATE($D$776:$D$9955,$G$776:$G$9955)=CONCATENATE(D2515,G2515),$J$776:$J$9955))=J2515,"Age Leg Record","")</f>
        <v/>
      </c>
    </row>
    <row r="2516" spans="1:20" x14ac:dyDescent="0.25">
      <c r="A2516" s="3">
        <v>2012</v>
      </c>
      <c r="B2516" s="1" t="s">
        <v>952</v>
      </c>
      <c r="C2516" s="1" t="s">
        <v>953</v>
      </c>
      <c r="D2516" s="2" t="s">
        <v>753</v>
      </c>
      <c r="E2516" s="20"/>
      <c r="F2516" s="3">
        <v>2</v>
      </c>
      <c r="G2516" s="88">
        <v>4.0544470293486041</v>
      </c>
      <c r="H2516" s="93"/>
      <c r="I2516" s="93"/>
      <c r="J2516" s="89">
        <v>2.9201388888888888E-2</v>
      </c>
      <c r="K2516" s="27">
        <f t="shared" si="41"/>
        <v>7.2023111111111111E-3</v>
      </c>
      <c r="L2516" s="4" t="s">
        <v>1343</v>
      </c>
      <c r="M2516" s="1" t="s">
        <v>749</v>
      </c>
      <c r="N2516" s="45" t="s">
        <v>5802</v>
      </c>
      <c r="O2516" s="45">
        <v>1</v>
      </c>
      <c r="P2516" s="45" t="s">
        <v>4854</v>
      </c>
      <c r="Q2516" s="45" t="s">
        <v>4854</v>
      </c>
      <c r="R2516" s="46">
        <v>2</v>
      </c>
      <c r="T2516" s="81" t="str" cm="1">
        <f t="array" ref="T2516">IF(MIN(IF(CONCATENATE($D$776:$D$9955,$G$776:$G$9955)=CONCATENATE(D2516,G2516),$J$776:$J$9955))=J2516,"Age Leg Record","")</f>
        <v/>
      </c>
    </row>
    <row r="2517" spans="1:20" x14ac:dyDescent="0.25">
      <c r="A2517" s="3">
        <v>2012</v>
      </c>
      <c r="B2517" s="1" t="s">
        <v>629</v>
      </c>
      <c r="C2517" s="1" t="s">
        <v>1228</v>
      </c>
      <c r="D2517" s="2" t="s">
        <v>767</v>
      </c>
      <c r="E2517" s="20"/>
      <c r="F2517" s="3">
        <v>3</v>
      </c>
      <c r="G2517" s="88">
        <v>9.1</v>
      </c>
      <c r="H2517" s="93"/>
      <c r="I2517" s="93"/>
      <c r="J2517" s="89">
        <v>5.6145833333333339E-2</v>
      </c>
      <c r="K2517" s="27">
        <f t="shared" si="41"/>
        <v>6.1698717948717955E-3</v>
      </c>
      <c r="L2517" s="4" t="s">
        <v>1343</v>
      </c>
      <c r="M2517" s="1" t="s">
        <v>749</v>
      </c>
      <c r="N2517" s="45" t="s">
        <v>5803</v>
      </c>
      <c r="O2517" s="45">
        <v>1</v>
      </c>
      <c r="P2517" s="45" t="s">
        <v>5532</v>
      </c>
      <c r="Q2517" s="45" t="s">
        <v>5532</v>
      </c>
      <c r="R2517" s="46">
        <v>2</v>
      </c>
      <c r="T2517" s="81" t="str" cm="1">
        <f t="array" ref="T2517">IF(MIN(IF(CONCATENATE($D$776:$D$9955,$G$776:$G$9955)=CONCATENATE(D2517,G2517),$J$776:$J$9955))=J2517,"Age Leg Record","")</f>
        <v>Age Leg Record</v>
      </c>
    </row>
    <row r="2518" spans="1:20" x14ac:dyDescent="0.25">
      <c r="A2518" s="3">
        <v>2012</v>
      </c>
      <c r="B2518" s="1" t="s">
        <v>859</v>
      </c>
      <c r="C2518" s="1" t="s">
        <v>860</v>
      </c>
      <c r="D2518" s="2" t="s">
        <v>757</v>
      </c>
      <c r="E2518" s="20"/>
      <c r="F2518" s="3">
        <v>4</v>
      </c>
      <c r="G2518" s="88">
        <v>5.8408892070309388</v>
      </c>
      <c r="H2518" s="93"/>
      <c r="I2518" s="93"/>
      <c r="J2518" s="89">
        <v>4.0474537037037038E-2</v>
      </c>
      <c r="K2518" s="27">
        <f t="shared" si="41"/>
        <v>6.9295163120567382E-3</v>
      </c>
      <c r="L2518" s="4" t="s">
        <v>1343</v>
      </c>
      <c r="M2518" s="1" t="s">
        <v>749</v>
      </c>
      <c r="N2518" s="45" t="s">
        <v>5804</v>
      </c>
      <c r="O2518" s="45">
        <v>1</v>
      </c>
      <c r="P2518" s="45" t="s">
        <v>4617</v>
      </c>
      <c r="Q2518" s="45" t="s">
        <v>4617</v>
      </c>
      <c r="R2518" s="46">
        <v>4</v>
      </c>
      <c r="T2518" s="81" t="str" cm="1">
        <f t="array" ref="T2518">IF(MIN(IF(CONCATENATE($D$776:$D$9955,$G$776:$G$9955)=CONCATENATE(D2518,G2518),$J$776:$J$9955))=J2518,"Age Leg Record","")</f>
        <v/>
      </c>
    </row>
    <row r="2519" spans="1:20" x14ac:dyDescent="0.25">
      <c r="A2519" s="3">
        <v>2012</v>
      </c>
      <c r="B2519" s="1" t="s">
        <v>80</v>
      </c>
      <c r="C2519" s="1" t="s">
        <v>857</v>
      </c>
      <c r="D2519" s="2" t="s">
        <v>756</v>
      </c>
      <c r="E2519" s="20"/>
      <c r="F2519" s="3">
        <v>5</v>
      </c>
      <c r="G2519" s="51">
        <v>5.63</v>
      </c>
      <c r="H2519" s="93"/>
      <c r="I2519" s="93"/>
      <c r="J2519" s="89">
        <v>4.0601851851851854E-2</v>
      </c>
      <c r="K2519" s="27">
        <f t="shared" si="41"/>
        <v>7.2116965989079676E-3</v>
      </c>
      <c r="L2519" s="4" t="s">
        <v>1343</v>
      </c>
      <c r="M2519" s="1" t="s">
        <v>749</v>
      </c>
      <c r="N2519" s="45" t="s">
        <v>5805</v>
      </c>
      <c r="O2519" s="45">
        <v>1</v>
      </c>
      <c r="P2519" s="45" t="s">
        <v>4613</v>
      </c>
      <c r="Q2519" s="45" t="s">
        <v>4613</v>
      </c>
      <c r="R2519" s="46">
        <v>3</v>
      </c>
      <c r="T2519" s="81" t="str" cm="1">
        <f t="array" ref="T2519">IF(MIN(IF(CONCATENATE($D$776:$D$9955,$G$776:$G$9955)=CONCATENATE(D2519,G2519),$J$776:$J$9955))=J2519,"Age Leg Record","")</f>
        <v/>
      </c>
    </row>
    <row r="2520" spans="1:20" x14ac:dyDescent="0.25">
      <c r="A2520" s="3">
        <v>2012</v>
      </c>
      <c r="B2520" s="1" t="s">
        <v>957</v>
      </c>
      <c r="C2520" s="1" t="s">
        <v>958</v>
      </c>
      <c r="D2520" s="2" t="s">
        <v>757</v>
      </c>
      <c r="E2520" s="20"/>
      <c r="F2520" s="3">
        <v>6</v>
      </c>
      <c r="G2520" s="88">
        <v>4.6758182215859376</v>
      </c>
      <c r="H2520" s="93"/>
      <c r="I2520" s="93"/>
      <c r="J2520" s="89">
        <v>3.5347222222222217E-2</v>
      </c>
      <c r="K2520" s="27">
        <f t="shared" si="41"/>
        <v>7.5595800664451825E-3</v>
      </c>
      <c r="L2520" s="4" t="s">
        <v>1343</v>
      </c>
      <c r="M2520" s="1" t="s">
        <v>749</v>
      </c>
      <c r="N2520" s="45" t="s">
        <v>5806</v>
      </c>
      <c r="O2520" s="45">
        <v>1</v>
      </c>
      <c r="P2520" s="45" t="s">
        <v>4862</v>
      </c>
      <c r="Q2520" s="45" t="s">
        <v>4862</v>
      </c>
      <c r="R2520" s="46">
        <v>3</v>
      </c>
      <c r="T2520" s="81" t="str" cm="1">
        <f t="array" ref="T2520">IF(MIN(IF(CONCATENATE($D$776:$D$9955,$G$776:$G$9955)=CONCATENATE(D2520,G2520),$J$776:$J$9955))=J2520,"Age Leg Record","")</f>
        <v/>
      </c>
    </row>
    <row r="2521" spans="1:20" x14ac:dyDescent="0.25">
      <c r="A2521" s="3">
        <v>2012</v>
      </c>
      <c r="B2521" s="1" t="s">
        <v>184</v>
      </c>
      <c r="C2521" s="1" t="s">
        <v>1344</v>
      </c>
      <c r="D2521" s="2" t="s">
        <v>22</v>
      </c>
      <c r="E2521" s="20"/>
      <c r="F2521" s="3">
        <v>1</v>
      </c>
      <c r="G2521" s="88">
        <v>5.54</v>
      </c>
      <c r="H2521" s="93"/>
      <c r="I2521" s="93"/>
      <c r="J2521" s="89">
        <v>3.1979166666666663E-2</v>
      </c>
      <c r="K2521" s="27">
        <f t="shared" si="41"/>
        <v>5.7724127557160039E-3</v>
      </c>
      <c r="L2521" s="4" t="s">
        <v>1345</v>
      </c>
      <c r="M2521" s="1" t="s">
        <v>749</v>
      </c>
      <c r="N2521" s="45" t="s">
        <v>5807</v>
      </c>
      <c r="O2521" s="45">
        <v>1</v>
      </c>
      <c r="P2521" s="45" t="s">
        <v>5808</v>
      </c>
      <c r="Q2521" s="45" t="s">
        <v>5808</v>
      </c>
      <c r="R2521" s="46">
        <v>1</v>
      </c>
      <c r="T2521" s="81" t="str" cm="1">
        <f t="array" ref="T2521">IF(MIN(IF(CONCATENATE($D$776:$D$9955,$G$776:$G$9955)=CONCATENATE(D2521,G2521),$J$776:$J$9955))=J2521,"Age Leg Record","")</f>
        <v/>
      </c>
    </row>
    <row r="2522" spans="1:20" x14ac:dyDescent="0.25">
      <c r="A2522" s="3">
        <v>2012</v>
      </c>
      <c r="B2522" s="1" t="s">
        <v>806</v>
      </c>
      <c r="C2522" s="1" t="s">
        <v>70</v>
      </c>
      <c r="D2522" s="2" t="s">
        <v>22</v>
      </c>
      <c r="E2522" s="20"/>
      <c r="F2522" s="3">
        <v>2</v>
      </c>
      <c r="G2522" s="88">
        <v>4.0544470293486041</v>
      </c>
      <c r="H2522" s="93"/>
      <c r="I2522" s="93"/>
      <c r="J2522" s="89">
        <v>2.3738425925925923E-2</v>
      </c>
      <c r="K2522" s="27">
        <f t="shared" si="41"/>
        <v>5.8549108556832687E-3</v>
      </c>
      <c r="L2522" s="4" t="s">
        <v>1345</v>
      </c>
      <c r="M2522" s="1" t="s">
        <v>749</v>
      </c>
      <c r="N2522" s="45" t="s">
        <v>5809</v>
      </c>
      <c r="O2522" s="45">
        <v>1</v>
      </c>
      <c r="P2522" s="45" t="s">
        <v>5810</v>
      </c>
      <c r="Q2522" s="45" t="s">
        <v>5810</v>
      </c>
      <c r="R2522" s="46">
        <v>1</v>
      </c>
      <c r="T2522" s="81" t="str" cm="1">
        <f t="array" ref="T2522">IF(MIN(IF(CONCATENATE($D$776:$D$9955,$G$776:$G$9955)=CONCATENATE(D2522,G2522),$J$776:$J$9955))=J2522,"Age Leg Record","")</f>
        <v/>
      </c>
    </row>
    <row r="2523" spans="1:20" x14ac:dyDescent="0.25">
      <c r="A2523" s="3">
        <v>2012</v>
      </c>
      <c r="B2523" s="1" t="s">
        <v>111</v>
      </c>
      <c r="C2523" s="1" t="s">
        <v>70</v>
      </c>
      <c r="D2523" s="2" t="s">
        <v>56</v>
      </c>
      <c r="E2523" s="20"/>
      <c r="F2523" s="3">
        <v>3</v>
      </c>
      <c r="G2523" s="88">
        <v>9.1</v>
      </c>
      <c r="H2523" s="93"/>
      <c r="I2523" s="93"/>
      <c r="J2523" s="89">
        <v>4.7361111111111111E-2</v>
      </c>
      <c r="K2523" s="27">
        <f t="shared" si="41"/>
        <v>5.2045177045177051E-3</v>
      </c>
      <c r="L2523" s="4" t="s">
        <v>1345</v>
      </c>
      <c r="M2523" s="1" t="s">
        <v>749</v>
      </c>
      <c r="N2523" s="45" t="s">
        <v>5811</v>
      </c>
      <c r="O2523" s="45">
        <v>1</v>
      </c>
      <c r="P2523" s="45" t="s">
        <v>5522</v>
      </c>
      <c r="Q2523" s="45" t="s">
        <v>5522</v>
      </c>
      <c r="R2523" s="46">
        <v>2</v>
      </c>
      <c r="T2523" s="81" t="str" cm="1">
        <f t="array" ref="T2523">IF(MIN(IF(CONCATENATE($D$776:$D$9955,$G$776:$G$9955)=CONCATENATE(D2523,G2523),$J$776:$J$9955))=J2523,"Age Leg Record","")</f>
        <v/>
      </c>
    </row>
    <row r="2524" spans="1:20" x14ac:dyDescent="0.25">
      <c r="A2524" s="3">
        <v>2012</v>
      </c>
      <c r="B2524" s="1" t="s">
        <v>1346</v>
      </c>
      <c r="C2524" s="1" t="s">
        <v>1347</v>
      </c>
      <c r="D2524" s="2" t="s">
        <v>751</v>
      </c>
      <c r="E2524" s="20"/>
      <c r="F2524" s="3">
        <v>4</v>
      </c>
      <c r="G2524" s="88">
        <v>5.8408892070309388</v>
      </c>
      <c r="H2524" s="93"/>
      <c r="I2524" s="93"/>
      <c r="J2524" s="89">
        <v>3.1527777777777773E-2</v>
      </c>
      <c r="K2524" s="27">
        <f t="shared" si="41"/>
        <v>5.3977702127659573E-3</v>
      </c>
      <c r="L2524" s="4" t="s">
        <v>1345</v>
      </c>
      <c r="M2524" s="1" t="s">
        <v>749</v>
      </c>
      <c r="N2524" s="45" t="s">
        <v>5812</v>
      </c>
      <c r="O2524" s="45">
        <v>1</v>
      </c>
      <c r="P2524" s="45" t="s">
        <v>5813</v>
      </c>
      <c r="Q2524" s="45" t="s">
        <v>5813</v>
      </c>
      <c r="R2524" s="46">
        <v>1</v>
      </c>
      <c r="T2524" s="81" t="str" cm="1">
        <f t="array" ref="T2524">IF(MIN(IF(CONCATENATE($D$776:$D$9955,$G$776:$G$9955)=CONCATENATE(D2524,G2524),$J$776:$J$9955))=J2524,"Age Leg Record","")</f>
        <v/>
      </c>
    </row>
    <row r="2525" spans="1:20" x14ac:dyDescent="0.25">
      <c r="A2525" s="3">
        <v>2012</v>
      </c>
      <c r="B2525" s="1" t="s">
        <v>205</v>
      </c>
      <c r="C2525" s="1" t="s">
        <v>1348</v>
      </c>
      <c r="D2525" s="2" t="s">
        <v>22</v>
      </c>
      <c r="E2525" s="20"/>
      <c r="F2525" s="3">
        <v>5</v>
      </c>
      <c r="G2525" s="51">
        <v>5.63</v>
      </c>
      <c r="H2525" s="93"/>
      <c r="I2525" s="93"/>
      <c r="J2525" s="89">
        <v>2.732638888888889E-2</v>
      </c>
      <c r="K2525" s="27">
        <f t="shared" si="41"/>
        <v>4.8537102822182755E-3</v>
      </c>
      <c r="L2525" s="4" t="s">
        <v>1345</v>
      </c>
      <c r="M2525" s="1" t="s">
        <v>749</v>
      </c>
      <c r="N2525" s="45" t="s">
        <v>5814</v>
      </c>
      <c r="O2525" s="45">
        <v>1</v>
      </c>
      <c r="P2525" s="45" t="s">
        <v>5815</v>
      </c>
      <c r="Q2525" s="45" t="s">
        <v>5815</v>
      </c>
      <c r="R2525" s="46">
        <v>1</v>
      </c>
      <c r="T2525" s="81" t="str" cm="1">
        <f t="array" ref="T2525">IF(MIN(IF(CONCATENATE($D$776:$D$9955,$G$776:$G$9955)=CONCATENATE(D2525,G2525),$J$776:$J$9955))=J2525,"Age Leg Record","")</f>
        <v/>
      </c>
    </row>
    <row r="2526" spans="1:20" x14ac:dyDescent="0.25">
      <c r="A2526" s="3">
        <v>2012</v>
      </c>
      <c r="B2526" s="1" t="s">
        <v>1349</v>
      </c>
      <c r="C2526" s="1" t="s">
        <v>1350</v>
      </c>
      <c r="D2526" s="2" t="s">
        <v>753</v>
      </c>
      <c r="E2526" s="20"/>
      <c r="F2526" s="3">
        <v>6</v>
      </c>
      <c r="G2526" s="88">
        <v>4.6758182215859376</v>
      </c>
      <c r="H2526" s="93"/>
      <c r="I2526" s="93"/>
      <c r="J2526" s="89">
        <v>3.1493055555555559E-2</v>
      </c>
      <c r="K2526" s="27">
        <f t="shared" si="41"/>
        <v>6.735303654485051E-3</v>
      </c>
      <c r="L2526" s="4" t="s">
        <v>1345</v>
      </c>
      <c r="M2526" s="1" t="s">
        <v>749</v>
      </c>
      <c r="N2526" s="45" t="s">
        <v>5816</v>
      </c>
      <c r="O2526" s="45">
        <v>1</v>
      </c>
      <c r="P2526" s="45" t="s">
        <v>5817</v>
      </c>
      <c r="Q2526" s="45" t="s">
        <v>5817</v>
      </c>
      <c r="R2526" s="46">
        <v>1</v>
      </c>
      <c r="T2526" s="81" t="str" cm="1">
        <f t="array" ref="T2526">IF(MIN(IF(CONCATENATE($D$776:$D$9955,$G$776:$G$9955)=CONCATENATE(D2526,G2526),$J$776:$J$9955))=J2526,"Age Leg Record","")</f>
        <v/>
      </c>
    </row>
    <row r="2527" spans="1:20" x14ac:dyDescent="0.25">
      <c r="A2527" s="3">
        <v>2012</v>
      </c>
      <c r="B2527" s="1" t="s">
        <v>439</v>
      </c>
      <c r="C2527" s="1" t="s">
        <v>1351</v>
      </c>
      <c r="D2527" s="2" t="s">
        <v>751</v>
      </c>
      <c r="E2527" s="20"/>
      <c r="F2527" s="3">
        <v>1</v>
      </c>
      <c r="G2527" s="88">
        <v>5.54</v>
      </c>
      <c r="H2527" s="93"/>
      <c r="I2527" s="93"/>
      <c r="J2527" s="89">
        <v>3.0995370370370371E-2</v>
      </c>
      <c r="K2527" s="27">
        <f t="shared" si="41"/>
        <v>5.5948321968177566E-3</v>
      </c>
      <c r="L2527" s="4" t="s">
        <v>1352</v>
      </c>
      <c r="M2527" s="1" t="s">
        <v>749</v>
      </c>
      <c r="N2527" s="45" t="s">
        <v>5818</v>
      </c>
      <c r="O2527" s="45">
        <v>1</v>
      </c>
      <c r="P2527" s="45" t="s">
        <v>5819</v>
      </c>
      <c r="Q2527" s="45" t="s">
        <v>5819</v>
      </c>
      <c r="R2527" s="46">
        <v>1</v>
      </c>
      <c r="T2527" s="81" t="str" cm="1">
        <f t="array" ref="T2527">IF(MIN(IF(CONCATENATE($D$776:$D$9955,$G$776:$G$9955)=CONCATENATE(D2527,G2527),$J$776:$J$9955))=J2527,"Age Leg Record","")</f>
        <v/>
      </c>
    </row>
    <row r="2528" spans="1:20" x14ac:dyDescent="0.25">
      <c r="A2528" s="3">
        <v>2012</v>
      </c>
      <c r="B2528" s="1" t="s">
        <v>972</v>
      </c>
      <c r="C2528" s="1" t="s">
        <v>1439</v>
      </c>
      <c r="D2528" s="2" t="s">
        <v>753</v>
      </c>
      <c r="E2528" s="20"/>
      <c r="F2528" s="3">
        <v>2</v>
      </c>
      <c r="G2528" s="88">
        <v>4.0544470293486041</v>
      </c>
      <c r="H2528" s="93"/>
      <c r="I2528" s="93"/>
      <c r="J2528" s="89">
        <v>3.2060185185185185E-2</v>
      </c>
      <c r="K2528" s="27">
        <f t="shared" si="41"/>
        <v>7.9074125159642392E-3</v>
      </c>
      <c r="L2528" s="4" t="s">
        <v>1352</v>
      </c>
      <c r="M2528" s="1" t="s">
        <v>749</v>
      </c>
      <c r="N2528" s="45" t="s">
        <v>5820</v>
      </c>
      <c r="O2528" s="45">
        <v>1</v>
      </c>
      <c r="P2528" s="45" t="s">
        <v>5821</v>
      </c>
      <c r="Q2528" s="45" t="s">
        <v>5821</v>
      </c>
      <c r="R2528" s="46">
        <v>1</v>
      </c>
      <c r="T2528" s="81" t="str" cm="1">
        <f t="array" ref="T2528">IF(MIN(IF(CONCATENATE($D$776:$D$9955,$G$776:$G$9955)=CONCATENATE(D2528,G2528),$J$776:$J$9955))=J2528,"Age Leg Record","")</f>
        <v/>
      </c>
    </row>
    <row r="2529" spans="1:20" x14ac:dyDescent="0.25">
      <c r="A2529" s="3">
        <v>2012</v>
      </c>
      <c r="B2529" s="1" t="s">
        <v>146</v>
      </c>
      <c r="C2529" s="1" t="s">
        <v>1226</v>
      </c>
      <c r="D2529" s="2" t="s">
        <v>22</v>
      </c>
      <c r="E2529" s="20"/>
      <c r="F2529" s="3">
        <v>3</v>
      </c>
      <c r="G2529" s="88">
        <v>9.1</v>
      </c>
      <c r="H2529" s="93"/>
      <c r="I2529" s="93"/>
      <c r="J2529" s="89">
        <v>4.6631944444444441E-2</v>
      </c>
      <c r="K2529" s="27">
        <f t="shared" si="41"/>
        <v>5.1243894993894994E-3</v>
      </c>
      <c r="L2529" s="4" t="s">
        <v>1352</v>
      </c>
      <c r="M2529" s="1" t="s">
        <v>749</v>
      </c>
      <c r="N2529" s="45" t="s">
        <v>5822</v>
      </c>
      <c r="O2529" s="45">
        <v>1</v>
      </c>
      <c r="P2529" s="45" t="s">
        <v>5528</v>
      </c>
      <c r="Q2529" s="45" t="s">
        <v>5528</v>
      </c>
      <c r="R2529" s="46">
        <v>2</v>
      </c>
      <c r="T2529" s="81" t="str" cm="1">
        <f t="array" ref="T2529">IF(MIN(IF(CONCATENATE($D$776:$D$9955,$G$776:$G$9955)=CONCATENATE(D2529,G2529),$J$776:$J$9955))=J2529,"Age Leg Record","")</f>
        <v/>
      </c>
    </row>
    <row r="2530" spans="1:20" x14ac:dyDescent="0.25">
      <c r="A2530" s="3">
        <v>2012</v>
      </c>
      <c r="B2530" s="1" t="s">
        <v>852</v>
      </c>
      <c r="C2530" s="1" t="s">
        <v>853</v>
      </c>
      <c r="D2530" s="2" t="s">
        <v>756</v>
      </c>
      <c r="E2530" s="20"/>
      <c r="F2530" s="3">
        <v>4</v>
      </c>
      <c r="G2530" s="88">
        <v>5.8408892070309388</v>
      </c>
      <c r="H2530" s="93"/>
      <c r="I2530" s="93"/>
      <c r="J2530" s="89">
        <v>3.1886574074074074E-2</v>
      </c>
      <c r="K2530" s="27">
        <f t="shared" si="41"/>
        <v>5.4591985815602845E-3</v>
      </c>
      <c r="L2530" s="4" t="s">
        <v>1352</v>
      </c>
      <c r="M2530" s="1" t="s">
        <v>749</v>
      </c>
      <c r="N2530" s="45" t="s">
        <v>5823</v>
      </c>
      <c r="O2530" s="45">
        <v>1</v>
      </c>
      <c r="P2530" s="45" t="s">
        <v>4607</v>
      </c>
      <c r="Q2530" s="45" t="s">
        <v>4607</v>
      </c>
      <c r="R2530" s="46">
        <v>4</v>
      </c>
      <c r="T2530" s="81" t="str" cm="1">
        <f t="array" ref="T2530">IF(MIN(IF(CONCATENATE($D$776:$D$9955,$G$776:$G$9955)=CONCATENATE(D2530,G2530),$J$776:$J$9955))=J2530,"Age Leg Record","")</f>
        <v/>
      </c>
    </row>
    <row r="2531" spans="1:20" x14ac:dyDescent="0.25">
      <c r="A2531" s="3">
        <v>2012</v>
      </c>
      <c r="B2531" s="1" t="s">
        <v>1353</v>
      </c>
      <c r="C2531" s="1" t="s">
        <v>182</v>
      </c>
      <c r="D2531" s="2" t="s">
        <v>22</v>
      </c>
      <c r="E2531" s="20"/>
      <c r="F2531" s="3">
        <v>5</v>
      </c>
      <c r="G2531" s="51">
        <v>5.63</v>
      </c>
      <c r="H2531" s="93"/>
      <c r="I2531" s="93"/>
      <c r="J2531" s="89">
        <v>2.8240740740740736E-2</v>
      </c>
      <c r="K2531" s="27">
        <f t="shared" si="41"/>
        <v>5.016117360699953E-3</v>
      </c>
      <c r="L2531" s="4" t="s">
        <v>1352</v>
      </c>
      <c r="M2531" s="1" t="s">
        <v>749</v>
      </c>
      <c r="N2531" s="45" t="s">
        <v>5824</v>
      </c>
      <c r="O2531" s="45">
        <v>1</v>
      </c>
      <c r="P2531" s="45" t="s">
        <v>5825</v>
      </c>
      <c r="Q2531" s="45" t="s">
        <v>5825</v>
      </c>
      <c r="R2531" s="46">
        <v>1</v>
      </c>
      <c r="T2531" s="81" t="str" cm="1">
        <f t="array" ref="T2531">IF(MIN(IF(CONCATENATE($D$776:$D$9955,$G$776:$G$9955)=CONCATENATE(D2531,G2531),$J$776:$J$9955))=J2531,"Age Leg Record","")</f>
        <v/>
      </c>
    </row>
    <row r="2532" spans="1:20" x14ac:dyDescent="0.25">
      <c r="A2532" s="3">
        <v>2012</v>
      </c>
      <c r="B2532" s="1" t="s">
        <v>78</v>
      </c>
      <c r="C2532" s="1" t="s">
        <v>375</v>
      </c>
      <c r="D2532" s="2" t="s">
        <v>26</v>
      </c>
      <c r="E2532" s="20"/>
      <c r="F2532" s="3">
        <v>6</v>
      </c>
      <c r="G2532" s="88">
        <v>4.6758182215859376</v>
      </c>
      <c r="H2532" s="93"/>
      <c r="I2532" s="93"/>
      <c r="J2532" s="89">
        <v>2.388888888888889E-2</v>
      </c>
      <c r="K2532" s="27">
        <f t="shared" si="41"/>
        <v>5.1090285714285718E-3</v>
      </c>
      <c r="L2532" s="4" t="s">
        <v>1352</v>
      </c>
      <c r="M2532" s="1" t="s">
        <v>749</v>
      </c>
      <c r="N2532" s="45" t="s">
        <v>5826</v>
      </c>
      <c r="O2532" s="45">
        <v>1</v>
      </c>
      <c r="P2532" s="45" t="s">
        <v>5002</v>
      </c>
      <c r="Q2532" s="45" t="s">
        <v>5002</v>
      </c>
      <c r="R2532" s="46">
        <v>3</v>
      </c>
      <c r="T2532" s="81" t="str" cm="1">
        <f t="array" ref="T2532">IF(MIN(IF(CONCATENATE($D$776:$D$9955,$G$776:$G$9955)=CONCATENATE(D2532,G2532),$J$776:$J$9955))=J2532,"Age Leg Record","")</f>
        <v/>
      </c>
    </row>
    <row r="2533" spans="1:20" x14ac:dyDescent="0.25">
      <c r="A2533" s="3">
        <v>2012</v>
      </c>
      <c r="B2533" s="1" t="s">
        <v>52</v>
      </c>
      <c r="C2533" s="1" t="s">
        <v>989</v>
      </c>
      <c r="D2533" s="2" t="s">
        <v>56</v>
      </c>
      <c r="E2533" s="20"/>
      <c r="F2533" s="3">
        <v>1</v>
      </c>
      <c r="G2533" s="88">
        <v>5.54</v>
      </c>
      <c r="H2533" s="93"/>
      <c r="I2533" s="93"/>
      <c r="J2533" s="89">
        <v>2.8391203703703707E-2</v>
      </c>
      <c r="K2533" s="27">
        <f t="shared" ref="K2533:K2596" si="42">J2533/G2533</f>
        <v>5.1247660114988637E-3</v>
      </c>
      <c r="L2533" s="4" t="s">
        <v>1354</v>
      </c>
      <c r="M2533" s="1" t="s">
        <v>749</v>
      </c>
      <c r="N2533" s="45" t="s">
        <v>5827</v>
      </c>
      <c r="O2533" s="45">
        <v>1</v>
      </c>
      <c r="P2533" s="45" t="s">
        <v>4999</v>
      </c>
      <c r="Q2533" s="45" t="s">
        <v>4999</v>
      </c>
      <c r="R2533" s="46">
        <v>3</v>
      </c>
      <c r="T2533" s="81" t="str" cm="1">
        <f t="array" ref="T2533">IF(MIN(IF(CONCATENATE($D$776:$D$9955,$G$776:$G$9955)=CONCATENATE(D2533,G2533),$J$776:$J$9955))=J2533,"Age Leg Record","")</f>
        <v/>
      </c>
    </row>
    <row r="2534" spans="1:20" x14ac:dyDescent="0.25">
      <c r="A2534" s="3">
        <v>2012</v>
      </c>
      <c r="B2534" s="1" t="s">
        <v>273</v>
      </c>
      <c r="C2534" s="1" t="s">
        <v>732</v>
      </c>
      <c r="D2534" s="2" t="s">
        <v>210</v>
      </c>
      <c r="E2534" s="20"/>
      <c r="F2534" s="3">
        <v>2</v>
      </c>
      <c r="G2534" s="88">
        <v>4.0544470293486041</v>
      </c>
      <c r="H2534" s="93"/>
      <c r="I2534" s="93"/>
      <c r="J2534" s="89">
        <v>2.2418981481481481E-2</v>
      </c>
      <c r="K2534" s="27">
        <f t="shared" si="42"/>
        <v>5.5294794380587485E-3</v>
      </c>
      <c r="L2534" s="4" t="s">
        <v>1354</v>
      </c>
      <c r="M2534" s="1" t="s">
        <v>749</v>
      </c>
      <c r="N2534" s="45" t="s">
        <v>5828</v>
      </c>
      <c r="O2534" s="45">
        <v>1</v>
      </c>
      <c r="P2534" s="45" t="s">
        <v>4435</v>
      </c>
      <c r="Q2534" s="45" t="s">
        <v>4435</v>
      </c>
      <c r="R2534" s="46">
        <v>6</v>
      </c>
      <c r="T2534" s="81" t="str" cm="1">
        <f t="array" ref="T2534">IF(MIN(IF(CONCATENATE($D$776:$D$9955,$G$776:$G$9955)=CONCATENATE(D2534,G2534),$J$776:$J$9955))=J2534,"Age Leg Record","")</f>
        <v/>
      </c>
    </row>
    <row r="2535" spans="1:20" x14ac:dyDescent="0.25">
      <c r="A2535" s="3">
        <v>2012</v>
      </c>
      <c r="B2535" s="1" t="s">
        <v>855</v>
      </c>
      <c r="C2535" s="1" t="s">
        <v>856</v>
      </c>
      <c r="D2535" s="2" t="s">
        <v>756</v>
      </c>
      <c r="E2535" s="20"/>
      <c r="F2535" s="3">
        <v>3</v>
      </c>
      <c r="G2535" s="88">
        <v>9.1</v>
      </c>
      <c r="H2535" s="93"/>
      <c r="I2535" s="93"/>
      <c r="J2535" s="89">
        <v>5.0162037037037033E-2</v>
      </c>
      <c r="K2535" s="27">
        <f t="shared" si="42"/>
        <v>5.5123117623117621E-3</v>
      </c>
      <c r="L2535" s="4" t="s">
        <v>1354</v>
      </c>
      <c r="M2535" s="1" t="s">
        <v>749</v>
      </c>
      <c r="N2535" s="45" t="s">
        <v>5829</v>
      </c>
      <c r="O2535" s="45">
        <v>1</v>
      </c>
      <c r="P2535" s="45" t="s">
        <v>4611</v>
      </c>
      <c r="Q2535" s="45" t="s">
        <v>4611</v>
      </c>
      <c r="R2535" s="46">
        <v>6</v>
      </c>
      <c r="T2535" s="81" t="str" cm="1">
        <f t="array" ref="T2535">IF(MIN(IF(CONCATENATE($D$776:$D$9955,$G$776:$G$9955)=CONCATENATE(D2535,G2535),$J$776:$J$9955))=J2535,"Age Leg Record","")</f>
        <v/>
      </c>
    </row>
    <row r="2536" spans="1:20" x14ac:dyDescent="0.25">
      <c r="A2536" s="3">
        <v>2012</v>
      </c>
      <c r="B2536" s="1" t="s">
        <v>291</v>
      </c>
      <c r="C2536" s="1" t="s">
        <v>820</v>
      </c>
      <c r="D2536" s="2" t="s">
        <v>26</v>
      </c>
      <c r="E2536" s="20"/>
      <c r="F2536" s="3">
        <v>4</v>
      </c>
      <c r="G2536" s="88">
        <v>5.8408892070309388</v>
      </c>
      <c r="H2536" s="93"/>
      <c r="I2536" s="93"/>
      <c r="J2536" s="89">
        <v>2.6562499999999999E-2</v>
      </c>
      <c r="K2536" s="27">
        <f t="shared" si="42"/>
        <v>4.5476808510638298E-3</v>
      </c>
      <c r="L2536" s="4" t="s">
        <v>1354</v>
      </c>
      <c r="M2536" s="1" t="s">
        <v>749</v>
      </c>
      <c r="N2536" s="45" t="s">
        <v>5830</v>
      </c>
      <c r="O2536" s="45">
        <v>1</v>
      </c>
      <c r="P2536" s="45" t="s">
        <v>4529</v>
      </c>
      <c r="Q2536" s="45" t="s">
        <v>4529</v>
      </c>
      <c r="R2536" s="46">
        <v>5</v>
      </c>
      <c r="T2536" s="81" t="str" cm="1">
        <f t="array" ref="T2536">IF(MIN(IF(CONCATENATE($D$776:$D$9955,$G$776:$G$9955)=CONCATENATE(D2536,G2536),$J$776:$J$9955))=J2536,"Age Leg Record","")</f>
        <v/>
      </c>
    </row>
    <row r="2537" spans="1:20" x14ac:dyDescent="0.25">
      <c r="A2537" s="3">
        <v>2012</v>
      </c>
      <c r="B2537" s="1" t="s">
        <v>49</v>
      </c>
      <c r="C2537" s="1" t="s">
        <v>253</v>
      </c>
      <c r="D2537" s="2" t="s">
        <v>26</v>
      </c>
      <c r="E2537" s="20"/>
      <c r="F2537" s="3">
        <v>5</v>
      </c>
      <c r="G2537" s="51">
        <v>5.63</v>
      </c>
      <c r="H2537" s="93"/>
      <c r="I2537" s="93"/>
      <c r="J2537" s="89">
        <v>2.5150462962962961E-2</v>
      </c>
      <c r="K2537" s="27">
        <f t="shared" si="42"/>
        <v>4.4672225511479509E-3</v>
      </c>
      <c r="L2537" s="4" t="s">
        <v>1354</v>
      </c>
      <c r="M2537" s="1" t="s">
        <v>749</v>
      </c>
      <c r="N2537" s="45" t="s">
        <v>5831</v>
      </c>
      <c r="O2537" s="45">
        <v>1</v>
      </c>
      <c r="P2537" s="45" t="s">
        <v>4441</v>
      </c>
      <c r="Q2537" s="45" t="s">
        <v>4441</v>
      </c>
      <c r="R2537" s="46">
        <v>7</v>
      </c>
      <c r="T2537" s="81" t="str" cm="1">
        <f t="array" ref="T2537">IF(MIN(IF(CONCATENATE($D$776:$D$9955,$G$776:$G$9955)=CONCATENATE(D2537,G2537),$J$776:$J$9955))=J2537,"Age Leg Record","")</f>
        <v/>
      </c>
    </row>
    <row r="2538" spans="1:20" x14ac:dyDescent="0.25">
      <c r="A2538" s="3">
        <v>2012</v>
      </c>
      <c r="B2538" s="1" t="s">
        <v>728</v>
      </c>
      <c r="C2538" s="1" t="s">
        <v>729</v>
      </c>
      <c r="D2538" s="2" t="s">
        <v>26</v>
      </c>
      <c r="E2538" s="20"/>
      <c r="F2538" s="3">
        <v>6</v>
      </c>
      <c r="G2538" s="88">
        <v>4.6758182215859376</v>
      </c>
      <c r="H2538" s="93"/>
      <c r="I2538" s="93"/>
      <c r="J2538" s="89">
        <v>2.1840277777777778E-2</v>
      </c>
      <c r="K2538" s="27">
        <f t="shared" si="42"/>
        <v>4.670899667774087E-3</v>
      </c>
      <c r="L2538" s="4" t="s">
        <v>1354</v>
      </c>
      <c r="M2538" s="1" t="s">
        <v>749</v>
      </c>
      <c r="N2538" s="45" t="s">
        <v>5832</v>
      </c>
      <c r="O2538" s="45">
        <v>1</v>
      </c>
      <c r="P2538" s="45" t="s">
        <v>4429</v>
      </c>
      <c r="Q2538" s="45" t="s">
        <v>4429</v>
      </c>
      <c r="R2538" s="46">
        <v>5</v>
      </c>
      <c r="T2538" s="81" t="str" cm="1">
        <f t="array" ref="T2538">IF(MIN(IF(CONCATENATE($D$776:$D$9955,$G$776:$G$9955)=CONCATENATE(D2538,G2538),$J$776:$J$9955))=J2538,"Age Leg Record","")</f>
        <v/>
      </c>
    </row>
    <row r="2539" spans="1:20" x14ac:dyDescent="0.25">
      <c r="A2539" s="3">
        <v>2012</v>
      </c>
      <c r="B2539" s="1" t="s">
        <v>47</v>
      </c>
      <c r="C2539" s="1" t="s">
        <v>1126</v>
      </c>
      <c r="D2539" s="2" t="s">
        <v>56</v>
      </c>
      <c r="E2539" s="20"/>
      <c r="F2539" s="3">
        <v>1</v>
      </c>
      <c r="G2539" s="88">
        <v>5.54</v>
      </c>
      <c r="H2539" s="93"/>
      <c r="I2539" s="93"/>
      <c r="J2539" s="89">
        <v>4.1284722222222223E-2</v>
      </c>
      <c r="K2539" s="27">
        <f t="shared" si="42"/>
        <v>7.4521159245888487E-3</v>
      </c>
      <c r="L2539" s="4" t="s">
        <v>1355</v>
      </c>
      <c r="M2539" s="1" t="s">
        <v>1011</v>
      </c>
      <c r="N2539" s="45" t="s">
        <v>5833</v>
      </c>
      <c r="O2539" s="45">
        <v>1</v>
      </c>
      <c r="P2539" s="45" t="s">
        <v>5255</v>
      </c>
      <c r="Q2539" s="45" t="s">
        <v>5255</v>
      </c>
      <c r="R2539" s="46">
        <v>2</v>
      </c>
      <c r="T2539" s="81" t="str" cm="1">
        <f t="array" ref="T2539">IF(MIN(IF(CONCATENATE($D$776:$D$9955,$G$776:$G$9955)=CONCATENATE(D2539,G2539),$J$776:$J$9955))=J2539,"Age Leg Record","")</f>
        <v/>
      </c>
    </row>
    <row r="2540" spans="1:20" x14ac:dyDescent="0.25">
      <c r="A2540" s="3">
        <v>2012</v>
      </c>
      <c r="B2540" s="1" t="s">
        <v>123</v>
      </c>
      <c r="C2540" s="1" t="s">
        <v>966</v>
      </c>
      <c r="D2540" s="2" t="s">
        <v>756</v>
      </c>
      <c r="E2540" s="20"/>
      <c r="F2540" s="3">
        <v>2</v>
      </c>
      <c r="G2540" s="88">
        <v>4.0544470293486041</v>
      </c>
      <c r="H2540" s="93"/>
      <c r="I2540" s="93"/>
      <c r="J2540" s="89">
        <v>2.9953703703703705E-2</v>
      </c>
      <c r="K2540" s="27">
        <f t="shared" si="42"/>
        <v>7.3878641123882507E-3</v>
      </c>
      <c r="L2540" s="4" t="s">
        <v>1355</v>
      </c>
      <c r="M2540" s="1" t="s">
        <v>1011</v>
      </c>
      <c r="N2540" s="45" t="s">
        <v>5834</v>
      </c>
      <c r="O2540" s="45">
        <v>1</v>
      </c>
      <c r="P2540" s="45" t="s">
        <v>1828</v>
      </c>
      <c r="Q2540" s="45" t="s">
        <v>1828</v>
      </c>
      <c r="R2540" s="46">
        <v>3</v>
      </c>
      <c r="T2540" s="81" t="str" cm="1">
        <f t="array" ref="T2540">IF(MIN(IF(CONCATENATE($D$776:$D$9955,$G$776:$G$9955)=CONCATENATE(D2540,G2540),$J$776:$J$9955))=J2540,"Age Leg Record","")</f>
        <v/>
      </c>
    </row>
    <row r="2541" spans="1:20" x14ac:dyDescent="0.25">
      <c r="A2541" s="3">
        <v>2012</v>
      </c>
      <c r="B2541" s="1" t="s">
        <v>32</v>
      </c>
      <c r="C2541" s="1" t="s">
        <v>967</v>
      </c>
      <c r="D2541" s="2" t="s">
        <v>56</v>
      </c>
      <c r="E2541" s="20"/>
      <c r="F2541" s="3">
        <v>3</v>
      </c>
      <c r="G2541" s="88">
        <v>9.1</v>
      </c>
      <c r="H2541" s="93"/>
      <c r="I2541" s="93"/>
      <c r="J2541" s="89">
        <v>5.2685185185185189E-2</v>
      </c>
      <c r="K2541" s="27">
        <f t="shared" si="42"/>
        <v>5.7895807895807904E-3</v>
      </c>
      <c r="L2541" s="4" t="s">
        <v>1355</v>
      </c>
      <c r="M2541" s="1" t="s">
        <v>1011</v>
      </c>
      <c r="N2541" s="45" t="s">
        <v>5835</v>
      </c>
      <c r="O2541" s="45">
        <v>1</v>
      </c>
      <c r="P2541" s="45" t="s">
        <v>4881</v>
      </c>
      <c r="Q2541" s="45" t="s">
        <v>4881</v>
      </c>
      <c r="R2541" s="46">
        <v>4</v>
      </c>
      <c r="T2541" s="81" t="str" cm="1">
        <f t="array" ref="T2541">IF(MIN(IF(CONCATENATE($D$776:$D$9955,$G$776:$G$9955)=CONCATENATE(D2541,G2541),$J$776:$J$9955))=J2541,"Age Leg Record","")</f>
        <v/>
      </c>
    </row>
    <row r="2542" spans="1:20" x14ac:dyDescent="0.25">
      <c r="A2542" s="3">
        <v>2012</v>
      </c>
      <c r="B2542" s="1" t="s">
        <v>658</v>
      </c>
      <c r="C2542" s="1" t="s">
        <v>1128</v>
      </c>
      <c r="D2542" s="2" t="s">
        <v>22</v>
      </c>
      <c r="E2542" s="20"/>
      <c r="F2542" s="3">
        <v>4</v>
      </c>
      <c r="G2542" s="88">
        <v>5.8408892070309388</v>
      </c>
      <c r="H2542" s="93"/>
      <c r="I2542" s="93"/>
      <c r="J2542" s="89">
        <v>4.1574074074074076E-2</v>
      </c>
      <c r="K2542" s="27">
        <f t="shared" si="42"/>
        <v>7.1177645390070928E-3</v>
      </c>
      <c r="L2542" s="4" t="s">
        <v>1355</v>
      </c>
      <c r="M2542" s="1" t="s">
        <v>1011</v>
      </c>
      <c r="N2542" s="45" t="s">
        <v>5836</v>
      </c>
      <c r="O2542" s="45">
        <v>1</v>
      </c>
      <c r="P2542" s="45" t="s">
        <v>5259</v>
      </c>
      <c r="Q2542" s="45" t="s">
        <v>5259</v>
      </c>
      <c r="R2542" s="46">
        <v>2</v>
      </c>
      <c r="T2542" s="81" t="str" cm="1">
        <f t="array" ref="T2542">IF(MIN(IF(CONCATENATE($D$776:$D$9955,$G$776:$G$9955)=CONCATENATE(D2542,G2542),$J$776:$J$9955))=J2542,"Age Leg Record","")</f>
        <v/>
      </c>
    </row>
    <row r="2543" spans="1:20" x14ac:dyDescent="0.25">
      <c r="A2543" s="3">
        <v>2012</v>
      </c>
      <c r="B2543" s="1" t="s">
        <v>39</v>
      </c>
      <c r="C2543" s="1" t="s">
        <v>969</v>
      </c>
      <c r="D2543" s="2" t="s">
        <v>684</v>
      </c>
      <c r="E2543" s="20"/>
      <c r="F2543" s="3">
        <v>5</v>
      </c>
      <c r="G2543" s="51">
        <v>5.63</v>
      </c>
      <c r="H2543" s="93"/>
      <c r="I2543" s="93"/>
      <c r="J2543" s="89">
        <v>4.238425925925926E-2</v>
      </c>
      <c r="K2543" s="27">
        <f t="shared" si="42"/>
        <v>7.5282876126570621E-3</v>
      </c>
      <c r="L2543" s="4" t="s">
        <v>1355</v>
      </c>
      <c r="M2543" s="1" t="s">
        <v>1011</v>
      </c>
      <c r="N2543" s="45" t="s">
        <v>5837</v>
      </c>
      <c r="O2543" s="45">
        <v>1</v>
      </c>
      <c r="P2543" s="45" t="s">
        <v>4885</v>
      </c>
      <c r="Q2543" s="45" t="s">
        <v>4885</v>
      </c>
      <c r="R2543" s="46">
        <v>4</v>
      </c>
      <c r="T2543" s="81" t="str" cm="1">
        <f t="array" ref="T2543">IF(MIN(IF(CONCATENATE($D$776:$D$9955,$G$776:$G$9955)=CONCATENATE(D2543,G2543),$J$776:$J$9955))=J2543,"Age Leg Record","")</f>
        <v/>
      </c>
    </row>
    <row r="2544" spans="1:20" x14ac:dyDescent="0.25">
      <c r="A2544" s="3">
        <v>2012</v>
      </c>
      <c r="B2544" s="1" t="s">
        <v>71</v>
      </c>
      <c r="C2544" s="1" t="s">
        <v>970</v>
      </c>
      <c r="D2544" s="2" t="s">
        <v>56</v>
      </c>
      <c r="E2544" s="20"/>
      <c r="F2544" s="3">
        <v>6</v>
      </c>
      <c r="G2544" s="88">
        <v>4.6758182215859376</v>
      </c>
      <c r="H2544" s="93"/>
      <c r="I2544" s="93"/>
      <c r="J2544" s="89">
        <v>3.1458333333333331E-2</v>
      </c>
      <c r="K2544" s="27">
        <f t="shared" si="42"/>
        <v>6.727877740863788E-3</v>
      </c>
      <c r="L2544" s="4" t="s">
        <v>1355</v>
      </c>
      <c r="M2544" s="1" t="s">
        <v>1011</v>
      </c>
      <c r="N2544" s="45" t="s">
        <v>5838</v>
      </c>
      <c r="O2544" s="45">
        <v>1</v>
      </c>
      <c r="P2544" s="45" t="s">
        <v>4887</v>
      </c>
      <c r="Q2544" s="45" t="s">
        <v>4887</v>
      </c>
      <c r="R2544" s="46">
        <v>4</v>
      </c>
      <c r="T2544" s="81" t="str" cm="1">
        <f t="array" ref="T2544">IF(MIN(IF(CONCATENATE($D$776:$D$9955,$G$776:$G$9955)=CONCATENATE(D2544,G2544),$J$776:$J$9955))=J2544,"Age Leg Record","")</f>
        <v/>
      </c>
    </row>
    <row r="2545" spans="1:20" x14ac:dyDescent="0.25">
      <c r="A2545" s="3">
        <v>2012</v>
      </c>
      <c r="B2545" s="1" t="s">
        <v>1346</v>
      </c>
      <c r="C2545" s="1" t="s">
        <v>1356</v>
      </c>
      <c r="D2545" s="2" t="s">
        <v>751</v>
      </c>
      <c r="E2545" s="20"/>
      <c r="F2545" s="3">
        <v>1</v>
      </c>
      <c r="G2545" s="88">
        <v>5.54</v>
      </c>
      <c r="H2545" s="93"/>
      <c r="I2545" s="93"/>
      <c r="J2545" s="89">
        <v>3.9097222222222221E-2</v>
      </c>
      <c r="K2545" s="27">
        <f t="shared" si="42"/>
        <v>7.0572603289209782E-3</v>
      </c>
      <c r="L2545" s="4" t="s">
        <v>1357</v>
      </c>
      <c r="M2545" s="1" t="s">
        <v>1011</v>
      </c>
      <c r="N2545" s="45" t="s">
        <v>5839</v>
      </c>
      <c r="O2545" s="45">
        <v>1</v>
      </c>
      <c r="P2545" s="45" t="s">
        <v>5840</v>
      </c>
      <c r="Q2545" s="45" t="s">
        <v>5840</v>
      </c>
      <c r="R2545" s="46">
        <v>1</v>
      </c>
      <c r="T2545" s="81" t="str" cm="1">
        <f t="array" ref="T2545">IF(MIN(IF(CONCATENATE($D$776:$D$9955,$G$776:$G$9955)=CONCATENATE(D2545,G2545),$J$776:$J$9955))=J2545,"Age Leg Record","")</f>
        <v/>
      </c>
    </row>
    <row r="2546" spans="1:20" x14ac:dyDescent="0.25">
      <c r="A2546" s="3">
        <v>2012</v>
      </c>
      <c r="B2546" s="1" t="s">
        <v>379</v>
      </c>
      <c r="C2546" s="1" t="s">
        <v>1153</v>
      </c>
      <c r="D2546" s="2" t="s">
        <v>757</v>
      </c>
      <c r="E2546" s="20"/>
      <c r="F2546" s="3">
        <v>2</v>
      </c>
      <c r="G2546" s="88">
        <v>4.0544470293486041</v>
      </c>
      <c r="H2546" s="93"/>
      <c r="I2546" s="93"/>
      <c r="J2546" s="89">
        <v>3.2210648148148148E-2</v>
      </c>
      <c r="K2546" s="27">
        <f t="shared" si="42"/>
        <v>7.9445231162196678E-3</v>
      </c>
      <c r="L2546" s="4" t="s">
        <v>1357</v>
      </c>
      <c r="M2546" s="1" t="s">
        <v>1011</v>
      </c>
      <c r="N2546" s="45" t="s">
        <v>5841</v>
      </c>
      <c r="O2546" s="45">
        <v>1</v>
      </c>
      <c r="P2546" s="45" t="s">
        <v>5328</v>
      </c>
      <c r="Q2546" s="45" t="s">
        <v>5328</v>
      </c>
      <c r="R2546" s="46">
        <v>2</v>
      </c>
      <c r="T2546" s="81" t="str" cm="1">
        <f t="array" ref="T2546">IF(MIN(IF(CONCATENATE($D$776:$D$9955,$G$776:$G$9955)=CONCATENATE(D2546,G2546),$J$776:$J$9955))=J2546,"Age Leg Record","")</f>
        <v/>
      </c>
    </row>
    <row r="2547" spans="1:20" x14ac:dyDescent="0.25">
      <c r="A2547" s="3">
        <v>2012</v>
      </c>
      <c r="B2547" s="1" t="s">
        <v>325</v>
      </c>
      <c r="C2547" s="1" t="s">
        <v>694</v>
      </c>
      <c r="D2547" s="2" t="s">
        <v>22</v>
      </c>
      <c r="E2547" s="20"/>
      <c r="F2547" s="3">
        <v>3</v>
      </c>
      <c r="G2547" s="88">
        <v>9.1</v>
      </c>
      <c r="H2547" s="93"/>
      <c r="I2547" s="93"/>
      <c r="J2547" s="89">
        <v>5.7916666666666665E-2</v>
      </c>
      <c r="K2547" s="27">
        <f t="shared" si="42"/>
        <v>6.3644688644688644E-3</v>
      </c>
      <c r="L2547" s="4" t="s">
        <v>1357</v>
      </c>
      <c r="M2547" s="1" t="s">
        <v>1011</v>
      </c>
      <c r="N2547" s="45" t="s">
        <v>5842</v>
      </c>
      <c r="O2547" s="45">
        <v>1</v>
      </c>
      <c r="P2547" s="45" t="s">
        <v>5843</v>
      </c>
      <c r="Q2547" s="45" t="s">
        <v>5843</v>
      </c>
      <c r="R2547" s="46">
        <v>1</v>
      </c>
      <c r="T2547" s="81" t="str" cm="1">
        <f t="array" ref="T2547">IF(MIN(IF(CONCATENATE($D$776:$D$9955,$G$776:$G$9955)=CONCATENATE(D2547,G2547),$J$776:$J$9955))=J2547,"Age Leg Record","")</f>
        <v/>
      </c>
    </row>
    <row r="2548" spans="1:20" x14ac:dyDescent="0.25">
      <c r="A2548" s="3">
        <v>2012</v>
      </c>
      <c r="B2548" s="1" t="s">
        <v>514</v>
      </c>
      <c r="C2548" s="1" t="s">
        <v>1232</v>
      </c>
      <c r="D2548" s="2" t="s">
        <v>757</v>
      </c>
      <c r="E2548" s="20"/>
      <c r="F2548" s="3">
        <v>4</v>
      </c>
      <c r="G2548" s="88">
        <v>5.8408892070309388</v>
      </c>
      <c r="H2548" s="93"/>
      <c r="I2548" s="93"/>
      <c r="J2548" s="89">
        <v>4.4849537037037035E-2</v>
      </c>
      <c r="K2548" s="27">
        <f t="shared" si="42"/>
        <v>7.6785460992907801E-3</v>
      </c>
      <c r="L2548" s="4" t="s">
        <v>1357</v>
      </c>
      <c r="M2548" s="1" t="s">
        <v>1011</v>
      </c>
      <c r="N2548" s="45" t="s">
        <v>5844</v>
      </c>
      <c r="O2548" s="45">
        <v>1</v>
      </c>
      <c r="P2548" s="45" t="s">
        <v>5845</v>
      </c>
      <c r="Q2548" s="45" t="s">
        <v>5845</v>
      </c>
      <c r="R2548" s="46">
        <v>1</v>
      </c>
      <c r="T2548" s="81" t="str" cm="1">
        <f t="array" ref="T2548">IF(MIN(IF(CONCATENATE($D$776:$D$9955,$G$776:$G$9955)=CONCATENATE(D2548,G2548),$J$776:$J$9955))=J2548,"Age Leg Record","")</f>
        <v/>
      </c>
    </row>
    <row r="2549" spans="1:20" x14ac:dyDescent="0.25">
      <c r="A2549" s="3">
        <v>2012</v>
      </c>
      <c r="B2549" s="1" t="s">
        <v>332</v>
      </c>
      <c r="C2549" s="1" t="s">
        <v>59</v>
      </c>
      <c r="D2549" s="2" t="s">
        <v>756</v>
      </c>
      <c r="E2549" s="20"/>
      <c r="F2549" s="3">
        <v>5</v>
      </c>
      <c r="G2549" s="51">
        <v>5.63</v>
      </c>
      <c r="H2549" s="93"/>
      <c r="I2549" s="93"/>
      <c r="J2549" s="89">
        <v>4.099537037037037E-2</v>
      </c>
      <c r="K2549" s="27">
        <f t="shared" si="42"/>
        <v>7.281593316229195E-3</v>
      </c>
      <c r="L2549" s="4" t="s">
        <v>1357</v>
      </c>
      <c r="M2549" s="1" t="s">
        <v>1011</v>
      </c>
      <c r="N2549" s="45" t="s">
        <v>5846</v>
      </c>
      <c r="O2549" s="45">
        <v>1</v>
      </c>
      <c r="P2549" s="45" t="s">
        <v>5847</v>
      </c>
      <c r="Q2549" s="45" t="s">
        <v>5847</v>
      </c>
      <c r="R2549" s="46">
        <v>1</v>
      </c>
      <c r="T2549" s="81" t="str" cm="1">
        <f t="array" ref="T2549">IF(MIN(IF(CONCATENATE($D$776:$D$9955,$G$776:$G$9955)=CONCATENATE(D2549,G2549),$J$776:$J$9955))=J2549,"Age Leg Record","")</f>
        <v/>
      </c>
    </row>
    <row r="2550" spans="1:20" x14ac:dyDescent="0.25">
      <c r="A2550" s="3">
        <v>2012</v>
      </c>
      <c r="B2550" s="1" t="s">
        <v>157</v>
      </c>
      <c r="C2550" s="1" t="s">
        <v>524</v>
      </c>
      <c r="D2550" s="2" t="s">
        <v>210</v>
      </c>
      <c r="E2550" s="20"/>
      <c r="F2550" s="3">
        <v>6</v>
      </c>
      <c r="G2550" s="88">
        <v>4.6758182215859376</v>
      </c>
      <c r="H2550" s="93"/>
      <c r="I2550" s="93"/>
      <c r="J2550" s="89">
        <v>3.229166666666667E-2</v>
      </c>
      <c r="K2550" s="27">
        <f t="shared" si="42"/>
        <v>6.9060996677740875E-3</v>
      </c>
      <c r="L2550" s="4" t="s">
        <v>1357</v>
      </c>
      <c r="M2550" s="1" t="s">
        <v>1011</v>
      </c>
      <c r="N2550" s="45" t="s">
        <v>5848</v>
      </c>
      <c r="O2550" s="45">
        <v>1</v>
      </c>
      <c r="P2550" s="45" t="s">
        <v>4912</v>
      </c>
      <c r="Q2550" s="45" t="s">
        <v>4912</v>
      </c>
      <c r="R2550" s="46">
        <v>4</v>
      </c>
      <c r="T2550" s="81" t="str" cm="1">
        <f t="array" ref="T2550">IF(MIN(IF(CONCATENATE($D$776:$D$9955,$G$776:$G$9955)=CONCATENATE(D2550,G2550),$J$776:$J$9955))=J2550,"Age Leg Record","")</f>
        <v/>
      </c>
    </row>
    <row r="2551" spans="1:20" x14ac:dyDescent="0.25">
      <c r="A2551" s="3">
        <v>2012</v>
      </c>
      <c r="B2551" s="1" t="s">
        <v>92</v>
      </c>
      <c r="C2551" s="1" t="s">
        <v>204</v>
      </c>
      <c r="D2551" s="2" t="s">
        <v>684</v>
      </c>
      <c r="E2551" s="20"/>
      <c r="F2551" s="3">
        <v>1</v>
      </c>
      <c r="G2551" s="88">
        <v>5.54</v>
      </c>
      <c r="H2551" s="93"/>
      <c r="I2551" s="93"/>
      <c r="J2551" s="89">
        <v>4.431712962962963E-2</v>
      </c>
      <c r="K2551" s="27">
        <f t="shared" si="42"/>
        <v>7.9994818826046258E-3</v>
      </c>
      <c r="L2551" s="4" t="s">
        <v>1358</v>
      </c>
      <c r="M2551" s="1" t="s">
        <v>941</v>
      </c>
      <c r="N2551" s="45" t="s">
        <v>5849</v>
      </c>
      <c r="O2551" s="45">
        <v>1</v>
      </c>
      <c r="P2551" s="45" t="s">
        <v>2988</v>
      </c>
      <c r="Q2551" s="45" t="s">
        <v>2988</v>
      </c>
      <c r="R2551" s="46">
        <v>14</v>
      </c>
      <c r="T2551" s="81" t="str" cm="1">
        <f t="array" ref="T2551">IF(MIN(IF(CONCATENATE($D$776:$D$9955,$G$776:$G$9955)=CONCATENATE(D2551,G2551),$J$776:$J$9955))=J2551,"Age Leg Record","")</f>
        <v/>
      </c>
    </row>
    <row r="2552" spans="1:20" x14ac:dyDescent="0.25">
      <c r="A2552" s="3">
        <v>2012</v>
      </c>
      <c r="B2552" s="1" t="s">
        <v>92</v>
      </c>
      <c r="C2552" s="1" t="s">
        <v>1705</v>
      </c>
      <c r="D2552" s="2" t="s">
        <v>684</v>
      </c>
      <c r="E2552" s="20"/>
      <c r="F2552" s="3">
        <v>2</v>
      </c>
      <c r="G2552" s="88">
        <v>4.0544470293486041</v>
      </c>
      <c r="H2552" s="93"/>
      <c r="I2552" s="93"/>
      <c r="J2552" s="89">
        <v>3.6527777777777777E-2</v>
      </c>
      <c r="K2552" s="27">
        <f t="shared" si="42"/>
        <v>9.0093118773946351E-3</v>
      </c>
      <c r="L2552" s="4" t="s">
        <v>1358</v>
      </c>
      <c r="M2552" s="1" t="s">
        <v>941</v>
      </c>
      <c r="N2552" s="45" t="s">
        <v>5850</v>
      </c>
      <c r="O2552" s="45">
        <v>1</v>
      </c>
      <c r="P2552" s="45" t="s">
        <v>3082</v>
      </c>
      <c r="Q2552" s="45" t="s">
        <v>3082</v>
      </c>
      <c r="R2552" s="46">
        <v>6</v>
      </c>
      <c r="T2552" s="81" t="str" cm="1">
        <f t="array" ref="T2552">IF(MIN(IF(CONCATENATE($D$776:$D$9955,$G$776:$G$9955)=CONCATENATE(D2552,G2552),$J$776:$J$9955))=J2552,"Age Leg Record","")</f>
        <v/>
      </c>
    </row>
    <row r="2553" spans="1:20" x14ac:dyDescent="0.25">
      <c r="A2553" s="3">
        <v>2012</v>
      </c>
      <c r="B2553" s="1" t="s">
        <v>92</v>
      </c>
      <c r="C2553" s="1" t="s">
        <v>1130</v>
      </c>
      <c r="D2553" s="2" t="s">
        <v>684</v>
      </c>
      <c r="E2553" s="20"/>
      <c r="F2553" s="3">
        <v>3</v>
      </c>
      <c r="G2553" s="88">
        <v>9.1</v>
      </c>
      <c r="H2553" s="93"/>
      <c r="I2553" s="93"/>
      <c r="J2553" s="89">
        <v>5.7615740740740738E-2</v>
      </c>
      <c r="K2553" s="27">
        <f t="shared" si="42"/>
        <v>6.3314000814000812E-3</v>
      </c>
      <c r="L2553" s="4" t="s">
        <v>1358</v>
      </c>
      <c r="M2553" s="1" t="s">
        <v>941</v>
      </c>
      <c r="N2553" s="45" t="s">
        <v>5851</v>
      </c>
      <c r="O2553" s="45">
        <v>1</v>
      </c>
      <c r="P2553" s="45" t="s">
        <v>3352</v>
      </c>
      <c r="Q2553" s="45" t="s">
        <v>3352</v>
      </c>
      <c r="R2553" s="46">
        <v>14</v>
      </c>
      <c r="T2553" s="81" t="str" cm="1">
        <f t="array" ref="T2553">IF(MIN(IF(CONCATENATE($D$776:$D$9955,$G$776:$G$9955)=CONCATENATE(D2553,G2553),$J$776:$J$9955))=J2553,"Age Leg Record","")</f>
        <v/>
      </c>
    </row>
    <row r="2554" spans="1:20" x14ac:dyDescent="0.25">
      <c r="A2554" s="3">
        <v>2012</v>
      </c>
      <c r="B2554" s="1" t="s">
        <v>271</v>
      </c>
      <c r="C2554" s="1" t="s">
        <v>528</v>
      </c>
      <c r="D2554" s="2" t="s">
        <v>210</v>
      </c>
      <c r="E2554" s="20"/>
      <c r="F2554" s="3">
        <v>4</v>
      </c>
      <c r="G2554" s="88">
        <v>5.8408892070309388</v>
      </c>
      <c r="H2554" s="93"/>
      <c r="I2554" s="93"/>
      <c r="J2554" s="89">
        <v>3.4432870370370371E-2</v>
      </c>
      <c r="K2554" s="27">
        <f t="shared" si="42"/>
        <v>5.8951418439716317E-3</v>
      </c>
      <c r="L2554" s="4" t="s">
        <v>1358</v>
      </c>
      <c r="M2554" s="1" t="s">
        <v>941</v>
      </c>
      <c r="N2554" s="45" t="s">
        <v>5852</v>
      </c>
      <c r="O2554" s="45">
        <v>1</v>
      </c>
      <c r="P2554" s="45" t="s">
        <v>3837</v>
      </c>
      <c r="Q2554" s="45" t="s">
        <v>3837</v>
      </c>
      <c r="R2554" s="46">
        <v>11</v>
      </c>
      <c r="T2554" s="81" t="str" cm="1">
        <f t="array" ref="T2554">IF(MIN(IF(CONCATENATE($D$776:$D$9955,$G$776:$G$9955)=CONCATENATE(D2554,G2554),$J$776:$J$9955))=J2554,"Age Leg Record","")</f>
        <v/>
      </c>
    </row>
    <row r="2555" spans="1:20" x14ac:dyDescent="0.25">
      <c r="A2555" s="3">
        <v>2012</v>
      </c>
      <c r="B2555" s="1" t="s">
        <v>148</v>
      </c>
      <c r="C2555" s="1" t="s">
        <v>388</v>
      </c>
      <c r="D2555" s="2" t="s">
        <v>210</v>
      </c>
      <c r="E2555" s="20"/>
      <c r="F2555" s="3">
        <v>5</v>
      </c>
      <c r="G2555" s="51">
        <v>5.63</v>
      </c>
      <c r="H2555" s="93"/>
      <c r="I2555" s="93"/>
      <c r="J2555" s="89">
        <v>3.6342592592592593E-2</v>
      </c>
      <c r="K2555" s="27">
        <f t="shared" si="42"/>
        <v>6.4551674231958425E-3</v>
      </c>
      <c r="L2555" s="4" t="s">
        <v>1358</v>
      </c>
      <c r="M2555" s="1" t="s">
        <v>941</v>
      </c>
      <c r="N2555" s="45" t="s">
        <v>5853</v>
      </c>
      <c r="O2555" s="45">
        <v>1</v>
      </c>
      <c r="P2555" s="45" t="s">
        <v>3347</v>
      </c>
      <c r="Q2555" s="45" t="s">
        <v>3347</v>
      </c>
      <c r="R2555" s="46">
        <v>12</v>
      </c>
      <c r="T2555" s="81" t="str" cm="1">
        <f t="array" ref="T2555">IF(MIN(IF(CONCATENATE($D$776:$D$9955,$G$776:$G$9955)=CONCATENATE(D2555,G2555),$J$776:$J$9955))=J2555,"Age Leg Record","")</f>
        <v/>
      </c>
    </row>
    <row r="2556" spans="1:20" x14ac:dyDescent="0.25">
      <c r="A2556" s="3">
        <v>2012</v>
      </c>
      <c r="B2556" s="1" t="s">
        <v>191</v>
      </c>
      <c r="C2556" s="1" t="s">
        <v>192</v>
      </c>
      <c r="D2556" s="2" t="s">
        <v>684</v>
      </c>
      <c r="E2556" s="20"/>
      <c r="F2556" s="3">
        <v>6</v>
      </c>
      <c r="G2556" s="88">
        <v>4.6758182215859376</v>
      </c>
      <c r="H2556" s="93"/>
      <c r="I2556" s="93"/>
      <c r="J2556" s="89">
        <v>3.6770833333333336E-2</v>
      </c>
      <c r="K2556" s="27">
        <f t="shared" si="42"/>
        <v>7.8640425249169449E-3</v>
      </c>
      <c r="L2556" s="4" t="s">
        <v>1358</v>
      </c>
      <c r="M2556" s="1" t="s">
        <v>941</v>
      </c>
      <c r="N2556" s="45" t="s">
        <v>5854</v>
      </c>
      <c r="O2556" s="45">
        <v>1</v>
      </c>
      <c r="P2556" s="45" t="s">
        <v>2978</v>
      </c>
      <c r="Q2556" s="45" t="s">
        <v>2978</v>
      </c>
      <c r="R2556" s="46">
        <v>20</v>
      </c>
      <c r="T2556" s="81" t="str" cm="1">
        <f t="array" ref="T2556">IF(MIN(IF(CONCATENATE($D$776:$D$9955,$G$776:$G$9955)=CONCATENATE(D2556,G2556),$J$776:$J$9955))=J2556,"Age Leg Record","")</f>
        <v/>
      </c>
    </row>
    <row r="2557" spans="1:20" x14ac:dyDescent="0.25">
      <c r="A2557" s="3">
        <v>2012</v>
      </c>
      <c r="B2557" s="1" t="s">
        <v>1072</v>
      </c>
      <c r="C2557" s="1" t="s">
        <v>1359</v>
      </c>
      <c r="D2557" s="2" t="s">
        <v>26</v>
      </c>
      <c r="E2557" s="20"/>
      <c r="F2557" s="3">
        <v>1</v>
      </c>
      <c r="G2557" s="88">
        <v>5.54</v>
      </c>
      <c r="H2557" s="93"/>
      <c r="I2557" s="93"/>
      <c r="J2557" s="89">
        <v>3.6886574074074079E-2</v>
      </c>
      <c r="K2557" s="27">
        <f t="shared" si="42"/>
        <v>6.6582263671613861E-3</v>
      </c>
      <c r="L2557" s="4" t="s">
        <v>1360</v>
      </c>
      <c r="M2557" s="1" t="s">
        <v>941</v>
      </c>
      <c r="N2557" s="45" t="s">
        <v>5855</v>
      </c>
      <c r="O2557" s="45">
        <v>1</v>
      </c>
      <c r="P2557" s="45" t="s">
        <v>5856</v>
      </c>
      <c r="Q2557" s="45" t="s">
        <v>5856</v>
      </c>
      <c r="R2557" s="46">
        <v>1</v>
      </c>
      <c r="T2557" s="81" t="str" cm="1">
        <f t="array" ref="T2557">IF(MIN(IF(CONCATENATE($D$776:$D$9955,$G$776:$G$9955)=CONCATENATE(D2557,G2557),$J$776:$J$9955))=J2557,"Age Leg Record","")</f>
        <v/>
      </c>
    </row>
    <row r="2558" spans="1:20" x14ac:dyDescent="0.25">
      <c r="A2558" s="3">
        <v>2012</v>
      </c>
      <c r="B2558" s="1" t="s">
        <v>57</v>
      </c>
      <c r="C2558" s="1" t="s">
        <v>378</v>
      </c>
      <c r="D2558" s="2" t="s">
        <v>56</v>
      </c>
      <c r="E2558" s="20"/>
      <c r="F2558" s="3">
        <v>2</v>
      </c>
      <c r="G2558" s="88">
        <v>4.0544470293486041</v>
      </c>
      <c r="H2558" s="93"/>
      <c r="I2558" s="93"/>
      <c r="J2558" s="89">
        <v>2.3564814814814813E-2</v>
      </c>
      <c r="K2558" s="27">
        <f t="shared" si="42"/>
        <v>5.8120909323116218E-3</v>
      </c>
      <c r="L2558" s="4" t="s">
        <v>1360</v>
      </c>
      <c r="M2558" s="1" t="s">
        <v>941</v>
      </c>
      <c r="N2558" s="45" t="s">
        <v>5857</v>
      </c>
      <c r="O2558" s="45">
        <v>1</v>
      </c>
      <c r="P2558" s="45" t="s">
        <v>3569</v>
      </c>
      <c r="Q2558" s="45" t="s">
        <v>3569</v>
      </c>
      <c r="R2558" s="46">
        <v>6</v>
      </c>
      <c r="T2558" s="81" t="str" cm="1">
        <f t="array" ref="T2558">IF(MIN(IF(CONCATENATE($D$776:$D$9955,$G$776:$G$9955)=CONCATENATE(D2558,G2558),$J$776:$J$9955))=J2558,"Age Leg Record","")</f>
        <v/>
      </c>
    </row>
    <row r="2559" spans="1:20" x14ac:dyDescent="0.25">
      <c r="A2559" s="3">
        <v>2012</v>
      </c>
      <c r="B2559" s="1" t="s">
        <v>424</v>
      </c>
      <c r="C2559" s="1" t="s">
        <v>1192</v>
      </c>
      <c r="D2559" s="2" t="s">
        <v>26</v>
      </c>
      <c r="E2559" s="20"/>
      <c r="F2559" s="3">
        <v>3</v>
      </c>
      <c r="G2559" s="88">
        <v>9.1</v>
      </c>
      <c r="H2559" s="93"/>
      <c r="I2559" s="93"/>
      <c r="J2559" s="89">
        <v>4.8043981481481479E-2</v>
      </c>
      <c r="K2559" s="27">
        <f t="shared" si="42"/>
        <v>5.2795584045584043E-3</v>
      </c>
      <c r="L2559" s="4" t="s">
        <v>1360</v>
      </c>
      <c r="M2559" s="1" t="s">
        <v>941</v>
      </c>
      <c r="N2559" s="45" t="s">
        <v>5858</v>
      </c>
      <c r="O2559" s="45">
        <v>1</v>
      </c>
      <c r="P2559" s="45" t="s">
        <v>5421</v>
      </c>
      <c r="Q2559" s="45" t="s">
        <v>5421</v>
      </c>
      <c r="R2559" s="46">
        <v>2</v>
      </c>
      <c r="T2559" s="81" t="str" cm="1">
        <f t="array" ref="T2559">IF(MIN(IF(CONCATENATE($D$776:$D$9955,$G$776:$G$9955)=CONCATENATE(D2559,G2559),$J$776:$J$9955))=J2559,"Age Leg Record","")</f>
        <v/>
      </c>
    </row>
    <row r="2560" spans="1:20" x14ac:dyDescent="0.25">
      <c r="A2560" s="3">
        <v>2012</v>
      </c>
      <c r="B2560" s="1" t="s">
        <v>1133</v>
      </c>
      <c r="C2560" s="1" t="s">
        <v>182</v>
      </c>
      <c r="D2560" s="2" t="s">
        <v>210</v>
      </c>
      <c r="E2560" s="20"/>
      <c r="F2560" s="3">
        <v>4</v>
      </c>
      <c r="G2560" s="88">
        <v>5.8408892070309388</v>
      </c>
      <c r="H2560" s="93"/>
      <c r="I2560" s="93"/>
      <c r="J2560" s="89">
        <v>2.988425925925926E-2</v>
      </c>
      <c r="K2560" s="27">
        <f t="shared" si="42"/>
        <v>5.11638865248227E-3</v>
      </c>
      <c r="L2560" s="4" t="s">
        <v>1360</v>
      </c>
      <c r="M2560" s="1" t="s">
        <v>941</v>
      </c>
      <c r="N2560" s="45" t="s">
        <v>5859</v>
      </c>
      <c r="O2560" s="45">
        <v>1</v>
      </c>
      <c r="P2560" s="45" t="s">
        <v>5284</v>
      </c>
      <c r="Q2560" s="45" t="s">
        <v>5284</v>
      </c>
      <c r="R2560" s="46">
        <v>3</v>
      </c>
      <c r="T2560" s="81" t="str" cm="1">
        <f t="array" ref="T2560">IF(MIN(IF(CONCATENATE($D$776:$D$9955,$G$776:$G$9955)=CONCATENATE(D2560,G2560),$J$776:$J$9955))=J2560,"Age Leg Record","")</f>
        <v/>
      </c>
    </row>
    <row r="2561" spans="1:20" x14ac:dyDescent="0.25">
      <c r="A2561" s="3">
        <v>2012</v>
      </c>
      <c r="B2561" s="1" t="s">
        <v>379</v>
      </c>
      <c r="C2561" s="1" t="s">
        <v>606</v>
      </c>
      <c r="D2561" s="2" t="s">
        <v>757</v>
      </c>
      <c r="E2561" s="20"/>
      <c r="F2561" s="3">
        <v>5</v>
      </c>
      <c r="G2561" s="51">
        <v>5.63</v>
      </c>
      <c r="H2561" s="93"/>
      <c r="I2561" s="93"/>
      <c r="J2561" s="89">
        <v>3.4374999999999996E-2</v>
      </c>
      <c r="K2561" s="27">
        <f t="shared" si="42"/>
        <v>6.1056838365896975E-3</v>
      </c>
      <c r="L2561" s="4" t="s">
        <v>1360</v>
      </c>
      <c r="M2561" s="1" t="s">
        <v>941</v>
      </c>
      <c r="N2561" s="45" t="s">
        <v>5860</v>
      </c>
      <c r="O2561" s="45">
        <v>1</v>
      </c>
      <c r="P2561" s="45" t="s">
        <v>4050</v>
      </c>
      <c r="Q2561" s="45" t="s">
        <v>4050</v>
      </c>
      <c r="R2561" s="46">
        <v>4</v>
      </c>
      <c r="T2561" s="81" t="str" cm="1">
        <f t="array" ref="T2561">IF(MIN(IF(CONCATENATE($D$776:$D$9955,$G$776:$G$9955)=CONCATENATE(D2561,G2561),$J$776:$J$9955))=J2561,"Age Leg Record","")</f>
        <v/>
      </c>
    </row>
    <row r="2562" spans="1:20" x14ac:dyDescent="0.25">
      <c r="A2562" s="3">
        <v>2012</v>
      </c>
      <c r="B2562" s="1" t="s">
        <v>148</v>
      </c>
      <c r="C2562" s="1" t="s">
        <v>275</v>
      </c>
      <c r="D2562" s="2" t="s">
        <v>210</v>
      </c>
      <c r="E2562" s="20"/>
      <c r="F2562" s="3">
        <v>6</v>
      </c>
      <c r="G2562" s="88">
        <v>4.6758182215859376</v>
      </c>
      <c r="H2562" s="93"/>
      <c r="I2562" s="93"/>
      <c r="J2562" s="89">
        <v>2.4976851851851851E-2</v>
      </c>
      <c r="K2562" s="27">
        <f t="shared" si="42"/>
        <v>5.3417071982281286E-3</v>
      </c>
      <c r="L2562" s="4" t="s">
        <v>1360</v>
      </c>
      <c r="M2562" s="1" t="s">
        <v>941</v>
      </c>
      <c r="N2562" s="45" t="s">
        <v>5861</v>
      </c>
      <c r="O2562" s="45">
        <v>1</v>
      </c>
      <c r="P2562" s="45" t="s">
        <v>3242</v>
      </c>
      <c r="Q2562" s="45" t="s">
        <v>3242</v>
      </c>
      <c r="R2562" s="46">
        <v>16</v>
      </c>
      <c r="T2562" s="81" t="str" cm="1">
        <f t="array" ref="T2562">IF(MIN(IF(CONCATENATE($D$776:$D$9955,$G$776:$G$9955)=CONCATENATE(D2562,G2562),$J$776:$J$9955))=J2562,"Age Leg Record","")</f>
        <v/>
      </c>
    </row>
    <row r="2563" spans="1:20" x14ac:dyDescent="0.25">
      <c r="A2563" s="3">
        <v>2012</v>
      </c>
      <c r="B2563" s="1" t="s">
        <v>472</v>
      </c>
      <c r="C2563" s="1" t="s">
        <v>378</v>
      </c>
      <c r="D2563" s="2" t="s">
        <v>757</v>
      </c>
      <c r="E2563" s="20"/>
      <c r="F2563" s="3">
        <v>1</v>
      </c>
      <c r="G2563" s="88">
        <v>5.54</v>
      </c>
      <c r="H2563" s="93"/>
      <c r="I2563" s="93"/>
      <c r="J2563" s="89">
        <v>2.8900462962962961E-2</v>
      </c>
      <c r="K2563" s="27">
        <f t="shared" si="42"/>
        <v>5.2166900655167799E-3</v>
      </c>
      <c r="L2563" s="4" t="s">
        <v>1361</v>
      </c>
      <c r="M2563" s="1" t="s">
        <v>941</v>
      </c>
      <c r="N2563" s="45" t="s">
        <v>5862</v>
      </c>
      <c r="O2563" s="45">
        <v>1</v>
      </c>
      <c r="P2563" s="45" t="s">
        <v>3332</v>
      </c>
      <c r="Q2563" s="45" t="s">
        <v>3332</v>
      </c>
      <c r="R2563" s="46">
        <v>10</v>
      </c>
      <c r="T2563" s="81" t="str" cm="1">
        <f t="array" ref="T2563">IF(MIN(IF(CONCATENATE($D$776:$D$9955,$G$776:$G$9955)=CONCATENATE(D2563,G2563),$J$776:$J$9955))=J2563,"Age Leg Record","")</f>
        <v/>
      </c>
    </row>
    <row r="2564" spans="1:20" x14ac:dyDescent="0.25">
      <c r="A2564" s="3">
        <v>2012</v>
      </c>
      <c r="B2564" s="1" t="s">
        <v>485</v>
      </c>
      <c r="C2564" s="1" t="s">
        <v>1362</v>
      </c>
      <c r="D2564" s="2" t="s">
        <v>751</v>
      </c>
      <c r="E2564" s="20"/>
      <c r="F2564" s="3">
        <v>2</v>
      </c>
      <c r="G2564" s="88">
        <v>4.0544470293486041</v>
      </c>
      <c r="H2564" s="93"/>
      <c r="I2564" s="93"/>
      <c r="J2564" s="89">
        <v>2.2650462962962966E-2</v>
      </c>
      <c r="K2564" s="27">
        <f t="shared" si="42"/>
        <v>5.5865726692209457E-3</v>
      </c>
      <c r="L2564" s="4" t="s">
        <v>1361</v>
      </c>
      <c r="M2564" s="1" t="s">
        <v>941</v>
      </c>
      <c r="N2564" s="45" t="s">
        <v>5863</v>
      </c>
      <c r="O2564" s="45">
        <v>1</v>
      </c>
      <c r="P2564" s="45" t="s">
        <v>5864</v>
      </c>
      <c r="Q2564" s="45" t="s">
        <v>5864</v>
      </c>
      <c r="R2564" s="46">
        <v>1</v>
      </c>
      <c r="T2564" s="81" t="str" cm="1">
        <f t="array" ref="T2564">IF(MIN(IF(CONCATENATE($D$776:$D$9955,$G$776:$G$9955)=CONCATENATE(D2564,G2564),$J$776:$J$9955))=J2564,"Age Leg Record","")</f>
        <v/>
      </c>
    </row>
    <row r="2565" spans="1:20" x14ac:dyDescent="0.25">
      <c r="A2565" s="3">
        <v>2012</v>
      </c>
      <c r="B2565" s="1" t="s">
        <v>332</v>
      </c>
      <c r="C2565" s="1" t="s">
        <v>908</v>
      </c>
      <c r="D2565" s="2" t="s">
        <v>756</v>
      </c>
      <c r="E2565" s="20"/>
      <c r="F2565" s="3">
        <v>3</v>
      </c>
      <c r="G2565" s="88">
        <v>9.1</v>
      </c>
      <c r="H2565" s="93"/>
      <c r="I2565" s="93"/>
      <c r="J2565" s="89">
        <v>4.9814814814814812E-2</v>
      </c>
      <c r="K2565" s="27">
        <f t="shared" si="42"/>
        <v>5.4741554741554741E-3</v>
      </c>
      <c r="L2565" s="4" t="s">
        <v>1361</v>
      </c>
      <c r="M2565" s="1" t="s">
        <v>941</v>
      </c>
      <c r="N2565" s="45" t="s">
        <v>5865</v>
      </c>
      <c r="O2565" s="45">
        <v>1</v>
      </c>
      <c r="P2565" s="45" t="s">
        <v>1826</v>
      </c>
      <c r="Q2565" s="45" t="s">
        <v>1826</v>
      </c>
      <c r="R2565" s="46">
        <v>3</v>
      </c>
      <c r="T2565" s="81" t="str" cm="1">
        <f t="array" ref="T2565">IF(MIN(IF(CONCATENATE($D$776:$D$9955,$G$776:$G$9955)=CONCATENATE(D2565,G2565),$J$776:$J$9955))=J2565,"Age Leg Record","")</f>
        <v/>
      </c>
    </row>
    <row r="2566" spans="1:20" x14ac:dyDescent="0.25">
      <c r="A2566" s="3">
        <v>2012</v>
      </c>
      <c r="B2566" s="1" t="s">
        <v>816</v>
      </c>
      <c r="C2566" s="1" t="s">
        <v>817</v>
      </c>
      <c r="D2566" s="2" t="s">
        <v>753</v>
      </c>
      <c r="E2566" s="20"/>
      <c r="F2566" s="3">
        <v>4</v>
      </c>
      <c r="G2566" s="88">
        <v>5.8408892070309388</v>
      </c>
      <c r="H2566" s="93"/>
      <c r="I2566" s="93"/>
      <c r="J2566" s="89">
        <v>3.2164351851851854E-2</v>
      </c>
      <c r="K2566" s="27">
        <f t="shared" si="42"/>
        <v>5.506756028368795E-3</v>
      </c>
      <c r="L2566" s="4" t="s">
        <v>1361</v>
      </c>
      <c r="M2566" s="1" t="s">
        <v>941</v>
      </c>
      <c r="N2566" s="45" t="s">
        <v>5866</v>
      </c>
      <c r="O2566" s="45">
        <v>1</v>
      </c>
      <c r="P2566" s="45" t="s">
        <v>4519</v>
      </c>
      <c r="Q2566" s="45" t="s">
        <v>4519</v>
      </c>
      <c r="R2566" s="46">
        <v>4</v>
      </c>
      <c r="T2566" s="81" t="str" cm="1">
        <f t="array" ref="T2566">IF(MIN(IF(CONCATENATE($D$776:$D$9955,$G$776:$G$9955)=CONCATENATE(D2566,G2566),$J$776:$J$9955))=J2566,"Age Leg Record","")</f>
        <v/>
      </c>
    </row>
    <row r="2567" spans="1:20" x14ac:dyDescent="0.25">
      <c r="A2567" s="3">
        <v>2012</v>
      </c>
      <c r="B2567" s="1" t="s">
        <v>255</v>
      </c>
      <c r="C2567" s="1" t="s">
        <v>1232</v>
      </c>
      <c r="D2567" s="2" t="s">
        <v>776</v>
      </c>
      <c r="E2567" s="20"/>
      <c r="F2567" s="3">
        <v>5</v>
      </c>
      <c r="G2567" s="51">
        <v>5.63</v>
      </c>
      <c r="H2567" s="93"/>
      <c r="I2567" s="93"/>
      <c r="J2567" s="89">
        <v>2.8784722222222225E-2</v>
      </c>
      <c r="K2567" s="27">
        <f t="shared" si="42"/>
        <v>5.1127392934675357E-3</v>
      </c>
      <c r="L2567" s="4" t="s">
        <v>1361</v>
      </c>
      <c r="M2567" s="1" t="s">
        <v>941</v>
      </c>
      <c r="N2567" s="45" t="s">
        <v>5867</v>
      </c>
      <c r="O2567" s="45">
        <v>1</v>
      </c>
      <c r="P2567" s="45" t="s">
        <v>5868</v>
      </c>
      <c r="Q2567" s="45" t="s">
        <v>5868</v>
      </c>
      <c r="R2567" s="46">
        <v>1</v>
      </c>
      <c r="T2567" s="81" t="str" cm="1">
        <f t="array" ref="T2567">IF(MIN(IF(CONCATENATE($D$776:$D$9955,$G$776:$G$9955)=CONCATENATE(D2567,G2567),$J$776:$J$9955))=J2567,"Age Leg Record","")</f>
        <v>Age Leg Record</v>
      </c>
    </row>
    <row r="2568" spans="1:20" x14ac:dyDescent="0.25">
      <c r="A2568" s="3">
        <v>2012</v>
      </c>
      <c r="B2568" s="1" t="s">
        <v>1363</v>
      </c>
      <c r="C2568" s="1" t="s">
        <v>1364</v>
      </c>
      <c r="D2568" s="2" t="s">
        <v>767</v>
      </c>
      <c r="E2568" s="20"/>
      <c r="F2568" s="3">
        <v>6</v>
      </c>
      <c r="G2568" s="88">
        <v>4.6758182215859376</v>
      </c>
      <c r="H2568" s="93"/>
      <c r="I2568" s="93"/>
      <c r="J2568" s="89">
        <v>2.3206018518518515E-2</v>
      </c>
      <c r="K2568" s="27">
        <f t="shared" si="42"/>
        <v>4.9629856035437424E-3</v>
      </c>
      <c r="L2568" s="4" t="s">
        <v>1361</v>
      </c>
      <c r="M2568" s="1" t="s">
        <v>941</v>
      </c>
      <c r="N2568" s="45" t="s">
        <v>5869</v>
      </c>
      <c r="O2568" s="45">
        <v>1</v>
      </c>
      <c r="P2568" s="45" t="s">
        <v>5870</v>
      </c>
      <c r="Q2568" s="45" t="s">
        <v>5870</v>
      </c>
      <c r="R2568" s="46">
        <v>1</v>
      </c>
      <c r="T2568" s="81" t="str" cm="1">
        <f t="array" ref="T2568">IF(MIN(IF(CONCATENATE($D$776:$D$9955,$G$776:$G$9955)=CONCATENATE(D2568,G2568),$J$776:$J$9955))=J2568,"Age Leg Record","")</f>
        <v>Age Leg Record</v>
      </c>
    </row>
    <row r="2569" spans="1:20" x14ac:dyDescent="0.25">
      <c r="A2569" s="3">
        <v>2012</v>
      </c>
      <c r="B2569" s="1" t="s">
        <v>20</v>
      </c>
      <c r="C2569" s="1" t="s">
        <v>933</v>
      </c>
      <c r="D2569" s="2" t="s">
        <v>210</v>
      </c>
      <c r="E2569" s="20"/>
      <c r="F2569" s="3">
        <v>1</v>
      </c>
      <c r="G2569" s="88">
        <v>5.54</v>
      </c>
      <c r="H2569" s="93"/>
      <c r="I2569" s="93"/>
      <c r="J2569" s="89">
        <v>3.3680555555555554E-2</v>
      </c>
      <c r="K2569" s="27">
        <f t="shared" si="42"/>
        <v>6.0795226634576816E-3</v>
      </c>
      <c r="L2569" s="4" t="s">
        <v>1365</v>
      </c>
      <c r="M2569" s="1" t="s">
        <v>941</v>
      </c>
      <c r="N2569" s="45" t="s">
        <v>5871</v>
      </c>
      <c r="O2569" s="45">
        <v>1</v>
      </c>
      <c r="P2569" s="45" t="s">
        <v>4784</v>
      </c>
      <c r="Q2569" s="45" t="s">
        <v>4784</v>
      </c>
      <c r="R2569" s="46">
        <v>4</v>
      </c>
      <c r="T2569" s="81" t="str" cm="1">
        <f t="array" ref="T2569">IF(MIN(IF(CONCATENATE($D$776:$D$9955,$G$776:$G$9955)=CONCATENATE(D2569,G2569),$J$776:$J$9955))=J2569,"Age Leg Record","")</f>
        <v/>
      </c>
    </row>
    <row r="2570" spans="1:20" x14ac:dyDescent="0.25">
      <c r="A2570" s="3">
        <v>2012</v>
      </c>
      <c r="B2570" s="1" t="s">
        <v>202</v>
      </c>
      <c r="C2570" s="1" t="s">
        <v>632</v>
      </c>
      <c r="D2570" s="2" t="s">
        <v>26</v>
      </c>
      <c r="E2570" s="20"/>
      <c r="F2570" s="3">
        <v>2</v>
      </c>
      <c r="G2570" s="88">
        <v>4.0544470293486041</v>
      </c>
      <c r="H2570" s="93"/>
      <c r="I2570" s="93"/>
      <c r="J2570" s="89">
        <v>1.9618055555555555E-2</v>
      </c>
      <c r="K2570" s="27">
        <f t="shared" si="42"/>
        <v>4.8386513409961682E-3</v>
      </c>
      <c r="L2570" s="4" t="s">
        <v>1365</v>
      </c>
      <c r="M2570" s="1" t="s">
        <v>941</v>
      </c>
      <c r="N2570" s="45" t="s">
        <v>5872</v>
      </c>
      <c r="O2570" s="45">
        <v>1</v>
      </c>
      <c r="P2570" s="45" t="s">
        <v>4166</v>
      </c>
      <c r="Q2570" s="45" t="s">
        <v>4166</v>
      </c>
      <c r="R2570" s="46">
        <v>4</v>
      </c>
      <c r="T2570" s="81" t="str" cm="1">
        <f t="array" ref="T2570">IF(MIN(IF(CONCATENATE($D$776:$D$9955,$G$776:$G$9955)=CONCATENATE(D2570,G2570),$J$776:$J$9955))=J2570,"Age Leg Record","")</f>
        <v/>
      </c>
    </row>
    <row r="2571" spans="1:20" x14ac:dyDescent="0.25">
      <c r="A2571" s="3">
        <v>2012</v>
      </c>
      <c r="B2571" s="1" t="s">
        <v>52</v>
      </c>
      <c r="C2571" s="1" t="s">
        <v>563</v>
      </c>
      <c r="D2571" s="2" t="s">
        <v>56</v>
      </c>
      <c r="E2571" s="20"/>
      <c r="F2571" s="3">
        <v>3</v>
      </c>
      <c r="G2571" s="88">
        <v>9.1</v>
      </c>
      <c r="H2571" s="93"/>
      <c r="I2571" s="93"/>
      <c r="J2571" s="89">
        <v>4.8206018518518523E-2</v>
      </c>
      <c r="K2571" s="27">
        <f t="shared" si="42"/>
        <v>5.2973646723646732E-3</v>
      </c>
      <c r="L2571" s="4" t="s">
        <v>1365</v>
      </c>
      <c r="M2571" s="1" t="s">
        <v>941</v>
      </c>
      <c r="N2571" s="45" t="s">
        <v>5873</v>
      </c>
      <c r="O2571" s="45">
        <v>1</v>
      </c>
      <c r="P2571" s="45" t="s">
        <v>3615</v>
      </c>
      <c r="Q2571" s="45" t="s">
        <v>3615</v>
      </c>
      <c r="R2571" s="46">
        <v>14</v>
      </c>
      <c r="T2571" s="81" t="str" cm="1">
        <f t="array" ref="T2571">IF(MIN(IF(CONCATENATE($D$776:$D$9955,$G$776:$G$9955)=CONCATENATE(D2571,G2571),$J$776:$J$9955))=J2571,"Age Leg Record","")</f>
        <v/>
      </c>
    </row>
    <row r="2572" spans="1:20" x14ac:dyDescent="0.25">
      <c r="A2572" s="3">
        <v>2012</v>
      </c>
      <c r="B2572" s="1" t="s">
        <v>49</v>
      </c>
      <c r="C2572" s="1" t="s">
        <v>1366</v>
      </c>
      <c r="D2572" s="2" t="s">
        <v>56</v>
      </c>
      <c r="E2572" s="20"/>
      <c r="F2572" s="3">
        <v>4</v>
      </c>
      <c r="G2572" s="88">
        <v>5.8408892070309388</v>
      </c>
      <c r="H2572" s="93"/>
      <c r="I2572" s="93"/>
      <c r="J2572" s="89">
        <v>3.2164351851851854E-2</v>
      </c>
      <c r="K2572" s="27">
        <f t="shared" si="42"/>
        <v>5.506756028368795E-3</v>
      </c>
      <c r="L2572" s="4" t="s">
        <v>1365</v>
      </c>
      <c r="M2572" s="1" t="s">
        <v>941</v>
      </c>
      <c r="N2572" s="45" t="s">
        <v>5874</v>
      </c>
      <c r="O2572" s="45">
        <v>1</v>
      </c>
      <c r="P2572" s="45" t="s">
        <v>5875</v>
      </c>
      <c r="Q2572" s="45" t="s">
        <v>5875</v>
      </c>
      <c r="R2572" s="46">
        <v>1</v>
      </c>
      <c r="T2572" s="81" t="str" cm="1">
        <f t="array" ref="T2572">IF(MIN(IF(CONCATENATE($D$776:$D$9955,$G$776:$G$9955)=CONCATENATE(D2572,G2572),$J$776:$J$9955))=J2572,"Age Leg Record","")</f>
        <v/>
      </c>
    </row>
    <row r="2573" spans="1:20" x14ac:dyDescent="0.25">
      <c r="A2573" s="3">
        <v>2012</v>
      </c>
      <c r="B2573" s="1" t="s">
        <v>146</v>
      </c>
      <c r="C2573" s="1" t="s">
        <v>344</v>
      </c>
      <c r="D2573" s="2" t="s">
        <v>22</v>
      </c>
      <c r="E2573" s="20"/>
      <c r="F2573" s="3">
        <v>5</v>
      </c>
      <c r="G2573" s="51">
        <v>5.63</v>
      </c>
      <c r="H2573" s="93"/>
      <c r="I2573" s="93"/>
      <c r="J2573" s="89">
        <v>2.7210648148148147E-2</v>
      </c>
      <c r="K2573" s="27">
        <f t="shared" si="42"/>
        <v>4.8331524241826199E-3</v>
      </c>
      <c r="L2573" s="4" t="s">
        <v>1365</v>
      </c>
      <c r="M2573" s="1" t="s">
        <v>941</v>
      </c>
      <c r="N2573" s="45" t="s">
        <v>5876</v>
      </c>
      <c r="O2573" s="45">
        <v>1</v>
      </c>
      <c r="P2573" s="45" t="s">
        <v>4933</v>
      </c>
      <c r="Q2573" s="45" t="s">
        <v>4933</v>
      </c>
      <c r="R2573" s="46">
        <v>3</v>
      </c>
      <c r="T2573" s="81" t="str" cm="1">
        <f t="array" ref="T2573">IF(MIN(IF(CONCATENATE($D$776:$D$9955,$G$776:$G$9955)=CONCATENATE(D2573,G2573),$J$776:$J$9955))=J2573,"Age Leg Record","")</f>
        <v/>
      </c>
    </row>
    <row r="2574" spans="1:20" x14ac:dyDescent="0.25">
      <c r="A2574" s="3">
        <v>2012</v>
      </c>
      <c r="B2574" s="1" t="s">
        <v>488</v>
      </c>
      <c r="C2574" s="1" t="s">
        <v>489</v>
      </c>
      <c r="D2574" s="2" t="s">
        <v>26</v>
      </c>
      <c r="E2574" s="20"/>
      <c r="F2574" s="3">
        <v>6</v>
      </c>
      <c r="G2574" s="88">
        <v>4.6758182215859376</v>
      </c>
      <c r="H2574" s="93"/>
      <c r="I2574" s="93"/>
      <c r="J2574" s="89">
        <v>2.3993055555555556E-2</v>
      </c>
      <c r="K2574" s="27">
        <f t="shared" si="42"/>
        <v>5.131306312292359E-3</v>
      </c>
      <c r="L2574" s="4" t="s">
        <v>1365</v>
      </c>
      <c r="M2574" s="1" t="s">
        <v>941</v>
      </c>
      <c r="N2574" s="45" t="s">
        <v>5877</v>
      </c>
      <c r="O2574" s="45">
        <v>1</v>
      </c>
      <c r="P2574" s="45" t="s">
        <v>3735</v>
      </c>
      <c r="Q2574" s="45" t="s">
        <v>3735</v>
      </c>
      <c r="R2574" s="46">
        <v>3</v>
      </c>
      <c r="T2574" s="81" t="str" cm="1">
        <f t="array" ref="T2574">IF(MIN(IF(CONCATENATE($D$776:$D$9955,$G$776:$G$9955)=CONCATENATE(D2574,G2574),$J$776:$J$9955))=J2574,"Age Leg Record","")</f>
        <v/>
      </c>
    </row>
    <row r="2575" spans="1:20" x14ac:dyDescent="0.25">
      <c r="A2575" s="3">
        <v>2012</v>
      </c>
      <c r="B2575" s="1" t="s">
        <v>39</v>
      </c>
      <c r="C2575" s="1" t="s">
        <v>460</v>
      </c>
      <c r="D2575" s="2" t="s">
        <v>210</v>
      </c>
      <c r="E2575" s="20"/>
      <c r="F2575" s="3">
        <v>1</v>
      </c>
      <c r="G2575" s="88">
        <v>5.54</v>
      </c>
      <c r="H2575" s="93"/>
      <c r="I2575" s="93"/>
      <c r="J2575" s="89">
        <v>3.3298611111111112E-2</v>
      </c>
      <c r="K2575" s="27">
        <f t="shared" si="42"/>
        <v>6.0105796229442442E-3</v>
      </c>
      <c r="L2575" s="4" t="s">
        <v>646</v>
      </c>
      <c r="M2575" s="1" t="s">
        <v>682</v>
      </c>
      <c r="N2575" s="45" t="s">
        <v>5878</v>
      </c>
      <c r="O2575" s="45">
        <v>1</v>
      </c>
      <c r="P2575" s="45" t="s">
        <v>3627</v>
      </c>
      <c r="Q2575" s="45" t="s">
        <v>3627</v>
      </c>
      <c r="R2575" s="46">
        <v>10</v>
      </c>
      <c r="T2575" s="81" t="str" cm="1">
        <f t="array" ref="T2575">IF(MIN(IF(CONCATENATE($D$776:$D$9955,$G$776:$G$9955)=CONCATENATE(D2575,G2575),$J$776:$J$9955))=J2575,"Age Leg Record","")</f>
        <v/>
      </c>
    </row>
    <row r="2576" spans="1:20" x14ac:dyDescent="0.25">
      <c r="A2576" s="3">
        <v>2012</v>
      </c>
      <c r="B2576" s="1" t="s">
        <v>518</v>
      </c>
      <c r="C2576" s="1" t="s">
        <v>519</v>
      </c>
      <c r="D2576" s="2" t="s">
        <v>757</v>
      </c>
      <c r="E2576" s="20"/>
      <c r="F2576" s="3">
        <v>2</v>
      </c>
      <c r="G2576" s="88">
        <v>4.0544470293486041</v>
      </c>
      <c r="H2576" s="93"/>
      <c r="I2576" s="93"/>
      <c r="J2576" s="89">
        <v>2.8587962962962964E-2</v>
      </c>
      <c r="K2576" s="27">
        <f t="shared" si="42"/>
        <v>7.0510140485312905E-3</v>
      </c>
      <c r="L2576" s="4" t="s">
        <v>646</v>
      </c>
      <c r="M2576" s="1" t="s">
        <v>682</v>
      </c>
      <c r="N2576" s="45" t="s">
        <v>5879</v>
      </c>
      <c r="O2576" s="45">
        <v>1</v>
      </c>
      <c r="P2576" s="45" t="s">
        <v>3863</v>
      </c>
      <c r="Q2576" s="45" t="s">
        <v>3863</v>
      </c>
      <c r="R2576" s="46">
        <v>7</v>
      </c>
      <c r="T2576" s="81" t="str" cm="1">
        <f t="array" ref="T2576">IF(MIN(IF(CONCATENATE($D$776:$D$9955,$G$776:$G$9955)=CONCATENATE(D2576,G2576),$J$776:$J$9955))=J2576,"Age Leg Record","")</f>
        <v/>
      </c>
    </row>
    <row r="2577" spans="1:20" x14ac:dyDescent="0.25">
      <c r="A2577" s="3">
        <v>2012</v>
      </c>
      <c r="B2577" s="1" t="s">
        <v>30</v>
      </c>
      <c r="C2577" s="1" t="s">
        <v>966</v>
      </c>
      <c r="D2577" s="2" t="s">
        <v>210</v>
      </c>
      <c r="E2577" s="20"/>
      <c r="F2577" s="3">
        <v>3</v>
      </c>
      <c r="G2577" s="88">
        <v>9.1</v>
      </c>
      <c r="H2577" s="93"/>
      <c r="I2577" s="93"/>
      <c r="J2577" s="89">
        <v>5.0671296296296298E-2</v>
      </c>
      <c r="K2577" s="27">
        <f t="shared" si="42"/>
        <v>5.568274318274319E-3</v>
      </c>
      <c r="L2577" s="4" t="s">
        <v>646</v>
      </c>
      <c r="M2577" s="1" t="s">
        <v>682</v>
      </c>
      <c r="N2577" s="45" t="s">
        <v>5880</v>
      </c>
      <c r="O2577" s="45">
        <v>1</v>
      </c>
      <c r="P2577" s="45" t="s">
        <v>5881</v>
      </c>
      <c r="Q2577" s="45" t="s">
        <v>5881</v>
      </c>
      <c r="R2577" s="46">
        <v>1</v>
      </c>
      <c r="T2577" s="81" t="str" cm="1">
        <f t="array" ref="T2577">IF(MIN(IF(CONCATENATE($D$776:$D$9955,$G$776:$G$9955)=CONCATENATE(D2577,G2577),$J$776:$J$9955))=J2577,"Age Leg Record","")</f>
        <v/>
      </c>
    </row>
    <row r="2578" spans="1:20" x14ac:dyDescent="0.25">
      <c r="A2578" s="3">
        <v>2012</v>
      </c>
      <c r="B2578" s="1" t="s">
        <v>896</v>
      </c>
      <c r="C2578" s="1" t="s">
        <v>1367</v>
      </c>
      <c r="D2578" s="2" t="s">
        <v>56</v>
      </c>
      <c r="E2578" s="20"/>
      <c r="F2578" s="3">
        <v>4</v>
      </c>
      <c r="G2578" s="88">
        <v>5.8408892070309388</v>
      </c>
      <c r="H2578" s="93"/>
      <c r="I2578" s="93"/>
      <c r="J2578" s="89">
        <v>3.4004629629629628E-2</v>
      </c>
      <c r="K2578" s="27">
        <f t="shared" si="42"/>
        <v>5.8218241134751778E-3</v>
      </c>
      <c r="L2578" s="4" t="s">
        <v>646</v>
      </c>
      <c r="M2578" s="1" t="s">
        <v>682</v>
      </c>
      <c r="N2578" s="45" t="s">
        <v>5882</v>
      </c>
      <c r="O2578" s="45">
        <v>1</v>
      </c>
      <c r="P2578" s="45" t="s">
        <v>5883</v>
      </c>
      <c r="Q2578" s="45" t="s">
        <v>5883</v>
      </c>
      <c r="R2578" s="46">
        <v>1</v>
      </c>
      <c r="T2578" s="81" t="str" cm="1">
        <f t="array" ref="T2578">IF(MIN(IF(CONCATENATE($D$776:$D$9955,$G$776:$G$9955)=CONCATENATE(D2578,G2578),$J$776:$J$9955))=J2578,"Age Leg Record","")</f>
        <v/>
      </c>
    </row>
    <row r="2579" spans="1:20" x14ac:dyDescent="0.25">
      <c r="A2579" s="3">
        <v>2012</v>
      </c>
      <c r="B2579" s="1" t="s">
        <v>29</v>
      </c>
      <c r="C2579" s="1" t="s">
        <v>501</v>
      </c>
      <c r="D2579" s="2" t="s">
        <v>210</v>
      </c>
      <c r="E2579" s="20"/>
      <c r="F2579" s="3">
        <v>5</v>
      </c>
      <c r="G2579" s="51">
        <v>5.63</v>
      </c>
      <c r="H2579" s="93"/>
      <c r="I2579" s="93"/>
      <c r="J2579" s="89">
        <v>2.8506944444444442E-2</v>
      </c>
      <c r="K2579" s="27">
        <f t="shared" si="42"/>
        <v>5.0634004341819612E-3</v>
      </c>
      <c r="L2579" s="4" t="s">
        <v>646</v>
      </c>
      <c r="M2579" s="1" t="s">
        <v>682</v>
      </c>
      <c r="N2579" s="45" t="s">
        <v>5884</v>
      </c>
      <c r="O2579" s="45">
        <v>1</v>
      </c>
      <c r="P2579" s="45" t="s">
        <v>3761</v>
      </c>
      <c r="Q2579" s="45" t="s">
        <v>3761</v>
      </c>
      <c r="R2579" s="46">
        <v>10</v>
      </c>
      <c r="T2579" s="81" t="str" cm="1">
        <f t="array" ref="T2579">IF(MIN(IF(CONCATENATE($D$776:$D$9955,$G$776:$G$9955)=CONCATENATE(D2579,G2579),$J$776:$J$9955))=J2579,"Age Leg Record","")</f>
        <v/>
      </c>
    </row>
    <row r="2580" spans="1:20" x14ac:dyDescent="0.25">
      <c r="A2580" s="3">
        <v>2012</v>
      </c>
      <c r="B2580" s="1" t="s">
        <v>480</v>
      </c>
      <c r="C2580" s="1" t="s">
        <v>1368</v>
      </c>
      <c r="D2580" s="2" t="s">
        <v>753</v>
      </c>
      <c r="E2580" s="20"/>
      <c r="F2580" s="3">
        <v>6</v>
      </c>
      <c r="G2580" s="88">
        <v>4.6758182215859376</v>
      </c>
      <c r="H2580" s="93"/>
      <c r="I2580" s="93"/>
      <c r="J2580" s="89">
        <v>2.5416666666666667E-2</v>
      </c>
      <c r="K2580" s="27">
        <f t="shared" si="42"/>
        <v>5.4357687707641206E-3</v>
      </c>
      <c r="L2580" s="4" t="s">
        <v>646</v>
      </c>
      <c r="M2580" s="1" t="s">
        <v>682</v>
      </c>
      <c r="N2580" s="45" t="s">
        <v>5885</v>
      </c>
      <c r="O2580" s="45">
        <v>1</v>
      </c>
      <c r="P2580" s="45" t="s">
        <v>5886</v>
      </c>
      <c r="Q2580" s="45" t="s">
        <v>5886</v>
      </c>
      <c r="R2580" s="46">
        <v>1</v>
      </c>
      <c r="T2580" s="81" t="str" cm="1">
        <f t="array" ref="T2580">IF(MIN(IF(CONCATENATE($D$776:$D$9955,$G$776:$G$9955)=CONCATENATE(D2580,G2580),$J$776:$J$9955))=J2580,"Age Leg Record","")</f>
        <v/>
      </c>
    </row>
    <row r="2581" spans="1:20" x14ac:dyDescent="0.25">
      <c r="A2581" s="3">
        <v>2012</v>
      </c>
      <c r="B2581" s="1" t="s">
        <v>71</v>
      </c>
      <c r="C2581" s="1" t="s">
        <v>90</v>
      </c>
      <c r="D2581" s="2" t="s">
        <v>56</v>
      </c>
      <c r="E2581" s="20"/>
      <c r="F2581" s="3">
        <v>1</v>
      </c>
      <c r="G2581" s="88">
        <v>5.54</v>
      </c>
      <c r="H2581" s="93"/>
      <c r="I2581" s="93"/>
      <c r="J2581" s="89">
        <v>2.8819444444444443E-2</v>
      </c>
      <c r="K2581" s="27">
        <f t="shared" si="42"/>
        <v>5.2020657841957479E-3</v>
      </c>
      <c r="L2581" s="4" t="s">
        <v>1369</v>
      </c>
      <c r="M2581" s="1" t="s">
        <v>34</v>
      </c>
      <c r="N2581" s="45" t="s">
        <v>5887</v>
      </c>
      <c r="O2581" s="45">
        <v>1</v>
      </c>
      <c r="P2581" s="45" t="s">
        <v>2774</v>
      </c>
      <c r="Q2581" s="45" t="s">
        <v>2774</v>
      </c>
      <c r="R2581" s="46">
        <v>23</v>
      </c>
      <c r="T2581" s="81" t="str" cm="1">
        <f t="array" ref="T2581">IF(MIN(IF(CONCATENATE($D$776:$D$9955,$G$776:$G$9955)=CONCATENATE(D2581,G2581),$J$776:$J$9955))=J2581,"Age Leg Record","")</f>
        <v/>
      </c>
    </row>
    <row r="2582" spans="1:20" x14ac:dyDescent="0.25">
      <c r="A2582" s="3">
        <v>2012</v>
      </c>
      <c r="B2582" s="1" t="s">
        <v>202</v>
      </c>
      <c r="C2582" s="1" t="s">
        <v>90</v>
      </c>
      <c r="D2582" s="2" t="s">
        <v>576</v>
      </c>
      <c r="E2582" s="20"/>
      <c r="F2582" s="3">
        <v>2</v>
      </c>
      <c r="G2582" s="88">
        <v>4.0544470293486041</v>
      </c>
      <c r="H2582" s="93"/>
      <c r="I2582" s="93"/>
      <c r="J2582" s="89">
        <v>2.1527777777777781E-2</v>
      </c>
      <c r="K2582" s="27">
        <f t="shared" si="42"/>
        <v>5.3096704980842924E-3</v>
      </c>
      <c r="L2582" s="4" t="s">
        <v>1369</v>
      </c>
      <c r="M2582" s="1" t="s">
        <v>34</v>
      </c>
      <c r="N2582" s="45" t="s">
        <v>5888</v>
      </c>
      <c r="O2582" s="45">
        <v>1</v>
      </c>
      <c r="P2582" s="45" t="s">
        <v>5889</v>
      </c>
      <c r="Q2582" s="45" t="s">
        <v>5889</v>
      </c>
      <c r="R2582" s="46">
        <v>1</v>
      </c>
      <c r="T2582" s="81" t="str" cm="1">
        <f t="array" ref="T2582">IF(MIN(IF(CONCATENATE($D$776:$D$9955,$G$776:$G$9955)=CONCATENATE(D2582,G2582),$J$776:$J$9955))=J2582,"Age Leg Record","")</f>
        <v/>
      </c>
    </row>
    <row r="2583" spans="1:20" x14ac:dyDescent="0.25">
      <c r="A2583" s="3">
        <v>2012</v>
      </c>
      <c r="B2583" s="1" t="s">
        <v>436</v>
      </c>
      <c r="C2583" s="1" t="s">
        <v>52</v>
      </c>
      <c r="D2583" s="2" t="s">
        <v>56</v>
      </c>
      <c r="E2583" s="20"/>
      <c r="F2583" s="3">
        <v>3</v>
      </c>
      <c r="G2583" s="88">
        <v>9.1</v>
      </c>
      <c r="H2583" s="93"/>
      <c r="I2583" s="93"/>
      <c r="J2583" s="89">
        <v>4.7407407407407405E-2</v>
      </c>
      <c r="K2583" s="27">
        <f t="shared" si="42"/>
        <v>5.2096052096052099E-3</v>
      </c>
      <c r="L2583" s="4" t="s">
        <v>1369</v>
      </c>
      <c r="M2583" s="1" t="s">
        <v>34</v>
      </c>
      <c r="N2583" s="45" t="s">
        <v>5890</v>
      </c>
      <c r="O2583" s="45">
        <v>1</v>
      </c>
      <c r="P2583" s="45" t="s">
        <v>5891</v>
      </c>
      <c r="Q2583" s="45" t="s">
        <v>5891</v>
      </c>
      <c r="R2583" s="46">
        <v>1</v>
      </c>
      <c r="T2583" s="81" t="str" cm="1">
        <f t="array" ref="T2583">IF(MIN(IF(CONCATENATE($D$776:$D$9955,$G$776:$G$9955)=CONCATENATE(D2583,G2583),$J$776:$J$9955))=J2583,"Age Leg Record","")</f>
        <v/>
      </c>
    </row>
    <row r="2584" spans="1:20" x14ac:dyDescent="0.25">
      <c r="A2584" s="3">
        <v>2012</v>
      </c>
      <c r="B2584" s="1" t="s">
        <v>189</v>
      </c>
      <c r="C2584" s="1" t="s">
        <v>411</v>
      </c>
      <c r="D2584" s="2" t="s">
        <v>756</v>
      </c>
      <c r="E2584" s="20"/>
      <c r="F2584" s="3">
        <v>4</v>
      </c>
      <c r="G2584" s="88">
        <v>5.8408892070309388</v>
      </c>
      <c r="H2584" s="93"/>
      <c r="I2584" s="93"/>
      <c r="J2584" s="89">
        <v>3.1192129629629629E-2</v>
      </c>
      <c r="K2584" s="27">
        <f t="shared" si="42"/>
        <v>5.3403049645390074E-3</v>
      </c>
      <c r="L2584" s="4" t="s">
        <v>1369</v>
      </c>
      <c r="M2584" s="1" t="s">
        <v>34</v>
      </c>
      <c r="N2584" s="45" t="s">
        <v>5892</v>
      </c>
      <c r="O2584" s="45">
        <v>1</v>
      </c>
      <c r="P2584" s="45" t="s">
        <v>4955</v>
      </c>
      <c r="Q2584" s="45" t="s">
        <v>4955</v>
      </c>
      <c r="R2584" s="46">
        <v>3</v>
      </c>
      <c r="T2584" s="81" t="str" cm="1">
        <f t="array" ref="T2584">IF(MIN(IF(CONCATENATE($D$776:$D$9955,$G$776:$G$9955)=CONCATENATE(D2584,G2584),$J$776:$J$9955))=J2584,"Age Leg Record","")</f>
        <v/>
      </c>
    </row>
    <row r="2585" spans="1:20" x14ac:dyDescent="0.25">
      <c r="A2585" s="3">
        <v>2012</v>
      </c>
      <c r="B2585" s="1" t="s">
        <v>822</v>
      </c>
      <c r="C2585" s="1" t="s">
        <v>823</v>
      </c>
      <c r="D2585" s="2" t="s">
        <v>22</v>
      </c>
      <c r="E2585" s="20"/>
      <c r="F2585" s="3">
        <v>5</v>
      </c>
      <c r="G2585" s="51">
        <v>5.63</v>
      </c>
      <c r="H2585" s="93"/>
      <c r="I2585" s="93"/>
      <c r="J2585" s="89">
        <v>2.7754629629629629E-2</v>
      </c>
      <c r="K2585" s="27">
        <f t="shared" si="42"/>
        <v>4.9297743569502008E-3</v>
      </c>
      <c r="L2585" s="4" t="s">
        <v>1369</v>
      </c>
      <c r="M2585" s="1" t="s">
        <v>34</v>
      </c>
      <c r="N2585" s="45" t="s">
        <v>5893</v>
      </c>
      <c r="O2585" s="45">
        <v>1</v>
      </c>
      <c r="P2585" s="45" t="s">
        <v>4535</v>
      </c>
      <c r="Q2585" s="45" t="s">
        <v>4535</v>
      </c>
      <c r="R2585" s="46">
        <v>6</v>
      </c>
      <c r="T2585" s="81" t="str" cm="1">
        <f t="array" ref="T2585">IF(MIN(IF(CONCATENATE($D$776:$D$9955,$G$776:$G$9955)=CONCATENATE(D2585,G2585),$J$776:$J$9955))=J2585,"Age Leg Record","")</f>
        <v/>
      </c>
    </row>
    <row r="2586" spans="1:20" x14ac:dyDescent="0.25">
      <c r="A2586" s="3">
        <v>2012</v>
      </c>
      <c r="B2586" s="1" t="s">
        <v>1245</v>
      </c>
      <c r="C2586" s="1" t="s">
        <v>1099</v>
      </c>
      <c r="D2586" s="2" t="s">
        <v>753</v>
      </c>
      <c r="E2586" s="20"/>
      <c r="F2586" s="3">
        <v>6</v>
      </c>
      <c r="G2586" s="88">
        <v>4.6758182215859376</v>
      </c>
      <c r="H2586" s="93"/>
      <c r="I2586" s="93"/>
      <c r="J2586" s="89">
        <v>2.8009259259259262E-2</v>
      </c>
      <c r="K2586" s="27">
        <f t="shared" si="42"/>
        <v>5.9902369878183839E-3</v>
      </c>
      <c r="L2586" s="4" t="s">
        <v>1369</v>
      </c>
      <c r="M2586" s="1" t="s">
        <v>34</v>
      </c>
      <c r="N2586" s="45" t="s">
        <v>5894</v>
      </c>
      <c r="O2586" s="45">
        <v>1</v>
      </c>
      <c r="P2586" s="45" t="s">
        <v>5572</v>
      </c>
      <c r="Q2586" s="45" t="s">
        <v>5572</v>
      </c>
      <c r="R2586" s="46">
        <v>2</v>
      </c>
      <c r="T2586" s="81" t="str" cm="1">
        <f t="array" ref="T2586">IF(MIN(IF(CONCATENATE($D$776:$D$9955,$G$776:$G$9955)=CONCATENATE(D2586,G2586),$J$776:$J$9955))=J2586,"Age Leg Record","")</f>
        <v/>
      </c>
    </row>
    <row r="2587" spans="1:20" x14ac:dyDescent="0.25">
      <c r="A2587" s="3">
        <v>2012</v>
      </c>
      <c r="B2587" s="1" t="s">
        <v>76</v>
      </c>
      <c r="C2587" s="1" t="s">
        <v>77</v>
      </c>
      <c r="D2587" s="2" t="s">
        <v>56</v>
      </c>
      <c r="E2587" s="20"/>
      <c r="F2587" s="3">
        <v>1</v>
      </c>
      <c r="G2587" s="88">
        <v>5.54</v>
      </c>
      <c r="H2587" s="93"/>
      <c r="I2587" s="93"/>
      <c r="J2587" s="89">
        <v>3.5011574074074077E-2</v>
      </c>
      <c r="K2587" s="27">
        <f t="shared" si="42"/>
        <v>6.3197787137317827E-3</v>
      </c>
      <c r="L2587" s="4" t="s">
        <v>1370</v>
      </c>
      <c r="M2587" s="1" t="s">
        <v>34</v>
      </c>
      <c r="N2587" s="45" t="s">
        <v>5895</v>
      </c>
      <c r="O2587" s="45">
        <v>1</v>
      </c>
      <c r="P2587" s="45" t="s">
        <v>2717</v>
      </c>
      <c r="Q2587" s="45" t="s">
        <v>2717</v>
      </c>
      <c r="R2587" s="46">
        <v>22</v>
      </c>
      <c r="T2587" s="81" t="str" cm="1">
        <f t="array" ref="T2587">IF(MIN(IF(CONCATENATE($D$776:$D$9955,$G$776:$G$9955)=CONCATENATE(D2587,G2587),$J$776:$J$9955))=J2587,"Age Leg Record","")</f>
        <v/>
      </c>
    </row>
    <row r="2588" spans="1:20" x14ac:dyDescent="0.25">
      <c r="A2588" s="3">
        <v>2012</v>
      </c>
      <c r="B2588" s="1" t="s">
        <v>559</v>
      </c>
      <c r="C2588" s="1" t="s">
        <v>1371</v>
      </c>
      <c r="D2588" s="2" t="s">
        <v>753</v>
      </c>
      <c r="E2588" s="20"/>
      <c r="F2588" s="3">
        <v>2</v>
      </c>
      <c r="G2588" s="88">
        <v>4.0544470293486041</v>
      </c>
      <c r="H2588" s="93"/>
      <c r="I2588" s="93"/>
      <c r="J2588" s="89">
        <v>2.8599537037037034E-2</v>
      </c>
      <c r="K2588" s="27">
        <f t="shared" si="42"/>
        <v>7.0538687100893992E-3</v>
      </c>
      <c r="L2588" s="4" t="s">
        <v>1370</v>
      </c>
      <c r="M2588" s="1" t="s">
        <v>34</v>
      </c>
      <c r="N2588" s="45" t="s">
        <v>5896</v>
      </c>
      <c r="O2588" s="45">
        <v>1</v>
      </c>
      <c r="P2588" s="45" t="s">
        <v>1564</v>
      </c>
      <c r="Q2588" s="45" t="s">
        <v>1564</v>
      </c>
      <c r="R2588" s="46">
        <v>2</v>
      </c>
      <c r="T2588" s="81" t="str" cm="1">
        <f t="array" ref="T2588">IF(MIN(IF(CONCATENATE($D$776:$D$9955,$G$776:$G$9955)=CONCATENATE(D2588,G2588),$J$776:$J$9955))=J2588,"Age Leg Record","")</f>
        <v/>
      </c>
    </row>
    <row r="2589" spans="1:20" x14ac:dyDescent="0.25">
      <c r="A2589" s="3">
        <v>2012</v>
      </c>
      <c r="B2589" s="1" t="s">
        <v>1243</v>
      </c>
      <c r="C2589" s="1" t="s">
        <v>573</v>
      </c>
      <c r="D2589" s="2" t="s">
        <v>56</v>
      </c>
      <c r="E2589" s="20"/>
      <c r="F2589" s="3">
        <v>3</v>
      </c>
      <c r="G2589" s="88">
        <v>9.1</v>
      </c>
      <c r="H2589" s="93"/>
      <c r="I2589" s="93"/>
      <c r="J2589" s="89">
        <v>5.4131944444444441E-2</v>
      </c>
      <c r="K2589" s="27">
        <f t="shared" si="42"/>
        <v>5.9485653235653232E-3</v>
      </c>
      <c r="L2589" s="4" t="s">
        <v>1370</v>
      </c>
      <c r="M2589" s="1" t="s">
        <v>34</v>
      </c>
      <c r="N2589" s="45" t="s">
        <v>5897</v>
      </c>
      <c r="O2589" s="45">
        <v>1</v>
      </c>
      <c r="P2589" s="45" t="s">
        <v>5567</v>
      </c>
      <c r="Q2589" s="45" t="s">
        <v>5567</v>
      </c>
      <c r="R2589" s="46">
        <v>2</v>
      </c>
      <c r="T2589" s="81" t="str" cm="1">
        <f t="array" ref="T2589">IF(MIN(IF(CONCATENATE($D$776:$D$9955,$G$776:$G$9955)=CONCATENATE(D2589,G2589),$J$776:$J$9955))=J2589,"Age Leg Record","")</f>
        <v/>
      </c>
    </row>
    <row r="2590" spans="1:20" x14ac:dyDescent="0.25">
      <c r="A2590" s="3">
        <v>2012</v>
      </c>
      <c r="B2590" s="1" t="s">
        <v>1244</v>
      </c>
      <c r="C2590" s="1" t="s">
        <v>1099</v>
      </c>
      <c r="D2590" s="2" t="s">
        <v>22</v>
      </c>
      <c r="E2590" s="20"/>
      <c r="F2590" s="3">
        <v>4</v>
      </c>
      <c r="G2590" s="88">
        <v>5.8408892070309388</v>
      </c>
      <c r="H2590" s="93"/>
      <c r="I2590" s="93"/>
      <c r="J2590" s="89">
        <v>3.2951388888888891E-2</v>
      </c>
      <c r="K2590" s="27">
        <f t="shared" si="42"/>
        <v>5.6415021276595752E-3</v>
      </c>
      <c r="L2590" s="4" t="s">
        <v>1370</v>
      </c>
      <c r="M2590" s="1" t="s">
        <v>34</v>
      </c>
      <c r="N2590" s="45" t="s">
        <v>5898</v>
      </c>
      <c r="O2590" s="45">
        <v>1</v>
      </c>
      <c r="P2590" s="45" t="s">
        <v>5569</v>
      </c>
      <c r="Q2590" s="45" t="s">
        <v>5569</v>
      </c>
      <c r="R2590" s="46">
        <v>2</v>
      </c>
      <c r="T2590" s="81" t="str" cm="1">
        <f t="array" ref="T2590">IF(MIN(IF(CONCATENATE($D$776:$D$9955,$G$776:$G$9955)=CONCATENATE(D2590,G2590),$J$776:$J$9955))=J2590,"Age Leg Record","")</f>
        <v/>
      </c>
    </row>
    <row r="2591" spans="1:20" x14ac:dyDescent="0.25">
      <c r="A2591" s="3">
        <v>2012</v>
      </c>
      <c r="B2591" s="1" t="s">
        <v>1372</v>
      </c>
      <c r="C2591" s="1" t="s">
        <v>1373</v>
      </c>
      <c r="D2591" s="2" t="s">
        <v>22</v>
      </c>
      <c r="E2591" s="20"/>
      <c r="F2591" s="3">
        <v>5</v>
      </c>
      <c r="G2591" s="51">
        <v>5.63</v>
      </c>
      <c r="H2591" s="93"/>
      <c r="I2591" s="93"/>
      <c r="J2591" s="89">
        <v>3.425925925925926E-2</v>
      </c>
      <c r="K2591" s="27">
        <f t="shared" si="42"/>
        <v>6.0851259785540427E-3</v>
      </c>
      <c r="L2591" s="4" t="s">
        <v>1370</v>
      </c>
      <c r="M2591" s="1" t="s">
        <v>34</v>
      </c>
      <c r="N2591" s="45" t="s">
        <v>5899</v>
      </c>
      <c r="O2591" s="45">
        <v>1</v>
      </c>
      <c r="P2591" s="45" t="s">
        <v>5900</v>
      </c>
      <c r="Q2591" s="45" t="s">
        <v>5900</v>
      </c>
      <c r="R2591" s="46">
        <v>1</v>
      </c>
      <c r="T2591" s="81" t="str" cm="1">
        <f t="array" ref="T2591">IF(MIN(IF(CONCATENATE($D$776:$D$9955,$G$776:$G$9955)=CONCATENATE(D2591,G2591),$J$776:$J$9955))=J2591,"Age Leg Record","")</f>
        <v/>
      </c>
    </row>
    <row r="2592" spans="1:20" x14ac:dyDescent="0.25">
      <c r="A2592" s="3">
        <v>2012</v>
      </c>
      <c r="B2592" s="1" t="s">
        <v>49</v>
      </c>
      <c r="C2592" s="1" t="s">
        <v>50</v>
      </c>
      <c r="D2592" s="2" t="s">
        <v>56</v>
      </c>
      <c r="E2592" s="20"/>
      <c r="F2592" s="3">
        <v>6</v>
      </c>
      <c r="G2592" s="88">
        <v>4.6758182215859376</v>
      </c>
      <c r="H2592" s="93"/>
      <c r="I2592" s="93"/>
      <c r="J2592" s="89">
        <v>2.7673611111111111E-2</v>
      </c>
      <c r="K2592" s="27">
        <f t="shared" si="42"/>
        <v>5.9184531561461799E-3</v>
      </c>
      <c r="L2592" s="4" t="s">
        <v>1370</v>
      </c>
      <c r="M2592" s="1" t="s">
        <v>34</v>
      </c>
      <c r="N2592" s="45" t="s">
        <v>5901</v>
      </c>
      <c r="O2592" s="45">
        <v>1</v>
      </c>
      <c r="P2592" s="45" t="s">
        <v>2725</v>
      </c>
      <c r="Q2592" s="45" t="s">
        <v>2725</v>
      </c>
      <c r="R2592" s="46">
        <v>11</v>
      </c>
      <c r="T2592" s="81" t="str" cm="1">
        <f t="array" ref="T2592">IF(MIN(IF(CONCATENATE($D$776:$D$9955,$G$776:$G$9955)=CONCATENATE(D2592,G2592),$J$776:$J$9955))=J2592,"Age Leg Record","")</f>
        <v/>
      </c>
    </row>
    <row r="2593" spans="1:20" x14ac:dyDescent="0.25">
      <c r="A2593" s="3">
        <v>2012</v>
      </c>
      <c r="B2593" s="1" t="s">
        <v>184</v>
      </c>
      <c r="C2593" s="1" t="s">
        <v>1375</v>
      </c>
      <c r="D2593" s="2" t="s">
        <v>210</v>
      </c>
      <c r="E2593" s="20"/>
      <c r="F2593" s="3">
        <v>1</v>
      </c>
      <c r="G2593" s="88">
        <v>5.54</v>
      </c>
      <c r="H2593" s="93"/>
      <c r="I2593" s="93"/>
      <c r="J2593" s="89">
        <v>3.3032407407407406E-2</v>
      </c>
      <c r="K2593" s="27">
        <f t="shared" si="42"/>
        <v>5.9625284128894231E-3</v>
      </c>
      <c r="L2593" s="4" t="s">
        <v>1374</v>
      </c>
      <c r="M2593" s="1" t="s">
        <v>1180</v>
      </c>
      <c r="N2593" s="45" t="s">
        <v>5902</v>
      </c>
      <c r="O2593" s="45">
        <v>1</v>
      </c>
      <c r="P2593" s="45" t="s">
        <v>5903</v>
      </c>
      <c r="Q2593" s="45" t="s">
        <v>5903</v>
      </c>
      <c r="R2593" s="46">
        <v>1</v>
      </c>
      <c r="T2593" s="81" t="str" cm="1">
        <f t="array" ref="T2593">IF(MIN(IF(CONCATENATE($D$776:$D$9955,$G$776:$G$9955)=CONCATENATE(D2593,G2593),$J$776:$J$9955))=J2593,"Age Leg Record","")</f>
        <v/>
      </c>
    </row>
    <row r="2594" spans="1:20" x14ac:dyDescent="0.25">
      <c r="A2594" s="3">
        <v>2012</v>
      </c>
      <c r="B2594" s="1" t="s">
        <v>96</v>
      </c>
      <c r="C2594" s="1" t="s">
        <v>528</v>
      </c>
      <c r="D2594" s="2" t="s">
        <v>210</v>
      </c>
      <c r="E2594" s="20"/>
      <c r="F2594" s="3">
        <v>2</v>
      </c>
      <c r="G2594" s="88">
        <v>4.0544470293486041</v>
      </c>
      <c r="H2594" s="93"/>
      <c r="I2594" s="93"/>
      <c r="J2594" s="89">
        <v>2.4039351851851853E-2</v>
      </c>
      <c r="K2594" s="27">
        <f t="shared" si="42"/>
        <v>5.9291320561941259E-3</v>
      </c>
      <c r="L2594" s="4" t="s">
        <v>1374</v>
      </c>
      <c r="M2594" s="1" t="s">
        <v>1180</v>
      </c>
      <c r="N2594" s="45" t="s">
        <v>5904</v>
      </c>
      <c r="O2594" s="45">
        <v>1</v>
      </c>
      <c r="P2594" s="45" t="s">
        <v>5905</v>
      </c>
      <c r="Q2594" s="45" t="s">
        <v>5905</v>
      </c>
      <c r="R2594" s="46">
        <v>1</v>
      </c>
      <c r="T2594" s="81" t="str" cm="1">
        <f t="array" ref="T2594">IF(MIN(IF(CONCATENATE($D$776:$D$9955,$G$776:$G$9955)=CONCATENATE(D2594,G2594),$J$776:$J$9955))=J2594,"Age Leg Record","")</f>
        <v/>
      </c>
    </row>
    <row r="2595" spans="1:20" x14ac:dyDescent="0.25">
      <c r="A2595" s="3">
        <v>2012</v>
      </c>
      <c r="B2595" s="1" t="s">
        <v>30</v>
      </c>
      <c r="C2595" s="1" t="s">
        <v>1376</v>
      </c>
      <c r="D2595" s="2" t="s">
        <v>210</v>
      </c>
      <c r="E2595" s="20"/>
      <c r="F2595" s="3">
        <v>3</v>
      </c>
      <c r="G2595" s="88">
        <v>9.1</v>
      </c>
      <c r="H2595" s="93"/>
      <c r="I2595" s="93"/>
      <c r="J2595" s="89">
        <v>5.0856481481481482E-2</v>
      </c>
      <c r="K2595" s="27">
        <f t="shared" si="42"/>
        <v>5.588624338624339E-3</v>
      </c>
      <c r="L2595" s="4" t="s">
        <v>1374</v>
      </c>
      <c r="M2595" s="1" t="s">
        <v>1180</v>
      </c>
      <c r="N2595" s="45" t="s">
        <v>5906</v>
      </c>
      <c r="O2595" s="45">
        <v>1</v>
      </c>
      <c r="P2595" s="45" t="s">
        <v>5907</v>
      </c>
      <c r="Q2595" s="45" t="s">
        <v>5907</v>
      </c>
      <c r="R2595" s="46">
        <v>1</v>
      </c>
      <c r="T2595" s="81" t="str" cm="1">
        <f t="array" ref="T2595">IF(MIN(IF(CONCATENATE($D$776:$D$9955,$G$776:$G$9955)=CONCATENATE(D2595,G2595),$J$776:$J$9955))=J2595,"Age Leg Record","")</f>
        <v/>
      </c>
    </row>
    <row r="2596" spans="1:20" x14ac:dyDescent="0.25">
      <c r="A2596" s="3">
        <v>2012</v>
      </c>
      <c r="B2596" s="1" t="s">
        <v>92</v>
      </c>
      <c r="C2596" s="1" t="s">
        <v>261</v>
      </c>
      <c r="D2596" s="2" t="s">
        <v>210</v>
      </c>
      <c r="E2596" s="20"/>
      <c r="F2596" s="3">
        <v>4</v>
      </c>
      <c r="G2596" s="88">
        <v>5.8408892070309388</v>
      </c>
      <c r="H2596" s="93"/>
      <c r="I2596" s="93"/>
      <c r="J2596" s="89">
        <v>3.2037037037037037E-2</v>
      </c>
      <c r="K2596" s="27">
        <f t="shared" si="42"/>
        <v>5.4849588652482271E-3</v>
      </c>
      <c r="L2596" s="4" t="s">
        <v>1374</v>
      </c>
      <c r="M2596" s="1" t="s">
        <v>1180</v>
      </c>
      <c r="N2596" s="45" t="s">
        <v>5908</v>
      </c>
      <c r="O2596" s="45">
        <v>1</v>
      </c>
      <c r="P2596" s="45" t="s">
        <v>3117</v>
      </c>
      <c r="Q2596" s="45" t="s">
        <v>3117</v>
      </c>
      <c r="R2596" s="46">
        <v>9</v>
      </c>
      <c r="T2596" s="81" t="str" cm="1">
        <f t="array" ref="T2596">IF(MIN(IF(CONCATENATE($D$776:$D$9955,$G$776:$G$9955)=CONCATENATE(D2596,G2596),$J$776:$J$9955))=J2596,"Age Leg Record","")</f>
        <v/>
      </c>
    </row>
    <row r="2597" spans="1:20" x14ac:dyDescent="0.25">
      <c r="A2597" s="3">
        <v>2012</v>
      </c>
      <c r="B2597" s="1" t="s">
        <v>492</v>
      </c>
      <c r="C2597" s="1" t="s">
        <v>1377</v>
      </c>
      <c r="D2597" s="2" t="s">
        <v>210</v>
      </c>
      <c r="E2597" s="20"/>
      <c r="F2597" s="3">
        <v>5</v>
      </c>
      <c r="G2597" s="51">
        <v>5.63</v>
      </c>
      <c r="H2597" s="93"/>
      <c r="I2597" s="93"/>
      <c r="J2597" s="89">
        <v>3.0000000000000002E-2</v>
      </c>
      <c r="K2597" s="27">
        <f t="shared" ref="K2597:K2660" si="43">J2597/G2597</f>
        <v>5.3285968028419185E-3</v>
      </c>
      <c r="L2597" s="4" t="s">
        <v>1374</v>
      </c>
      <c r="M2597" s="1" t="s">
        <v>1180</v>
      </c>
      <c r="N2597" s="45" t="s">
        <v>5909</v>
      </c>
      <c r="O2597" s="45">
        <v>1</v>
      </c>
      <c r="P2597" s="45" t="s">
        <v>5910</v>
      </c>
      <c r="Q2597" s="45" t="s">
        <v>5910</v>
      </c>
      <c r="R2597" s="46">
        <v>1</v>
      </c>
      <c r="T2597" s="81" t="str" cm="1">
        <f t="array" ref="T2597">IF(MIN(IF(CONCATENATE($D$776:$D$9955,$G$776:$G$9955)=CONCATENATE(D2597,G2597),$J$776:$J$9955))=J2597,"Age Leg Record","")</f>
        <v/>
      </c>
    </row>
    <row r="2598" spans="1:20" x14ac:dyDescent="0.25">
      <c r="A2598" s="3">
        <v>2012</v>
      </c>
      <c r="B2598" s="1" t="s">
        <v>611</v>
      </c>
      <c r="C2598" s="1" t="s">
        <v>1378</v>
      </c>
      <c r="D2598" s="2" t="s">
        <v>56</v>
      </c>
      <c r="E2598" s="20"/>
      <c r="F2598" s="3">
        <v>6</v>
      </c>
      <c r="G2598" s="88">
        <v>4.6758182215859376</v>
      </c>
      <c r="H2598" s="93"/>
      <c r="I2598" s="93"/>
      <c r="J2598" s="89">
        <v>2.1412037037037035E-2</v>
      </c>
      <c r="K2598" s="27">
        <f t="shared" si="43"/>
        <v>4.5793133997785165E-3</v>
      </c>
      <c r="L2598" s="4" t="s">
        <v>1374</v>
      </c>
      <c r="M2598" s="1" t="s">
        <v>1180</v>
      </c>
      <c r="N2598" s="45" t="s">
        <v>5911</v>
      </c>
      <c r="O2598" s="45">
        <v>1</v>
      </c>
      <c r="P2598" s="45" t="s">
        <v>5912</v>
      </c>
      <c r="Q2598" s="45" t="s">
        <v>5912</v>
      </c>
      <c r="R2598" s="46">
        <v>1</v>
      </c>
      <c r="T2598" s="81" t="str" cm="1">
        <f t="array" ref="T2598">IF(MIN(IF(CONCATENATE($D$776:$D$9955,$G$776:$G$9955)=CONCATENATE(D2598,G2598),$J$776:$J$9955))=J2598,"Age Leg Record","")</f>
        <v/>
      </c>
    </row>
    <row r="2599" spans="1:20" x14ac:dyDescent="0.25">
      <c r="A2599" s="3">
        <v>2012</v>
      </c>
      <c r="B2599" s="1" t="s">
        <v>370</v>
      </c>
      <c r="C2599" s="1" t="s">
        <v>1379</v>
      </c>
      <c r="D2599" s="2" t="s">
        <v>751</v>
      </c>
      <c r="E2599" s="20"/>
      <c r="F2599" s="3">
        <v>1</v>
      </c>
      <c r="G2599" s="88">
        <v>5.54</v>
      </c>
      <c r="H2599" s="93"/>
      <c r="I2599" s="93"/>
      <c r="J2599" s="89">
        <v>3.1261574074074074E-2</v>
      </c>
      <c r="K2599" s="27">
        <f t="shared" si="43"/>
        <v>5.642883406872576E-3</v>
      </c>
      <c r="L2599" s="4" t="s">
        <v>1380</v>
      </c>
      <c r="M2599" s="1" t="s">
        <v>1180</v>
      </c>
      <c r="N2599" s="45" t="s">
        <v>5913</v>
      </c>
      <c r="O2599" s="45">
        <v>1</v>
      </c>
      <c r="P2599" s="45" t="s">
        <v>5914</v>
      </c>
      <c r="Q2599" s="45" t="s">
        <v>5914</v>
      </c>
      <c r="R2599" s="46">
        <v>1</v>
      </c>
      <c r="T2599" s="81" t="str" cm="1">
        <f t="array" ref="T2599">IF(MIN(IF(CONCATENATE($D$776:$D$9955,$G$776:$G$9955)=CONCATENATE(D2599,G2599),$J$776:$J$9955))=J2599,"Age Leg Record","")</f>
        <v/>
      </c>
    </row>
    <row r="2600" spans="1:20" x14ac:dyDescent="0.25">
      <c r="A2600" s="3">
        <v>2012</v>
      </c>
      <c r="B2600" s="1" t="s">
        <v>379</v>
      </c>
      <c r="C2600" s="1" t="s">
        <v>1381</v>
      </c>
      <c r="D2600" s="2" t="s">
        <v>756</v>
      </c>
      <c r="E2600" s="20"/>
      <c r="F2600" s="3">
        <v>2</v>
      </c>
      <c r="G2600" s="88">
        <v>4.0544470293486041</v>
      </c>
      <c r="H2600" s="93"/>
      <c r="I2600" s="93"/>
      <c r="J2600" s="89">
        <v>2.3773148148148151E-2</v>
      </c>
      <c r="K2600" s="27">
        <f t="shared" si="43"/>
        <v>5.8634748403575999E-3</v>
      </c>
      <c r="L2600" s="4" t="s">
        <v>1380</v>
      </c>
      <c r="M2600" s="1" t="s">
        <v>1180</v>
      </c>
      <c r="N2600" s="45" t="s">
        <v>5915</v>
      </c>
      <c r="O2600" s="45">
        <v>1</v>
      </c>
      <c r="P2600" s="45" t="s">
        <v>5916</v>
      </c>
      <c r="Q2600" s="45" t="s">
        <v>5916</v>
      </c>
      <c r="R2600" s="46">
        <v>1</v>
      </c>
      <c r="T2600" s="81" t="str" cm="1">
        <f t="array" ref="T2600">IF(MIN(IF(CONCATENATE($D$776:$D$9955,$G$776:$G$9955)=CONCATENATE(D2600,G2600),$J$776:$J$9955))=J2600,"Age Leg Record","")</f>
        <v/>
      </c>
    </row>
    <row r="2601" spans="1:20" x14ac:dyDescent="0.25">
      <c r="A2601" s="3">
        <v>2012</v>
      </c>
      <c r="B2601" s="1" t="s">
        <v>82</v>
      </c>
      <c r="C2601" s="1" t="s">
        <v>83</v>
      </c>
      <c r="D2601" s="2" t="s">
        <v>756</v>
      </c>
      <c r="E2601" s="20"/>
      <c r="F2601" s="3">
        <v>3</v>
      </c>
      <c r="G2601" s="88">
        <v>9.1</v>
      </c>
      <c r="H2601" s="93"/>
      <c r="I2601" s="93"/>
      <c r="J2601" s="89">
        <v>4.8009259259259258E-2</v>
      </c>
      <c r="K2601" s="27">
        <f t="shared" si="43"/>
        <v>5.2757427757427755E-3</v>
      </c>
      <c r="L2601" s="4" t="s">
        <v>1380</v>
      </c>
      <c r="M2601" s="1" t="s">
        <v>1180</v>
      </c>
      <c r="N2601" s="45" t="s">
        <v>5917</v>
      </c>
      <c r="O2601" s="45">
        <v>1</v>
      </c>
      <c r="P2601" s="45" t="s">
        <v>2707</v>
      </c>
      <c r="Q2601" s="45" t="s">
        <v>2707</v>
      </c>
      <c r="R2601" s="46">
        <v>4</v>
      </c>
      <c r="T2601" s="81" t="str" cm="1">
        <f t="array" ref="T2601">IF(MIN(IF(CONCATENATE($D$776:$D$9955,$G$776:$G$9955)=CONCATENATE(D2601,G2601),$J$776:$J$9955))=J2601,"Age Leg Record","")</f>
        <v/>
      </c>
    </row>
    <row r="2602" spans="1:20" x14ac:dyDescent="0.25">
      <c r="A2602" s="3">
        <v>2012</v>
      </c>
      <c r="B2602" s="1" t="s">
        <v>1382</v>
      </c>
      <c r="C2602" s="1" t="s">
        <v>83</v>
      </c>
      <c r="D2602" s="2" t="s">
        <v>767</v>
      </c>
      <c r="E2602" s="20"/>
      <c r="F2602" s="3">
        <v>4</v>
      </c>
      <c r="G2602" s="88">
        <v>5.8408892070309388</v>
      </c>
      <c r="H2602" s="93"/>
      <c r="I2602" s="93"/>
      <c r="J2602" s="89">
        <v>3.1446759259259258E-2</v>
      </c>
      <c r="K2602" s="27">
        <f t="shared" si="43"/>
        <v>5.3838992907801423E-3</v>
      </c>
      <c r="L2602" s="4" t="s">
        <v>1380</v>
      </c>
      <c r="M2602" s="1" t="s">
        <v>1180</v>
      </c>
      <c r="N2602" s="45" t="s">
        <v>5918</v>
      </c>
      <c r="O2602" s="45">
        <v>1</v>
      </c>
      <c r="P2602" s="45" t="s">
        <v>5919</v>
      </c>
      <c r="Q2602" s="45" t="s">
        <v>5919</v>
      </c>
      <c r="R2602" s="46">
        <v>1</v>
      </c>
      <c r="T2602" s="81" t="str" cm="1">
        <f t="array" ref="T2602">IF(MIN(IF(CONCATENATE($D$776:$D$9955,$G$776:$G$9955)=CONCATENATE(D2602,G2602),$J$776:$J$9955))=J2602,"Age Leg Record","")</f>
        <v>Age Leg Record</v>
      </c>
    </row>
    <row r="2603" spans="1:20" x14ac:dyDescent="0.25">
      <c r="A2603" s="3">
        <v>2012</v>
      </c>
      <c r="B2603" s="1" t="s">
        <v>1185</v>
      </c>
      <c r="C2603" s="1" t="s">
        <v>1186</v>
      </c>
      <c r="D2603" s="2" t="s">
        <v>756</v>
      </c>
      <c r="E2603" s="20"/>
      <c r="F2603" s="3">
        <v>5</v>
      </c>
      <c r="G2603" s="51">
        <v>5.63</v>
      </c>
      <c r="H2603" s="93"/>
      <c r="I2603" s="93"/>
      <c r="J2603" s="89">
        <v>3.0254629629629631E-2</v>
      </c>
      <c r="K2603" s="27">
        <f t="shared" si="43"/>
        <v>5.3738240905203613E-3</v>
      </c>
      <c r="L2603" s="4" t="s">
        <v>1380</v>
      </c>
      <c r="M2603" s="1" t="s">
        <v>1180</v>
      </c>
      <c r="N2603" s="45" t="s">
        <v>5920</v>
      </c>
      <c r="O2603" s="45">
        <v>1</v>
      </c>
      <c r="P2603" s="45" t="s">
        <v>5402</v>
      </c>
      <c r="Q2603" s="45" t="s">
        <v>5402</v>
      </c>
      <c r="R2603" s="46">
        <v>2</v>
      </c>
      <c r="T2603" s="81" t="str" cm="1">
        <f t="array" ref="T2603">IF(MIN(IF(CONCATENATE($D$776:$D$9955,$G$776:$G$9955)=CONCATENATE(D2603,G2603),$J$776:$J$9955))=J2603,"Age Leg Record","")</f>
        <v/>
      </c>
    </row>
    <row r="2604" spans="1:20" x14ac:dyDescent="0.25">
      <c r="A2604" s="3">
        <v>2012</v>
      </c>
      <c r="B2604" s="1" t="s">
        <v>1383</v>
      </c>
      <c r="C2604" s="1" t="s">
        <v>1384</v>
      </c>
      <c r="D2604" s="2" t="s">
        <v>751</v>
      </c>
      <c r="E2604" s="20"/>
      <c r="F2604" s="3">
        <v>6</v>
      </c>
      <c r="G2604" s="88">
        <v>4.6758182215859376</v>
      </c>
      <c r="H2604" s="93"/>
      <c r="I2604" s="93"/>
      <c r="J2604" s="89">
        <v>2.5347222222222219E-2</v>
      </c>
      <c r="K2604" s="27">
        <f t="shared" si="43"/>
        <v>5.4209169435215946E-3</v>
      </c>
      <c r="L2604" s="4" t="s">
        <v>1380</v>
      </c>
      <c r="M2604" s="1" t="s">
        <v>1180</v>
      </c>
      <c r="N2604" s="45" t="s">
        <v>5921</v>
      </c>
      <c r="O2604" s="45">
        <v>1</v>
      </c>
      <c r="P2604" s="45" t="s">
        <v>5922</v>
      </c>
      <c r="Q2604" s="45" t="s">
        <v>5922</v>
      </c>
      <c r="R2604" s="46">
        <v>1</v>
      </c>
      <c r="T2604" s="81" t="str" cm="1">
        <f t="array" ref="T2604">IF(MIN(IF(CONCATENATE($D$776:$D$9955,$G$776:$G$9955)=CONCATENATE(D2604,G2604),$J$776:$J$9955))=J2604,"Age Leg Record","")</f>
        <v/>
      </c>
    </row>
    <row r="2605" spans="1:20" x14ac:dyDescent="0.25">
      <c r="A2605" s="3">
        <v>2012</v>
      </c>
      <c r="B2605" s="1" t="s">
        <v>1176</v>
      </c>
      <c r="C2605" s="1" t="s">
        <v>1385</v>
      </c>
      <c r="D2605" s="2" t="s">
        <v>22</v>
      </c>
      <c r="E2605" s="20"/>
      <c r="F2605" s="3">
        <v>1</v>
      </c>
      <c r="G2605" s="88">
        <v>5.54</v>
      </c>
      <c r="H2605" s="93"/>
      <c r="I2605" s="93"/>
      <c r="J2605" s="89">
        <v>2.5914351851851855E-2</v>
      </c>
      <c r="K2605" s="27">
        <f t="shared" si="43"/>
        <v>4.6776808396844505E-3</v>
      </c>
      <c r="L2605" s="4" t="s">
        <v>1386</v>
      </c>
      <c r="M2605" s="1" t="s">
        <v>1180</v>
      </c>
      <c r="N2605" s="45" t="s">
        <v>5923</v>
      </c>
      <c r="O2605" s="45">
        <v>1</v>
      </c>
      <c r="P2605" s="45" t="s">
        <v>5924</v>
      </c>
      <c r="Q2605" s="45" t="s">
        <v>5924</v>
      </c>
      <c r="R2605" s="46">
        <v>1</v>
      </c>
      <c r="T2605" s="81" t="str" cm="1">
        <f t="array" ref="T2605">IF(MIN(IF(CONCATENATE($D$776:$D$9955,$G$776:$G$9955)=CONCATENATE(D2605,G2605),$J$776:$J$9955))=J2605,"Age Leg Record","")</f>
        <v/>
      </c>
    </row>
    <row r="2606" spans="1:20" x14ac:dyDescent="0.25">
      <c r="A2606" s="3">
        <v>2012</v>
      </c>
      <c r="B2606" s="1" t="s">
        <v>68</v>
      </c>
      <c r="C2606" s="1" t="s">
        <v>1387</v>
      </c>
      <c r="D2606" s="2" t="s">
        <v>26</v>
      </c>
      <c r="E2606" s="20"/>
      <c r="F2606" s="3">
        <v>2</v>
      </c>
      <c r="G2606" s="88">
        <v>4.0544470293486041</v>
      </c>
      <c r="H2606" s="93"/>
      <c r="I2606" s="93"/>
      <c r="J2606" s="89">
        <v>1.7245370370370369E-2</v>
      </c>
      <c r="K2606" s="27">
        <f t="shared" si="43"/>
        <v>4.253445721583652E-3</v>
      </c>
      <c r="L2606" s="4" t="s">
        <v>1386</v>
      </c>
      <c r="M2606" s="1" t="s">
        <v>1180</v>
      </c>
      <c r="N2606" s="45" t="s">
        <v>5925</v>
      </c>
      <c r="O2606" s="45">
        <v>1</v>
      </c>
      <c r="P2606" s="45" t="s">
        <v>5926</v>
      </c>
      <c r="Q2606" s="45" t="s">
        <v>5926</v>
      </c>
      <c r="R2606" s="46">
        <v>1</v>
      </c>
      <c r="T2606" s="81" t="str" cm="1">
        <f t="array" ref="T2606">IF(MIN(IF(CONCATENATE($D$776:$D$9955,$G$776:$G$9955)=CONCATENATE(D2606,G2606),$J$776:$J$9955))=J2606,"Age Leg Record","")</f>
        <v/>
      </c>
    </row>
    <row r="2607" spans="1:20" x14ac:dyDescent="0.25">
      <c r="A2607" s="3">
        <v>2012</v>
      </c>
      <c r="B2607" s="1" t="s">
        <v>647</v>
      </c>
      <c r="C2607" s="1" t="s">
        <v>1181</v>
      </c>
      <c r="D2607" s="2" t="s">
        <v>56</v>
      </c>
      <c r="E2607" s="20"/>
      <c r="F2607" s="3">
        <v>3</v>
      </c>
      <c r="G2607" s="88">
        <v>9.1</v>
      </c>
      <c r="H2607" s="93"/>
      <c r="I2607" s="93"/>
      <c r="J2607" s="89">
        <v>4.1365740740740745E-2</v>
      </c>
      <c r="K2607" s="27">
        <f t="shared" si="43"/>
        <v>4.5456857956857966E-3</v>
      </c>
      <c r="L2607" s="4" t="s">
        <v>1386</v>
      </c>
      <c r="M2607" s="1" t="s">
        <v>1180</v>
      </c>
      <c r="N2607" s="45" t="s">
        <v>5927</v>
      </c>
      <c r="O2607" s="45">
        <v>1</v>
      </c>
      <c r="P2607" s="45" t="s">
        <v>5384</v>
      </c>
      <c r="Q2607" s="45" t="s">
        <v>5384</v>
      </c>
      <c r="R2607" s="46">
        <v>2</v>
      </c>
      <c r="T2607" s="81" t="str" cm="1">
        <f t="array" ref="T2607">IF(MIN(IF(CONCATENATE($D$776:$D$9955,$G$776:$G$9955)=CONCATENATE(D2607,G2607),$J$776:$J$9955))=J2607,"Age Leg Record","")</f>
        <v>Age Leg Record</v>
      </c>
    </row>
    <row r="2608" spans="1:20" x14ac:dyDescent="0.25">
      <c r="A2608" s="3">
        <v>2012</v>
      </c>
      <c r="B2608" s="1" t="s">
        <v>49</v>
      </c>
      <c r="C2608" s="1" t="s">
        <v>307</v>
      </c>
      <c r="D2608" s="2" t="s">
        <v>56</v>
      </c>
      <c r="E2608" s="20"/>
      <c r="F2608" s="3">
        <v>4</v>
      </c>
      <c r="G2608" s="88">
        <v>5.8408892070309388</v>
      </c>
      <c r="H2608" s="93"/>
      <c r="I2608" s="93"/>
      <c r="J2608" s="89">
        <v>2.6770833333333331E-2</v>
      </c>
      <c r="K2608" s="27">
        <f t="shared" si="43"/>
        <v>4.5833489361702126E-3</v>
      </c>
      <c r="L2608" s="4" t="s">
        <v>1386</v>
      </c>
      <c r="M2608" s="1" t="s">
        <v>1180</v>
      </c>
      <c r="N2608" s="45" t="s">
        <v>5928</v>
      </c>
      <c r="O2608" s="45">
        <v>1</v>
      </c>
      <c r="P2608" s="45" t="s">
        <v>3249</v>
      </c>
      <c r="Q2608" s="45" t="s">
        <v>3249</v>
      </c>
      <c r="R2608" s="46">
        <v>8</v>
      </c>
      <c r="T2608" s="81" t="str" cm="1">
        <f t="array" ref="T2608">IF(MIN(IF(CONCATENATE($D$776:$D$9955,$G$776:$G$9955)=CONCATENATE(D2608,G2608),$J$776:$J$9955))=J2608,"Age Leg Record","")</f>
        <v/>
      </c>
    </row>
    <row r="2609" spans="1:20" x14ac:dyDescent="0.25">
      <c r="A2609" s="3">
        <v>2012</v>
      </c>
      <c r="B2609" s="1" t="s">
        <v>47</v>
      </c>
      <c r="C2609" s="1" t="s">
        <v>83</v>
      </c>
      <c r="D2609" s="2" t="s">
        <v>56</v>
      </c>
      <c r="E2609" s="20"/>
      <c r="F2609" s="3">
        <v>5</v>
      </c>
      <c r="G2609" s="51">
        <v>5.63</v>
      </c>
      <c r="H2609" s="93"/>
      <c r="I2609" s="93"/>
      <c r="J2609" s="89">
        <v>2.6122685185185183E-2</v>
      </c>
      <c r="K2609" s="27">
        <f t="shared" si="43"/>
        <v>4.6399085586474572E-3</v>
      </c>
      <c r="L2609" s="4" t="s">
        <v>1386</v>
      </c>
      <c r="M2609" s="1" t="s">
        <v>1180</v>
      </c>
      <c r="N2609" s="45" t="s">
        <v>5929</v>
      </c>
      <c r="O2609" s="45">
        <v>1</v>
      </c>
      <c r="P2609" s="45" t="s">
        <v>2771</v>
      </c>
      <c r="Q2609" s="45" t="s">
        <v>2771</v>
      </c>
      <c r="R2609" s="46">
        <v>2</v>
      </c>
      <c r="T2609" s="81" t="str" cm="1">
        <f t="array" ref="T2609">IF(MIN(IF(CONCATENATE($D$776:$D$9955,$G$776:$G$9955)=CONCATENATE(D2609,G2609),$J$776:$J$9955))=J2609,"Age Leg Record","")</f>
        <v/>
      </c>
    </row>
    <row r="2610" spans="1:20" x14ac:dyDescent="0.25">
      <c r="A2610" s="3">
        <v>2012</v>
      </c>
      <c r="B2610" s="1" t="s">
        <v>20</v>
      </c>
      <c r="C2610" s="1" t="s">
        <v>112</v>
      </c>
      <c r="D2610" s="2" t="s">
        <v>26</v>
      </c>
      <c r="E2610" s="20"/>
      <c r="F2610" s="3">
        <v>6</v>
      </c>
      <c r="G2610" s="88">
        <v>4.6758182215859376</v>
      </c>
      <c r="H2610" s="93"/>
      <c r="I2610" s="93"/>
      <c r="J2610" s="89">
        <v>2.1041666666666667E-2</v>
      </c>
      <c r="K2610" s="27">
        <f t="shared" si="43"/>
        <v>4.5001036544850504E-3</v>
      </c>
      <c r="L2610" s="4" t="s">
        <v>1386</v>
      </c>
      <c r="M2610" s="1" t="s">
        <v>1180</v>
      </c>
      <c r="N2610" s="45" t="s">
        <v>5930</v>
      </c>
      <c r="O2610" s="45">
        <v>1</v>
      </c>
      <c r="P2610" s="45" t="s">
        <v>5931</v>
      </c>
      <c r="Q2610" s="45" t="s">
        <v>5931</v>
      </c>
      <c r="R2610" s="46">
        <v>1</v>
      </c>
      <c r="T2610" s="81" t="str" cm="1">
        <f t="array" ref="T2610">IF(MIN(IF(CONCATENATE($D$776:$D$9955,$G$776:$G$9955)=CONCATENATE(D2610,G2610),$J$776:$J$9955))=J2610,"Age Leg Record","")</f>
        <v/>
      </c>
    </row>
    <row r="2611" spans="1:20" x14ac:dyDescent="0.25">
      <c r="A2611" s="3">
        <v>2012</v>
      </c>
      <c r="B2611" s="1" t="s">
        <v>68</v>
      </c>
      <c r="C2611" s="1" t="s">
        <v>1178</v>
      </c>
      <c r="D2611" s="2" t="s">
        <v>56</v>
      </c>
      <c r="E2611" s="20"/>
      <c r="F2611" s="3">
        <v>1</v>
      </c>
      <c r="G2611" s="88">
        <v>5.54</v>
      </c>
      <c r="H2611" s="93"/>
      <c r="I2611" s="93"/>
      <c r="J2611" s="89">
        <v>3.1180555555555555E-2</v>
      </c>
      <c r="K2611" s="27">
        <f t="shared" si="43"/>
        <v>5.628259125551544E-3</v>
      </c>
      <c r="L2611" s="4" t="s">
        <v>1388</v>
      </c>
      <c r="M2611" s="1" t="s">
        <v>1180</v>
      </c>
      <c r="N2611" s="45" t="s">
        <v>5932</v>
      </c>
      <c r="O2611" s="45">
        <v>1</v>
      </c>
      <c r="P2611" s="45" t="s">
        <v>5380</v>
      </c>
      <c r="Q2611" s="45" t="s">
        <v>5380</v>
      </c>
      <c r="R2611" s="46">
        <v>2</v>
      </c>
      <c r="T2611" s="81" t="str" cm="1">
        <f t="array" ref="T2611">IF(MIN(IF(CONCATENATE($D$776:$D$9955,$G$776:$G$9955)=CONCATENATE(D2611,G2611),$J$776:$J$9955))=J2611,"Age Leg Record","")</f>
        <v/>
      </c>
    </row>
    <row r="2612" spans="1:20" x14ac:dyDescent="0.25">
      <c r="A2612" s="3">
        <v>2012</v>
      </c>
      <c r="B2612" s="1" t="s">
        <v>17</v>
      </c>
      <c r="C2612" s="1" t="s">
        <v>187</v>
      </c>
      <c r="D2612" s="2" t="s">
        <v>756</v>
      </c>
      <c r="E2612" s="20"/>
      <c r="F2612" s="3">
        <v>2</v>
      </c>
      <c r="G2612" s="88">
        <v>4.0544470293486041</v>
      </c>
      <c r="H2612" s="93"/>
      <c r="I2612" s="93"/>
      <c r="J2612" s="89">
        <v>2.5972222222222219E-2</v>
      </c>
      <c r="K2612" s="27">
        <f t="shared" si="43"/>
        <v>6.4058605363984666E-3</v>
      </c>
      <c r="L2612" s="4" t="s">
        <v>1388</v>
      </c>
      <c r="M2612" s="1" t="s">
        <v>1180</v>
      </c>
      <c r="N2612" s="45" t="s">
        <v>5933</v>
      </c>
      <c r="O2612" s="45">
        <v>1</v>
      </c>
      <c r="P2612" s="45" t="s">
        <v>5934</v>
      </c>
      <c r="Q2612" s="45" t="s">
        <v>5934</v>
      </c>
      <c r="R2612" s="46">
        <v>1</v>
      </c>
      <c r="T2612" s="81" t="str" cm="1">
        <f t="array" ref="T2612">IF(MIN(IF(CONCATENATE($D$776:$D$9955,$G$776:$G$9955)=CONCATENATE(D2612,G2612),$J$776:$J$9955))=J2612,"Age Leg Record","")</f>
        <v/>
      </c>
    </row>
    <row r="2613" spans="1:20" x14ac:dyDescent="0.25">
      <c r="A2613" s="3">
        <v>2012</v>
      </c>
      <c r="B2613" s="1" t="s">
        <v>436</v>
      </c>
      <c r="C2613" s="1" t="s">
        <v>1183</v>
      </c>
      <c r="D2613" s="2" t="s">
        <v>22</v>
      </c>
      <c r="E2613" s="20"/>
      <c r="F2613" s="3">
        <v>3</v>
      </c>
      <c r="G2613" s="88">
        <v>9.1</v>
      </c>
      <c r="H2613" s="93"/>
      <c r="I2613" s="93"/>
      <c r="J2613" s="89">
        <v>4.3784722222222218E-2</v>
      </c>
      <c r="K2613" s="27">
        <f t="shared" si="43"/>
        <v>4.8115079365079359E-3</v>
      </c>
      <c r="L2613" s="4" t="s">
        <v>1388</v>
      </c>
      <c r="M2613" s="1" t="s">
        <v>1180</v>
      </c>
      <c r="N2613" s="45" t="s">
        <v>5935</v>
      </c>
      <c r="O2613" s="45">
        <v>1</v>
      </c>
      <c r="P2613" s="45" t="s">
        <v>5388</v>
      </c>
      <c r="Q2613" s="45" t="s">
        <v>5388</v>
      </c>
      <c r="R2613" s="46">
        <v>2</v>
      </c>
      <c r="T2613" s="81" t="str" cm="1">
        <f t="array" ref="T2613">IF(MIN(IF(CONCATENATE($D$776:$D$9955,$G$776:$G$9955)=CONCATENATE(D2613,G2613),$J$776:$J$9955))=J2613,"Age Leg Record","")</f>
        <v/>
      </c>
    </row>
    <row r="2614" spans="1:20" x14ac:dyDescent="0.25">
      <c r="A2614" s="3">
        <v>2012</v>
      </c>
      <c r="B2614" s="1" t="s">
        <v>39</v>
      </c>
      <c r="C2614" s="1" t="s">
        <v>1389</v>
      </c>
      <c r="D2614" s="2" t="s">
        <v>56</v>
      </c>
      <c r="E2614" s="20"/>
      <c r="F2614" s="3">
        <v>4</v>
      </c>
      <c r="G2614" s="88">
        <v>5.8408892070309388</v>
      </c>
      <c r="H2614" s="93"/>
      <c r="I2614" s="93"/>
      <c r="J2614" s="89">
        <v>2.8749999999999998E-2</v>
      </c>
      <c r="K2614" s="27">
        <f t="shared" si="43"/>
        <v>4.9221957446808507E-3</v>
      </c>
      <c r="L2614" s="4" t="s">
        <v>1388</v>
      </c>
      <c r="M2614" s="1" t="s">
        <v>1180</v>
      </c>
      <c r="N2614" s="45" t="s">
        <v>5936</v>
      </c>
      <c r="O2614" s="45">
        <v>1</v>
      </c>
      <c r="P2614" s="45" t="s">
        <v>5937</v>
      </c>
      <c r="Q2614" s="45" t="s">
        <v>5937</v>
      </c>
      <c r="R2614" s="46">
        <v>1</v>
      </c>
      <c r="T2614" s="81" t="str" cm="1">
        <f t="array" ref="T2614">IF(MIN(IF(CONCATENATE($D$776:$D$9955,$G$776:$G$9955)=CONCATENATE(D2614,G2614),$J$776:$J$9955))=J2614,"Age Leg Record","")</f>
        <v/>
      </c>
    </row>
    <row r="2615" spans="1:20" x14ac:dyDescent="0.25">
      <c r="A2615" s="3">
        <v>2012</v>
      </c>
      <c r="B2615" s="1" t="s">
        <v>816</v>
      </c>
      <c r="C2615" s="1" t="s">
        <v>174</v>
      </c>
      <c r="D2615" s="2" t="s">
        <v>756</v>
      </c>
      <c r="E2615" s="20"/>
      <c r="F2615" s="3">
        <v>5</v>
      </c>
      <c r="G2615" s="51">
        <v>5.63</v>
      </c>
      <c r="H2615" s="93"/>
      <c r="I2615" s="93"/>
      <c r="J2615" s="89">
        <v>3.4386574074074076E-2</v>
      </c>
      <c r="K2615" s="27">
        <f t="shared" si="43"/>
        <v>6.1077396223932637E-3</v>
      </c>
      <c r="L2615" s="4" t="s">
        <v>1388</v>
      </c>
      <c r="M2615" s="1" t="s">
        <v>1180</v>
      </c>
      <c r="N2615" s="45" t="s">
        <v>5938</v>
      </c>
      <c r="O2615" s="45">
        <v>1</v>
      </c>
      <c r="P2615" s="45" t="s">
        <v>5939</v>
      </c>
      <c r="Q2615" s="45" t="s">
        <v>5939</v>
      </c>
      <c r="R2615" s="46">
        <v>1</v>
      </c>
      <c r="T2615" s="81" t="str" cm="1">
        <f t="array" ref="T2615">IF(MIN(IF(CONCATENATE($D$776:$D$9955,$G$776:$G$9955)=CONCATENATE(D2615,G2615),$J$776:$J$9955))=J2615,"Age Leg Record","")</f>
        <v/>
      </c>
    </row>
    <row r="2616" spans="1:20" x14ac:dyDescent="0.25">
      <c r="A2616" s="3">
        <v>2012</v>
      </c>
      <c r="B2616" s="1" t="s">
        <v>1191</v>
      </c>
      <c r="C2616" s="1" t="s">
        <v>1183</v>
      </c>
      <c r="D2616" s="2" t="s">
        <v>753</v>
      </c>
      <c r="E2616" s="20"/>
      <c r="F2616" s="3">
        <v>6</v>
      </c>
      <c r="G2616" s="88">
        <v>4.6758182215859376</v>
      </c>
      <c r="H2616" s="93"/>
      <c r="I2616" s="93"/>
      <c r="J2616" s="89">
        <v>2.6388888888888889E-2</v>
      </c>
      <c r="K2616" s="27">
        <f t="shared" si="43"/>
        <v>5.6436943521594694E-3</v>
      </c>
      <c r="L2616" s="4" t="s">
        <v>1388</v>
      </c>
      <c r="M2616" s="1" t="s">
        <v>1180</v>
      </c>
      <c r="N2616" s="45" t="s">
        <v>5940</v>
      </c>
      <c r="O2616" s="45">
        <v>1</v>
      </c>
      <c r="P2616" s="45" t="s">
        <v>5411</v>
      </c>
      <c r="Q2616" s="45" t="s">
        <v>5411</v>
      </c>
      <c r="R2616" s="46">
        <v>2</v>
      </c>
      <c r="T2616" s="81" t="str" cm="1">
        <f t="array" ref="T2616">IF(MIN(IF(CONCATENATE($D$776:$D$9955,$G$776:$G$9955)=CONCATENATE(D2616,G2616),$J$776:$J$9955))=J2616,"Age Leg Record","")</f>
        <v/>
      </c>
    </row>
    <row r="2617" spans="1:20" x14ac:dyDescent="0.25">
      <c r="A2617" s="3">
        <v>2012</v>
      </c>
      <c r="B2617" s="1" t="s">
        <v>30</v>
      </c>
      <c r="C2617" s="1" t="s">
        <v>1236</v>
      </c>
      <c r="D2617" s="2" t="s">
        <v>56</v>
      </c>
      <c r="E2617" s="20"/>
      <c r="F2617" s="3">
        <v>1</v>
      </c>
      <c r="G2617" s="88">
        <v>5.54</v>
      </c>
      <c r="H2617" s="93"/>
      <c r="I2617" s="93"/>
      <c r="J2617" s="89">
        <v>3.1481481481481485E-2</v>
      </c>
      <c r="K2617" s="27">
        <f t="shared" si="43"/>
        <v>5.6825778847439503E-3</v>
      </c>
      <c r="L2617" s="4" t="s">
        <v>1018</v>
      </c>
      <c r="M2617" s="1" t="s">
        <v>16</v>
      </c>
      <c r="N2617" s="45" t="s">
        <v>5941</v>
      </c>
      <c r="O2617" s="45">
        <v>1</v>
      </c>
      <c r="P2617" s="45" t="s">
        <v>5549</v>
      </c>
      <c r="Q2617" s="45" t="s">
        <v>5549</v>
      </c>
      <c r="R2617" s="46">
        <v>2</v>
      </c>
      <c r="T2617" s="81" t="str" cm="1">
        <f t="array" ref="T2617">IF(MIN(IF(CONCATENATE($D$776:$D$9955,$G$776:$G$9955)=CONCATENATE(D2617,G2617),$J$776:$J$9955))=J2617,"Age Leg Record","")</f>
        <v/>
      </c>
    </row>
    <row r="2618" spans="1:20" x14ac:dyDescent="0.25">
      <c r="A2618" s="3">
        <v>2012</v>
      </c>
      <c r="B2618" s="1" t="s">
        <v>407</v>
      </c>
      <c r="C2618" s="1" t="s">
        <v>1236</v>
      </c>
      <c r="D2618" s="2" t="s">
        <v>757</v>
      </c>
      <c r="E2618" s="20"/>
      <c r="F2618" s="3">
        <v>2</v>
      </c>
      <c r="G2618" s="88">
        <v>4.0544470293486041</v>
      </c>
      <c r="H2618" s="93"/>
      <c r="I2618" s="93"/>
      <c r="J2618" s="89">
        <v>2.9178240740740741E-2</v>
      </c>
      <c r="K2618" s="27">
        <f t="shared" si="43"/>
        <v>7.1966017879948911E-3</v>
      </c>
      <c r="L2618" s="4" t="s">
        <v>1018</v>
      </c>
      <c r="M2618" s="1" t="s">
        <v>16</v>
      </c>
      <c r="N2618" s="45" t="s">
        <v>5942</v>
      </c>
      <c r="O2618" s="45">
        <v>1</v>
      </c>
      <c r="P2618" s="45" t="s">
        <v>5943</v>
      </c>
      <c r="Q2618" s="45" t="s">
        <v>5943</v>
      </c>
      <c r="R2618" s="46">
        <v>1</v>
      </c>
      <c r="T2618" s="81" t="str" cm="1">
        <f t="array" ref="T2618">IF(MIN(IF(CONCATENATE($D$776:$D$9955,$G$776:$G$9955)=CONCATENATE(D2618,G2618),$J$776:$J$9955))=J2618,"Age Leg Record","")</f>
        <v/>
      </c>
    </row>
    <row r="2619" spans="1:20" x14ac:dyDescent="0.25">
      <c r="A2619" s="3">
        <v>2012</v>
      </c>
      <c r="B2619" s="1" t="s">
        <v>39</v>
      </c>
      <c r="C2619" s="1" t="s">
        <v>958</v>
      </c>
      <c r="D2619" s="2" t="s">
        <v>26</v>
      </c>
      <c r="E2619" s="20"/>
      <c r="F2619" s="3">
        <v>3</v>
      </c>
      <c r="G2619" s="88">
        <v>9.1</v>
      </c>
      <c r="H2619" s="93"/>
      <c r="I2619" s="93"/>
      <c r="J2619" s="89">
        <v>5.2604166666666667E-2</v>
      </c>
      <c r="K2619" s="27">
        <f t="shared" si="43"/>
        <v>5.780677655677656E-3</v>
      </c>
      <c r="L2619" s="4" t="s">
        <v>1018</v>
      </c>
      <c r="M2619" s="1" t="s">
        <v>16</v>
      </c>
      <c r="N2619" s="45" t="s">
        <v>5944</v>
      </c>
      <c r="O2619" s="45">
        <v>1</v>
      </c>
      <c r="P2619" s="45" t="s">
        <v>5551</v>
      </c>
      <c r="Q2619" s="45" t="s">
        <v>5551</v>
      </c>
      <c r="R2619" s="46">
        <v>2</v>
      </c>
      <c r="T2619" s="81" t="str" cm="1">
        <f t="array" ref="T2619">IF(MIN(IF(CONCATENATE($D$776:$D$9955,$G$776:$G$9955)=CONCATENATE(D2619,G2619),$J$776:$J$9955))=J2619,"Age Leg Record","")</f>
        <v/>
      </c>
    </row>
    <row r="2620" spans="1:20" x14ac:dyDescent="0.25">
      <c r="A2620" s="3">
        <v>2012</v>
      </c>
      <c r="B2620" s="1" t="s">
        <v>1390</v>
      </c>
      <c r="C2620" s="1" t="s">
        <v>1391</v>
      </c>
      <c r="D2620" s="2" t="s">
        <v>22</v>
      </c>
      <c r="E2620" s="20"/>
      <c r="F2620" s="3">
        <v>4</v>
      </c>
      <c r="G2620" s="88">
        <v>5.8408892070309388</v>
      </c>
      <c r="H2620" s="93"/>
      <c r="I2620" s="93"/>
      <c r="J2620" s="89">
        <v>3.3622685185185179E-2</v>
      </c>
      <c r="K2620" s="27">
        <f t="shared" si="43"/>
        <v>5.756432624113475E-3</v>
      </c>
      <c r="L2620" s="4" t="s">
        <v>1018</v>
      </c>
      <c r="M2620" s="1" t="s">
        <v>16</v>
      </c>
      <c r="N2620" s="45" t="s">
        <v>5945</v>
      </c>
      <c r="O2620" s="45">
        <v>1</v>
      </c>
      <c r="P2620" s="45" t="s">
        <v>5946</v>
      </c>
      <c r="Q2620" s="45" t="s">
        <v>5946</v>
      </c>
      <c r="R2620" s="46">
        <v>1</v>
      </c>
      <c r="T2620" s="81" t="str" cm="1">
        <f t="array" ref="T2620">IF(MIN(IF(CONCATENATE($D$776:$D$9955,$G$776:$G$9955)=CONCATENATE(D2620,G2620),$J$776:$J$9955))=J2620,"Age Leg Record","")</f>
        <v/>
      </c>
    </row>
    <row r="2621" spans="1:20" x14ac:dyDescent="0.25">
      <c r="A2621" s="3">
        <v>2012</v>
      </c>
      <c r="B2621" s="1" t="s">
        <v>890</v>
      </c>
      <c r="C2621" s="1" t="s">
        <v>797</v>
      </c>
      <c r="D2621" s="2" t="s">
        <v>22</v>
      </c>
      <c r="E2621" s="20"/>
      <c r="F2621" s="3">
        <v>5</v>
      </c>
      <c r="G2621" s="51">
        <v>5.63</v>
      </c>
      <c r="H2621" s="93"/>
      <c r="I2621" s="93"/>
      <c r="J2621" s="89">
        <v>3.412037037037037E-2</v>
      </c>
      <c r="K2621" s="27">
        <f t="shared" si="43"/>
        <v>6.0604565489112564E-3</v>
      </c>
      <c r="L2621" s="4" t="s">
        <v>1018</v>
      </c>
      <c r="M2621" s="1" t="s">
        <v>16</v>
      </c>
      <c r="N2621" s="45" t="s">
        <v>5947</v>
      </c>
      <c r="O2621" s="45">
        <v>1</v>
      </c>
      <c r="P2621" s="45" t="s">
        <v>4801</v>
      </c>
      <c r="Q2621" s="45" t="s">
        <v>4801</v>
      </c>
      <c r="R2621" s="46">
        <v>2</v>
      </c>
      <c r="T2621" s="81" t="str" cm="1">
        <f t="array" ref="T2621">IF(MIN(IF(CONCATENATE($D$776:$D$9955,$G$776:$G$9955)=CONCATENATE(D2621,G2621),$J$776:$J$9955))=J2621,"Age Leg Record","")</f>
        <v/>
      </c>
    </row>
    <row r="2622" spans="1:20" x14ac:dyDescent="0.25">
      <c r="A2622" s="3">
        <v>2012</v>
      </c>
      <c r="B2622" s="1" t="s">
        <v>30</v>
      </c>
      <c r="C2622" s="1" t="s">
        <v>915</v>
      </c>
      <c r="D2622" s="2" t="s">
        <v>56</v>
      </c>
      <c r="E2622" s="20"/>
      <c r="F2622" s="3">
        <v>6</v>
      </c>
      <c r="G2622" s="88">
        <v>4.6758182215859376</v>
      </c>
      <c r="H2622" s="93"/>
      <c r="I2622" s="93"/>
      <c r="J2622" s="89">
        <v>2.6574074074074073E-2</v>
      </c>
      <c r="K2622" s="27">
        <f t="shared" si="43"/>
        <v>5.6832992248062016E-3</v>
      </c>
      <c r="L2622" s="4" t="s">
        <v>1018</v>
      </c>
      <c r="M2622" s="1" t="s">
        <v>16</v>
      </c>
      <c r="N2622" s="45" t="s">
        <v>5948</v>
      </c>
      <c r="O2622" s="45">
        <v>1</v>
      </c>
      <c r="P2622" s="45" t="s">
        <v>4805</v>
      </c>
      <c r="Q2622" s="45" t="s">
        <v>4805</v>
      </c>
      <c r="R2622" s="46">
        <v>4</v>
      </c>
      <c r="T2622" s="81" t="str" cm="1">
        <f t="array" ref="T2622">IF(MIN(IF(CONCATENATE($D$776:$D$9955,$G$776:$G$9955)=CONCATENATE(D2622,G2622),$J$776:$J$9955))=J2622,"Age Leg Record","")</f>
        <v/>
      </c>
    </row>
    <row r="2623" spans="1:20" x14ac:dyDescent="0.25">
      <c r="A2623" s="3">
        <v>2012</v>
      </c>
      <c r="B2623" s="1" t="s">
        <v>1051</v>
      </c>
      <c r="C2623" s="1" t="s">
        <v>445</v>
      </c>
      <c r="D2623" s="3" t="s">
        <v>14</v>
      </c>
      <c r="F2623" s="3">
        <v>1</v>
      </c>
      <c r="G2623" s="88">
        <v>5.54</v>
      </c>
      <c r="J2623" s="89">
        <v>4.7071759259259265E-2</v>
      </c>
      <c r="K2623" s="27">
        <f t="shared" si="43"/>
        <v>8.4967074475197236E-3</v>
      </c>
      <c r="L2623" s="4" t="s">
        <v>1396</v>
      </c>
      <c r="M2623" s="14" t="s">
        <v>798</v>
      </c>
      <c r="N2623" s="45" t="s">
        <v>5949</v>
      </c>
      <c r="O2623" s="45">
        <v>1</v>
      </c>
      <c r="P2623" s="45" t="s">
        <v>5090</v>
      </c>
      <c r="Q2623" s="45" t="s">
        <v>5090</v>
      </c>
      <c r="R2623" s="46">
        <v>2</v>
      </c>
      <c r="T2623" s="81"/>
    </row>
    <row r="2624" spans="1:20" x14ac:dyDescent="0.25">
      <c r="A2624" s="3">
        <v>2012</v>
      </c>
      <c r="B2624" s="1" t="s">
        <v>1051</v>
      </c>
      <c r="C2624" s="1" t="s">
        <v>445</v>
      </c>
      <c r="D2624" s="3" t="s">
        <v>14</v>
      </c>
      <c r="F2624" s="3">
        <v>2</v>
      </c>
      <c r="G2624" s="88">
        <v>4.0544470293486041</v>
      </c>
      <c r="J2624" s="89">
        <v>3.5856481481481482E-2</v>
      </c>
      <c r="K2624" s="27">
        <f t="shared" si="43"/>
        <v>8.843741507024265E-3</v>
      </c>
      <c r="L2624" s="4" t="s">
        <v>1396</v>
      </c>
      <c r="M2624" s="14" t="s">
        <v>798</v>
      </c>
      <c r="N2624" s="45" t="s">
        <v>5949</v>
      </c>
      <c r="O2624" s="45">
        <v>0</v>
      </c>
      <c r="P2624" s="45" t="s">
        <v>5090</v>
      </c>
      <c r="Q2624" s="45" t="s">
        <v>5090</v>
      </c>
      <c r="R2624" s="46">
        <v>2</v>
      </c>
      <c r="T2624" s="81"/>
    </row>
    <row r="2625" spans="1:20" x14ac:dyDescent="0.25">
      <c r="A2625" s="3">
        <v>2012</v>
      </c>
      <c r="B2625" s="1" t="s">
        <v>1051</v>
      </c>
      <c r="C2625" s="1" t="s">
        <v>445</v>
      </c>
      <c r="D2625" s="3" t="s">
        <v>14</v>
      </c>
      <c r="F2625" s="3">
        <v>3</v>
      </c>
      <c r="G2625" s="88">
        <v>9.1</v>
      </c>
      <c r="J2625" s="89">
        <v>8.2986111111111108E-2</v>
      </c>
      <c r="K2625" s="27">
        <f t="shared" si="43"/>
        <v>9.1193528693528699E-3</v>
      </c>
      <c r="L2625" s="4" t="s">
        <v>1396</v>
      </c>
      <c r="M2625" s="14" t="s">
        <v>798</v>
      </c>
      <c r="N2625" s="45" t="s">
        <v>5949</v>
      </c>
      <c r="O2625" s="45">
        <v>0</v>
      </c>
      <c r="P2625" s="45" t="s">
        <v>5090</v>
      </c>
      <c r="Q2625" s="45" t="s">
        <v>5090</v>
      </c>
      <c r="R2625" s="46">
        <v>2</v>
      </c>
      <c r="T2625" s="81"/>
    </row>
    <row r="2626" spans="1:20" x14ac:dyDescent="0.25">
      <c r="A2626" s="3">
        <v>2012</v>
      </c>
      <c r="B2626" s="1" t="s">
        <v>1051</v>
      </c>
      <c r="C2626" s="1" t="s">
        <v>445</v>
      </c>
      <c r="D2626" s="3" t="s">
        <v>14</v>
      </c>
      <c r="F2626" s="3">
        <v>4</v>
      </c>
      <c r="G2626" s="88">
        <v>5.8408892070309388</v>
      </c>
      <c r="J2626" s="89">
        <v>6.0775462962962962E-2</v>
      </c>
      <c r="K2626" s="27">
        <f t="shared" si="43"/>
        <v>1.040517304964539E-2</v>
      </c>
      <c r="L2626" s="4" t="s">
        <v>1396</v>
      </c>
      <c r="M2626" s="14" t="s">
        <v>798</v>
      </c>
      <c r="N2626" s="45" t="s">
        <v>5949</v>
      </c>
      <c r="O2626" s="45">
        <v>0</v>
      </c>
      <c r="P2626" s="45" t="s">
        <v>5090</v>
      </c>
      <c r="Q2626" s="45" t="s">
        <v>5090</v>
      </c>
      <c r="R2626" s="46">
        <v>2</v>
      </c>
      <c r="T2626" s="81"/>
    </row>
    <row r="2627" spans="1:20" x14ac:dyDescent="0.25">
      <c r="A2627" s="3">
        <v>2012</v>
      </c>
      <c r="B2627" s="1" t="s">
        <v>1051</v>
      </c>
      <c r="C2627" s="1" t="s">
        <v>445</v>
      </c>
      <c r="D2627" s="3" t="s">
        <v>14</v>
      </c>
      <c r="F2627" s="3">
        <v>5</v>
      </c>
      <c r="G2627" s="51">
        <v>5.63</v>
      </c>
      <c r="J2627" s="89">
        <v>5.4236111111111117E-2</v>
      </c>
      <c r="K2627" s="27">
        <f t="shared" si="43"/>
        <v>9.6334122755081918E-3</v>
      </c>
      <c r="L2627" s="4" t="s">
        <v>1396</v>
      </c>
      <c r="M2627" s="14" t="s">
        <v>798</v>
      </c>
      <c r="N2627" s="45" t="s">
        <v>5949</v>
      </c>
      <c r="O2627" s="45">
        <v>0</v>
      </c>
      <c r="P2627" s="45" t="s">
        <v>5090</v>
      </c>
      <c r="Q2627" s="45" t="s">
        <v>5090</v>
      </c>
      <c r="R2627" s="46">
        <v>2</v>
      </c>
      <c r="T2627" s="81"/>
    </row>
    <row r="2628" spans="1:20" x14ac:dyDescent="0.25">
      <c r="A2628" s="3">
        <v>2012</v>
      </c>
      <c r="B2628" s="1" t="s">
        <v>1051</v>
      </c>
      <c r="C2628" s="1" t="s">
        <v>445</v>
      </c>
      <c r="D2628" s="3" t="s">
        <v>14</v>
      </c>
      <c r="F2628" s="3">
        <v>6</v>
      </c>
      <c r="G2628" s="88">
        <v>4.6758182215859376</v>
      </c>
      <c r="J2628" s="89">
        <v>4.7893518518518523E-2</v>
      </c>
      <c r="K2628" s="27">
        <f t="shared" si="43"/>
        <v>1.0242810188261352E-2</v>
      </c>
      <c r="L2628" s="4" t="s">
        <v>1396</v>
      </c>
      <c r="M2628" s="14" t="s">
        <v>798</v>
      </c>
      <c r="N2628" s="45" t="s">
        <v>5949</v>
      </c>
      <c r="O2628" s="45">
        <v>0</v>
      </c>
      <c r="P2628" s="45" t="s">
        <v>5090</v>
      </c>
      <c r="Q2628" s="45" t="s">
        <v>5090</v>
      </c>
      <c r="R2628" s="46">
        <v>2</v>
      </c>
      <c r="T2628" s="81"/>
    </row>
    <row r="2629" spans="1:20" x14ac:dyDescent="0.25">
      <c r="A2629" s="3">
        <v>2012</v>
      </c>
      <c r="B2629" s="1" t="s">
        <v>1098</v>
      </c>
      <c r="C2629" s="1" t="s">
        <v>1099</v>
      </c>
      <c r="D2629" s="3" t="s">
        <v>14</v>
      </c>
      <c r="F2629" s="3">
        <v>1</v>
      </c>
      <c r="G2629" s="88">
        <v>5.54</v>
      </c>
      <c r="J2629" s="89">
        <v>3.1689814814814816E-2</v>
      </c>
      <c r="K2629" s="27">
        <f t="shared" si="43"/>
        <v>5.7201831795694611E-3</v>
      </c>
      <c r="L2629" s="4" t="s">
        <v>1397</v>
      </c>
      <c r="M2629" s="14" t="s">
        <v>798</v>
      </c>
      <c r="N2629" s="45" t="s">
        <v>5950</v>
      </c>
      <c r="O2629" s="45">
        <v>1</v>
      </c>
      <c r="P2629" s="45" t="s">
        <v>5182</v>
      </c>
      <c r="Q2629" s="45" t="s">
        <v>5182</v>
      </c>
      <c r="R2629" s="46">
        <v>3</v>
      </c>
      <c r="T2629" s="81"/>
    </row>
    <row r="2630" spans="1:20" x14ac:dyDescent="0.25">
      <c r="A2630" s="3">
        <v>2012</v>
      </c>
      <c r="B2630" s="1" t="s">
        <v>1098</v>
      </c>
      <c r="C2630" s="1" t="s">
        <v>1099</v>
      </c>
      <c r="D2630" s="3" t="s">
        <v>14</v>
      </c>
      <c r="F2630" s="3">
        <v>2</v>
      </c>
      <c r="G2630" s="88">
        <v>4.0544470293486041</v>
      </c>
      <c r="J2630" s="89">
        <v>2.5914351851851855E-2</v>
      </c>
      <c r="K2630" s="27">
        <f t="shared" si="43"/>
        <v>6.3915872286079188E-3</v>
      </c>
      <c r="L2630" s="4" t="s">
        <v>1397</v>
      </c>
      <c r="M2630" s="14" t="s">
        <v>798</v>
      </c>
      <c r="N2630" s="45" t="s">
        <v>5950</v>
      </c>
      <c r="O2630" s="45">
        <v>0</v>
      </c>
      <c r="P2630" s="45" t="s">
        <v>5182</v>
      </c>
      <c r="Q2630" s="45" t="s">
        <v>5182</v>
      </c>
      <c r="R2630" s="46">
        <v>3</v>
      </c>
      <c r="T2630" s="81"/>
    </row>
    <row r="2631" spans="1:20" x14ac:dyDescent="0.25">
      <c r="A2631" s="3">
        <v>2012</v>
      </c>
      <c r="B2631" s="1" t="s">
        <v>1098</v>
      </c>
      <c r="C2631" s="1" t="s">
        <v>1099</v>
      </c>
      <c r="D2631" s="3" t="s">
        <v>14</v>
      </c>
      <c r="F2631" s="3">
        <v>3</v>
      </c>
      <c r="G2631" s="88">
        <v>9.1</v>
      </c>
      <c r="J2631" s="89">
        <v>5.6956018518518524E-2</v>
      </c>
      <c r="K2631" s="27">
        <f t="shared" si="43"/>
        <v>6.2589031339031348E-3</v>
      </c>
      <c r="L2631" s="4" t="s">
        <v>1397</v>
      </c>
      <c r="M2631" s="14" t="s">
        <v>798</v>
      </c>
      <c r="N2631" s="45" t="s">
        <v>5950</v>
      </c>
      <c r="O2631" s="45">
        <v>0</v>
      </c>
      <c r="P2631" s="45" t="s">
        <v>5182</v>
      </c>
      <c r="Q2631" s="45" t="s">
        <v>5182</v>
      </c>
      <c r="R2631" s="46">
        <v>3</v>
      </c>
      <c r="T2631" s="81"/>
    </row>
    <row r="2632" spans="1:20" x14ac:dyDescent="0.25">
      <c r="A2632" s="3">
        <v>2012</v>
      </c>
      <c r="B2632" s="1" t="s">
        <v>1098</v>
      </c>
      <c r="C2632" s="1" t="s">
        <v>1099</v>
      </c>
      <c r="D2632" s="3" t="s">
        <v>14</v>
      </c>
      <c r="F2632" s="3">
        <v>4</v>
      </c>
      <c r="G2632" s="88">
        <v>5.8408892070309388</v>
      </c>
      <c r="J2632" s="89">
        <v>3.7800925925925925E-2</v>
      </c>
      <c r="K2632" s="27">
        <f t="shared" si="43"/>
        <v>6.4717758865248231E-3</v>
      </c>
      <c r="L2632" s="4" t="s">
        <v>1397</v>
      </c>
      <c r="M2632" s="14" t="s">
        <v>798</v>
      </c>
      <c r="N2632" s="45" t="s">
        <v>5950</v>
      </c>
      <c r="O2632" s="45">
        <v>0</v>
      </c>
      <c r="P2632" s="45" t="s">
        <v>5182</v>
      </c>
      <c r="Q2632" s="45" t="s">
        <v>5182</v>
      </c>
      <c r="R2632" s="46">
        <v>3</v>
      </c>
      <c r="T2632" s="81"/>
    </row>
    <row r="2633" spans="1:20" x14ac:dyDescent="0.25">
      <c r="A2633" s="3">
        <v>2012</v>
      </c>
      <c r="B2633" s="1" t="s">
        <v>1098</v>
      </c>
      <c r="C2633" s="1" t="s">
        <v>1099</v>
      </c>
      <c r="D2633" s="3" t="s">
        <v>14</v>
      </c>
      <c r="F2633" s="3">
        <v>5</v>
      </c>
      <c r="G2633" s="51">
        <v>5.63</v>
      </c>
      <c r="J2633" s="89">
        <v>4.02662037037037E-2</v>
      </c>
      <c r="K2633" s="27">
        <f t="shared" si="43"/>
        <v>7.1520788106045653E-3</v>
      </c>
      <c r="L2633" s="4" t="s">
        <v>1397</v>
      </c>
      <c r="M2633" s="14" t="s">
        <v>798</v>
      </c>
      <c r="N2633" s="45" t="s">
        <v>5950</v>
      </c>
      <c r="O2633" s="45">
        <v>0</v>
      </c>
      <c r="P2633" s="45" t="s">
        <v>5182</v>
      </c>
      <c r="Q2633" s="45" t="s">
        <v>5182</v>
      </c>
      <c r="R2633" s="46">
        <v>3</v>
      </c>
      <c r="T2633" s="81"/>
    </row>
    <row r="2634" spans="1:20" x14ac:dyDescent="0.25">
      <c r="A2634" s="3">
        <v>2012</v>
      </c>
      <c r="B2634" s="1" t="s">
        <v>1098</v>
      </c>
      <c r="C2634" s="1" t="s">
        <v>1099</v>
      </c>
      <c r="D2634" s="3" t="s">
        <v>14</v>
      </c>
      <c r="F2634" s="3">
        <v>6</v>
      </c>
      <c r="G2634" s="88">
        <v>4.6758182215859376</v>
      </c>
      <c r="J2634" s="89">
        <v>3.3587962962962965E-2</v>
      </c>
      <c r="K2634" s="27">
        <f t="shared" si="43"/>
        <v>7.1833337763012196E-3</v>
      </c>
      <c r="L2634" s="4" t="s">
        <v>1397</v>
      </c>
      <c r="M2634" s="14" t="s">
        <v>798</v>
      </c>
      <c r="N2634" s="45" t="s">
        <v>5950</v>
      </c>
      <c r="O2634" s="45">
        <v>0</v>
      </c>
      <c r="P2634" s="45" t="s">
        <v>5182</v>
      </c>
      <c r="Q2634" s="45" t="s">
        <v>5182</v>
      </c>
      <c r="R2634" s="46">
        <v>3</v>
      </c>
      <c r="T2634" s="81"/>
    </row>
    <row r="2635" spans="1:20" x14ac:dyDescent="0.25">
      <c r="A2635" s="3">
        <v>2012</v>
      </c>
      <c r="B2635" s="1" t="s">
        <v>591</v>
      </c>
      <c r="C2635" s="1" t="s">
        <v>592</v>
      </c>
      <c r="D2635" s="3" t="s">
        <v>14</v>
      </c>
      <c r="F2635" s="3">
        <v>1</v>
      </c>
      <c r="G2635" s="88">
        <v>5.54</v>
      </c>
      <c r="J2635" s="89">
        <v>3.9953703703703707E-2</v>
      </c>
      <c r="K2635" s="27">
        <f t="shared" si="43"/>
        <v>7.2118598743147484E-3</v>
      </c>
      <c r="L2635" s="4" t="s">
        <v>1398</v>
      </c>
      <c r="M2635" s="14" t="s">
        <v>798</v>
      </c>
      <c r="N2635" s="45" t="s">
        <v>5951</v>
      </c>
      <c r="O2635" s="45">
        <v>1</v>
      </c>
      <c r="P2635" s="45" t="s">
        <v>4122</v>
      </c>
      <c r="Q2635" s="45" t="s">
        <v>4122</v>
      </c>
      <c r="R2635" s="46">
        <v>5</v>
      </c>
      <c r="T2635" s="81"/>
    </row>
    <row r="2636" spans="1:20" x14ac:dyDescent="0.25">
      <c r="A2636" s="3">
        <v>2012</v>
      </c>
      <c r="B2636" s="1" t="s">
        <v>591</v>
      </c>
      <c r="C2636" s="1" t="s">
        <v>592</v>
      </c>
      <c r="D2636" s="3" t="s">
        <v>14</v>
      </c>
      <c r="F2636" s="3">
        <v>2</v>
      </c>
      <c r="G2636" s="88">
        <v>4.0544470293486041</v>
      </c>
      <c r="J2636" s="89">
        <v>3.3750000000000002E-2</v>
      </c>
      <c r="K2636" s="27">
        <f t="shared" si="43"/>
        <v>8.3241931034482766E-3</v>
      </c>
      <c r="L2636" s="4" t="s">
        <v>1398</v>
      </c>
      <c r="M2636" s="14" t="s">
        <v>798</v>
      </c>
      <c r="N2636" s="45" t="s">
        <v>5951</v>
      </c>
      <c r="O2636" s="45">
        <v>0</v>
      </c>
      <c r="P2636" s="45" t="s">
        <v>4122</v>
      </c>
      <c r="Q2636" s="45" t="s">
        <v>4122</v>
      </c>
      <c r="R2636" s="46">
        <v>5</v>
      </c>
      <c r="T2636" s="81"/>
    </row>
    <row r="2637" spans="1:20" x14ac:dyDescent="0.25">
      <c r="A2637" s="3">
        <v>2012</v>
      </c>
      <c r="B2637" s="1" t="s">
        <v>591</v>
      </c>
      <c r="C2637" s="1" t="s">
        <v>592</v>
      </c>
      <c r="D2637" s="3" t="s">
        <v>14</v>
      </c>
      <c r="F2637" s="3">
        <v>3</v>
      </c>
      <c r="G2637" s="88">
        <v>9.1</v>
      </c>
      <c r="J2637" s="89">
        <v>6.8553240740740748E-2</v>
      </c>
      <c r="K2637" s="27">
        <f t="shared" si="43"/>
        <v>7.533323158323159E-3</v>
      </c>
      <c r="L2637" s="4" t="s">
        <v>1398</v>
      </c>
      <c r="M2637" s="14" t="s">
        <v>798</v>
      </c>
      <c r="N2637" s="45" t="s">
        <v>5951</v>
      </c>
      <c r="O2637" s="45">
        <v>0</v>
      </c>
      <c r="P2637" s="45" t="s">
        <v>4122</v>
      </c>
      <c r="Q2637" s="45" t="s">
        <v>4122</v>
      </c>
      <c r="R2637" s="46">
        <v>5</v>
      </c>
      <c r="T2637" s="81"/>
    </row>
    <row r="2638" spans="1:20" x14ac:dyDescent="0.25">
      <c r="A2638" s="3">
        <v>2012</v>
      </c>
      <c r="B2638" s="1" t="s">
        <v>591</v>
      </c>
      <c r="C2638" s="1" t="s">
        <v>592</v>
      </c>
      <c r="D2638" s="3" t="s">
        <v>14</v>
      </c>
      <c r="F2638" s="3">
        <v>4</v>
      </c>
      <c r="G2638" s="88">
        <v>5.8408892070309388</v>
      </c>
      <c r="J2638" s="89">
        <v>4.6423611111111117E-2</v>
      </c>
      <c r="K2638" s="27">
        <f t="shared" si="43"/>
        <v>7.9480382978723424E-3</v>
      </c>
      <c r="L2638" s="4" t="s">
        <v>1398</v>
      </c>
      <c r="M2638" s="14" t="s">
        <v>798</v>
      </c>
      <c r="N2638" s="45" t="s">
        <v>5951</v>
      </c>
      <c r="O2638" s="45">
        <v>0</v>
      </c>
      <c r="P2638" s="45" t="s">
        <v>4122</v>
      </c>
      <c r="Q2638" s="45" t="s">
        <v>4122</v>
      </c>
      <c r="R2638" s="46">
        <v>5</v>
      </c>
      <c r="T2638" s="81"/>
    </row>
    <row r="2639" spans="1:20" x14ac:dyDescent="0.25">
      <c r="A2639" s="3">
        <v>2012</v>
      </c>
      <c r="B2639" s="1" t="s">
        <v>591</v>
      </c>
      <c r="C2639" s="1" t="s">
        <v>592</v>
      </c>
      <c r="D2639" s="3" t="s">
        <v>14</v>
      </c>
      <c r="F2639" s="3">
        <v>5</v>
      </c>
      <c r="G2639" s="51">
        <v>5.63</v>
      </c>
      <c r="J2639" s="89">
        <v>4.1400462962962965E-2</v>
      </c>
      <c r="K2639" s="27">
        <f t="shared" si="43"/>
        <v>7.3535458193539904E-3</v>
      </c>
      <c r="L2639" s="4" t="s">
        <v>1398</v>
      </c>
      <c r="M2639" s="14" t="s">
        <v>798</v>
      </c>
      <c r="N2639" s="45" t="s">
        <v>5951</v>
      </c>
      <c r="O2639" s="45">
        <v>0</v>
      </c>
      <c r="P2639" s="45" t="s">
        <v>4122</v>
      </c>
      <c r="Q2639" s="45" t="s">
        <v>4122</v>
      </c>
      <c r="R2639" s="46">
        <v>5</v>
      </c>
      <c r="T2639" s="81"/>
    </row>
    <row r="2640" spans="1:20" x14ac:dyDescent="0.25">
      <c r="A2640" s="3">
        <v>2012</v>
      </c>
      <c r="B2640" s="1" t="s">
        <v>591</v>
      </c>
      <c r="C2640" s="1" t="s">
        <v>592</v>
      </c>
      <c r="D2640" s="3" t="s">
        <v>14</v>
      </c>
      <c r="F2640" s="3">
        <v>6</v>
      </c>
      <c r="G2640" s="88">
        <v>4.6758182215859376</v>
      </c>
      <c r="J2640" s="89">
        <v>3.5486111111111114E-2</v>
      </c>
      <c r="K2640" s="27">
        <f t="shared" si="43"/>
        <v>7.5892837209302344E-3</v>
      </c>
      <c r="L2640" s="4" t="s">
        <v>1398</v>
      </c>
      <c r="M2640" s="14" t="s">
        <v>798</v>
      </c>
      <c r="N2640" s="45" t="s">
        <v>5951</v>
      </c>
      <c r="O2640" s="45">
        <v>0</v>
      </c>
      <c r="P2640" s="45" t="s">
        <v>4122</v>
      </c>
      <c r="Q2640" s="45" t="s">
        <v>4122</v>
      </c>
      <c r="R2640" s="46">
        <v>5</v>
      </c>
      <c r="T2640" s="81"/>
    </row>
    <row r="2641" spans="1:20" x14ac:dyDescent="0.25">
      <c r="A2641" s="3">
        <v>2012</v>
      </c>
      <c r="B2641" s="1" t="s">
        <v>659</v>
      </c>
      <c r="C2641" s="1" t="s">
        <v>1056</v>
      </c>
      <c r="D2641" s="3" t="s">
        <v>14</v>
      </c>
      <c r="F2641" s="3">
        <v>1</v>
      </c>
      <c r="G2641" s="88">
        <v>5.54</v>
      </c>
      <c r="J2641" s="89">
        <v>4.702546296296297E-2</v>
      </c>
      <c r="K2641" s="27">
        <f t="shared" si="43"/>
        <v>8.4883507153362767E-3</v>
      </c>
      <c r="L2641" s="4" t="s">
        <v>1399</v>
      </c>
      <c r="M2641" s="14" t="s">
        <v>798</v>
      </c>
      <c r="N2641" s="45" t="s">
        <v>5952</v>
      </c>
      <c r="O2641" s="45">
        <v>1</v>
      </c>
      <c r="P2641" s="45" t="s">
        <v>5098</v>
      </c>
      <c r="Q2641" s="45" t="s">
        <v>5098</v>
      </c>
      <c r="R2641" s="46">
        <v>2</v>
      </c>
      <c r="T2641" s="81"/>
    </row>
    <row r="2642" spans="1:20" x14ac:dyDescent="0.25">
      <c r="A2642" s="3">
        <v>2012</v>
      </c>
      <c r="B2642" s="1" t="s">
        <v>659</v>
      </c>
      <c r="C2642" s="1" t="s">
        <v>1056</v>
      </c>
      <c r="D2642" s="3" t="s">
        <v>14</v>
      </c>
      <c r="F2642" s="3">
        <v>2</v>
      </c>
      <c r="G2642" s="88">
        <v>4.0544470293486041</v>
      </c>
      <c r="J2642" s="89">
        <v>3.5995370370370372E-2</v>
      </c>
      <c r="K2642" s="27">
        <f t="shared" si="43"/>
        <v>8.877997445721585E-3</v>
      </c>
      <c r="L2642" s="4" t="s">
        <v>1399</v>
      </c>
      <c r="M2642" s="14" t="s">
        <v>798</v>
      </c>
      <c r="N2642" s="45" t="s">
        <v>5952</v>
      </c>
      <c r="O2642" s="45">
        <v>0</v>
      </c>
      <c r="P2642" s="45" t="s">
        <v>5098</v>
      </c>
      <c r="Q2642" s="45" t="s">
        <v>5098</v>
      </c>
      <c r="R2642" s="46">
        <v>2</v>
      </c>
      <c r="T2642" s="81"/>
    </row>
    <row r="2643" spans="1:20" x14ac:dyDescent="0.25">
      <c r="A2643" s="3">
        <v>2012</v>
      </c>
      <c r="B2643" s="1" t="s">
        <v>659</v>
      </c>
      <c r="C2643" s="1" t="s">
        <v>1056</v>
      </c>
      <c r="D2643" s="3" t="s">
        <v>14</v>
      </c>
      <c r="F2643" s="3">
        <v>3</v>
      </c>
      <c r="G2643" s="88">
        <v>9.1</v>
      </c>
      <c r="J2643" s="89">
        <v>8.2858796296296292E-2</v>
      </c>
      <c r="K2643" s="27">
        <f t="shared" si="43"/>
        <v>9.1053622303622298E-3</v>
      </c>
      <c r="L2643" s="4" t="s">
        <v>1399</v>
      </c>
      <c r="M2643" s="14" t="s">
        <v>798</v>
      </c>
      <c r="N2643" s="45" t="s">
        <v>5952</v>
      </c>
      <c r="O2643" s="45">
        <v>0</v>
      </c>
      <c r="P2643" s="45" t="s">
        <v>5098</v>
      </c>
      <c r="Q2643" s="45" t="s">
        <v>5098</v>
      </c>
      <c r="R2643" s="46">
        <v>2</v>
      </c>
      <c r="T2643" s="81"/>
    </row>
    <row r="2644" spans="1:20" x14ac:dyDescent="0.25">
      <c r="A2644" s="3">
        <v>2012</v>
      </c>
      <c r="B2644" s="1" t="s">
        <v>659</v>
      </c>
      <c r="C2644" s="1" t="s">
        <v>1056</v>
      </c>
      <c r="D2644" s="3" t="s">
        <v>14</v>
      </c>
      <c r="F2644" s="3">
        <v>4</v>
      </c>
      <c r="G2644" s="88">
        <v>5.8408892070309388</v>
      </c>
      <c r="J2644" s="89">
        <v>6.0775462962962962E-2</v>
      </c>
      <c r="K2644" s="27">
        <f t="shared" si="43"/>
        <v>1.040517304964539E-2</v>
      </c>
      <c r="L2644" s="4" t="s">
        <v>1399</v>
      </c>
      <c r="M2644" s="14" t="s">
        <v>798</v>
      </c>
      <c r="N2644" s="45" t="s">
        <v>5952</v>
      </c>
      <c r="O2644" s="45">
        <v>0</v>
      </c>
      <c r="P2644" s="45" t="s">
        <v>5098</v>
      </c>
      <c r="Q2644" s="45" t="s">
        <v>5098</v>
      </c>
      <c r="R2644" s="46">
        <v>2</v>
      </c>
      <c r="T2644" s="81"/>
    </row>
    <row r="2645" spans="1:20" x14ac:dyDescent="0.25">
      <c r="A2645" s="3">
        <v>2012</v>
      </c>
      <c r="B2645" s="1" t="s">
        <v>659</v>
      </c>
      <c r="C2645" s="1" t="s">
        <v>1056</v>
      </c>
      <c r="D2645" s="3" t="s">
        <v>14</v>
      </c>
      <c r="F2645" s="3">
        <v>5</v>
      </c>
      <c r="G2645" s="51">
        <v>5.63</v>
      </c>
      <c r="J2645" s="89">
        <v>5.4317129629629625E-2</v>
      </c>
      <c r="K2645" s="27">
        <f t="shared" si="43"/>
        <v>9.6478027761331478E-3</v>
      </c>
      <c r="L2645" s="4" t="s">
        <v>1399</v>
      </c>
      <c r="M2645" s="14" t="s">
        <v>798</v>
      </c>
      <c r="N2645" s="45" t="s">
        <v>5952</v>
      </c>
      <c r="O2645" s="45">
        <v>0</v>
      </c>
      <c r="P2645" s="45" t="s">
        <v>5098</v>
      </c>
      <c r="Q2645" s="45" t="s">
        <v>5098</v>
      </c>
      <c r="R2645" s="46">
        <v>2</v>
      </c>
      <c r="T2645" s="81"/>
    </row>
    <row r="2646" spans="1:20" x14ac:dyDescent="0.25">
      <c r="A2646" s="3">
        <v>2012</v>
      </c>
      <c r="B2646" s="1" t="s">
        <v>659</v>
      </c>
      <c r="C2646" s="1" t="s">
        <v>1056</v>
      </c>
      <c r="D2646" s="3" t="s">
        <v>14</v>
      </c>
      <c r="F2646" s="3">
        <v>6</v>
      </c>
      <c r="G2646" s="88">
        <v>4.6758182215859376</v>
      </c>
      <c r="J2646" s="89">
        <v>4.7893518518518523E-2</v>
      </c>
      <c r="K2646" s="27">
        <f t="shared" si="43"/>
        <v>1.0242810188261352E-2</v>
      </c>
      <c r="L2646" s="4" t="s">
        <v>1399</v>
      </c>
      <c r="M2646" s="14" t="s">
        <v>798</v>
      </c>
      <c r="N2646" s="45" t="s">
        <v>5952</v>
      </c>
      <c r="O2646" s="45">
        <v>0</v>
      </c>
      <c r="P2646" s="45" t="s">
        <v>5098</v>
      </c>
      <c r="Q2646" s="45" t="s">
        <v>5098</v>
      </c>
      <c r="R2646" s="46">
        <v>2</v>
      </c>
      <c r="T2646" s="81"/>
    </row>
    <row r="2647" spans="1:20" x14ac:dyDescent="0.25">
      <c r="A2647" s="3">
        <v>2012</v>
      </c>
      <c r="B2647" s="1" t="s">
        <v>863</v>
      </c>
      <c r="C2647" s="1" t="s">
        <v>344</v>
      </c>
      <c r="D2647" s="3" t="s">
        <v>14</v>
      </c>
      <c r="F2647" s="3">
        <v>1</v>
      </c>
      <c r="G2647" s="88">
        <v>5.54</v>
      </c>
      <c r="J2647" s="89">
        <v>2.9849537037037036E-2</v>
      </c>
      <c r="K2647" s="27">
        <f t="shared" si="43"/>
        <v>5.3880030752774428E-3</v>
      </c>
      <c r="L2647" s="4" t="s">
        <v>1400</v>
      </c>
      <c r="M2647" s="14" t="s">
        <v>748</v>
      </c>
      <c r="N2647" s="45" t="s">
        <v>5953</v>
      </c>
      <c r="O2647" s="45">
        <v>1</v>
      </c>
      <c r="P2647" s="45" t="s">
        <v>5954</v>
      </c>
      <c r="Q2647" s="45" t="s">
        <v>5954</v>
      </c>
      <c r="R2647" s="46">
        <v>1</v>
      </c>
      <c r="T2647" s="81"/>
    </row>
    <row r="2648" spans="1:20" x14ac:dyDescent="0.25">
      <c r="A2648" s="3">
        <v>2012</v>
      </c>
      <c r="B2648" s="1" t="s">
        <v>863</v>
      </c>
      <c r="C2648" s="1" t="s">
        <v>344</v>
      </c>
      <c r="D2648" s="3" t="s">
        <v>14</v>
      </c>
      <c r="F2648" s="3">
        <v>2</v>
      </c>
      <c r="G2648" s="88">
        <v>4.0544470293486041</v>
      </c>
      <c r="J2648" s="89">
        <v>2.2870370370370371E-2</v>
      </c>
      <c r="K2648" s="27">
        <f t="shared" si="43"/>
        <v>5.6408112388250317E-3</v>
      </c>
      <c r="L2648" s="4" t="s">
        <v>1400</v>
      </c>
      <c r="M2648" s="14" t="s">
        <v>748</v>
      </c>
      <c r="N2648" s="45" t="s">
        <v>5953</v>
      </c>
      <c r="O2648" s="45">
        <v>0</v>
      </c>
      <c r="P2648" s="45" t="s">
        <v>5954</v>
      </c>
      <c r="Q2648" s="45" t="s">
        <v>5954</v>
      </c>
      <c r="R2648" s="46">
        <v>1</v>
      </c>
      <c r="T2648" s="81"/>
    </row>
    <row r="2649" spans="1:20" x14ac:dyDescent="0.25">
      <c r="A2649" s="3">
        <v>2012</v>
      </c>
      <c r="B2649" s="1" t="s">
        <v>863</v>
      </c>
      <c r="C2649" s="1" t="s">
        <v>344</v>
      </c>
      <c r="D2649" s="3" t="s">
        <v>14</v>
      </c>
      <c r="F2649" s="3">
        <v>3</v>
      </c>
      <c r="G2649" s="88">
        <v>9.1</v>
      </c>
      <c r="J2649" s="89">
        <v>5.2280092592592593E-2</v>
      </c>
      <c r="K2649" s="27">
        <f t="shared" si="43"/>
        <v>5.7450651200651208E-3</v>
      </c>
      <c r="L2649" s="4" t="s">
        <v>1400</v>
      </c>
      <c r="M2649" s="14" t="s">
        <v>748</v>
      </c>
      <c r="N2649" s="45" t="s">
        <v>5953</v>
      </c>
      <c r="O2649" s="45">
        <v>0</v>
      </c>
      <c r="P2649" s="45" t="s">
        <v>5954</v>
      </c>
      <c r="Q2649" s="45" t="s">
        <v>5954</v>
      </c>
      <c r="R2649" s="46">
        <v>1</v>
      </c>
      <c r="T2649" s="81"/>
    </row>
    <row r="2650" spans="1:20" x14ac:dyDescent="0.25">
      <c r="A2650" s="3">
        <v>2012</v>
      </c>
      <c r="B2650" s="1" t="s">
        <v>863</v>
      </c>
      <c r="C2650" s="1" t="s">
        <v>344</v>
      </c>
      <c r="D2650" s="3" t="s">
        <v>14</v>
      </c>
      <c r="F2650" s="3">
        <v>4</v>
      </c>
      <c r="G2650" s="88">
        <v>5.8408892070309388</v>
      </c>
      <c r="J2650" s="89">
        <v>3.619212962962963E-2</v>
      </c>
      <c r="K2650" s="27">
        <f t="shared" si="43"/>
        <v>6.1963390070921987E-3</v>
      </c>
      <c r="L2650" s="4" t="s">
        <v>1400</v>
      </c>
      <c r="M2650" s="14" t="s">
        <v>748</v>
      </c>
      <c r="N2650" s="45" t="s">
        <v>5953</v>
      </c>
      <c r="O2650" s="45">
        <v>0</v>
      </c>
      <c r="P2650" s="45" t="s">
        <v>5954</v>
      </c>
      <c r="Q2650" s="45" t="s">
        <v>5954</v>
      </c>
      <c r="R2650" s="46">
        <v>1</v>
      </c>
      <c r="T2650" s="81"/>
    </row>
    <row r="2651" spans="1:20" x14ac:dyDescent="0.25">
      <c r="A2651" s="3">
        <v>2012</v>
      </c>
      <c r="B2651" s="1" t="s">
        <v>863</v>
      </c>
      <c r="C2651" s="1" t="s">
        <v>344</v>
      </c>
      <c r="D2651" s="3" t="s">
        <v>14</v>
      </c>
      <c r="F2651" s="3">
        <v>5</v>
      </c>
      <c r="G2651" s="51">
        <v>5.63</v>
      </c>
      <c r="J2651" s="89">
        <v>3.78587962962963E-2</v>
      </c>
      <c r="K2651" s="27">
        <f t="shared" si="43"/>
        <v>6.7244753634629305E-3</v>
      </c>
      <c r="L2651" s="4" t="s">
        <v>1400</v>
      </c>
      <c r="M2651" s="14" t="s">
        <v>748</v>
      </c>
      <c r="N2651" s="45" t="s">
        <v>5953</v>
      </c>
      <c r="O2651" s="45">
        <v>0</v>
      </c>
      <c r="P2651" s="45" t="s">
        <v>5954</v>
      </c>
      <c r="Q2651" s="45" t="s">
        <v>5954</v>
      </c>
      <c r="R2651" s="46">
        <v>1</v>
      </c>
      <c r="T2651" s="81"/>
    </row>
    <row r="2652" spans="1:20" x14ac:dyDescent="0.25">
      <c r="A2652" s="3">
        <v>2012</v>
      </c>
      <c r="B2652" s="1" t="s">
        <v>863</v>
      </c>
      <c r="C2652" s="1" t="s">
        <v>344</v>
      </c>
      <c r="D2652" s="3" t="s">
        <v>14</v>
      </c>
      <c r="F2652" s="3">
        <v>6</v>
      </c>
      <c r="G2652" s="88">
        <v>4.6758182215859376</v>
      </c>
      <c r="J2652" s="89">
        <v>3.0405092592592591E-2</v>
      </c>
      <c r="K2652" s="27">
        <f t="shared" si="43"/>
        <v>6.5026250276854934E-3</v>
      </c>
      <c r="L2652" s="4" t="s">
        <v>1400</v>
      </c>
      <c r="M2652" s="14" t="s">
        <v>748</v>
      </c>
      <c r="N2652" s="45" t="s">
        <v>5953</v>
      </c>
      <c r="O2652" s="45">
        <v>0</v>
      </c>
      <c r="P2652" s="45" t="s">
        <v>5954</v>
      </c>
      <c r="Q2652" s="45" t="s">
        <v>5954</v>
      </c>
      <c r="R2652" s="46">
        <v>1</v>
      </c>
      <c r="T2652" s="81"/>
    </row>
    <row r="2653" spans="1:20" x14ac:dyDescent="0.25">
      <c r="A2653" s="3">
        <v>2012</v>
      </c>
      <c r="B2653" s="1" t="s">
        <v>161</v>
      </c>
      <c r="C2653" s="1" t="s">
        <v>912</v>
      </c>
      <c r="D2653" s="3" t="s">
        <v>14</v>
      </c>
      <c r="F2653" s="3">
        <v>1</v>
      </c>
      <c r="G2653" s="88">
        <v>5.54</v>
      </c>
      <c r="J2653" s="89">
        <v>3.1412037037037037E-2</v>
      </c>
      <c r="K2653" s="27">
        <f t="shared" si="43"/>
        <v>5.6700427864687791E-3</v>
      </c>
      <c r="L2653" s="4" t="s">
        <v>1401</v>
      </c>
      <c r="M2653" s="14" t="s">
        <v>1169</v>
      </c>
      <c r="N2653" s="45" t="s">
        <v>5955</v>
      </c>
      <c r="O2653" s="45">
        <v>1</v>
      </c>
      <c r="P2653" s="45" t="s">
        <v>5956</v>
      </c>
      <c r="Q2653" s="45" t="s">
        <v>5956</v>
      </c>
      <c r="R2653" s="46">
        <v>1</v>
      </c>
      <c r="T2653" s="81"/>
    </row>
    <row r="2654" spans="1:20" x14ac:dyDescent="0.25">
      <c r="A2654" s="3">
        <v>2012</v>
      </c>
      <c r="B2654" s="1" t="s">
        <v>161</v>
      </c>
      <c r="C2654" s="1" t="s">
        <v>912</v>
      </c>
      <c r="D2654" s="3" t="s">
        <v>14</v>
      </c>
      <c r="F2654" s="3">
        <v>2</v>
      </c>
      <c r="G2654" s="88">
        <v>4.0544470293486041</v>
      </c>
      <c r="J2654" s="89">
        <v>2.0775462962962964E-2</v>
      </c>
      <c r="K2654" s="27">
        <f t="shared" si="43"/>
        <v>5.1241174968071519E-3</v>
      </c>
      <c r="L2654" s="4" t="s">
        <v>1401</v>
      </c>
      <c r="M2654" s="14" t="s">
        <v>1169</v>
      </c>
      <c r="N2654" s="45" t="s">
        <v>5955</v>
      </c>
      <c r="O2654" s="45">
        <v>0</v>
      </c>
      <c r="P2654" s="45" t="s">
        <v>5956</v>
      </c>
      <c r="Q2654" s="45" t="s">
        <v>5956</v>
      </c>
      <c r="R2654" s="46">
        <v>1</v>
      </c>
      <c r="T2654" s="81"/>
    </row>
    <row r="2655" spans="1:20" x14ac:dyDescent="0.25">
      <c r="A2655" s="3">
        <v>2012</v>
      </c>
      <c r="B2655" s="1" t="s">
        <v>161</v>
      </c>
      <c r="C2655" s="1" t="s">
        <v>912</v>
      </c>
      <c r="D2655" s="3" t="s">
        <v>14</v>
      </c>
      <c r="F2655" s="3">
        <v>3</v>
      </c>
      <c r="G2655" s="88">
        <v>9.1</v>
      </c>
      <c r="J2655" s="89">
        <v>4.6967592592592589E-2</v>
      </c>
      <c r="K2655" s="27">
        <f t="shared" si="43"/>
        <v>5.1612739112739114E-3</v>
      </c>
      <c r="L2655" s="4" t="s">
        <v>1401</v>
      </c>
      <c r="M2655" s="14" t="s">
        <v>1169</v>
      </c>
      <c r="N2655" s="45" t="s">
        <v>5955</v>
      </c>
      <c r="O2655" s="45">
        <v>0</v>
      </c>
      <c r="P2655" s="45" t="s">
        <v>5956</v>
      </c>
      <c r="Q2655" s="45" t="s">
        <v>5956</v>
      </c>
      <c r="R2655" s="46">
        <v>1</v>
      </c>
      <c r="T2655" s="81"/>
    </row>
    <row r="2656" spans="1:20" x14ac:dyDescent="0.25">
      <c r="A2656" s="3">
        <v>2012</v>
      </c>
      <c r="B2656" s="1" t="s">
        <v>161</v>
      </c>
      <c r="C2656" s="1" t="s">
        <v>912</v>
      </c>
      <c r="D2656" s="3" t="s">
        <v>14</v>
      </c>
      <c r="F2656" s="3">
        <v>4</v>
      </c>
      <c r="G2656" s="88">
        <v>5.8408892070309388</v>
      </c>
      <c r="J2656" s="89">
        <v>3.2314814814814817E-2</v>
      </c>
      <c r="K2656" s="27">
        <f t="shared" si="43"/>
        <v>5.5325163120567384E-3</v>
      </c>
      <c r="L2656" s="4" t="s">
        <v>1401</v>
      </c>
      <c r="M2656" s="14" t="s">
        <v>1169</v>
      </c>
      <c r="N2656" s="45" t="s">
        <v>5955</v>
      </c>
      <c r="O2656" s="45">
        <v>0</v>
      </c>
      <c r="P2656" s="45" t="s">
        <v>5956</v>
      </c>
      <c r="Q2656" s="45" t="s">
        <v>5956</v>
      </c>
      <c r="R2656" s="46">
        <v>1</v>
      </c>
      <c r="T2656" s="81"/>
    </row>
    <row r="2657" spans="1:20" x14ac:dyDescent="0.25">
      <c r="A2657" s="3">
        <v>2012</v>
      </c>
      <c r="B2657" s="1" t="s">
        <v>161</v>
      </c>
      <c r="C2657" s="1" t="s">
        <v>912</v>
      </c>
      <c r="D2657" s="3" t="s">
        <v>14</v>
      </c>
      <c r="F2657" s="3">
        <v>5</v>
      </c>
      <c r="G2657" s="51">
        <v>5.63</v>
      </c>
      <c r="J2657" s="89">
        <v>3.3032407407407406E-2</v>
      </c>
      <c r="K2657" s="27">
        <f t="shared" si="43"/>
        <v>5.8672126833760937E-3</v>
      </c>
      <c r="L2657" s="4" t="s">
        <v>1401</v>
      </c>
      <c r="M2657" s="14" t="s">
        <v>1169</v>
      </c>
      <c r="N2657" s="45" t="s">
        <v>5955</v>
      </c>
      <c r="O2657" s="45">
        <v>0</v>
      </c>
      <c r="P2657" s="45" t="s">
        <v>5956</v>
      </c>
      <c r="Q2657" s="45" t="s">
        <v>5956</v>
      </c>
      <c r="R2657" s="46">
        <v>1</v>
      </c>
      <c r="T2657" s="81"/>
    </row>
    <row r="2658" spans="1:20" x14ac:dyDescent="0.25">
      <c r="A2658" s="3">
        <v>2012</v>
      </c>
      <c r="B2658" s="1" t="s">
        <v>161</v>
      </c>
      <c r="C2658" s="1" t="s">
        <v>912</v>
      </c>
      <c r="D2658" s="3" t="s">
        <v>14</v>
      </c>
      <c r="F2658" s="3">
        <v>6</v>
      </c>
      <c r="G2658" s="88">
        <v>4.6758182215859376</v>
      </c>
      <c r="J2658" s="89">
        <v>2.8587962962962964E-2</v>
      </c>
      <c r="K2658" s="27">
        <f t="shared" si="43"/>
        <v>6.1140022148394252E-3</v>
      </c>
      <c r="L2658" s="4" t="s">
        <v>1401</v>
      </c>
      <c r="M2658" s="14" t="s">
        <v>1169</v>
      </c>
      <c r="N2658" s="45" t="s">
        <v>5955</v>
      </c>
      <c r="O2658" s="45">
        <v>0</v>
      </c>
      <c r="P2658" s="45" t="s">
        <v>5956</v>
      </c>
      <c r="Q2658" s="45" t="s">
        <v>5956</v>
      </c>
      <c r="R2658" s="46">
        <v>1</v>
      </c>
      <c r="T2658" s="81"/>
    </row>
    <row r="2659" spans="1:20" x14ac:dyDescent="0.25">
      <c r="A2659" s="3">
        <v>2012</v>
      </c>
      <c r="B2659" s="1" t="s">
        <v>961</v>
      </c>
      <c r="C2659" s="1" t="s">
        <v>962</v>
      </c>
      <c r="D2659" s="3" t="s">
        <v>14</v>
      </c>
      <c r="F2659" s="3">
        <v>1</v>
      </c>
      <c r="G2659" s="88">
        <v>5.54</v>
      </c>
      <c r="J2659" s="89">
        <v>4.1504629629629627E-2</v>
      </c>
      <c r="K2659" s="27">
        <f t="shared" si="43"/>
        <v>7.4918104024602212E-3</v>
      </c>
      <c r="L2659" s="4" t="s">
        <v>1402</v>
      </c>
      <c r="M2659" s="14" t="s">
        <v>749</v>
      </c>
      <c r="N2659" s="45" t="s">
        <v>5957</v>
      </c>
      <c r="O2659" s="45">
        <v>1</v>
      </c>
      <c r="P2659" s="45" t="s">
        <v>4868</v>
      </c>
      <c r="Q2659" s="45" t="s">
        <v>4868</v>
      </c>
      <c r="R2659" s="46">
        <v>2</v>
      </c>
      <c r="T2659" s="81"/>
    </row>
    <row r="2660" spans="1:20" x14ac:dyDescent="0.25">
      <c r="A2660" s="3">
        <v>2012</v>
      </c>
      <c r="B2660" s="1" t="s">
        <v>961</v>
      </c>
      <c r="C2660" s="1" t="s">
        <v>962</v>
      </c>
      <c r="D2660" s="3" t="s">
        <v>14</v>
      </c>
      <c r="F2660" s="3">
        <v>2</v>
      </c>
      <c r="G2660" s="88">
        <v>4.0544470293486041</v>
      </c>
      <c r="J2660" s="89">
        <v>3.2557870370370369E-2</v>
      </c>
      <c r="K2660" s="27">
        <f t="shared" si="43"/>
        <v>8.0301629629629633E-3</v>
      </c>
      <c r="L2660" s="4" t="s">
        <v>1402</v>
      </c>
      <c r="M2660" s="14" t="s">
        <v>749</v>
      </c>
      <c r="N2660" s="45" t="s">
        <v>5957</v>
      </c>
      <c r="O2660" s="45">
        <v>0</v>
      </c>
      <c r="P2660" s="45" t="s">
        <v>4868</v>
      </c>
      <c r="Q2660" s="45" t="s">
        <v>4868</v>
      </c>
      <c r="R2660" s="46">
        <v>2</v>
      </c>
      <c r="T2660" s="81"/>
    </row>
    <row r="2661" spans="1:20" x14ac:dyDescent="0.25">
      <c r="A2661" s="3">
        <v>2012</v>
      </c>
      <c r="B2661" s="1" t="s">
        <v>961</v>
      </c>
      <c r="C2661" s="1" t="s">
        <v>962</v>
      </c>
      <c r="D2661" s="3" t="s">
        <v>14</v>
      </c>
      <c r="F2661" s="3">
        <v>3</v>
      </c>
      <c r="G2661" s="88">
        <v>9.1</v>
      </c>
      <c r="J2661" s="89">
        <v>7.7175925925925926E-2</v>
      </c>
      <c r="K2661" s="27">
        <f t="shared" ref="K2661:K2724" si="44">J2661/G2661</f>
        <v>8.4808709808709814E-3</v>
      </c>
      <c r="L2661" s="4" t="s">
        <v>1402</v>
      </c>
      <c r="M2661" s="14" t="s">
        <v>749</v>
      </c>
      <c r="N2661" s="45" t="s">
        <v>5957</v>
      </c>
      <c r="O2661" s="45">
        <v>0</v>
      </c>
      <c r="P2661" s="45" t="s">
        <v>4868</v>
      </c>
      <c r="Q2661" s="45" t="s">
        <v>4868</v>
      </c>
      <c r="R2661" s="46">
        <v>2</v>
      </c>
      <c r="T2661" s="81"/>
    </row>
    <row r="2662" spans="1:20" x14ac:dyDescent="0.25">
      <c r="A2662" s="3">
        <v>2012</v>
      </c>
      <c r="B2662" s="1" t="s">
        <v>961</v>
      </c>
      <c r="C2662" s="1" t="s">
        <v>962</v>
      </c>
      <c r="D2662" s="3" t="s">
        <v>14</v>
      </c>
      <c r="F2662" s="3">
        <v>4</v>
      </c>
      <c r="G2662" s="88">
        <v>5.8408892070309388</v>
      </c>
      <c r="J2662" s="89">
        <v>4.777777777777778E-2</v>
      </c>
      <c r="K2662" s="27">
        <f t="shared" si="44"/>
        <v>8.179880851063831E-3</v>
      </c>
      <c r="L2662" s="4" t="s">
        <v>1402</v>
      </c>
      <c r="M2662" s="14" t="s">
        <v>749</v>
      </c>
      <c r="N2662" s="45" t="s">
        <v>5957</v>
      </c>
      <c r="O2662" s="45">
        <v>0</v>
      </c>
      <c r="P2662" s="45" t="s">
        <v>4868</v>
      </c>
      <c r="Q2662" s="45" t="s">
        <v>4868</v>
      </c>
      <c r="R2662" s="46">
        <v>2</v>
      </c>
      <c r="T2662" s="81"/>
    </row>
    <row r="2663" spans="1:20" x14ac:dyDescent="0.25">
      <c r="A2663" s="3">
        <v>2012</v>
      </c>
      <c r="B2663" s="1" t="s">
        <v>961</v>
      </c>
      <c r="C2663" s="1" t="s">
        <v>962</v>
      </c>
      <c r="D2663" s="3" t="s">
        <v>14</v>
      </c>
      <c r="F2663" s="3">
        <v>5</v>
      </c>
      <c r="G2663" s="51">
        <v>5.63</v>
      </c>
      <c r="J2663" s="89">
        <v>4.476851851851852E-2</v>
      </c>
      <c r="K2663" s="27">
        <f t="shared" si="44"/>
        <v>7.9517794881915661E-3</v>
      </c>
      <c r="L2663" s="4" t="s">
        <v>1402</v>
      </c>
      <c r="M2663" s="14" t="s">
        <v>749</v>
      </c>
      <c r="N2663" s="45" t="s">
        <v>5957</v>
      </c>
      <c r="O2663" s="45">
        <v>0</v>
      </c>
      <c r="P2663" s="45" t="s">
        <v>4868</v>
      </c>
      <c r="Q2663" s="45" t="s">
        <v>4868</v>
      </c>
      <c r="R2663" s="46">
        <v>2</v>
      </c>
      <c r="T2663" s="81"/>
    </row>
    <row r="2664" spans="1:20" x14ac:dyDescent="0.25">
      <c r="A2664" s="3">
        <v>2012</v>
      </c>
      <c r="B2664" s="1" t="s">
        <v>961</v>
      </c>
      <c r="C2664" s="1" t="s">
        <v>962</v>
      </c>
      <c r="D2664" s="3" t="s">
        <v>14</v>
      </c>
      <c r="F2664" s="3">
        <v>6</v>
      </c>
      <c r="G2664" s="88">
        <v>4.6758182215859376</v>
      </c>
      <c r="J2664" s="89">
        <v>4.0324074074074075E-2</v>
      </c>
      <c r="K2664" s="27">
        <f t="shared" si="44"/>
        <v>8.6239610188261363E-3</v>
      </c>
      <c r="L2664" s="4" t="s">
        <v>1402</v>
      </c>
      <c r="M2664" s="14" t="s">
        <v>749</v>
      </c>
      <c r="N2664" s="45" t="s">
        <v>5957</v>
      </c>
      <c r="O2664" s="45">
        <v>0</v>
      </c>
      <c r="P2664" s="45" t="s">
        <v>4868</v>
      </c>
      <c r="Q2664" s="45" t="s">
        <v>4868</v>
      </c>
      <c r="R2664" s="46">
        <v>2</v>
      </c>
      <c r="T2664" s="81"/>
    </row>
    <row r="2665" spans="1:20" x14ac:dyDescent="0.25">
      <c r="A2665" s="3">
        <v>2012</v>
      </c>
      <c r="B2665" s="1" t="s">
        <v>350</v>
      </c>
      <c r="C2665" s="1" t="s">
        <v>1115</v>
      </c>
      <c r="D2665" s="3" t="s">
        <v>14</v>
      </c>
      <c r="F2665" s="3">
        <v>1</v>
      </c>
      <c r="G2665" s="88">
        <v>5.54</v>
      </c>
      <c r="J2665" s="89">
        <v>4.1562500000000002E-2</v>
      </c>
      <c r="K2665" s="27">
        <f t="shared" si="44"/>
        <v>7.5022563176895306E-3</v>
      </c>
      <c r="L2665" s="4" t="s">
        <v>1403</v>
      </c>
      <c r="M2665" s="14" t="s">
        <v>749</v>
      </c>
      <c r="N2665" s="45" t="s">
        <v>5958</v>
      </c>
      <c r="O2665" s="45">
        <v>1</v>
      </c>
      <c r="P2665" s="45" t="s">
        <v>5041</v>
      </c>
      <c r="Q2665" s="45" t="s">
        <v>5041</v>
      </c>
      <c r="R2665" s="46">
        <v>4</v>
      </c>
      <c r="T2665" s="81"/>
    </row>
    <row r="2666" spans="1:20" x14ac:dyDescent="0.25">
      <c r="A2666" s="3">
        <v>2012</v>
      </c>
      <c r="B2666" s="1" t="s">
        <v>350</v>
      </c>
      <c r="C2666" s="1" t="s">
        <v>1115</v>
      </c>
      <c r="D2666" s="3" t="s">
        <v>14</v>
      </c>
      <c r="F2666" s="3">
        <v>2</v>
      </c>
      <c r="G2666" s="88">
        <v>4.0544470293486041</v>
      </c>
      <c r="J2666" s="89">
        <v>3.2534722222222222E-2</v>
      </c>
      <c r="K2666" s="27">
        <f t="shared" si="44"/>
        <v>8.0244536398467424E-3</v>
      </c>
      <c r="L2666" s="4" t="s">
        <v>1403</v>
      </c>
      <c r="M2666" s="14" t="s">
        <v>749</v>
      </c>
      <c r="N2666" s="45" t="s">
        <v>5958</v>
      </c>
      <c r="O2666" s="45">
        <v>0</v>
      </c>
      <c r="P2666" s="45" t="s">
        <v>5041</v>
      </c>
      <c r="Q2666" s="45" t="s">
        <v>5041</v>
      </c>
      <c r="R2666" s="46">
        <v>4</v>
      </c>
      <c r="T2666" s="81"/>
    </row>
    <row r="2667" spans="1:20" x14ac:dyDescent="0.25">
      <c r="A2667" s="3">
        <v>2012</v>
      </c>
      <c r="B2667" s="1" t="s">
        <v>350</v>
      </c>
      <c r="C2667" s="1" t="s">
        <v>1115</v>
      </c>
      <c r="D2667" s="3" t="s">
        <v>14</v>
      </c>
      <c r="F2667" s="3">
        <v>3</v>
      </c>
      <c r="G2667" s="88">
        <v>9.1</v>
      </c>
      <c r="J2667" s="89">
        <v>7.7800925925925926E-2</v>
      </c>
      <c r="K2667" s="27">
        <f t="shared" si="44"/>
        <v>8.5495522995522998E-3</v>
      </c>
      <c r="L2667" s="4" t="s">
        <v>1403</v>
      </c>
      <c r="M2667" s="14" t="s">
        <v>749</v>
      </c>
      <c r="N2667" s="45" t="s">
        <v>5958</v>
      </c>
      <c r="O2667" s="45">
        <v>0</v>
      </c>
      <c r="P2667" s="45" t="s">
        <v>5041</v>
      </c>
      <c r="Q2667" s="45" t="s">
        <v>5041</v>
      </c>
      <c r="R2667" s="46">
        <v>4</v>
      </c>
      <c r="T2667" s="81"/>
    </row>
    <row r="2668" spans="1:20" x14ac:dyDescent="0.25">
      <c r="A2668" s="3">
        <v>2012</v>
      </c>
      <c r="B2668" s="1" t="s">
        <v>350</v>
      </c>
      <c r="C2668" s="1" t="s">
        <v>1115</v>
      </c>
      <c r="D2668" s="3" t="s">
        <v>14</v>
      </c>
      <c r="F2668" s="3">
        <v>4</v>
      </c>
      <c r="G2668" s="88">
        <v>5.8408892070309388</v>
      </c>
      <c r="J2668" s="89">
        <v>4.7141203703703706E-2</v>
      </c>
      <c r="K2668" s="27">
        <f t="shared" si="44"/>
        <v>8.0708950354609933E-3</v>
      </c>
      <c r="L2668" s="4" t="s">
        <v>1403</v>
      </c>
      <c r="M2668" s="14" t="s">
        <v>749</v>
      </c>
      <c r="N2668" s="45" t="s">
        <v>5958</v>
      </c>
      <c r="O2668" s="45">
        <v>0</v>
      </c>
      <c r="P2668" s="45" t="s">
        <v>5041</v>
      </c>
      <c r="Q2668" s="45" t="s">
        <v>5041</v>
      </c>
      <c r="R2668" s="46">
        <v>4</v>
      </c>
      <c r="T2668" s="81"/>
    </row>
    <row r="2669" spans="1:20" x14ac:dyDescent="0.25">
      <c r="A2669" s="3">
        <v>2012</v>
      </c>
      <c r="B2669" s="1" t="s">
        <v>350</v>
      </c>
      <c r="C2669" s="1" t="s">
        <v>1115</v>
      </c>
      <c r="D2669" s="3" t="s">
        <v>14</v>
      </c>
      <c r="F2669" s="3">
        <v>5</v>
      </c>
      <c r="G2669" s="51">
        <v>5.63</v>
      </c>
      <c r="J2669" s="89">
        <v>4.476851851851852E-2</v>
      </c>
      <c r="K2669" s="27">
        <f t="shared" si="44"/>
        <v>7.9517794881915661E-3</v>
      </c>
      <c r="L2669" s="4" t="s">
        <v>1403</v>
      </c>
      <c r="M2669" s="14" t="s">
        <v>749</v>
      </c>
      <c r="N2669" s="45" t="s">
        <v>5958</v>
      </c>
      <c r="O2669" s="45">
        <v>0</v>
      </c>
      <c r="P2669" s="45" t="s">
        <v>5041</v>
      </c>
      <c r="Q2669" s="45" t="s">
        <v>5041</v>
      </c>
      <c r="R2669" s="46">
        <v>4</v>
      </c>
      <c r="T2669" s="81"/>
    </row>
    <row r="2670" spans="1:20" x14ac:dyDescent="0.25">
      <c r="A2670" s="3">
        <v>2012</v>
      </c>
      <c r="B2670" s="1" t="s">
        <v>350</v>
      </c>
      <c r="C2670" s="1" t="s">
        <v>1115</v>
      </c>
      <c r="D2670" s="3" t="s">
        <v>14</v>
      </c>
      <c r="F2670" s="3">
        <v>6</v>
      </c>
      <c r="G2670" s="88">
        <v>4.6758182215859376</v>
      </c>
      <c r="J2670" s="89">
        <v>4.0335648148148148E-2</v>
      </c>
      <c r="K2670" s="27">
        <f t="shared" si="44"/>
        <v>8.626436323366557E-3</v>
      </c>
      <c r="L2670" s="4" t="s">
        <v>1403</v>
      </c>
      <c r="M2670" s="14" t="s">
        <v>749</v>
      </c>
      <c r="N2670" s="45" t="s">
        <v>5958</v>
      </c>
      <c r="O2670" s="45">
        <v>0</v>
      </c>
      <c r="P2670" s="45" t="s">
        <v>5041</v>
      </c>
      <c r="Q2670" s="45" t="s">
        <v>5041</v>
      </c>
      <c r="R2670" s="46">
        <v>4</v>
      </c>
      <c r="T2670" s="81"/>
    </row>
    <row r="2671" spans="1:20" x14ac:dyDescent="0.25">
      <c r="A2671" s="3">
        <v>2012</v>
      </c>
      <c r="B2671" s="1" t="s">
        <v>1392</v>
      </c>
      <c r="C2671" s="1" t="s">
        <v>528</v>
      </c>
      <c r="D2671" s="3" t="s">
        <v>14</v>
      </c>
      <c r="F2671" s="3">
        <v>1</v>
      </c>
      <c r="G2671" s="88">
        <v>5.54</v>
      </c>
      <c r="J2671" s="89">
        <v>4.1539351851851855E-2</v>
      </c>
      <c r="K2671" s="27">
        <f t="shared" si="44"/>
        <v>7.4980779515978081E-3</v>
      </c>
      <c r="L2671" s="4" t="s">
        <v>1404</v>
      </c>
      <c r="M2671" s="14" t="s">
        <v>749</v>
      </c>
      <c r="N2671" s="45" t="s">
        <v>5959</v>
      </c>
      <c r="O2671" s="45">
        <v>1</v>
      </c>
      <c r="P2671" s="45" t="s">
        <v>5960</v>
      </c>
      <c r="Q2671" s="45" t="s">
        <v>5960</v>
      </c>
      <c r="R2671" s="46">
        <v>1</v>
      </c>
      <c r="T2671" s="81"/>
    </row>
    <row r="2672" spans="1:20" x14ac:dyDescent="0.25">
      <c r="A2672" s="3">
        <v>2012</v>
      </c>
      <c r="B2672" s="1" t="s">
        <v>1392</v>
      </c>
      <c r="C2672" s="1" t="s">
        <v>528</v>
      </c>
      <c r="D2672" s="3" t="s">
        <v>14</v>
      </c>
      <c r="F2672" s="3">
        <v>2</v>
      </c>
      <c r="G2672" s="88">
        <v>4.0544470293486041</v>
      </c>
      <c r="J2672" s="89">
        <v>3.2615740740740744E-2</v>
      </c>
      <c r="K2672" s="27">
        <f t="shared" si="44"/>
        <v>8.0444362707535137E-3</v>
      </c>
      <c r="L2672" s="4" t="s">
        <v>1404</v>
      </c>
      <c r="M2672" s="14" t="s">
        <v>749</v>
      </c>
      <c r="N2672" s="45" t="s">
        <v>5959</v>
      </c>
      <c r="O2672" s="45">
        <v>0</v>
      </c>
      <c r="P2672" s="45" t="s">
        <v>5960</v>
      </c>
      <c r="Q2672" s="45" t="s">
        <v>5960</v>
      </c>
      <c r="R2672" s="46">
        <v>1</v>
      </c>
      <c r="T2672" s="81"/>
    </row>
    <row r="2673" spans="1:20" x14ac:dyDescent="0.25">
      <c r="A2673" s="3">
        <v>2012</v>
      </c>
      <c r="B2673" s="1" t="s">
        <v>1392</v>
      </c>
      <c r="C2673" s="1" t="s">
        <v>528</v>
      </c>
      <c r="D2673" s="3" t="s">
        <v>14</v>
      </c>
      <c r="F2673" s="3">
        <v>3</v>
      </c>
      <c r="G2673" s="88">
        <v>9.1</v>
      </c>
      <c r="J2673" s="89">
        <v>7.7488425925925933E-2</v>
      </c>
      <c r="K2673" s="27">
        <f t="shared" si="44"/>
        <v>8.5152116402116406E-3</v>
      </c>
      <c r="L2673" s="4" t="s">
        <v>1404</v>
      </c>
      <c r="M2673" s="14" t="s">
        <v>749</v>
      </c>
      <c r="N2673" s="45" t="s">
        <v>5959</v>
      </c>
      <c r="O2673" s="45">
        <v>0</v>
      </c>
      <c r="P2673" s="45" t="s">
        <v>5960</v>
      </c>
      <c r="Q2673" s="45" t="s">
        <v>5960</v>
      </c>
      <c r="R2673" s="46">
        <v>1</v>
      </c>
      <c r="T2673" s="81"/>
    </row>
    <row r="2674" spans="1:20" x14ac:dyDescent="0.25">
      <c r="A2674" s="3">
        <v>2012</v>
      </c>
      <c r="B2674" s="1" t="s">
        <v>1392</v>
      </c>
      <c r="C2674" s="1" t="s">
        <v>528</v>
      </c>
      <c r="D2674" s="3" t="s">
        <v>14</v>
      </c>
      <c r="F2674" s="3">
        <v>4</v>
      </c>
      <c r="G2674" s="88">
        <v>5.8408892070309388</v>
      </c>
      <c r="J2674" s="89">
        <v>5.4756944444444448E-2</v>
      </c>
      <c r="K2674" s="27">
        <f t="shared" si="44"/>
        <v>9.3747617021276604E-3</v>
      </c>
      <c r="L2674" s="4" t="s">
        <v>1404</v>
      </c>
      <c r="M2674" s="14" t="s">
        <v>749</v>
      </c>
      <c r="N2674" s="45" t="s">
        <v>5959</v>
      </c>
      <c r="O2674" s="45">
        <v>0</v>
      </c>
      <c r="P2674" s="45" t="s">
        <v>5960</v>
      </c>
      <c r="Q2674" s="45" t="s">
        <v>5960</v>
      </c>
      <c r="R2674" s="46">
        <v>1</v>
      </c>
      <c r="T2674" s="81"/>
    </row>
    <row r="2675" spans="1:20" x14ac:dyDescent="0.25">
      <c r="A2675" s="3">
        <v>2012</v>
      </c>
      <c r="B2675" s="1" t="s">
        <v>1392</v>
      </c>
      <c r="C2675" s="1" t="s">
        <v>528</v>
      </c>
      <c r="D2675" s="3" t="s">
        <v>14</v>
      </c>
      <c r="F2675" s="3">
        <v>5</v>
      </c>
      <c r="G2675" s="51">
        <v>5.63</v>
      </c>
      <c r="J2675" s="89">
        <v>5.873842592592593E-2</v>
      </c>
      <c r="K2675" s="27">
        <f t="shared" si="44"/>
        <v>1.0433112953095193E-2</v>
      </c>
      <c r="L2675" s="4" t="s">
        <v>1404</v>
      </c>
      <c r="M2675" s="14" t="s">
        <v>749</v>
      </c>
      <c r="N2675" s="45" t="s">
        <v>5959</v>
      </c>
      <c r="O2675" s="45">
        <v>0</v>
      </c>
      <c r="P2675" s="45" t="s">
        <v>5960</v>
      </c>
      <c r="Q2675" s="45" t="s">
        <v>5960</v>
      </c>
      <c r="R2675" s="46">
        <v>1</v>
      </c>
      <c r="T2675" s="81"/>
    </row>
    <row r="2676" spans="1:20" x14ac:dyDescent="0.25">
      <c r="A2676" s="3">
        <v>2012</v>
      </c>
      <c r="B2676" s="1" t="s">
        <v>1392</v>
      </c>
      <c r="C2676" s="1" t="s">
        <v>528</v>
      </c>
      <c r="D2676" s="3" t="s">
        <v>14</v>
      </c>
      <c r="F2676" s="3">
        <v>6</v>
      </c>
      <c r="G2676" s="88">
        <v>4.6758182215859376</v>
      </c>
      <c r="J2676" s="89">
        <v>5.3113425925925932E-2</v>
      </c>
      <c r="K2676" s="27">
        <f t="shared" si="44"/>
        <v>1.1359172535991143E-2</v>
      </c>
      <c r="L2676" s="4" t="s">
        <v>1404</v>
      </c>
      <c r="M2676" s="14" t="s">
        <v>749</v>
      </c>
      <c r="N2676" s="45" t="s">
        <v>5959</v>
      </c>
      <c r="O2676" s="45">
        <v>0</v>
      </c>
      <c r="P2676" s="45" t="s">
        <v>5960</v>
      </c>
      <c r="Q2676" s="45" t="s">
        <v>5960</v>
      </c>
      <c r="R2676" s="46">
        <v>1</v>
      </c>
      <c r="T2676" s="81"/>
    </row>
    <row r="2677" spans="1:20" x14ac:dyDescent="0.25">
      <c r="A2677" s="3">
        <v>2012</v>
      </c>
      <c r="B2677" s="1" t="s">
        <v>232</v>
      </c>
      <c r="C2677" s="1" t="s">
        <v>1393</v>
      </c>
      <c r="D2677" s="3" t="s">
        <v>14</v>
      </c>
      <c r="F2677" s="3">
        <v>1</v>
      </c>
      <c r="G2677" s="88">
        <v>5.54</v>
      </c>
      <c r="J2677" s="89">
        <v>4.5856481481481477E-2</v>
      </c>
      <c r="K2677" s="27">
        <f t="shared" si="44"/>
        <v>8.2773432277042369E-3</v>
      </c>
      <c r="L2677" s="4" t="s">
        <v>1405</v>
      </c>
      <c r="M2677" s="14" t="s">
        <v>1011</v>
      </c>
      <c r="N2677" s="45" t="s">
        <v>5961</v>
      </c>
      <c r="O2677" s="45">
        <v>1</v>
      </c>
      <c r="P2677" s="45" t="s">
        <v>5962</v>
      </c>
      <c r="Q2677" s="45" t="s">
        <v>5962</v>
      </c>
      <c r="R2677" s="46">
        <v>1</v>
      </c>
      <c r="T2677" s="81"/>
    </row>
    <row r="2678" spans="1:20" x14ac:dyDescent="0.25">
      <c r="A2678" s="3">
        <v>2012</v>
      </c>
      <c r="B2678" s="1" t="s">
        <v>232</v>
      </c>
      <c r="C2678" s="1" t="s">
        <v>1393</v>
      </c>
      <c r="D2678" s="3" t="s">
        <v>14</v>
      </c>
      <c r="F2678" s="3">
        <v>2</v>
      </c>
      <c r="G2678" s="88">
        <v>4.0544470293486041</v>
      </c>
      <c r="J2678" s="89">
        <v>3.6064814814814813E-2</v>
      </c>
      <c r="K2678" s="27">
        <f t="shared" si="44"/>
        <v>8.8951254150702423E-3</v>
      </c>
      <c r="L2678" s="4" t="s">
        <v>1405</v>
      </c>
      <c r="M2678" s="14" t="s">
        <v>1011</v>
      </c>
      <c r="N2678" s="45" t="s">
        <v>5961</v>
      </c>
      <c r="O2678" s="45">
        <v>0</v>
      </c>
      <c r="P2678" s="45" t="s">
        <v>5962</v>
      </c>
      <c r="Q2678" s="45" t="s">
        <v>5962</v>
      </c>
      <c r="R2678" s="46">
        <v>1</v>
      </c>
      <c r="T2678" s="81"/>
    </row>
    <row r="2679" spans="1:20" x14ac:dyDescent="0.25">
      <c r="A2679" s="3">
        <v>2012</v>
      </c>
      <c r="B2679" s="1" t="s">
        <v>232</v>
      </c>
      <c r="C2679" s="1" t="s">
        <v>1393</v>
      </c>
      <c r="D2679" s="3" t="s">
        <v>14</v>
      </c>
      <c r="F2679" s="3">
        <v>3</v>
      </c>
      <c r="G2679" s="88">
        <v>9.1</v>
      </c>
      <c r="J2679" s="89">
        <v>7.5416666666666674E-2</v>
      </c>
      <c r="K2679" s="27">
        <f t="shared" si="44"/>
        <v>8.2875457875457893E-3</v>
      </c>
      <c r="L2679" s="4" t="s">
        <v>1405</v>
      </c>
      <c r="M2679" s="14" t="s">
        <v>1011</v>
      </c>
      <c r="N2679" s="45" t="s">
        <v>5961</v>
      </c>
      <c r="O2679" s="45">
        <v>0</v>
      </c>
      <c r="P2679" s="45" t="s">
        <v>5962</v>
      </c>
      <c r="Q2679" s="45" t="s">
        <v>5962</v>
      </c>
      <c r="R2679" s="46">
        <v>1</v>
      </c>
      <c r="T2679" s="81"/>
    </row>
    <row r="2680" spans="1:20" x14ac:dyDescent="0.25">
      <c r="A2680" s="3">
        <v>2012</v>
      </c>
      <c r="B2680" s="1" t="s">
        <v>232</v>
      </c>
      <c r="C2680" s="1" t="s">
        <v>1393</v>
      </c>
      <c r="D2680" s="3" t="s">
        <v>14</v>
      </c>
      <c r="F2680" s="3">
        <v>4</v>
      </c>
      <c r="G2680" s="88">
        <v>5.8408892070309388</v>
      </c>
      <c r="J2680" s="89">
        <v>5.0266203703703709E-2</v>
      </c>
      <c r="K2680" s="27">
        <f t="shared" si="44"/>
        <v>8.6059163120567397E-3</v>
      </c>
      <c r="L2680" s="4" t="s">
        <v>1405</v>
      </c>
      <c r="M2680" s="14" t="s">
        <v>1011</v>
      </c>
      <c r="N2680" s="45" t="s">
        <v>5961</v>
      </c>
      <c r="O2680" s="45">
        <v>0</v>
      </c>
      <c r="P2680" s="45" t="s">
        <v>5962</v>
      </c>
      <c r="Q2680" s="45" t="s">
        <v>5962</v>
      </c>
      <c r="R2680" s="46">
        <v>1</v>
      </c>
      <c r="T2680" s="81"/>
    </row>
    <row r="2681" spans="1:20" x14ac:dyDescent="0.25">
      <c r="A2681" s="3">
        <v>2012</v>
      </c>
      <c r="B2681" s="1" t="s">
        <v>232</v>
      </c>
      <c r="C2681" s="1" t="s">
        <v>1393</v>
      </c>
      <c r="D2681" s="3" t="s">
        <v>14</v>
      </c>
      <c r="F2681" s="3">
        <v>5</v>
      </c>
      <c r="G2681" s="51">
        <v>5.63</v>
      </c>
      <c r="J2681" s="89">
        <v>4.5821759259259263E-2</v>
      </c>
      <c r="K2681" s="27">
        <f t="shared" si="44"/>
        <v>8.1388559963160335E-3</v>
      </c>
      <c r="L2681" s="4" t="s">
        <v>1405</v>
      </c>
      <c r="M2681" s="14" t="s">
        <v>1011</v>
      </c>
      <c r="N2681" s="45" t="s">
        <v>5961</v>
      </c>
      <c r="O2681" s="45">
        <v>0</v>
      </c>
      <c r="P2681" s="45" t="s">
        <v>5962</v>
      </c>
      <c r="Q2681" s="45" t="s">
        <v>5962</v>
      </c>
      <c r="R2681" s="46">
        <v>1</v>
      </c>
      <c r="T2681" s="81"/>
    </row>
    <row r="2682" spans="1:20" x14ac:dyDescent="0.25">
      <c r="A2682" s="3">
        <v>2012</v>
      </c>
      <c r="B2682" s="1" t="s">
        <v>232</v>
      </c>
      <c r="C2682" s="1" t="s">
        <v>1393</v>
      </c>
      <c r="D2682" s="3" t="s">
        <v>14</v>
      </c>
      <c r="F2682" s="3">
        <v>6</v>
      </c>
      <c r="G2682" s="88">
        <v>4.6758182215859376</v>
      </c>
      <c r="J2682" s="89">
        <v>3.7430555555555557E-2</v>
      </c>
      <c r="K2682" s="27">
        <f t="shared" si="44"/>
        <v>8.0051348837209321E-3</v>
      </c>
      <c r="L2682" s="4" t="s">
        <v>1405</v>
      </c>
      <c r="M2682" s="14" t="s">
        <v>1011</v>
      </c>
      <c r="N2682" s="45" t="s">
        <v>5961</v>
      </c>
      <c r="O2682" s="45">
        <v>0</v>
      </c>
      <c r="P2682" s="45" t="s">
        <v>5962</v>
      </c>
      <c r="Q2682" s="45" t="s">
        <v>5962</v>
      </c>
      <c r="R2682" s="46">
        <v>1</v>
      </c>
      <c r="T2682" s="81"/>
    </row>
    <row r="2683" spans="1:20" x14ac:dyDescent="0.25">
      <c r="A2683" s="3">
        <v>2012</v>
      </c>
      <c r="B2683" s="1" t="s">
        <v>291</v>
      </c>
      <c r="C2683" s="1" t="s">
        <v>1394</v>
      </c>
      <c r="D2683" s="3" t="s">
        <v>14</v>
      </c>
      <c r="F2683" s="3">
        <v>1</v>
      </c>
      <c r="G2683" s="88">
        <v>5.54</v>
      </c>
      <c r="J2683" s="89">
        <v>3.1458333333333331E-2</v>
      </c>
      <c r="K2683" s="27">
        <f t="shared" si="44"/>
        <v>5.678399518652226E-3</v>
      </c>
      <c r="L2683" s="4" t="s">
        <v>1406</v>
      </c>
      <c r="M2683" s="14" t="s">
        <v>1011</v>
      </c>
      <c r="N2683" s="45" t="s">
        <v>5963</v>
      </c>
      <c r="O2683" s="45">
        <v>1</v>
      </c>
      <c r="P2683" s="45" t="s">
        <v>5964</v>
      </c>
      <c r="Q2683" s="45" t="s">
        <v>5964</v>
      </c>
      <c r="R2683" s="46">
        <v>1</v>
      </c>
      <c r="T2683" s="81"/>
    </row>
    <row r="2684" spans="1:20" x14ac:dyDescent="0.25">
      <c r="A2684" s="3">
        <v>2012</v>
      </c>
      <c r="B2684" s="1" t="s">
        <v>291</v>
      </c>
      <c r="C2684" s="1" t="s">
        <v>1394</v>
      </c>
      <c r="D2684" s="3" t="s">
        <v>14</v>
      </c>
      <c r="F2684" s="3">
        <v>2</v>
      </c>
      <c r="G2684" s="88">
        <v>4.0544470293486041</v>
      </c>
      <c r="J2684" s="89">
        <v>2.4976851851851851E-2</v>
      </c>
      <c r="K2684" s="27">
        <f t="shared" si="44"/>
        <v>6.1603596424010211E-3</v>
      </c>
      <c r="L2684" s="4" t="s">
        <v>1406</v>
      </c>
      <c r="M2684" s="14" t="s">
        <v>1011</v>
      </c>
      <c r="N2684" s="45" t="s">
        <v>5963</v>
      </c>
      <c r="O2684" s="45">
        <v>0</v>
      </c>
      <c r="P2684" s="45" t="s">
        <v>5964</v>
      </c>
      <c r="Q2684" s="45" t="s">
        <v>5964</v>
      </c>
      <c r="R2684" s="46">
        <v>1</v>
      </c>
      <c r="T2684" s="81"/>
    </row>
    <row r="2685" spans="1:20" x14ac:dyDescent="0.25">
      <c r="A2685" s="3">
        <v>2012</v>
      </c>
      <c r="B2685" s="1" t="s">
        <v>291</v>
      </c>
      <c r="C2685" s="1" t="s">
        <v>1394</v>
      </c>
      <c r="D2685" s="3" t="s">
        <v>14</v>
      </c>
      <c r="F2685" s="3">
        <v>3</v>
      </c>
      <c r="G2685" s="88">
        <v>9.1</v>
      </c>
      <c r="J2685" s="89">
        <v>5.6851851851851855E-2</v>
      </c>
      <c r="K2685" s="27">
        <f t="shared" si="44"/>
        <v>6.2474562474562484E-3</v>
      </c>
      <c r="L2685" s="4" t="s">
        <v>1406</v>
      </c>
      <c r="M2685" s="14" t="s">
        <v>1011</v>
      </c>
      <c r="N2685" s="45" t="s">
        <v>5963</v>
      </c>
      <c r="O2685" s="45">
        <v>0</v>
      </c>
      <c r="P2685" s="45" t="s">
        <v>5964</v>
      </c>
      <c r="Q2685" s="45" t="s">
        <v>5964</v>
      </c>
      <c r="R2685" s="46">
        <v>1</v>
      </c>
      <c r="T2685" s="81"/>
    </row>
    <row r="2686" spans="1:20" x14ac:dyDescent="0.25">
      <c r="A2686" s="3">
        <v>2012</v>
      </c>
      <c r="B2686" s="1" t="s">
        <v>291</v>
      </c>
      <c r="C2686" s="1" t="s">
        <v>1394</v>
      </c>
      <c r="D2686" s="3" t="s">
        <v>14</v>
      </c>
      <c r="F2686" s="3">
        <v>4</v>
      </c>
      <c r="G2686" s="88">
        <v>5.8408892070309388</v>
      </c>
      <c r="J2686" s="89">
        <v>4.8958333333333333E-2</v>
      </c>
      <c r="K2686" s="27">
        <f t="shared" si="44"/>
        <v>8.3820000000000006E-3</v>
      </c>
      <c r="L2686" s="4" t="s">
        <v>1406</v>
      </c>
      <c r="M2686" s="14" t="s">
        <v>1011</v>
      </c>
      <c r="N2686" s="45" t="s">
        <v>5963</v>
      </c>
      <c r="O2686" s="45">
        <v>0</v>
      </c>
      <c r="P2686" s="45" t="s">
        <v>5964</v>
      </c>
      <c r="Q2686" s="45" t="s">
        <v>5964</v>
      </c>
      <c r="R2686" s="46">
        <v>1</v>
      </c>
      <c r="T2686" s="81"/>
    </row>
    <row r="2687" spans="1:20" x14ac:dyDescent="0.25">
      <c r="A2687" s="3">
        <v>2012</v>
      </c>
      <c r="B2687" s="1" t="s">
        <v>291</v>
      </c>
      <c r="C2687" s="1" t="s">
        <v>1394</v>
      </c>
      <c r="D2687" s="3" t="s">
        <v>14</v>
      </c>
      <c r="F2687" s="3">
        <v>5</v>
      </c>
      <c r="G2687" s="51">
        <v>5.63</v>
      </c>
      <c r="J2687" s="89">
        <v>4.8298611111111112E-2</v>
      </c>
      <c r="K2687" s="27">
        <f t="shared" si="44"/>
        <v>8.5787941582790607E-3</v>
      </c>
      <c r="L2687" s="4" t="s">
        <v>1406</v>
      </c>
      <c r="M2687" s="14" t="s">
        <v>1011</v>
      </c>
      <c r="N2687" s="45" t="s">
        <v>5963</v>
      </c>
      <c r="O2687" s="45">
        <v>0</v>
      </c>
      <c r="P2687" s="45" t="s">
        <v>5964</v>
      </c>
      <c r="Q2687" s="45" t="s">
        <v>5964</v>
      </c>
      <c r="R2687" s="46">
        <v>1</v>
      </c>
      <c r="T2687" s="81"/>
    </row>
    <row r="2688" spans="1:20" x14ac:dyDescent="0.25">
      <c r="A2688" s="3">
        <v>2012</v>
      </c>
      <c r="B2688" s="1" t="s">
        <v>291</v>
      </c>
      <c r="C2688" s="1" t="s">
        <v>1394</v>
      </c>
      <c r="D2688" s="3" t="s">
        <v>14</v>
      </c>
      <c r="F2688" s="3">
        <v>6</v>
      </c>
      <c r="G2688" s="88">
        <v>4.6758182215859376</v>
      </c>
      <c r="J2688" s="89">
        <v>3.6944444444444446E-2</v>
      </c>
      <c r="K2688" s="27">
        <f t="shared" si="44"/>
        <v>7.9011720930232572E-3</v>
      </c>
      <c r="L2688" s="4" t="s">
        <v>1406</v>
      </c>
      <c r="M2688" s="14" t="s">
        <v>1011</v>
      </c>
      <c r="N2688" s="45" t="s">
        <v>5963</v>
      </c>
      <c r="O2688" s="45">
        <v>0</v>
      </c>
      <c r="P2688" s="45" t="s">
        <v>5964</v>
      </c>
      <c r="Q2688" s="45" t="s">
        <v>5964</v>
      </c>
      <c r="R2688" s="46">
        <v>1</v>
      </c>
      <c r="T2688" s="81"/>
    </row>
    <row r="2689" spans="1:20" x14ac:dyDescent="0.25">
      <c r="A2689" s="3">
        <v>2012</v>
      </c>
      <c r="B2689" s="1" t="s">
        <v>157</v>
      </c>
      <c r="C2689" s="1" t="s">
        <v>63</v>
      </c>
      <c r="D2689" s="3" t="s">
        <v>14</v>
      </c>
      <c r="F2689" s="3">
        <v>1</v>
      </c>
      <c r="G2689" s="88">
        <v>5.54</v>
      </c>
      <c r="J2689" s="89">
        <v>4.5937499999999999E-2</v>
      </c>
      <c r="K2689" s="27">
        <f t="shared" si="44"/>
        <v>8.2919675090252706E-3</v>
      </c>
      <c r="L2689" s="4" t="s">
        <v>1407</v>
      </c>
      <c r="M2689" s="14" t="s">
        <v>1011</v>
      </c>
      <c r="N2689" s="45" t="s">
        <v>5965</v>
      </c>
      <c r="O2689" s="45">
        <v>1</v>
      </c>
      <c r="P2689" s="45" t="s">
        <v>5966</v>
      </c>
      <c r="Q2689" s="45" t="s">
        <v>5966</v>
      </c>
      <c r="R2689" s="46">
        <v>1</v>
      </c>
      <c r="T2689" s="81"/>
    </row>
    <row r="2690" spans="1:20" x14ac:dyDescent="0.25">
      <c r="A2690" s="3">
        <v>2012</v>
      </c>
      <c r="B2690" s="1" t="s">
        <v>157</v>
      </c>
      <c r="C2690" s="1" t="s">
        <v>63</v>
      </c>
      <c r="D2690" s="3" t="s">
        <v>14</v>
      </c>
      <c r="F2690" s="3">
        <v>2</v>
      </c>
      <c r="G2690" s="88">
        <v>4.0544470293486041</v>
      </c>
      <c r="J2690" s="89">
        <v>3.5937500000000004E-2</v>
      </c>
      <c r="K2690" s="27">
        <f t="shared" si="44"/>
        <v>8.8637241379310363E-3</v>
      </c>
      <c r="L2690" s="4" t="s">
        <v>1407</v>
      </c>
      <c r="M2690" s="14" t="s">
        <v>1011</v>
      </c>
      <c r="N2690" s="45" t="s">
        <v>5965</v>
      </c>
      <c r="O2690" s="45">
        <v>0</v>
      </c>
      <c r="P2690" s="45" t="s">
        <v>5966</v>
      </c>
      <c r="Q2690" s="45" t="s">
        <v>5966</v>
      </c>
      <c r="R2690" s="46">
        <v>1</v>
      </c>
      <c r="T2690" s="81"/>
    </row>
    <row r="2691" spans="1:20" x14ac:dyDescent="0.25">
      <c r="A2691" s="3">
        <v>2012</v>
      </c>
      <c r="B2691" s="1" t="s">
        <v>157</v>
      </c>
      <c r="C2691" s="1" t="s">
        <v>63</v>
      </c>
      <c r="D2691" s="3" t="s">
        <v>14</v>
      </c>
      <c r="F2691" s="3">
        <v>3</v>
      </c>
      <c r="G2691" s="88">
        <v>9.1</v>
      </c>
      <c r="J2691" s="89">
        <v>8.2233796296296291E-2</v>
      </c>
      <c r="K2691" s="27">
        <f t="shared" si="44"/>
        <v>9.0366809116809114E-3</v>
      </c>
      <c r="L2691" s="4" t="s">
        <v>1407</v>
      </c>
      <c r="M2691" s="14" t="s">
        <v>1011</v>
      </c>
      <c r="N2691" s="45" t="s">
        <v>5965</v>
      </c>
      <c r="O2691" s="45">
        <v>0</v>
      </c>
      <c r="P2691" s="45" t="s">
        <v>5966</v>
      </c>
      <c r="Q2691" s="45" t="s">
        <v>5966</v>
      </c>
      <c r="R2691" s="46">
        <v>1</v>
      </c>
      <c r="T2691" s="81"/>
    </row>
    <row r="2692" spans="1:20" x14ac:dyDescent="0.25">
      <c r="A2692" s="3">
        <v>2012</v>
      </c>
      <c r="B2692" s="1" t="s">
        <v>157</v>
      </c>
      <c r="C2692" s="1" t="s">
        <v>63</v>
      </c>
      <c r="D2692" s="3" t="s">
        <v>14</v>
      </c>
      <c r="F2692" s="3">
        <v>4</v>
      </c>
      <c r="G2692" s="88">
        <v>5.8408892070309388</v>
      </c>
      <c r="J2692" s="89">
        <v>6.1331018518518521E-2</v>
      </c>
      <c r="K2692" s="27">
        <f t="shared" si="44"/>
        <v>1.0500287943262413E-2</v>
      </c>
      <c r="L2692" s="4" t="s">
        <v>1407</v>
      </c>
      <c r="M2692" s="14" t="s">
        <v>1011</v>
      </c>
      <c r="N2692" s="45" t="s">
        <v>5965</v>
      </c>
      <c r="O2692" s="45">
        <v>0</v>
      </c>
      <c r="P2692" s="45" t="s">
        <v>5966</v>
      </c>
      <c r="Q2692" s="45" t="s">
        <v>5966</v>
      </c>
      <c r="R2692" s="46">
        <v>1</v>
      </c>
      <c r="T2692" s="81"/>
    </row>
    <row r="2693" spans="1:20" x14ac:dyDescent="0.25">
      <c r="A2693" s="3">
        <v>2012</v>
      </c>
      <c r="B2693" s="1" t="s">
        <v>157</v>
      </c>
      <c r="C2693" s="1" t="s">
        <v>63</v>
      </c>
      <c r="D2693" s="3" t="s">
        <v>14</v>
      </c>
      <c r="F2693" s="3">
        <v>5</v>
      </c>
      <c r="G2693" s="51">
        <v>5.63</v>
      </c>
      <c r="J2693" s="89">
        <v>6.2118055555555551E-2</v>
      </c>
      <c r="K2693" s="27">
        <f t="shared" si="44"/>
        <v>1.1033402407736332E-2</v>
      </c>
      <c r="L2693" s="4" t="s">
        <v>1407</v>
      </c>
      <c r="M2693" s="14" t="s">
        <v>1011</v>
      </c>
      <c r="N2693" s="45" t="s">
        <v>5965</v>
      </c>
      <c r="O2693" s="45">
        <v>0</v>
      </c>
      <c r="P2693" s="45" t="s">
        <v>5966</v>
      </c>
      <c r="Q2693" s="45" t="s">
        <v>5966</v>
      </c>
      <c r="R2693" s="46">
        <v>1</v>
      </c>
      <c r="T2693" s="81"/>
    </row>
    <row r="2694" spans="1:20" x14ac:dyDescent="0.25">
      <c r="A2694" s="3">
        <v>2012</v>
      </c>
      <c r="B2694" s="1" t="s">
        <v>157</v>
      </c>
      <c r="C2694" s="1" t="s">
        <v>63</v>
      </c>
      <c r="D2694" s="3" t="s">
        <v>14</v>
      </c>
      <c r="F2694" s="3">
        <v>6</v>
      </c>
      <c r="G2694" s="88">
        <v>4.6758182215859376</v>
      </c>
      <c r="J2694" s="89">
        <v>5.1145833333333335E-2</v>
      </c>
      <c r="K2694" s="27">
        <f t="shared" si="44"/>
        <v>1.0938370764119602E-2</v>
      </c>
      <c r="L2694" s="4" t="s">
        <v>1407</v>
      </c>
      <c r="M2694" s="14" t="s">
        <v>1011</v>
      </c>
      <c r="N2694" s="45" t="s">
        <v>5965</v>
      </c>
      <c r="O2694" s="45">
        <v>0</v>
      </c>
      <c r="P2694" s="45" t="s">
        <v>5966</v>
      </c>
      <c r="Q2694" s="45" t="s">
        <v>5966</v>
      </c>
      <c r="R2694" s="46">
        <v>1</v>
      </c>
      <c r="T2694" s="81"/>
    </row>
    <row r="2695" spans="1:20" x14ac:dyDescent="0.25">
      <c r="A2695" s="3">
        <v>2012</v>
      </c>
      <c r="B2695" s="1" t="s">
        <v>494</v>
      </c>
      <c r="C2695" s="1" t="s">
        <v>1395</v>
      </c>
      <c r="D2695" s="3" t="s">
        <v>14</v>
      </c>
      <c r="F2695" s="3">
        <v>1</v>
      </c>
      <c r="G2695" s="88">
        <v>5.54</v>
      </c>
      <c r="J2695" s="89">
        <v>4.5891203703703705E-2</v>
      </c>
      <c r="K2695" s="27">
        <f t="shared" si="44"/>
        <v>8.2836107768418238E-3</v>
      </c>
      <c r="L2695" s="4" t="s">
        <v>1408</v>
      </c>
      <c r="M2695" s="14" t="s">
        <v>1011</v>
      </c>
      <c r="N2695" s="45" t="s">
        <v>5967</v>
      </c>
      <c r="O2695" s="45">
        <v>1</v>
      </c>
      <c r="P2695" s="45" t="s">
        <v>5968</v>
      </c>
      <c r="Q2695" s="45" t="s">
        <v>5968</v>
      </c>
      <c r="R2695" s="46">
        <v>1</v>
      </c>
      <c r="T2695" s="81"/>
    </row>
    <row r="2696" spans="1:20" x14ac:dyDescent="0.25">
      <c r="A2696" s="3">
        <v>2012</v>
      </c>
      <c r="B2696" s="1" t="s">
        <v>494</v>
      </c>
      <c r="C2696" s="1" t="s">
        <v>1395</v>
      </c>
      <c r="D2696" s="3" t="s">
        <v>14</v>
      </c>
      <c r="F2696" s="3">
        <v>2</v>
      </c>
      <c r="G2696" s="88">
        <v>4.0544470293486041</v>
      </c>
      <c r="J2696" s="89">
        <v>3.5937500000000004E-2</v>
      </c>
      <c r="K2696" s="27">
        <f t="shared" si="44"/>
        <v>8.8637241379310363E-3</v>
      </c>
      <c r="L2696" s="4" t="s">
        <v>1408</v>
      </c>
      <c r="M2696" s="14" t="s">
        <v>1011</v>
      </c>
      <c r="N2696" s="45" t="s">
        <v>5967</v>
      </c>
      <c r="O2696" s="45">
        <v>0</v>
      </c>
      <c r="P2696" s="45" t="s">
        <v>5968</v>
      </c>
      <c r="Q2696" s="45" t="s">
        <v>5968</v>
      </c>
      <c r="R2696" s="46">
        <v>1</v>
      </c>
      <c r="T2696" s="81"/>
    </row>
    <row r="2697" spans="1:20" x14ac:dyDescent="0.25">
      <c r="A2697" s="3">
        <v>2012</v>
      </c>
      <c r="B2697" s="1" t="s">
        <v>494</v>
      </c>
      <c r="C2697" s="1" t="s">
        <v>1395</v>
      </c>
      <c r="D2697" s="3" t="s">
        <v>14</v>
      </c>
      <c r="F2697" s="3">
        <v>3</v>
      </c>
      <c r="G2697" s="88">
        <v>9.1</v>
      </c>
      <c r="J2697" s="89">
        <v>7.554398148148149E-2</v>
      </c>
      <c r="K2697" s="27">
        <f t="shared" si="44"/>
        <v>8.3015364265364277E-3</v>
      </c>
      <c r="L2697" s="4" t="s">
        <v>1408</v>
      </c>
      <c r="M2697" s="14" t="s">
        <v>1011</v>
      </c>
      <c r="N2697" s="45" t="s">
        <v>5967</v>
      </c>
      <c r="O2697" s="45">
        <v>0</v>
      </c>
      <c r="P2697" s="45" t="s">
        <v>5968</v>
      </c>
      <c r="Q2697" s="45" t="s">
        <v>5968</v>
      </c>
      <c r="R2697" s="46">
        <v>1</v>
      </c>
      <c r="T2697" s="81"/>
    </row>
    <row r="2698" spans="1:20" x14ac:dyDescent="0.25">
      <c r="A2698" s="3">
        <v>2012</v>
      </c>
      <c r="B2698" s="1" t="s">
        <v>494</v>
      </c>
      <c r="C2698" s="1" t="s">
        <v>1395</v>
      </c>
      <c r="D2698" s="3" t="s">
        <v>14</v>
      </c>
      <c r="F2698" s="3">
        <v>4</v>
      </c>
      <c r="G2698" s="88">
        <v>5.8408892070309388</v>
      </c>
      <c r="J2698" s="89">
        <v>5.0138888888888893E-2</v>
      </c>
      <c r="K2698" s="27">
        <f t="shared" si="44"/>
        <v>8.5841191489361719E-3</v>
      </c>
      <c r="L2698" s="4" t="s">
        <v>1408</v>
      </c>
      <c r="M2698" s="14" t="s">
        <v>1011</v>
      </c>
      <c r="N2698" s="45" t="s">
        <v>5967</v>
      </c>
      <c r="O2698" s="45">
        <v>0</v>
      </c>
      <c r="P2698" s="45" t="s">
        <v>5968</v>
      </c>
      <c r="Q2698" s="45" t="s">
        <v>5968</v>
      </c>
      <c r="R2698" s="46">
        <v>1</v>
      </c>
      <c r="T2698" s="81"/>
    </row>
    <row r="2699" spans="1:20" x14ac:dyDescent="0.25">
      <c r="A2699" s="3">
        <v>2012</v>
      </c>
      <c r="B2699" s="1" t="s">
        <v>494</v>
      </c>
      <c r="C2699" s="1" t="s">
        <v>1395</v>
      </c>
      <c r="D2699" s="3" t="s">
        <v>14</v>
      </c>
      <c r="F2699" s="3">
        <v>5</v>
      </c>
      <c r="G2699" s="51">
        <v>5.63</v>
      </c>
      <c r="J2699" s="89">
        <v>4.594907407407408E-2</v>
      </c>
      <c r="K2699" s="27">
        <f t="shared" si="44"/>
        <v>8.1614696401552545E-3</v>
      </c>
      <c r="L2699" s="4" t="s">
        <v>1408</v>
      </c>
      <c r="M2699" s="14" t="s">
        <v>1011</v>
      </c>
      <c r="N2699" s="45" t="s">
        <v>5967</v>
      </c>
      <c r="O2699" s="45">
        <v>0</v>
      </c>
      <c r="P2699" s="45" t="s">
        <v>5968</v>
      </c>
      <c r="Q2699" s="45" t="s">
        <v>5968</v>
      </c>
      <c r="R2699" s="46">
        <v>1</v>
      </c>
      <c r="T2699" s="81"/>
    </row>
    <row r="2700" spans="1:20" x14ac:dyDescent="0.25">
      <c r="A2700" s="8">
        <v>2012</v>
      </c>
      <c r="B2700" s="6" t="s">
        <v>494</v>
      </c>
      <c r="C2700" s="6" t="s">
        <v>1395</v>
      </c>
      <c r="D2700" s="8" t="s">
        <v>14</v>
      </c>
      <c r="E2700" s="25"/>
      <c r="F2700" s="8">
        <v>6</v>
      </c>
      <c r="G2700" s="91">
        <v>4.6758182215859376</v>
      </c>
      <c r="H2700" s="25"/>
      <c r="I2700" s="25"/>
      <c r="J2700" s="92">
        <v>4.3541666666666666E-2</v>
      </c>
      <c r="K2700" s="95">
        <f t="shared" si="44"/>
        <v>9.3120956810631237E-3</v>
      </c>
      <c r="L2700" s="90" t="s">
        <v>1408</v>
      </c>
      <c r="M2700" s="16" t="s">
        <v>1011</v>
      </c>
      <c r="N2700" s="66" t="s">
        <v>5967</v>
      </c>
      <c r="O2700" s="66">
        <v>0</v>
      </c>
      <c r="P2700" s="66" t="s">
        <v>5968</v>
      </c>
      <c r="Q2700" s="66" t="s">
        <v>5968</v>
      </c>
      <c r="R2700" s="67">
        <v>1</v>
      </c>
      <c r="T2700" s="81"/>
    </row>
    <row r="2701" spans="1:20" x14ac:dyDescent="0.25">
      <c r="A2701" s="3">
        <v>2013</v>
      </c>
      <c r="B2701" s="1" t="s">
        <v>314</v>
      </c>
      <c r="C2701" s="1" t="s">
        <v>162</v>
      </c>
      <c r="D2701" s="2" t="s">
        <v>22</v>
      </c>
      <c r="E2701" s="20"/>
      <c r="F2701" s="3">
        <v>1</v>
      </c>
      <c r="G2701" s="88">
        <v>5.54</v>
      </c>
      <c r="J2701" s="10">
        <v>2.59837996296296E-2</v>
      </c>
      <c r="K2701" s="27">
        <f t="shared" si="44"/>
        <v>4.6902165396443323E-3</v>
      </c>
      <c r="L2701" s="11" t="s">
        <v>1520</v>
      </c>
      <c r="M2701" s="15" t="s">
        <v>798</v>
      </c>
      <c r="N2701" s="45" t="s">
        <v>5969</v>
      </c>
      <c r="O2701" s="45">
        <v>1</v>
      </c>
      <c r="P2701" s="45" t="s">
        <v>5452</v>
      </c>
      <c r="Q2701" s="45" t="s">
        <v>5452</v>
      </c>
      <c r="R2701" s="46">
        <v>3</v>
      </c>
      <c r="T2701" s="81" t="str" cm="1">
        <f t="array" ref="T2701">IF(MIN(IF(CONCATENATE($D$776:$D$9955,$G$776:$G$9955)=CONCATENATE(D2701,G2701),$J$776:$J$9955))=J2701,"Age Leg Record","")</f>
        <v/>
      </c>
    </row>
    <row r="2702" spans="1:20" x14ac:dyDescent="0.25">
      <c r="A2702" s="3">
        <v>2013</v>
      </c>
      <c r="B2702" s="1" t="s">
        <v>71</v>
      </c>
      <c r="C2702" s="1" t="s">
        <v>344</v>
      </c>
      <c r="D2702" s="2" t="s">
        <v>26</v>
      </c>
      <c r="E2702" s="20"/>
      <c r="F2702" s="3">
        <v>2</v>
      </c>
      <c r="G2702" s="88">
        <v>4.0544470293486041</v>
      </c>
      <c r="J2702" s="10">
        <v>2.0590277777777777E-2</v>
      </c>
      <c r="K2702" s="27">
        <f t="shared" si="44"/>
        <v>5.0784429118773946E-3</v>
      </c>
      <c r="L2702" s="11" t="s">
        <v>1520</v>
      </c>
      <c r="M2702" s="15" t="s">
        <v>798</v>
      </c>
      <c r="N2702" s="45" t="s">
        <v>5970</v>
      </c>
      <c r="O2702" s="45">
        <v>1</v>
      </c>
      <c r="P2702" s="45" t="s">
        <v>4569</v>
      </c>
      <c r="Q2702" s="45" t="s">
        <v>4569</v>
      </c>
      <c r="R2702" s="46">
        <v>5</v>
      </c>
      <c r="T2702" s="81" t="str" cm="1">
        <f t="array" ref="T2702">IF(MIN(IF(CONCATENATE($D$776:$D$9955,$G$776:$G$9955)=CONCATENATE(D2702,G2702),$J$776:$J$9955))=J2702,"Age Leg Record","")</f>
        <v/>
      </c>
    </row>
    <row r="2703" spans="1:20" x14ac:dyDescent="0.25">
      <c r="A2703" s="3">
        <v>2013</v>
      </c>
      <c r="B2703" s="1" t="s">
        <v>102</v>
      </c>
      <c r="C2703" s="1" t="s">
        <v>1414</v>
      </c>
      <c r="D2703" s="2" t="s">
        <v>56</v>
      </c>
      <c r="E2703" s="20"/>
      <c r="F2703" s="3">
        <v>3</v>
      </c>
      <c r="G2703" s="88">
        <v>9.1</v>
      </c>
      <c r="J2703" s="10">
        <v>4.2361111111111072E-2</v>
      </c>
      <c r="K2703" s="27">
        <f t="shared" si="44"/>
        <v>4.6550671550671507E-3</v>
      </c>
      <c r="L2703" s="11" t="s">
        <v>1520</v>
      </c>
      <c r="M2703" s="15" t="s">
        <v>798</v>
      </c>
      <c r="N2703" s="45" t="s">
        <v>5971</v>
      </c>
      <c r="O2703" s="45">
        <v>1</v>
      </c>
      <c r="P2703" s="45" t="s">
        <v>5972</v>
      </c>
      <c r="Q2703" s="45" t="s">
        <v>5972</v>
      </c>
      <c r="R2703" s="46">
        <v>1</v>
      </c>
      <c r="T2703" s="81" t="str" cm="1">
        <f t="array" ref="T2703">IF(MIN(IF(CONCATENATE($D$776:$D$9955,$G$776:$G$9955)=CONCATENATE(D2703,G2703),$J$776:$J$9955))=J2703,"Age Leg Record","")</f>
        <v/>
      </c>
    </row>
    <row r="2704" spans="1:20" x14ac:dyDescent="0.25">
      <c r="A2704" s="3">
        <v>2013</v>
      </c>
      <c r="B2704" s="1" t="s">
        <v>89</v>
      </c>
      <c r="C2704" s="1" t="s">
        <v>1201</v>
      </c>
      <c r="D2704" s="2" t="s">
        <v>26</v>
      </c>
      <c r="E2704" s="20"/>
      <c r="F2704" s="3">
        <v>4</v>
      </c>
      <c r="G2704" s="88">
        <v>5.8408892070309388</v>
      </c>
      <c r="J2704" s="10">
        <v>3.0486111111111214E-2</v>
      </c>
      <c r="K2704" s="27">
        <f t="shared" si="44"/>
        <v>5.2194297872340603E-3</v>
      </c>
      <c r="L2704" s="11" t="s">
        <v>1520</v>
      </c>
      <c r="M2704" s="15" t="s">
        <v>798</v>
      </c>
      <c r="N2704" s="45" t="s">
        <v>5973</v>
      </c>
      <c r="O2704" s="45">
        <v>1</v>
      </c>
      <c r="P2704" s="45" t="s">
        <v>5455</v>
      </c>
      <c r="Q2704" s="45" t="s">
        <v>5455</v>
      </c>
      <c r="R2704" s="46">
        <v>3</v>
      </c>
      <c r="T2704" s="81" t="str" cm="1">
        <f t="array" ref="T2704">IF(MIN(IF(CONCATENATE($D$776:$D$9955,$G$776:$G$9955)=CONCATENATE(D2704,G2704),$J$776:$J$9955))=J2704,"Age Leg Record","")</f>
        <v/>
      </c>
    </row>
    <row r="2705" spans="1:20" x14ac:dyDescent="0.25">
      <c r="A2705" s="3">
        <v>2013</v>
      </c>
      <c r="B2705" s="1" t="s">
        <v>1202</v>
      </c>
      <c r="C2705" s="1" t="s">
        <v>1203</v>
      </c>
      <c r="D2705" s="2" t="s">
        <v>56</v>
      </c>
      <c r="E2705" s="20"/>
      <c r="F2705" s="3">
        <v>5</v>
      </c>
      <c r="G2705" s="51">
        <v>5.63</v>
      </c>
      <c r="J2705" s="10">
        <v>2.863425925925922E-2</v>
      </c>
      <c r="K2705" s="27">
        <f t="shared" si="44"/>
        <v>5.0860140780211761E-3</v>
      </c>
      <c r="L2705" s="11" t="s">
        <v>1520</v>
      </c>
      <c r="M2705" s="15" t="s">
        <v>798</v>
      </c>
      <c r="N2705" s="45" t="s">
        <v>5974</v>
      </c>
      <c r="O2705" s="45">
        <v>1</v>
      </c>
      <c r="P2705" s="45" t="s">
        <v>5457</v>
      </c>
      <c r="Q2705" s="45" t="s">
        <v>5457</v>
      </c>
      <c r="R2705" s="46">
        <v>3</v>
      </c>
      <c r="T2705" s="81" t="str" cm="1">
        <f t="array" ref="T2705">IF(MIN(IF(CONCATENATE($D$776:$D$9955,$G$776:$G$9955)=CONCATENATE(D2705,G2705),$J$776:$J$9955))=J2705,"Age Leg Record","")</f>
        <v/>
      </c>
    </row>
    <row r="2706" spans="1:20" x14ac:dyDescent="0.25">
      <c r="A2706" s="3">
        <v>2013</v>
      </c>
      <c r="B2706" s="1" t="s">
        <v>29</v>
      </c>
      <c r="C2706" s="1" t="s">
        <v>1200</v>
      </c>
      <c r="D2706" s="2" t="s">
        <v>56</v>
      </c>
      <c r="E2706" s="20"/>
      <c r="F2706" s="3">
        <v>6</v>
      </c>
      <c r="G2706" s="88">
        <v>4.6758182215859376</v>
      </c>
      <c r="J2706" s="10">
        <v>2.2615740740740797E-2</v>
      </c>
      <c r="K2706" s="27">
        <f t="shared" si="44"/>
        <v>4.8367450719822942E-3</v>
      </c>
      <c r="L2706" s="11" t="s">
        <v>1520</v>
      </c>
      <c r="M2706" s="15" t="s">
        <v>798</v>
      </c>
      <c r="N2706" s="45" t="s">
        <v>5975</v>
      </c>
      <c r="O2706" s="45">
        <v>1</v>
      </c>
      <c r="P2706" s="45" t="s">
        <v>5450</v>
      </c>
      <c r="Q2706" s="45" t="s">
        <v>5450</v>
      </c>
      <c r="R2706" s="46">
        <v>3</v>
      </c>
      <c r="T2706" s="81" t="str" cm="1">
        <f t="array" ref="T2706">IF(MIN(IF(CONCATENATE($D$776:$D$9955,$G$776:$G$9955)=CONCATENATE(D2706,G2706),$J$776:$J$9955))=J2706,"Age Leg Record","")</f>
        <v/>
      </c>
    </row>
    <row r="2707" spans="1:20" x14ac:dyDescent="0.25">
      <c r="A2707" s="3">
        <v>2013</v>
      </c>
      <c r="B2707" s="1" t="s">
        <v>227</v>
      </c>
      <c r="C2707" s="1" t="s">
        <v>1415</v>
      </c>
      <c r="D2707" s="2" t="s">
        <v>753</v>
      </c>
      <c r="E2707" s="20"/>
      <c r="F2707" s="3">
        <v>1</v>
      </c>
      <c r="G2707" s="88">
        <v>5.54</v>
      </c>
      <c r="J2707" s="10">
        <v>3.0289355185185163E-2</v>
      </c>
      <c r="K2707" s="27">
        <f t="shared" si="44"/>
        <v>5.467392632704903E-3</v>
      </c>
      <c r="L2707" s="11" t="s">
        <v>1521</v>
      </c>
      <c r="M2707" s="15" t="s">
        <v>798</v>
      </c>
      <c r="N2707" s="45" t="s">
        <v>5976</v>
      </c>
      <c r="O2707" s="45">
        <v>1</v>
      </c>
      <c r="P2707" s="45" t="s">
        <v>5977</v>
      </c>
      <c r="Q2707" s="45" t="s">
        <v>5977</v>
      </c>
      <c r="R2707" s="46">
        <v>1</v>
      </c>
      <c r="T2707" s="81" t="str" cm="1">
        <f t="array" ref="T2707">IF(MIN(IF(CONCATENATE($D$776:$D$9955,$G$776:$G$9955)=CONCATENATE(D2707,G2707),$J$776:$J$9955))=J2707,"Age Leg Record","")</f>
        <v/>
      </c>
    </row>
    <row r="2708" spans="1:20" x14ac:dyDescent="0.25">
      <c r="A2708" s="3">
        <v>2013</v>
      </c>
      <c r="B2708" s="1" t="s">
        <v>596</v>
      </c>
      <c r="C2708" s="1" t="s">
        <v>452</v>
      </c>
      <c r="D2708" s="2" t="s">
        <v>751</v>
      </c>
      <c r="E2708" s="20"/>
      <c r="F2708" s="3">
        <v>2</v>
      </c>
      <c r="G2708" s="88">
        <v>4.0544470293486041</v>
      </c>
      <c r="J2708" s="10">
        <v>2.0671296296296382E-2</v>
      </c>
      <c r="K2708" s="27">
        <f t="shared" si="44"/>
        <v>5.098425542784185E-3</v>
      </c>
      <c r="L2708" s="11" t="s">
        <v>1521</v>
      </c>
      <c r="M2708" s="15" t="s">
        <v>798</v>
      </c>
      <c r="N2708" s="45" t="s">
        <v>5978</v>
      </c>
      <c r="O2708" s="45">
        <v>1</v>
      </c>
      <c r="P2708" s="45" t="s">
        <v>4064</v>
      </c>
      <c r="Q2708" s="45" t="s">
        <v>4064</v>
      </c>
      <c r="R2708" s="46">
        <v>3</v>
      </c>
      <c r="T2708" s="81" t="str" cm="1">
        <f t="array" ref="T2708">IF(MIN(IF(CONCATENATE($D$776:$D$9955,$G$776:$G$9955)=CONCATENATE(D2708,G2708),$J$776:$J$9955))=J2708,"Age Leg Record","")</f>
        <v/>
      </c>
    </row>
    <row r="2709" spans="1:20" x14ac:dyDescent="0.25">
      <c r="A2709" s="3">
        <v>2013</v>
      </c>
      <c r="B2709" s="1" t="s">
        <v>591</v>
      </c>
      <c r="C2709" s="1" t="s">
        <v>592</v>
      </c>
      <c r="D2709" s="2" t="s">
        <v>756</v>
      </c>
      <c r="E2709" s="20"/>
      <c r="F2709" s="3">
        <v>3</v>
      </c>
      <c r="G2709" s="88">
        <v>9.1</v>
      </c>
      <c r="J2709" s="10">
        <v>5.1886574074074043E-2</v>
      </c>
      <c r="K2709" s="27">
        <f t="shared" si="44"/>
        <v>5.7018213268213236E-3</v>
      </c>
      <c r="L2709" s="11" t="s">
        <v>1521</v>
      </c>
      <c r="M2709" s="15" t="s">
        <v>798</v>
      </c>
      <c r="N2709" s="45" t="s">
        <v>5979</v>
      </c>
      <c r="O2709" s="45">
        <v>1</v>
      </c>
      <c r="P2709" s="45" t="s">
        <v>4122</v>
      </c>
      <c r="Q2709" s="45" t="s">
        <v>4122</v>
      </c>
      <c r="R2709" s="46">
        <v>6</v>
      </c>
      <c r="T2709" s="81" t="str" cm="1">
        <f t="array" ref="T2709">IF(MIN(IF(CONCATENATE($D$776:$D$9955,$G$776:$G$9955)=CONCATENATE(D2709,G2709),$J$776:$J$9955))=J2709,"Age Leg Record","")</f>
        <v/>
      </c>
    </row>
    <row r="2710" spans="1:20" x14ac:dyDescent="0.25">
      <c r="A2710" s="3">
        <v>2013</v>
      </c>
      <c r="B2710" s="1" t="s">
        <v>928</v>
      </c>
      <c r="C2710" s="1" t="s">
        <v>1416</v>
      </c>
      <c r="D2710" s="2" t="s">
        <v>753</v>
      </c>
      <c r="E2710" s="20"/>
      <c r="F2710" s="3">
        <v>4</v>
      </c>
      <c r="G2710" s="88">
        <v>5.8408892070309388</v>
      </c>
      <c r="J2710" s="10">
        <v>3.3726851851851869E-2</v>
      </c>
      <c r="K2710" s="27">
        <f t="shared" si="44"/>
        <v>5.7742666666666699E-3</v>
      </c>
      <c r="L2710" s="11" t="s">
        <v>1521</v>
      </c>
      <c r="M2710" s="15" t="s">
        <v>798</v>
      </c>
      <c r="N2710" s="45" t="s">
        <v>5980</v>
      </c>
      <c r="O2710" s="45">
        <v>1</v>
      </c>
      <c r="P2710" s="45" t="s">
        <v>5981</v>
      </c>
      <c r="Q2710" s="45" t="s">
        <v>5981</v>
      </c>
      <c r="R2710" s="46">
        <v>1</v>
      </c>
      <c r="T2710" s="81" t="str" cm="1">
        <f t="array" ref="T2710">IF(MIN(IF(CONCATENATE($D$776:$D$9955,$G$776:$G$9955)=CONCATENATE(D2710,G2710),$J$776:$J$9955))=J2710,"Age Leg Record","")</f>
        <v/>
      </c>
    </row>
    <row r="2711" spans="1:20" x14ac:dyDescent="0.25">
      <c r="A2711" s="3">
        <v>2013</v>
      </c>
      <c r="B2711" s="1" t="s">
        <v>1334</v>
      </c>
      <c r="C2711" s="1" t="s">
        <v>1045</v>
      </c>
      <c r="D2711" s="2" t="s">
        <v>753</v>
      </c>
      <c r="E2711" s="20"/>
      <c r="F2711" s="3">
        <v>5</v>
      </c>
      <c r="G2711" s="51">
        <v>5.63</v>
      </c>
      <c r="J2711" s="10">
        <v>3.0057870370370443E-2</v>
      </c>
      <c r="K2711" s="27">
        <f t="shared" si="44"/>
        <v>5.3388757318597593E-3</v>
      </c>
      <c r="L2711" s="11" t="s">
        <v>1521</v>
      </c>
      <c r="M2711" s="15" t="s">
        <v>798</v>
      </c>
      <c r="N2711" s="45" t="s">
        <v>5982</v>
      </c>
      <c r="O2711" s="45">
        <v>1</v>
      </c>
      <c r="P2711" s="45" t="s">
        <v>5068</v>
      </c>
      <c r="Q2711" s="45" t="s">
        <v>5068</v>
      </c>
      <c r="R2711" s="46">
        <v>2</v>
      </c>
      <c r="T2711" s="81" t="str" cm="1">
        <f t="array" ref="T2711">IF(MIN(IF(CONCATENATE($D$776:$D$9955,$G$776:$G$9955)=CONCATENATE(D2711,G2711),$J$776:$J$9955))=J2711,"Age Leg Record","")</f>
        <v/>
      </c>
    </row>
    <row r="2712" spans="1:20" x14ac:dyDescent="0.25">
      <c r="A2712" s="3">
        <v>2013</v>
      </c>
      <c r="B2712" s="1" t="s">
        <v>570</v>
      </c>
      <c r="C2712" s="1" t="s">
        <v>1417</v>
      </c>
      <c r="D2712" s="2" t="s">
        <v>751</v>
      </c>
      <c r="E2712" s="20"/>
      <c r="F2712" s="3">
        <v>6</v>
      </c>
      <c r="G2712" s="88">
        <v>4.6758182215859376</v>
      </c>
      <c r="J2712" s="10">
        <v>2.3113425925925912E-2</v>
      </c>
      <c r="K2712" s="27">
        <f t="shared" si="44"/>
        <v>4.9431831672203741E-3</v>
      </c>
      <c r="L2712" s="11" t="s">
        <v>1521</v>
      </c>
      <c r="M2712" s="15" t="s">
        <v>798</v>
      </c>
      <c r="N2712" s="45" t="s">
        <v>5983</v>
      </c>
      <c r="O2712" s="45">
        <v>1</v>
      </c>
      <c r="P2712" s="45" t="s">
        <v>1561</v>
      </c>
      <c r="Q2712" s="45" t="s">
        <v>1560</v>
      </c>
      <c r="R2712" s="46">
        <v>6</v>
      </c>
      <c r="T2712" s="81" t="str" cm="1">
        <f t="array" ref="T2712">IF(MIN(IF(CONCATENATE($D$776:$D$9955,$G$776:$G$9955)=CONCATENATE(D2712,G2712),$J$776:$J$9955))=J2712,"Age Leg Record","")</f>
        <v/>
      </c>
    </row>
    <row r="2713" spans="1:20" x14ac:dyDescent="0.25">
      <c r="A2713" s="3">
        <v>2013</v>
      </c>
      <c r="B2713" s="1" t="s">
        <v>566</v>
      </c>
      <c r="C2713" s="1" t="s">
        <v>72</v>
      </c>
      <c r="D2713" s="2" t="s">
        <v>22</v>
      </c>
      <c r="E2713" s="20"/>
      <c r="F2713" s="3">
        <v>1</v>
      </c>
      <c r="G2713" s="88">
        <v>5.54</v>
      </c>
      <c r="J2713" s="10">
        <v>2.3564818148148259E-2</v>
      </c>
      <c r="K2713" s="27">
        <f t="shared" si="44"/>
        <v>4.2535772830592528E-3</v>
      </c>
      <c r="L2713" s="11" t="s">
        <v>1522</v>
      </c>
      <c r="M2713" s="15" t="s">
        <v>798</v>
      </c>
      <c r="N2713" s="45" t="s">
        <v>5984</v>
      </c>
      <c r="O2713" s="45">
        <v>1</v>
      </c>
      <c r="P2713" s="45" t="s">
        <v>4172</v>
      </c>
      <c r="Q2713" s="45" t="s">
        <v>4172</v>
      </c>
      <c r="R2713" s="46">
        <v>5</v>
      </c>
      <c r="T2713" s="81" t="str" cm="1">
        <f t="array" ref="T2713">IF(MIN(IF(CONCATENATE($D$776:$D$9955,$G$776:$G$9955)=CONCATENATE(D2713,G2713),$J$776:$J$9955))=J2713,"Age Leg Record","")</f>
        <v/>
      </c>
    </row>
    <row r="2714" spans="1:20" x14ac:dyDescent="0.25">
      <c r="A2714" s="3">
        <v>2013</v>
      </c>
      <c r="B2714" s="1" t="s">
        <v>494</v>
      </c>
      <c r="C2714" s="1" t="s">
        <v>693</v>
      </c>
      <c r="D2714" s="2" t="s">
        <v>26</v>
      </c>
      <c r="E2714" s="20"/>
      <c r="F2714" s="3">
        <v>2</v>
      </c>
      <c r="G2714" s="88">
        <v>4.0544470293486041</v>
      </c>
      <c r="J2714" s="10">
        <v>1.6585648148148113E-2</v>
      </c>
      <c r="K2714" s="27">
        <f t="shared" si="44"/>
        <v>4.0907300127713837E-3</v>
      </c>
      <c r="L2714" s="11" t="s">
        <v>1522</v>
      </c>
      <c r="M2714" s="15" t="s">
        <v>798</v>
      </c>
      <c r="N2714" s="45" t="s">
        <v>5985</v>
      </c>
      <c r="O2714" s="45">
        <v>1</v>
      </c>
      <c r="P2714" s="45" t="s">
        <v>4304</v>
      </c>
      <c r="Q2714" s="45" t="s">
        <v>4304</v>
      </c>
      <c r="R2714" s="46">
        <v>7</v>
      </c>
      <c r="T2714" s="81" t="str" cm="1">
        <f t="array" ref="T2714">IF(MIN(IF(CONCATENATE($D$776:$D$9955,$G$776:$G$9955)=CONCATENATE(D2714,G2714),$J$776:$J$9955))=J2714,"Age Leg Record","")</f>
        <v/>
      </c>
    </row>
    <row r="2715" spans="1:20" x14ac:dyDescent="0.25">
      <c r="A2715" s="3">
        <v>2013</v>
      </c>
      <c r="B2715" s="1" t="s">
        <v>102</v>
      </c>
      <c r="C2715" s="1" t="s">
        <v>797</v>
      </c>
      <c r="D2715" s="2" t="s">
        <v>22</v>
      </c>
      <c r="E2715" s="20"/>
      <c r="F2715" s="3">
        <v>3</v>
      </c>
      <c r="G2715" s="88">
        <v>9.1</v>
      </c>
      <c r="J2715" s="10">
        <v>3.5682870370370323E-2</v>
      </c>
      <c r="K2715" s="27">
        <f t="shared" si="44"/>
        <v>3.9211945461945412E-3</v>
      </c>
      <c r="L2715" s="11" t="s">
        <v>1522</v>
      </c>
      <c r="M2715" s="15" t="s">
        <v>798</v>
      </c>
      <c r="N2715" s="45" t="s">
        <v>5986</v>
      </c>
      <c r="O2715" s="45">
        <v>1</v>
      </c>
      <c r="P2715" s="45" t="s">
        <v>4454</v>
      </c>
      <c r="Q2715" s="45" t="s">
        <v>4454</v>
      </c>
      <c r="R2715" s="46">
        <v>5</v>
      </c>
      <c r="T2715" s="81" t="str" cm="1">
        <f t="array" ref="T2715">IF(MIN(IF(CONCATENATE($D$776:$D$9955,$G$776:$G$9955)=CONCATENATE(D2715,G2715),$J$776:$J$9955))=J2715,"Age Leg Record","")</f>
        <v>Age Leg Record</v>
      </c>
    </row>
    <row r="2716" spans="1:20" x14ac:dyDescent="0.25">
      <c r="A2716" s="3">
        <v>2013</v>
      </c>
      <c r="B2716" s="1" t="s">
        <v>995</v>
      </c>
      <c r="C2716" s="1" t="s">
        <v>1418</v>
      </c>
      <c r="D2716" s="2" t="s">
        <v>22</v>
      </c>
      <c r="E2716" s="20"/>
      <c r="F2716" s="3">
        <v>4</v>
      </c>
      <c r="G2716" s="88">
        <v>5.8408892070309388</v>
      </c>
      <c r="J2716" s="10">
        <v>2.5763888888888919E-2</v>
      </c>
      <c r="K2716" s="27">
        <f t="shared" si="44"/>
        <v>4.4109531914893673E-3</v>
      </c>
      <c r="L2716" s="11" t="s">
        <v>1522</v>
      </c>
      <c r="M2716" s="15" t="s">
        <v>798</v>
      </c>
      <c r="N2716" s="45" t="s">
        <v>5987</v>
      </c>
      <c r="O2716" s="45">
        <v>1</v>
      </c>
      <c r="P2716" s="45" t="s">
        <v>5988</v>
      </c>
      <c r="Q2716" s="45" t="s">
        <v>5988</v>
      </c>
      <c r="R2716" s="46">
        <v>1</v>
      </c>
      <c r="T2716" s="81" t="str" cm="1">
        <f t="array" ref="T2716">IF(MIN(IF(CONCATENATE($D$776:$D$9955,$G$776:$G$9955)=CONCATENATE(D2716,G2716),$J$776:$J$9955))=J2716,"Age Leg Record","")</f>
        <v/>
      </c>
    </row>
    <row r="2717" spans="1:20" x14ac:dyDescent="0.25">
      <c r="A2717" s="3">
        <v>2013</v>
      </c>
      <c r="B2717" s="1" t="s">
        <v>806</v>
      </c>
      <c r="C2717" s="1" t="s">
        <v>344</v>
      </c>
      <c r="D2717" s="2" t="s">
        <v>22</v>
      </c>
      <c r="E2717" s="20"/>
      <c r="F2717" s="3">
        <v>5</v>
      </c>
      <c r="G2717" s="51">
        <v>5.63</v>
      </c>
      <c r="J2717" s="10">
        <v>2.2951388888888924E-2</v>
      </c>
      <c r="K2717" s="27">
        <f t="shared" si="44"/>
        <v>4.0766232484705017E-3</v>
      </c>
      <c r="L2717" s="11" t="s">
        <v>1522</v>
      </c>
      <c r="M2717" s="15" t="s">
        <v>798</v>
      </c>
      <c r="N2717" s="45" t="s">
        <v>5989</v>
      </c>
      <c r="O2717" s="45">
        <v>1</v>
      </c>
      <c r="P2717" s="45" t="s">
        <v>4648</v>
      </c>
      <c r="Q2717" s="45" t="s">
        <v>4648</v>
      </c>
      <c r="R2717" s="46">
        <v>6</v>
      </c>
      <c r="T2717" s="81" t="str" cm="1">
        <f t="array" ref="T2717">IF(MIN(IF(CONCATENATE($D$776:$D$9955,$G$776:$G$9955)=CONCATENATE(D2717,G2717),$J$776:$J$9955))=J2717,"Age Leg Record","")</f>
        <v>Age Leg Record</v>
      </c>
    </row>
    <row r="2718" spans="1:20" x14ac:dyDescent="0.25">
      <c r="A2718" s="3">
        <v>2013</v>
      </c>
      <c r="B2718" s="1" t="s">
        <v>89</v>
      </c>
      <c r="C2718" s="1" t="s">
        <v>1419</v>
      </c>
      <c r="D2718" s="2" t="s">
        <v>26</v>
      </c>
      <c r="E2718" s="20"/>
      <c r="F2718" s="3">
        <v>6</v>
      </c>
      <c r="G2718" s="88">
        <v>4.6758182215859376</v>
      </c>
      <c r="J2718" s="10">
        <v>1.9236111111111009E-2</v>
      </c>
      <c r="K2718" s="27">
        <f t="shared" si="44"/>
        <v>4.1139561461793804E-3</v>
      </c>
      <c r="L2718" s="11" t="s">
        <v>1522</v>
      </c>
      <c r="M2718" s="15" t="s">
        <v>798</v>
      </c>
      <c r="N2718" s="45" t="s">
        <v>5990</v>
      </c>
      <c r="O2718" s="45">
        <v>1</v>
      </c>
      <c r="P2718" s="45" t="s">
        <v>5991</v>
      </c>
      <c r="Q2718" s="45" t="s">
        <v>5991</v>
      </c>
      <c r="R2718" s="46">
        <v>1</v>
      </c>
      <c r="T2718" s="81" t="str" cm="1">
        <f t="array" ref="T2718">IF(MIN(IF(CONCATENATE($D$776:$D$9955,$G$776:$G$9955)=CONCATENATE(D2718,G2718),$J$776:$J$9955))=J2718,"Age Leg Record","")</f>
        <v/>
      </c>
    </row>
    <row r="2719" spans="1:20" x14ac:dyDescent="0.25">
      <c r="A2719" s="3">
        <v>2013</v>
      </c>
      <c r="B2719" s="1" t="s">
        <v>324</v>
      </c>
      <c r="C2719" s="1" t="s">
        <v>1063</v>
      </c>
      <c r="D2719" s="2" t="s">
        <v>757</v>
      </c>
      <c r="E2719" s="20"/>
      <c r="F2719" s="3">
        <v>1</v>
      </c>
      <c r="G2719" s="88">
        <v>5.54</v>
      </c>
      <c r="J2719" s="10">
        <v>3.9120373703703804E-2</v>
      </c>
      <c r="K2719" s="27">
        <f t="shared" si="44"/>
        <v>7.0614392966974375E-3</v>
      </c>
      <c r="L2719" s="11" t="s">
        <v>1523</v>
      </c>
      <c r="M2719" s="15" t="s">
        <v>798</v>
      </c>
      <c r="N2719" s="45" t="s">
        <v>5992</v>
      </c>
      <c r="O2719" s="45">
        <v>1</v>
      </c>
      <c r="P2719" s="45" t="s">
        <v>5116</v>
      </c>
      <c r="Q2719" s="45" t="s">
        <v>5116</v>
      </c>
      <c r="R2719" s="46">
        <v>2</v>
      </c>
      <c r="T2719" s="81" t="str" cm="1">
        <f t="array" ref="T2719">IF(MIN(IF(CONCATENATE($D$776:$D$9955,$G$776:$G$9955)=CONCATENATE(D2719,G2719),$J$776:$J$9955))=J2719,"Age Leg Record","")</f>
        <v/>
      </c>
    </row>
    <row r="2720" spans="1:20" x14ac:dyDescent="0.25">
      <c r="A2720" s="3">
        <v>2013</v>
      </c>
      <c r="B2720" s="1" t="s">
        <v>591</v>
      </c>
      <c r="C2720" s="1" t="s">
        <v>1420</v>
      </c>
      <c r="D2720" s="2" t="s">
        <v>756</v>
      </c>
      <c r="E2720" s="20"/>
      <c r="F2720" s="3">
        <v>2</v>
      </c>
      <c r="G2720" s="88">
        <v>4.0544470293486041</v>
      </c>
      <c r="J2720" s="10">
        <v>2.8865740740740775E-2</v>
      </c>
      <c r="K2720" s="27">
        <f t="shared" si="44"/>
        <v>7.1195259259259347E-3</v>
      </c>
      <c r="L2720" s="11" t="s">
        <v>1523</v>
      </c>
      <c r="M2720" s="15" t="s">
        <v>798</v>
      </c>
      <c r="N2720" s="45" t="s">
        <v>5993</v>
      </c>
      <c r="O2720" s="45">
        <v>1</v>
      </c>
      <c r="P2720" s="45" t="s">
        <v>5994</v>
      </c>
      <c r="Q2720" s="45" t="s">
        <v>5994</v>
      </c>
      <c r="R2720" s="46">
        <v>1</v>
      </c>
      <c r="T2720" s="81" t="str" cm="1">
        <f t="array" ref="T2720">IF(MIN(IF(CONCATENATE($D$776:$D$9955,$G$776:$G$9955)=CONCATENATE(D2720,G2720),$J$776:$J$9955))=J2720,"Age Leg Record","")</f>
        <v/>
      </c>
    </row>
    <row r="2721" spans="1:20" x14ac:dyDescent="0.25">
      <c r="A2721" s="3">
        <v>2013</v>
      </c>
      <c r="B2721" s="1" t="s">
        <v>317</v>
      </c>
      <c r="C2721" s="1" t="s">
        <v>1282</v>
      </c>
      <c r="D2721" s="2" t="s">
        <v>26</v>
      </c>
      <c r="E2721" s="20"/>
      <c r="F2721" s="3">
        <v>3</v>
      </c>
      <c r="G2721" s="88">
        <v>9.1</v>
      </c>
      <c r="J2721" s="10">
        <v>5.4131944444444358E-2</v>
      </c>
      <c r="K2721" s="27">
        <f t="shared" si="44"/>
        <v>5.9485653235653146E-3</v>
      </c>
      <c r="L2721" s="11" t="s">
        <v>1523</v>
      </c>
      <c r="M2721" s="15" t="s">
        <v>798</v>
      </c>
      <c r="N2721" s="45" t="s">
        <v>5995</v>
      </c>
      <c r="O2721" s="45">
        <v>1</v>
      </c>
      <c r="P2721" s="45" t="s">
        <v>5635</v>
      </c>
      <c r="Q2721" s="45" t="s">
        <v>5635</v>
      </c>
      <c r="R2721" s="46">
        <v>2</v>
      </c>
      <c r="T2721" s="81" t="str" cm="1">
        <f t="array" ref="T2721">IF(MIN(IF(CONCATENATE($D$776:$D$9955,$G$776:$G$9955)=CONCATENATE(D2721,G2721),$J$776:$J$9955))=J2721,"Age Leg Record","")</f>
        <v/>
      </c>
    </row>
    <row r="2722" spans="1:20" x14ac:dyDescent="0.25">
      <c r="A2722" s="3">
        <v>2013</v>
      </c>
      <c r="B2722" s="1" t="s">
        <v>332</v>
      </c>
      <c r="C2722" s="1" t="s">
        <v>1582</v>
      </c>
      <c r="D2722" s="2" t="s">
        <v>753</v>
      </c>
      <c r="E2722" s="20"/>
      <c r="F2722" s="3">
        <v>4</v>
      </c>
      <c r="G2722" s="88">
        <v>5.8408892070309388</v>
      </c>
      <c r="J2722" s="10">
        <v>3.5324074074074119E-2</v>
      </c>
      <c r="K2722" s="27">
        <f t="shared" si="44"/>
        <v>6.0477219858156113E-3</v>
      </c>
      <c r="L2722" s="11" t="s">
        <v>1523</v>
      </c>
      <c r="M2722" s="15" t="s">
        <v>798</v>
      </c>
      <c r="N2722" s="45" t="s">
        <v>5996</v>
      </c>
      <c r="O2722" s="45">
        <v>1</v>
      </c>
      <c r="P2722" s="45" t="s">
        <v>5997</v>
      </c>
      <c r="Q2722" s="45" t="s">
        <v>5997</v>
      </c>
      <c r="R2722" s="46">
        <v>1</v>
      </c>
      <c r="T2722" s="81" t="str" cm="1">
        <f t="array" ref="T2722">IF(MIN(IF(CONCATENATE($D$776:$D$9955,$G$776:$G$9955)=CONCATENATE(D2722,G2722),$J$776:$J$9955))=J2722,"Age Leg Record","")</f>
        <v/>
      </c>
    </row>
    <row r="2723" spans="1:20" x14ac:dyDescent="0.25">
      <c r="A2723" s="3">
        <v>2013</v>
      </c>
      <c r="B2723" s="1" t="s">
        <v>89</v>
      </c>
      <c r="C2723" s="1" t="s">
        <v>1421</v>
      </c>
      <c r="D2723" s="2" t="s">
        <v>22</v>
      </c>
      <c r="E2723" s="20"/>
      <c r="F2723" s="3">
        <v>5</v>
      </c>
      <c r="G2723" s="51">
        <v>5.63</v>
      </c>
      <c r="J2723" s="10">
        <v>3.1967592592592631E-2</v>
      </c>
      <c r="K2723" s="27">
        <f t="shared" si="44"/>
        <v>5.6780803894480696E-3</v>
      </c>
      <c r="L2723" s="11" t="s">
        <v>1523</v>
      </c>
      <c r="M2723" s="15" t="s">
        <v>798</v>
      </c>
      <c r="N2723" s="45" t="s">
        <v>5998</v>
      </c>
      <c r="O2723" s="45">
        <v>1</v>
      </c>
      <c r="P2723" s="45" t="s">
        <v>5999</v>
      </c>
      <c r="Q2723" s="45" t="s">
        <v>5999</v>
      </c>
      <c r="R2723" s="46">
        <v>1</v>
      </c>
      <c r="T2723" s="81" t="str" cm="1">
        <f t="array" ref="T2723">IF(MIN(IF(CONCATENATE($D$776:$D$9955,$G$776:$G$9955)=CONCATENATE(D2723,G2723),$J$776:$J$9955))=J2723,"Age Leg Record","")</f>
        <v/>
      </c>
    </row>
    <row r="2724" spans="1:20" x14ac:dyDescent="0.25">
      <c r="A2724" s="3">
        <v>2013</v>
      </c>
      <c r="B2724" s="1" t="s">
        <v>1422</v>
      </c>
      <c r="C2724" s="1" t="s">
        <v>1420</v>
      </c>
      <c r="D2724" s="2" t="s">
        <v>56</v>
      </c>
      <c r="E2724" s="20"/>
      <c r="F2724" s="3">
        <v>6</v>
      </c>
      <c r="G2724" s="88">
        <v>4.6758182215859376</v>
      </c>
      <c r="J2724" s="10">
        <v>2.9050925925925952E-2</v>
      </c>
      <c r="K2724" s="27">
        <f t="shared" si="44"/>
        <v>6.213014396456263E-3</v>
      </c>
      <c r="L2724" s="11" t="s">
        <v>1523</v>
      </c>
      <c r="M2724" s="15" t="s">
        <v>798</v>
      </c>
      <c r="N2724" s="45" t="s">
        <v>6000</v>
      </c>
      <c r="O2724" s="45">
        <v>1</v>
      </c>
      <c r="P2724" s="45" t="s">
        <v>6001</v>
      </c>
      <c r="Q2724" s="45" t="s">
        <v>6001</v>
      </c>
      <c r="R2724" s="46">
        <v>1</v>
      </c>
      <c r="T2724" s="81" t="str" cm="1">
        <f t="array" ref="T2724">IF(MIN(IF(CONCATENATE($D$776:$D$9955,$G$776:$G$9955)=CONCATENATE(D2724,G2724),$J$776:$J$9955))=J2724,"Age Leg Record","")</f>
        <v/>
      </c>
    </row>
    <row r="2725" spans="1:20" x14ac:dyDescent="0.25">
      <c r="A2725" s="3">
        <v>2013</v>
      </c>
      <c r="B2725" s="1" t="s">
        <v>370</v>
      </c>
      <c r="C2725" s="1" t="s">
        <v>1240</v>
      </c>
      <c r="D2725" s="2" t="s">
        <v>751</v>
      </c>
      <c r="E2725" s="20"/>
      <c r="F2725" s="3">
        <v>1</v>
      </c>
      <c r="G2725" s="88">
        <v>5.54</v>
      </c>
      <c r="J2725" s="10">
        <v>3.4791670000000052E-2</v>
      </c>
      <c r="K2725" s="27">
        <f t="shared" ref="K2725:K2788" si="45">J2725/G2725</f>
        <v>6.2800848375451357E-3</v>
      </c>
      <c r="L2725" s="11" t="s">
        <v>1524</v>
      </c>
      <c r="M2725" s="15" t="s">
        <v>798</v>
      </c>
      <c r="N2725" s="45" t="s">
        <v>6002</v>
      </c>
      <c r="O2725" s="45">
        <v>1</v>
      </c>
      <c r="P2725" s="45" t="s">
        <v>5558</v>
      </c>
      <c r="Q2725" s="45" t="s">
        <v>5558</v>
      </c>
      <c r="R2725" s="46">
        <v>3</v>
      </c>
      <c r="T2725" s="81" t="str" cm="1">
        <f t="array" ref="T2725">IF(MIN(IF(CONCATENATE($D$776:$D$9955,$G$776:$G$9955)=CONCATENATE(D2725,G2725),$J$776:$J$9955))=J2725,"Age Leg Record","")</f>
        <v/>
      </c>
    </row>
    <row r="2726" spans="1:20" x14ac:dyDescent="0.25">
      <c r="A2726" s="3">
        <v>2013</v>
      </c>
      <c r="B2726" s="1" t="s">
        <v>360</v>
      </c>
      <c r="C2726" s="1" t="s">
        <v>305</v>
      </c>
      <c r="D2726" s="2" t="s">
        <v>756</v>
      </c>
      <c r="E2726" s="20"/>
      <c r="F2726" s="3">
        <v>2</v>
      </c>
      <c r="G2726" s="88">
        <v>4.0544470293486041</v>
      </c>
      <c r="J2726" s="10">
        <v>2.6458333333333361E-2</v>
      </c>
      <c r="K2726" s="27">
        <f t="shared" si="45"/>
        <v>6.5257563218390872E-3</v>
      </c>
      <c r="L2726" s="11" t="s">
        <v>1524</v>
      </c>
      <c r="M2726" s="15" t="s">
        <v>798</v>
      </c>
      <c r="N2726" s="45" t="s">
        <v>6003</v>
      </c>
      <c r="O2726" s="45">
        <v>1</v>
      </c>
      <c r="P2726" s="45" t="s">
        <v>4756</v>
      </c>
      <c r="Q2726" s="45" t="s">
        <v>4756</v>
      </c>
      <c r="R2726" s="46">
        <v>5</v>
      </c>
      <c r="T2726" s="81" t="str" cm="1">
        <f t="array" ref="T2726">IF(MIN(IF(CONCATENATE($D$776:$D$9955,$G$776:$G$9955)=CONCATENATE(D2726,G2726),$J$776:$J$9955))=J2726,"Age Leg Record","")</f>
        <v/>
      </c>
    </row>
    <row r="2727" spans="1:20" x14ac:dyDescent="0.25">
      <c r="A2727" s="3">
        <v>2013</v>
      </c>
      <c r="B2727" s="1" t="s">
        <v>314</v>
      </c>
      <c r="C2727" s="1" t="s">
        <v>1238</v>
      </c>
      <c r="D2727" s="2" t="s">
        <v>56</v>
      </c>
      <c r="E2727" s="20"/>
      <c r="F2727" s="3">
        <v>3</v>
      </c>
      <c r="G2727" s="88">
        <v>9.1</v>
      </c>
      <c r="J2727" s="10">
        <v>5.5914351851851785E-2</v>
      </c>
      <c r="K2727" s="27">
        <f t="shared" si="45"/>
        <v>6.1444342694342621E-3</v>
      </c>
      <c r="L2727" s="11" t="s">
        <v>1524</v>
      </c>
      <c r="M2727" s="15" t="s">
        <v>798</v>
      </c>
      <c r="N2727" s="45" t="s">
        <v>6004</v>
      </c>
      <c r="O2727" s="45">
        <v>1</v>
      </c>
      <c r="P2727" s="45" t="s">
        <v>5556</v>
      </c>
      <c r="Q2727" s="45" t="s">
        <v>5556</v>
      </c>
      <c r="R2727" s="46">
        <v>3</v>
      </c>
      <c r="T2727" s="81" t="str" cm="1">
        <f t="array" ref="T2727">IF(MIN(IF(CONCATENATE($D$776:$D$9955,$G$776:$G$9955)=CONCATENATE(D2727,G2727),$J$776:$J$9955))=J2727,"Age Leg Record","")</f>
        <v/>
      </c>
    </row>
    <row r="2728" spans="1:20" x14ac:dyDescent="0.25">
      <c r="A2728" s="3">
        <v>2013</v>
      </c>
      <c r="B2728" s="1" t="s">
        <v>1241</v>
      </c>
      <c r="C2728" s="1" t="s">
        <v>1242</v>
      </c>
      <c r="D2728" s="2" t="s">
        <v>753</v>
      </c>
      <c r="E2728" s="20"/>
      <c r="F2728" s="3">
        <v>4</v>
      </c>
      <c r="G2728" s="88">
        <v>5.8408892070309388</v>
      </c>
      <c r="J2728" s="10">
        <v>3.9560185185185226E-2</v>
      </c>
      <c r="K2728" s="27">
        <f t="shared" si="45"/>
        <v>6.7729730496453979E-3</v>
      </c>
      <c r="L2728" s="11" t="s">
        <v>1524</v>
      </c>
      <c r="M2728" s="15" t="s">
        <v>798</v>
      </c>
      <c r="N2728" s="45" t="s">
        <v>6005</v>
      </c>
      <c r="O2728" s="45">
        <v>1</v>
      </c>
      <c r="P2728" s="45" t="s">
        <v>5562</v>
      </c>
      <c r="Q2728" s="45" t="s">
        <v>5562</v>
      </c>
      <c r="R2728" s="46">
        <v>3</v>
      </c>
      <c r="T2728" s="81" t="str" cm="1">
        <f t="array" ref="T2728">IF(MIN(IF(CONCATENATE($D$776:$D$9955,$G$776:$G$9955)=CONCATENATE(D2728,G2728),$J$776:$J$9955))=J2728,"Age Leg Record","")</f>
        <v/>
      </c>
    </row>
    <row r="2729" spans="1:20" x14ac:dyDescent="0.25">
      <c r="A2729" s="3">
        <v>2013</v>
      </c>
      <c r="B2729" s="1" t="s">
        <v>995</v>
      </c>
      <c r="C2729" s="1" t="s">
        <v>1284</v>
      </c>
      <c r="D2729" s="2" t="s">
        <v>26</v>
      </c>
      <c r="E2729" s="20"/>
      <c r="F2729" s="3">
        <v>5</v>
      </c>
      <c r="G2729" s="51">
        <v>5.63</v>
      </c>
      <c r="J2729" s="10">
        <v>3.038194444444442E-2</v>
      </c>
      <c r="K2729" s="27">
        <f t="shared" si="45"/>
        <v>5.3964377343595771E-3</v>
      </c>
      <c r="L2729" s="11" t="s">
        <v>1524</v>
      </c>
      <c r="M2729" s="15" t="s">
        <v>798</v>
      </c>
      <c r="N2729" s="45" t="s">
        <v>6006</v>
      </c>
      <c r="O2729" s="45">
        <v>1</v>
      </c>
      <c r="P2729" s="45" t="s">
        <v>5638</v>
      </c>
      <c r="Q2729" s="45" t="s">
        <v>5638</v>
      </c>
      <c r="R2729" s="46">
        <v>2</v>
      </c>
      <c r="T2729" s="81" t="str" cm="1">
        <f t="array" ref="T2729">IF(MIN(IF(CONCATENATE($D$776:$D$9955,$G$776:$G$9955)=CONCATENATE(D2729,G2729),$J$776:$J$9955))=J2729,"Age Leg Record","")</f>
        <v/>
      </c>
    </row>
    <row r="2730" spans="1:20" x14ac:dyDescent="0.25">
      <c r="A2730" s="3">
        <v>2013</v>
      </c>
      <c r="B2730" s="1" t="s">
        <v>82</v>
      </c>
      <c r="C2730" s="1" t="s">
        <v>1055</v>
      </c>
      <c r="D2730" s="2" t="s">
        <v>756</v>
      </c>
      <c r="E2730" s="20"/>
      <c r="F2730" s="3">
        <v>6</v>
      </c>
      <c r="G2730" s="88">
        <v>4.6758182215859376</v>
      </c>
      <c r="J2730" s="10">
        <v>2.9780092592592622E-2</v>
      </c>
      <c r="K2730" s="27">
        <f t="shared" si="45"/>
        <v>6.3689585825027753E-3</v>
      </c>
      <c r="L2730" s="11" t="s">
        <v>1524</v>
      </c>
      <c r="M2730" s="15" t="s">
        <v>798</v>
      </c>
      <c r="N2730" s="45" t="s">
        <v>6007</v>
      </c>
      <c r="O2730" s="45">
        <v>1</v>
      </c>
      <c r="P2730" s="45" t="s">
        <v>5095</v>
      </c>
      <c r="Q2730" s="45" t="s">
        <v>5095</v>
      </c>
      <c r="R2730" s="46">
        <v>4</v>
      </c>
      <c r="T2730" s="81" t="str" cm="1">
        <f t="array" ref="T2730">IF(MIN(IF(CONCATENATE($D$776:$D$9955,$G$776:$G$9955)=CONCATENATE(D2730,G2730),$J$776:$J$9955))=J2730,"Age Leg Record","")</f>
        <v/>
      </c>
    </row>
    <row r="2731" spans="1:20" x14ac:dyDescent="0.25">
      <c r="A2731" s="3">
        <v>2013</v>
      </c>
      <c r="B2731" s="1" t="s">
        <v>20</v>
      </c>
      <c r="C2731" s="1" t="s">
        <v>251</v>
      </c>
      <c r="D2731" s="2" t="s">
        <v>26</v>
      </c>
      <c r="E2731" s="20"/>
      <c r="F2731" s="3">
        <v>1</v>
      </c>
      <c r="G2731" s="88">
        <v>5.54</v>
      </c>
      <c r="J2731" s="10">
        <v>2.8125003333333232E-2</v>
      </c>
      <c r="K2731" s="27">
        <f t="shared" si="45"/>
        <v>5.0767154031287421E-3</v>
      </c>
      <c r="L2731" s="11" t="s">
        <v>1525</v>
      </c>
      <c r="M2731" s="15" t="s">
        <v>798</v>
      </c>
      <c r="N2731" s="45" t="s">
        <v>6008</v>
      </c>
      <c r="O2731" s="45">
        <v>1</v>
      </c>
      <c r="P2731" s="45" t="s">
        <v>4571</v>
      </c>
      <c r="Q2731" s="45" t="s">
        <v>4571</v>
      </c>
      <c r="R2731" s="46">
        <v>6</v>
      </c>
      <c r="T2731" s="81" t="str" cm="1">
        <f t="array" ref="T2731">IF(MIN(IF(CONCATENATE($D$776:$D$9955,$G$776:$G$9955)=CONCATENATE(D2731,G2731),$J$776:$J$9955))=J2731,"Age Leg Record","")</f>
        <v/>
      </c>
    </row>
    <row r="2732" spans="1:20" x14ac:dyDescent="0.25">
      <c r="A2732" s="3">
        <v>2013</v>
      </c>
      <c r="B2732" s="1" t="s">
        <v>977</v>
      </c>
      <c r="C2732" s="1" t="s">
        <v>251</v>
      </c>
      <c r="D2732" s="2" t="s">
        <v>756</v>
      </c>
      <c r="E2732" s="20"/>
      <c r="F2732" s="3">
        <v>2</v>
      </c>
      <c r="G2732" s="88">
        <v>4.0544470293486041</v>
      </c>
      <c r="J2732" s="10">
        <v>2.5185185185185199E-2</v>
      </c>
      <c r="K2732" s="27">
        <f t="shared" si="45"/>
        <v>6.2117435504470018E-3</v>
      </c>
      <c r="L2732" s="11" t="s">
        <v>1525</v>
      </c>
      <c r="M2732" s="15" t="s">
        <v>798</v>
      </c>
      <c r="N2732" s="45" t="s">
        <v>6009</v>
      </c>
      <c r="O2732" s="45">
        <v>1</v>
      </c>
      <c r="P2732" s="45" t="s">
        <v>6010</v>
      </c>
      <c r="Q2732" s="45" t="s">
        <v>6010</v>
      </c>
      <c r="R2732" s="46">
        <v>1</v>
      </c>
      <c r="T2732" s="81" t="str" cm="1">
        <f t="array" ref="T2732">IF(MIN(IF(CONCATENATE($D$776:$D$9955,$G$776:$G$9955)=CONCATENATE(D2732,G2732),$J$776:$J$9955))=J2732,"Age Leg Record","")</f>
        <v/>
      </c>
    </row>
    <row r="2733" spans="1:20" x14ac:dyDescent="0.25">
      <c r="A2733" s="3">
        <v>2013</v>
      </c>
      <c r="B2733" s="1" t="s">
        <v>71</v>
      </c>
      <c r="C2733" s="1" t="s">
        <v>344</v>
      </c>
      <c r="D2733" s="2" t="s">
        <v>56</v>
      </c>
      <c r="E2733" s="20"/>
      <c r="F2733" s="3">
        <v>3</v>
      </c>
      <c r="G2733" s="88">
        <v>9.1</v>
      </c>
      <c r="J2733" s="10">
        <v>4.7662037037037086E-2</v>
      </c>
      <c r="K2733" s="27">
        <f t="shared" si="45"/>
        <v>5.2375864875864936E-3</v>
      </c>
      <c r="L2733" s="11" t="s">
        <v>1525</v>
      </c>
      <c r="M2733" s="15" t="s">
        <v>798</v>
      </c>
      <c r="N2733" s="45" t="s">
        <v>5970</v>
      </c>
      <c r="O2733" s="45">
        <v>0</v>
      </c>
      <c r="P2733" s="45" t="s">
        <v>4569</v>
      </c>
      <c r="Q2733" s="45" t="s">
        <v>4569</v>
      </c>
      <c r="R2733" s="46">
        <v>5</v>
      </c>
      <c r="T2733" s="81" t="str" cm="1">
        <f t="array" ref="T2733">IF(MIN(IF(CONCATENATE($D$776:$D$9955,$G$776:$G$9955)=CONCATENATE(D2733,G2733),$J$776:$J$9955))=J2733,"Age Leg Record","")</f>
        <v/>
      </c>
    </row>
    <row r="2734" spans="1:20" x14ac:dyDescent="0.25">
      <c r="A2734" s="3">
        <v>2013</v>
      </c>
      <c r="B2734" s="1" t="s">
        <v>37</v>
      </c>
      <c r="C2734" s="1" t="s">
        <v>344</v>
      </c>
      <c r="D2734" s="2" t="s">
        <v>756</v>
      </c>
      <c r="E2734" s="20"/>
      <c r="F2734" s="3">
        <v>4</v>
      </c>
      <c r="G2734" s="88">
        <v>5.8408892070309388</v>
      </c>
      <c r="J2734" s="10">
        <v>4.0694444444444478E-2</v>
      </c>
      <c r="K2734" s="27">
        <f t="shared" si="45"/>
        <v>6.9671659574468145E-3</v>
      </c>
      <c r="L2734" s="11" t="s">
        <v>1525</v>
      </c>
      <c r="M2734" s="15" t="s">
        <v>798</v>
      </c>
      <c r="N2734" s="45" t="s">
        <v>6011</v>
      </c>
      <c r="O2734" s="45">
        <v>1</v>
      </c>
      <c r="P2734" s="45" t="s">
        <v>3879</v>
      </c>
      <c r="Q2734" s="45" t="s">
        <v>3879</v>
      </c>
      <c r="R2734" s="46">
        <v>2</v>
      </c>
      <c r="T2734" s="81" t="str" cm="1">
        <f t="array" ref="T2734">IF(MIN(IF(CONCATENATE($D$776:$D$9955,$G$776:$G$9955)=CONCATENATE(D2734,G2734),$J$776:$J$9955))=J2734,"Age Leg Record","")</f>
        <v/>
      </c>
    </row>
    <row r="2735" spans="1:20" x14ac:dyDescent="0.25">
      <c r="A2735" s="3">
        <v>2013</v>
      </c>
      <c r="B2735" s="1" t="s">
        <v>1423</v>
      </c>
      <c r="C2735" s="1" t="s">
        <v>1045</v>
      </c>
      <c r="D2735" s="2" t="s">
        <v>26</v>
      </c>
      <c r="E2735" s="20"/>
      <c r="F2735" s="3">
        <v>5</v>
      </c>
      <c r="G2735" s="51">
        <v>5.63</v>
      </c>
      <c r="J2735" s="10">
        <v>3.1655092592592582E-2</v>
      </c>
      <c r="K2735" s="27">
        <f t="shared" si="45"/>
        <v>5.6225741727517911E-3</v>
      </c>
      <c r="L2735" s="11" t="s">
        <v>1525</v>
      </c>
      <c r="M2735" s="15" t="s">
        <v>798</v>
      </c>
      <c r="N2735" s="45" t="s">
        <v>6012</v>
      </c>
      <c r="O2735" s="45">
        <v>1</v>
      </c>
      <c r="P2735" s="45" t="s">
        <v>6013</v>
      </c>
      <c r="Q2735" s="45" t="s">
        <v>6013</v>
      </c>
      <c r="R2735" s="46">
        <v>1</v>
      </c>
      <c r="T2735" s="81" t="str" cm="1">
        <f t="array" ref="T2735">IF(MIN(IF(CONCATENATE($D$776:$D$9955,$G$776:$G$9955)=CONCATENATE(D2735,G2735),$J$776:$J$9955))=J2735,"Age Leg Record","")</f>
        <v/>
      </c>
    </row>
    <row r="2736" spans="1:20" x14ac:dyDescent="0.25">
      <c r="A2736" s="3">
        <v>2013</v>
      </c>
      <c r="B2736" s="1" t="s">
        <v>1424</v>
      </c>
      <c r="C2736" s="1" t="s">
        <v>1425</v>
      </c>
      <c r="D2736" s="2" t="s">
        <v>26</v>
      </c>
      <c r="E2736" s="20"/>
      <c r="F2736" s="3">
        <v>6</v>
      </c>
      <c r="G2736" s="88">
        <v>4.6758182215859376</v>
      </c>
      <c r="J2736" s="10">
        <v>2.3124999999999951E-2</v>
      </c>
      <c r="K2736" s="27">
        <f t="shared" si="45"/>
        <v>4.945658471760787E-3</v>
      </c>
      <c r="L2736" s="11" t="s">
        <v>1525</v>
      </c>
      <c r="M2736" s="15" t="s">
        <v>798</v>
      </c>
      <c r="N2736" s="45" t="s">
        <v>6014</v>
      </c>
      <c r="O2736" s="45">
        <v>1</v>
      </c>
      <c r="P2736" s="45" t="s">
        <v>6015</v>
      </c>
      <c r="Q2736" s="45" t="s">
        <v>6015</v>
      </c>
      <c r="R2736" s="46">
        <v>1</v>
      </c>
      <c r="T2736" s="81" t="str" cm="1">
        <f t="array" ref="T2736">IF(MIN(IF(CONCATENATE($D$776:$D$9955,$G$776:$G$9955)=CONCATENATE(D2736,G2736),$J$776:$J$9955))=J2736,"Age Leg Record","")</f>
        <v/>
      </c>
    </row>
    <row r="2737" spans="1:20" x14ac:dyDescent="0.25">
      <c r="A2737" s="3">
        <v>2013</v>
      </c>
      <c r="B2737" s="1" t="s">
        <v>232</v>
      </c>
      <c r="C2737" s="1" t="s">
        <v>993</v>
      </c>
      <c r="D2737" s="2" t="s">
        <v>26</v>
      </c>
      <c r="E2737" s="20"/>
      <c r="F2737" s="3">
        <v>1</v>
      </c>
      <c r="G2737" s="88">
        <v>5.54</v>
      </c>
      <c r="J2737" s="10">
        <v>3.091435518518526E-2</v>
      </c>
      <c r="K2737" s="27">
        <f t="shared" si="45"/>
        <v>5.5802085171814553E-3</v>
      </c>
      <c r="L2737" s="11" t="s">
        <v>1021</v>
      </c>
      <c r="M2737" s="15" t="s">
        <v>798</v>
      </c>
      <c r="N2737" s="45" t="s">
        <v>6016</v>
      </c>
      <c r="O2737" s="45">
        <v>1</v>
      </c>
      <c r="P2737" s="45" t="s">
        <v>5018</v>
      </c>
      <c r="Q2737" s="45" t="s">
        <v>5018</v>
      </c>
      <c r="R2737" s="46">
        <v>5</v>
      </c>
      <c r="T2737" s="81" t="str" cm="1">
        <f t="array" ref="T2737">IF(MIN(IF(CONCATENATE($D$776:$D$9955,$G$776:$G$9955)=CONCATENATE(D2737,G2737),$J$776:$J$9955))=J2737,"Age Leg Record","")</f>
        <v/>
      </c>
    </row>
    <row r="2738" spans="1:20" x14ac:dyDescent="0.25">
      <c r="A2738" s="3">
        <v>2013</v>
      </c>
      <c r="B2738" s="1" t="s">
        <v>325</v>
      </c>
      <c r="C2738" s="1" t="s">
        <v>32</v>
      </c>
      <c r="D2738" s="2" t="s">
        <v>26</v>
      </c>
      <c r="E2738" s="20"/>
      <c r="F2738" s="3">
        <v>2</v>
      </c>
      <c r="G2738" s="88">
        <v>4.0544470293486041</v>
      </c>
      <c r="J2738" s="10">
        <v>2.1620370370370345E-2</v>
      </c>
      <c r="K2738" s="27">
        <f t="shared" si="45"/>
        <v>5.3325077905491637E-3</v>
      </c>
      <c r="L2738" s="11" t="s">
        <v>1021</v>
      </c>
      <c r="M2738" s="15" t="s">
        <v>798</v>
      </c>
      <c r="N2738" s="45" t="s">
        <v>6017</v>
      </c>
      <c r="O2738" s="45">
        <v>1</v>
      </c>
      <c r="P2738" s="45" t="s">
        <v>6018</v>
      </c>
      <c r="Q2738" s="45" t="s">
        <v>6018</v>
      </c>
      <c r="R2738" s="46">
        <v>1</v>
      </c>
      <c r="T2738" s="81" t="str" cm="1">
        <f t="array" ref="T2738">IF(MIN(IF(CONCATENATE($D$776:$D$9955,$G$776:$G$9955)=CONCATENATE(D2738,G2738),$J$776:$J$9955))=J2738,"Age Leg Record","")</f>
        <v/>
      </c>
    </row>
    <row r="2739" spans="1:20" x14ac:dyDescent="0.25">
      <c r="A2739" s="3">
        <v>2013</v>
      </c>
      <c r="B2739" s="1" t="s">
        <v>102</v>
      </c>
      <c r="C2739" s="1" t="s">
        <v>840</v>
      </c>
      <c r="D2739" s="2" t="s">
        <v>210</v>
      </c>
      <c r="E2739" s="20"/>
      <c r="F2739" s="3">
        <v>3</v>
      </c>
      <c r="G2739" s="88">
        <v>9.1</v>
      </c>
      <c r="J2739" s="10">
        <v>4.6562500000000062E-2</v>
      </c>
      <c r="K2739" s="27">
        <f t="shared" si="45"/>
        <v>5.1167582417582487E-3</v>
      </c>
      <c r="L2739" s="11" t="s">
        <v>1021</v>
      </c>
      <c r="M2739" s="15" t="s">
        <v>798</v>
      </c>
      <c r="N2739" s="45" t="s">
        <v>6019</v>
      </c>
      <c r="O2739" s="45">
        <v>1</v>
      </c>
      <c r="P2739" s="45" t="s">
        <v>4577</v>
      </c>
      <c r="Q2739" s="45" t="s">
        <v>4577</v>
      </c>
      <c r="R2739" s="46">
        <v>5</v>
      </c>
      <c r="T2739" s="81" t="str" cm="1">
        <f t="array" ref="T2739">IF(MIN(IF(CONCATENATE($D$776:$D$9955,$G$776:$G$9955)=CONCATENATE(D2739,G2739),$J$776:$J$9955))=J2739,"Age Leg Record","")</f>
        <v>Age Leg Record</v>
      </c>
    </row>
    <row r="2740" spans="1:20" x14ac:dyDescent="0.25">
      <c r="A2740" s="3">
        <v>2013</v>
      </c>
      <c r="B2740" s="1" t="s">
        <v>111</v>
      </c>
      <c r="C2740" s="1" t="s">
        <v>906</v>
      </c>
      <c r="D2740" s="2" t="s">
        <v>56</v>
      </c>
      <c r="E2740" s="20"/>
      <c r="F2740" s="3">
        <v>4</v>
      </c>
      <c r="G2740" s="88">
        <v>5.8408892070309388</v>
      </c>
      <c r="J2740" s="10">
        <v>2.9456018518518423E-2</v>
      </c>
      <c r="K2740" s="27">
        <f t="shared" si="45"/>
        <v>5.0430709219857995E-3</v>
      </c>
      <c r="L2740" s="11" t="s">
        <v>1021</v>
      </c>
      <c r="M2740" s="15" t="s">
        <v>798</v>
      </c>
      <c r="N2740" s="45" t="s">
        <v>6020</v>
      </c>
      <c r="O2740" s="45">
        <v>1</v>
      </c>
      <c r="P2740" s="45" t="s">
        <v>4692</v>
      </c>
      <c r="Q2740" s="45" t="s">
        <v>4692</v>
      </c>
      <c r="R2740" s="46">
        <v>5</v>
      </c>
      <c r="T2740" s="81" t="str" cm="1">
        <f t="array" ref="T2740">IF(MIN(IF(CONCATENATE($D$776:$D$9955,$G$776:$G$9955)=CONCATENATE(D2740,G2740),$J$776:$J$9955))=J2740,"Age Leg Record","")</f>
        <v/>
      </c>
    </row>
    <row r="2741" spans="1:20" x14ac:dyDescent="0.25">
      <c r="A2741" s="3">
        <v>2013</v>
      </c>
      <c r="B2741" s="1" t="s">
        <v>157</v>
      </c>
      <c r="C2741" s="1" t="s">
        <v>174</v>
      </c>
      <c r="D2741" s="2" t="s">
        <v>56</v>
      </c>
      <c r="E2741" s="20"/>
      <c r="F2741" s="3">
        <v>5</v>
      </c>
      <c r="G2741" s="51">
        <v>5.63</v>
      </c>
      <c r="J2741" s="10">
        <v>2.7916666666666701E-2</v>
      </c>
      <c r="K2741" s="27">
        <f t="shared" si="45"/>
        <v>4.9585553582001249E-3</v>
      </c>
      <c r="L2741" s="11" t="s">
        <v>1021</v>
      </c>
      <c r="M2741" s="15" t="s">
        <v>798</v>
      </c>
      <c r="N2741" s="45" t="s">
        <v>6021</v>
      </c>
      <c r="O2741" s="45">
        <v>1</v>
      </c>
      <c r="P2741" s="45" t="s">
        <v>5437</v>
      </c>
      <c r="Q2741" s="45" t="s">
        <v>5437</v>
      </c>
      <c r="R2741" s="46">
        <v>3</v>
      </c>
      <c r="T2741" s="81" t="str" cm="1">
        <f t="array" ref="T2741">IF(MIN(IF(CONCATENATE($D$776:$D$9955,$G$776:$G$9955)=CONCATENATE(D2741,G2741),$J$776:$J$9955))=J2741,"Age Leg Record","")</f>
        <v/>
      </c>
    </row>
    <row r="2742" spans="1:20" x14ac:dyDescent="0.25">
      <c r="A2742" s="3">
        <v>2013</v>
      </c>
      <c r="B2742" s="1" t="s">
        <v>914</v>
      </c>
      <c r="C2742" s="1" t="s">
        <v>789</v>
      </c>
      <c r="D2742" s="2" t="s">
        <v>26</v>
      </c>
      <c r="E2742" s="20"/>
      <c r="F2742" s="3">
        <v>6</v>
      </c>
      <c r="G2742" s="88">
        <v>4.6758182215859376</v>
      </c>
      <c r="J2742" s="10">
        <v>2.1979166666666772E-2</v>
      </c>
      <c r="K2742" s="27">
        <f t="shared" si="45"/>
        <v>4.7006033222591588E-3</v>
      </c>
      <c r="L2742" s="11" t="s">
        <v>1021</v>
      </c>
      <c r="M2742" s="15" t="s">
        <v>798</v>
      </c>
      <c r="N2742" s="45" t="s">
        <v>6022</v>
      </c>
      <c r="O2742" s="45">
        <v>1</v>
      </c>
      <c r="P2742" s="45" t="s">
        <v>4697</v>
      </c>
      <c r="Q2742" s="45" t="s">
        <v>4697</v>
      </c>
      <c r="R2742" s="46">
        <v>6</v>
      </c>
      <c r="T2742" s="81" t="str" cm="1">
        <f t="array" ref="T2742">IF(MIN(IF(CONCATENATE($D$776:$D$9955,$G$776:$G$9955)=CONCATENATE(D2742,G2742),$J$776:$J$9955))=J2742,"Age Leg Record","")</f>
        <v/>
      </c>
    </row>
    <row r="2743" spans="1:20" x14ac:dyDescent="0.25">
      <c r="A2743" s="3">
        <v>2013</v>
      </c>
      <c r="B2743" s="1" t="s">
        <v>29</v>
      </c>
      <c r="C2743" s="1" t="s">
        <v>1075</v>
      </c>
      <c r="D2743" s="2" t="s">
        <v>210</v>
      </c>
      <c r="E2743" s="20"/>
      <c r="F2743" s="3">
        <v>1</v>
      </c>
      <c r="G2743" s="88">
        <v>5.54</v>
      </c>
      <c r="J2743" s="10">
        <v>2.918981814814825E-2</v>
      </c>
      <c r="K2743" s="27">
        <f t="shared" si="45"/>
        <v>5.2689202433480594E-3</v>
      </c>
      <c r="L2743" s="11" t="s">
        <v>1071</v>
      </c>
      <c r="M2743" s="15" t="s">
        <v>747</v>
      </c>
      <c r="N2743" s="45" t="s">
        <v>6023</v>
      </c>
      <c r="O2743" s="45">
        <v>1</v>
      </c>
      <c r="P2743" s="45" t="s">
        <v>5143</v>
      </c>
      <c r="Q2743" s="45" t="s">
        <v>5143</v>
      </c>
      <c r="R2743" s="46">
        <v>4</v>
      </c>
      <c r="T2743" s="81" t="str" cm="1">
        <f t="array" ref="T2743">IF(MIN(IF(CONCATENATE($D$776:$D$9955,$G$776:$G$9955)=CONCATENATE(D2743,G2743),$J$776:$J$9955))=J2743,"Age Leg Record","")</f>
        <v/>
      </c>
    </row>
    <row r="2744" spans="1:20" x14ac:dyDescent="0.25">
      <c r="A2744" s="3">
        <v>2013</v>
      </c>
      <c r="B2744" s="1" t="s">
        <v>92</v>
      </c>
      <c r="C2744" s="1" t="s">
        <v>203</v>
      </c>
      <c r="D2744" s="2" t="s">
        <v>210</v>
      </c>
      <c r="E2744" s="20"/>
      <c r="F2744" s="3">
        <v>2</v>
      </c>
      <c r="G2744" s="88">
        <v>4.0544470293486041</v>
      </c>
      <c r="J2744" s="10">
        <v>2.7291666666666603E-2</v>
      </c>
      <c r="K2744" s="27">
        <f t="shared" si="45"/>
        <v>6.731291954022973E-3</v>
      </c>
      <c r="L2744" s="11" t="s">
        <v>1071</v>
      </c>
      <c r="M2744" s="15" t="s">
        <v>747</v>
      </c>
      <c r="N2744" s="45" t="s">
        <v>6024</v>
      </c>
      <c r="O2744" s="45">
        <v>1</v>
      </c>
      <c r="P2744" s="45" t="s">
        <v>5139</v>
      </c>
      <c r="Q2744" s="45" t="s">
        <v>5139</v>
      </c>
      <c r="R2744" s="46">
        <v>2</v>
      </c>
      <c r="T2744" s="81" t="str" cm="1">
        <f t="array" ref="T2744">IF(MIN(IF(CONCATENATE($D$776:$D$9955,$G$776:$G$9955)=CONCATENATE(D2744,G2744),$J$776:$J$9955))=J2744,"Age Leg Record","")</f>
        <v/>
      </c>
    </row>
    <row r="2745" spans="1:20" x14ac:dyDescent="0.25">
      <c r="A2745" s="3">
        <v>2013</v>
      </c>
      <c r="B2745" s="1" t="s">
        <v>20</v>
      </c>
      <c r="C2745" s="1" t="s">
        <v>1426</v>
      </c>
      <c r="D2745" s="2" t="s">
        <v>56</v>
      </c>
      <c r="E2745" s="20"/>
      <c r="F2745" s="3">
        <v>3</v>
      </c>
      <c r="G2745" s="88">
        <v>9.1</v>
      </c>
      <c r="J2745" s="10">
        <v>5.1469907407407423E-2</v>
      </c>
      <c r="K2745" s="27">
        <f t="shared" si="45"/>
        <v>5.6560337810337832E-3</v>
      </c>
      <c r="L2745" s="11" t="s">
        <v>1071</v>
      </c>
      <c r="M2745" s="15" t="s">
        <v>747</v>
      </c>
      <c r="N2745" s="45" t="s">
        <v>6025</v>
      </c>
      <c r="O2745" s="45">
        <v>1</v>
      </c>
      <c r="P2745" s="45" t="s">
        <v>6026</v>
      </c>
      <c r="Q2745" s="45" t="s">
        <v>6026</v>
      </c>
      <c r="R2745" s="46">
        <v>1</v>
      </c>
      <c r="T2745" s="81" t="str" cm="1">
        <f t="array" ref="T2745">IF(MIN(IF(CONCATENATE($D$776:$D$9955,$G$776:$G$9955)=CONCATENATE(D2745,G2745),$J$776:$J$9955))=J2745,"Age Leg Record","")</f>
        <v/>
      </c>
    </row>
    <row r="2746" spans="1:20" x14ac:dyDescent="0.25">
      <c r="A2746" s="3">
        <v>2013</v>
      </c>
      <c r="B2746" s="1" t="s">
        <v>611</v>
      </c>
      <c r="C2746" s="1" t="s">
        <v>1074</v>
      </c>
      <c r="D2746" s="2" t="s">
        <v>56</v>
      </c>
      <c r="E2746" s="20"/>
      <c r="F2746" s="3">
        <v>4</v>
      </c>
      <c r="G2746" s="88">
        <v>5.8408892070309388</v>
      </c>
      <c r="J2746" s="10">
        <v>3.2986111111111049E-2</v>
      </c>
      <c r="K2746" s="27">
        <f t="shared" si="45"/>
        <v>5.6474468085106278E-3</v>
      </c>
      <c r="L2746" s="11" t="s">
        <v>1071</v>
      </c>
      <c r="M2746" s="15" t="s">
        <v>747</v>
      </c>
      <c r="N2746" s="45" t="s">
        <v>6027</v>
      </c>
      <c r="O2746" s="45">
        <v>1</v>
      </c>
      <c r="P2746" s="45" t="s">
        <v>5141</v>
      </c>
      <c r="Q2746" s="45" t="s">
        <v>5141</v>
      </c>
      <c r="R2746" s="46">
        <v>3</v>
      </c>
      <c r="T2746" s="81" t="str" cm="1">
        <f t="array" ref="T2746">IF(MIN(IF(CONCATENATE($D$776:$D$9955,$G$776:$G$9955)=CONCATENATE(D2746,G2746),$J$776:$J$9955))=J2746,"Age Leg Record","")</f>
        <v/>
      </c>
    </row>
    <row r="2747" spans="1:20" x14ac:dyDescent="0.25">
      <c r="A2747" s="3">
        <v>2013</v>
      </c>
      <c r="B2747" s="1" t="s">
        <v>273</v>
      </c>
      <c r="C2747" s="1" t="s">
        <v>361</v>
      </c>
      <c r="D2747" s="2" t="s">
        <v>210</v>
      </c>
      <c r="E2747" s="20"/>
      <c r="F2747" s="3">
        <v>5</v>
      </c>
      <c r="G2747" s="51">
        <v>5.63</v>
      </c>
      <c r="J2747" s="10">
        <v>3.4687500000000093E-2</v>
      </c>
      <c r="K2747" s="27">
        <f t="shared" si="45"/>
        <v>6.1611900532859845E-3</v>
      </c>
      <c r="L2747" s="11" t="s">
        <v>1071</v>
      </c>
      <c r="M2747" s="15" t="s">
        <v>747</v>
      </c>
      <c r="N2747" s="45" t="s">
        <v>6028</v>
      </c>
      <c r="O2747" s="45">
        <v>1</v>
      </c>
      <c r="P2747" s="45" t="s">
        <v>5133</v>
      </c>
      <c r="Q2747" s="45" t="s">
        <v>5133</v>
      </c>
      <c r="R2747" s="46">
        <v>3</v>
      </c>
      <c r="T2747" s="81" t="str" cm="1">
        <f t="array" ref="T2747">IF(MIN(IF(CONCATENATE($D$776:$D$9955,$G$776:$G$9955)=CONCATENATE(D2747,G2747),$J$776:$J$9955))=J2747,"Age Leg Record","")</f>
        <v/>
      </c>
    </row>
    <row r="2748" spans="1:20" x14ac:dyDescent="0.25">
      <c r="A2748" s="3">
        <v>2013</v>
      </c>
      <c r="B2748" s="1" t="s">
        <v>722</v>
      </c>
      <c r="C2748" s="1" t="s">
        <v>1427</v>
      </c>
      <c r="D2748" s="2" t="s">
        <v>56</v>
      </c>
      <c r="E2748" s="20"/>
      <c r="F2748" s="3">
        <v>6</v>
      </c>
      <c r="G2748" s="88">
        <v>4.6758182215859376</v>
      </c>
      <c r="J2748" s="10">
        <v>2.6631944444444389E-2</v>
      </c>
      <c r="K2748" s="27">
        <f t="shared" si="45"/>
        <v>5.6956757475082947E-3</v>
      </c>
      <c r="L2748" s="11" t="s">
        <v>1071</v>
      </c>
      <c r="M2748" s="15" t="s">
        <v>747</v>
      </c>
      <c r="N2748" s="45" t="s">
        <v>6029</v>
      </c>
      <c r="O2748" s="45">
        <v>1</v>
      </c>
      <c r="P2748" s="45" t="s">
        <v>6030</v>
      </c>
      <c r="Q2748" s="45" t="s">
        <v>6030</v>
      </c>
      <c r="R2748" s="46">
        <v>1</v>
      </c>
      <c r="T2748" s="81" t="str" cm="1">
        <f t="array" ref="T2748">IF(MIN(IF(CONCATENATE($D$776:$D$9955,$G$776:$G$9955)=CONCATENATE(D2748,G2748),$J$776:$J$9955))=J2748,"Age Leg Record","")</f>
        <v/>
      </c>
    </row>
    <row r="2749" spans="1:20" x14ac:dyDescent="0.25">
      <c r="A2749" s="3">
        <v>2013</v>
      </c>
      <c r="B2749" s="1" t="s">
        <v>42</v>
      </c>
      <c r="C2749" s="1" t="s">
        <v>1428</v>
      </c>
      <c r="D2749" s="2" t="s">
        <v>22</v>
      </c>
      <c r="E2749" s="20"/>
      <c r="F2749" s="3">
        <v>1</v>
      </c>
      <c r="G2749" s="88">
        <v>5.54</v>
      </c>
      <c r="J2749" s="10">
        <v>2.1539355185185238E-2</v>
      </c>
      <c r="K2749" s="27">
        <f t="shared" si="45"/>
        <v>3.8879702500334364E-3</v>
      </c>
      <c r="L2749" s="11" t="s">
        <v>741</v>
      </c>
      <c r="M2749" s="15" t="s">
        <v>747</v>
      </c>
      <c r="N2749" s="45" t="s">
        <v>6031</v>
      </c>
      <c r="O2749" s="45">
        <v>1</v>
      </c>
      <c r="P2749" s="45" t="s">
        <v>6032</v>
      </c>
      <c r="Q2749" s="45" t="s">
        <v>6032</v>
      </c>
      <c r="R2749" s="46">
        <v>1</v>
      </c>
      <c r="T2749" s="81" t="str" cm="1">
        <f t="array" ref="T2749">IF(MIN(IF(CONCATENATE($D$776:$D$9955,$G$776:$G$9955)=CONCATENATE(D2749,G2749),$J$776:$J$9955))=J2749,"Age Leg Record","")</f>
        <v>Age Leg Record</v>
      </c>
    </row>
    <row r="2750" spans="1:20" x14ac:dyDescent="0.25">
      <c r="A2750" s="3">
        <v>2013</v>
      </c>
      <c r="B2750" s="1" t="s">
        <v>20</v>
      </c>
      <c r="C2750" s="1" t="s">
        <v>805</v>
      </c>
      <c r="D2750" s="2" t="s">
        <v>56</v>
      </c>
      <c r="E2750" s="20"/>
      <c r="F2750" s="3">
        <v>2</v>
      </c>
      <c r="G2750" s="88">
        <v>4.0544470293486041</v>
      </c>
      <c r="J2750" s="10">
        <v>1.8599537037036984E-2</v>
      </c>
      <c r="K2750" s="27">
        <f t="shared" si="45"/>
        <v>4.5874411238824905E-3</v>
      </c>
      <c r="L2750" s="11" t="s">
        <v>741</v>
      </c>
      <c r="M2750" s="15" t="s">
        <v>747</v>
      </c>
      <c r="N2750" s="45" t="s">
        <v>6033</v>
      </c>
      <c r="O2750" s="45">
        <v>1</v>
      </c>
      <c r="P2750" s="45" t="s">
        <v>4472</v>
      </c>
      <c r="Q2750" s="45" t="s">
        <v>4472</v>
      </c>
      <c r="R2750" s="46">
        <v>6</v>
      </c>
      <c r="T2750" s="81" t="str" cm="1">
        <f t="array" ref="T2750">IF(MIN(IF(CONCATENATE($D$776:$D$9955,$G$776:$G$9955)=CONCATENATE(D2750,G2750),$J$776:$J$9955))=J2750,"Age Leg Record","")</f>
        <v/>
      </c>
    </row>
    <row r="2751" spans="1:20" x14ac:dyDescent="0.25">
      <c r="A2751" s="3">
        <v>2013</v>
      </c>
      <c r="B2751" s="1" t="s">
        <v>49</v>
      </c>
      <c r="C2751" s="1" t="s">
        <v>901</v>
      </c>
      <c r="D2751" s="2" t="s">
        <v>26</v>
      </c>
      <c r="E2751" s="20"/>
      <c r="F2751" s="3">
        <v>3</v>
      </c>
      <c r="G2751" s="88">
        <v>9.1</v>
      </c>
      <c r="J2751" s="10">
        <v>3.7835648148148215E-2</v>
      </c>
      <c r="K2751" s="27">
        <f t="shared" si="45"/>
        <v>4.15776353276354E-3</v>
      </c>
      <c r="L2751" s="11" t="s">
        <v>741</v>
      </c>
      <c r="M2751" s="15" t="s">
        <v>747</v>
      </c>
      <c r="N2751" s="45" t="s">
        <v>6034</v>
      </c>
      <c r="O2751" s="45">
        <v>1</v>
      </c>
      <c r="P2751" s="45" t="s">
        <v>4737</v>
      </c>
      <c r="Q2751" s="45" t="s">
        <v>4737</v>
      </c>
      <c r="R2751" s="46">
        <v>4</v>
      </c>
      <c r="T2751" s="81" t="str" cm="1">
        <f t="array" ref="T2751">IF(MIN(IF(CONCATENATE($D$776:$D$9955,$G$776:$G$9955)=CONCATENATE(D2751,G2751),$J$776:$J$9955))=J2751,"Age Leg Record","")</f>
        <v/>
      </c>
    </row>
    <row r="2752" spans="1:20" x14ac:dyDescent="0.25">
      <c r="A2752" s="3">
        <v>2013</v>
      </c>
      <c r="B2752" s="1" t="s">
        <v>20</v>
      </c>
      <c r="C2752" s="1" t="s">
        <v>1172</v>
      </c>
      <c r="D2752" s="2" t="s">
        <v>26</v>
      </c>
      <c r="E2752" s="20"/>
      <c r="F2752" s="3">
        <v>4</v>
      </c>
      <c r="G2752" s="88">
        <v>5.8408892070309388</v>
      </c>
      <c r="J2752" s="10">
        <v>2.8090277777777728E-2</v>
      </c>
      <c r="K2752" s="27">
        <f t="shared" si="45"/>
        <v>4.8092468085106305E-3</v>
      </c>
      <c r="L2752" s="11" t="s">
        <v>741</v>
      </c>
      <c r="M2752" s="15" t="s">
        <v>747</v>
      </c>
      <c r="N2752" s="45" t="s">
        <v>6035</v>
      </c>
      <c r="O2752" s="45">
        <v>1</v>
      </c>
      <c r="P2752" s="45" t="s">
        <v>5360</v>
      </c>
      <c r="Q2752" s="45" t="s">
        <v>5360</v>
      </c>
      <c r="R2752" s="46">
        <v>3</v>
      </c>
      <c r="T2752" s="81" t="str" cm="1">
        <f t="array" ref="T2752">IF(MIN(IF(CONCATENATE($D$776:$D$9955,$G$776:$G$9955)=CONCATENATE(D2752,G2752),$J$776:$J$9955))=J2752,"Age Leg Record","")</f>
        <v/>
      </c>
    </row>
    <row r="2753" spans="1:20" x14ac:dyDescent="0.25">
      <c r="A2753" s="3">
        <v>2013</v>
      </c>
      <c r="B2753" s="1" t="s">
        <v>806</v>
      </c>
      <c r="C2753" s="1" t="s">
        <v>1429</v>
      </c>
      <c r="D2753" s="2" t="s">
        <v>22</v>
      </c>
      <c r="E2753" s="20"/>
      <c r="F2753" s="3">
        <v>5</v>
      </c>
      <c r="G2753" s="51">
        <v>5.63</v>
      </c>
      <c r="J2753" s="10">
        <v>2.3298611111111089E-2</v>
      </c>
      <c r="K2753" s="27">
        <f t="shared" si="45"/>
        <v>4.138296822577458E-3</v>
      </c>
      <c r="L2753" s="11" t="s">
        <v>741</v>
      </c>
      <c r="M2753" s="15" t="s">
        <v>747</v>
      </c>
      <c r="N2753" s="45" t="s">
        <v>6036</v>
      </c>
      <c r="O2753" s="45">
        <v>1</v>
      </c>
      <c r="P2753" s="45" t="s">
        <v>6037</v>
      </c>
      <c r="Q2753" s="45" t="s">
        <v>6037</v>
      </c>
      <c r="R2753" s="46">
        <v>1</v>
      </c>
      <c r="T2753" s="81" t="str" cm="1">
        <f t="array" ref="T2753">IF(MIN(IF(CONCATENATE($D$776:$D$9955,$G$776:$G$9955)=CONCATENATE(D2753,G2753),$J$776:$J$9955))=J2753,"Age Leg Record","")</f>
        <v/>
      </c>
    </row>
    <row r="2754" spans="1:20" x14ac:dyDescent="0.25">
      <c r="A2754" s="3">
        <v>2013</v>
      </c>
      <c r="B2754" s="1" t="s">
        <v>148</v>
      </c>
      <c r="C2754" s="1" t="s">
        <v>1076</v>
      </c>
      <c r="D2754" s="2" t="s">
        <v>56</v>
      </c>
      <c r="E2754" s="20"/>
      <c r="F2754" s="3">
        <v>6</v>
      </c>
      <c r="G2754" s="88">
        <v>4.6758182215859376</v>
      </c>
      <c r="J2754" s="10">
        <v>1.9293981481481537E-2</v>
      </c>
      <c r="K2754" s="27">
        <f t="shared" si="45"/>
        <v>4.1263326688815187E-3</v>
      </c>
      <c r="L2754" s="11" t="s">
        <v>741</v>
      </c>
      <c r="M2754" s="15" t="s">
        <v>747</v>
      </c>
      <c r="N2754" s="45" t="s">
        <v>6038</v>
      </c>
      <c r="O2754" s="45">
        <v>1</v>
      </c>
      <c r="P2754" s="45" t="s">
        <v>5150</v>
      </c>
      <c r="Q2754" s="45" t="s">
        <v>5150</v>
      </c>
      <c r="R2754" s="46">
        <v>2</v>
      </c>
      <c r="T2754" s="81" t="str" cm="1">
        <f t="array" ref="T2754">IF(MIN(IF(CONCATENATE($D$776:$D$9955,$G$776:$G$9955)=CONCATENATE(D2754,G2754),$J$776:$J$9955))=J2754,"Age Leg Record","")</f>
        <v/>
      </c>
    </row>
    <row r="2755" spans="1:20" x14ac:dyDescent="0.25">
      <c r="A2755" s="3">
        <v>2013</v>
      </c>
      <c r="B2755" s="1" t="s">
        <v>89</v>
      </c>
      <c r="C2755" s="1" t="s">
        <v>1210</v>
      </c>
      <c r="D2755" s="2" t="s">
        <v>56</v>
      </c>
      <c r="E2755" s="20"/>
      <c r="F2755" s="3">
        <v>1</v>
      </c>
      <c r="G2755" s="88">
        <v>5.54</v>
      </c>
      <c r="J2755" s="10">
        <v>3.1354170000000015E-2</v>
      </c>
      <c r="K2755" s="27">
        <f t="shared" si="45"/>
        <v>5.65959747292419E-3</v>
      </c>
      <c r="L2755" s="11" t="s">
        <v>1526</v>
      </c>
      <c r="M2755" s="15" t="s">
        <v>1552</v>
      </c>
      <c r="N2755" s="45" t="s">
        <v>6039</v>
      </c>
      <c r="O2755" s="45">
        <v>1</v>
      </c>
      <c r="P2755" s="45" t="s">
        <v>5484</v>
      </c>
      <c r="Q2755" s="45" t="s">
        <v>5484</v>
      </c>
      <c r="R2755" s="46">
        <v>2</v>
      </c>
      <c r="T2755" s="81" t="str" cm="1">
        <f t="array" ref="T2755">IF(MIN(IF(CONCATENATE($D$776:$D$9955,$G$776:$G$9955)=CONCATENATE(D2755,G2755),$J$776:$J$9955))=J2755,"Age Leg Record","")</f>
        <v/>
      </c>
    </row>
    <row r="2756" spans="1:20" x14ac:dyDescent="0.25">
      <c r="A2756" s="3">
        <v>2013</v>
      </c>
      <c r="B2756" s="1" t="s">
        <v>1430</v>
      </c>
      <c r="C2756" s="1" t="s">
        <v>1431</v>
      </c>
      <c r="D2756" s="2" t="s">
        <v>56</v>
      </c>
      <c r="E2756" s="20"/>
      <c r="F2756" s="3">
        <v>2</v>
      </c>
      <c r="G2756" s="88">
        <v>4.0544470293486041</v>
      </c>
      <c r="J2756" s="10">
        <v>2.3414351851851811E-2</v>
      </c>
      <c r="K2756" s="27">
        <f t="shared" si="45"/>
        <v>5.7749803320561845E-3</v>
      </c>
      <c r="L2756" s="11" t="s">
        <v>1526</v>
      </c>
      <c r="M2756" s="15" t="s">
        <v>1552</v>
      </c>
      <c r="N2756" s="45" t="s">
        <v>6040</v>
      </c>
      <c r="O2756" s="45">
        <v>1</v>
      </c>
      <c r="P2756" s="45" t="s">
        <v>6041</v>
      </c>
      <c r="Q2756" s="45" t="s">
        <v>6041</v>
      </c>
      <c r="R2756" s="46">
        <v>1</v>
      </c>
      <c r="T2756" s="81" t="str" cm="1">
        <f t="array" ref="T2756">IF(MIN(IF(CONCATENATE($D$776:$D$9955,$G$776:$G$9955)=CONCATENATE(D2756,G2756),$J$776:$J$9955))=J2756,"Age Leg Record","")</f>
        <v/>
      </c>
    </row>
    <row r="2757" spans="1:20" x14ac:dyDescent="0.25">
      <c r="A2757" s="3">
        <v>2013</v>
      </c>
      <c r="B2757" s="1" t="s">
        <v>379</v>
      </c>
      <c r="C2757" s="1" t="s">
        <v>182</v>
      </c>
      <c r="D2757" s="2" t="s">
        <v>757</v>
      </c>
      <c r="E2757" s="20"/>
      <c r="F2757" s="3">
        <v>3</v>
      </c>
      <c r="G2757" s="88">
        <v>9.1</v>
      </c>
      <c r="J2757" s="10">
        <v>5.3912037037037064E-2</v>
      </c>
      <c r="K2757" s="27">
        <f t="shared" si="45"/>
        <v>5.9243996743996779E-3</v>
      </c>
      <c r="L2757" s="11" t="s">
        <v>1526</v>
      </c>
      <c r="M2757" s="15" t="s">
        <v>1552</v>
      </c>
      <c r="N2757" s="45" t="s">
        <v>6042</v>
      </c>
      <c r="O2757" s="45">
        <v>1</v>
      </c>
      <c r="P2757" s="45" t="s">
        <v>5488</v>
      </c>
      <c r="Q2757" s="45" t="s">
        <v>5488</v>
      </c>
      <c r="R2757" s="46">
        <v>2</v>
      </c>
      <c r="T2757" s="81" t="str" cm="1">
        <f t="array" ref="T2757">IF(MIN(IF(CONCATENATE($D$776:$D$9955,$G$776:$G$9955)=CONCATENATE(D2757,G2757),$J$776:$J$9955))=J2757,"Age Leg Record","")</f>
        <v/>
      </c>
    </row>
    <row r="2758" spans="1:20" x14ac:dyDescent="0.25">
      <c r="A2758" s="3">
        <v>2013</v>
      </c>
      <c r="B2758" s="1" t="s">
        <v>795</v>
      </c>
      <c r="C2758" s="1" t="s">
        <v>1432</v>
      </c>
      <c r="D2758" s="2" t="s">
        <v>757</v>
      </c>
      <c r="E2758" s="20"/>
      <c r="F2758" s="3">
        <v>4</v>
      </c>
      <c r="G2758" s="88">
        <v>5.8408892070309388</v>
      </c>
      <c r="J2758" s="10">
        <v>3.4884259259259309E-2</v>
      </c>
      <c r="K2758" s="27">
        <f t="shared" si="45"/>
        <v>5.97242269503547E-3</v>
      </c>
      <c r="L2758" s="11" t="s">
        <v>1526</v>
      </c>
      <c r="M2758" s="15" t="s">
        <v>1552</v>
      </c>
      <c r="N2758" s="45" t="s">
        <v>6043</v>
      </c>
      <c r="O2758" s="45">
        <v>1</v>
      </c>
      <c r="P2758" s="45" t="s">
        <v>5490</v>
      </c>
      <c r="Q2758" s="45" t="s">
        <v>5490</v>
      </c>
      <c r="R2758" s="46">
        <v>2</v>
      </c>
      <c r="T2758" s="81" t="str" cm="1">
        <f t="array" ref="T2758">IF(MIN(IF(CONCATENATE($D$776:$D$9955,$G$776:$G$9955)=CONCATENATE(D2758,G2758),$J$776:$J$9955))=J2758,"Age Leg Record","")</f>
        <v/>
      </c>
    </row>
    <row r="2759" spans="1:20" x14ac:dyDescent="0.25">
      <c r="A2759" s="3">
        <v>2013</v>
      </c>
      <c r="B2759" s="1" t="s">
        <v>165</v>
      </c>
      <c r="C2759" s="1" t="s">
        <v>1432</v>
      </c>
      <c r="D2759" s="2" t="s">
        <v>210</v>
      </c>
      <c r="E2759" s="20"/>
      <c r="F2759" s="3">
        <v>5</v>
      </c>
      <c r="G2759" s="51">
        <v>5.63</v>
      </c>
      <c r="J2759" s="10">
        <v>2.9131944444444446E-2</v>
      </c>
      <c r="K2759" s="27">
        <f t="shared" si="45"/>
        <v>5.1744128675745025E-3</v>
      </c>
      <c r="L2759" s="11" t="s">
        <v>1526</v>
      </c>
      <c r="M2759" s="15" t="s">
        <v>1552</v>
      </c>
      <c r="N2759" s="45" t="s">
        <v>6044</v>
      </c>
      <c r="O2759" s="45">
        <v>1</v>
      </c>
      <c r="P2759" s="45" t="s">
        <v>4969</v>
      </c>
      <c r="Q2759" s="45" t="s">
        <v>4969</v>
      </c>
      <c r="R2759" s="46">
        <v>4</v>
      </c>
      <c r="T2759" s="81" t="str" cm="1">
        <f t="array" ref="T2759">IF(MIN(IF(CONCATENATE($D$776:$D$9955,$G$776:$G$9955)=CONCATENATE(D2759,G2759),$J$776:$J$9955))=J2759,"Age Leg Record","")</f>
        <v/>
      </c>
    </row>
    <row r="2760" spans="1:20" x14ac:dyDescent="0.25">
      <c r="A2760" s="3">
        <v>2013</v>
      </c>
      <c r="B2760" s="1" t="s">
        <v>37</v>
      </c>
      <c r="C2760" s="1" t="s">
        <v>1211</v>
      </c>
      <c r="D2760" s="2" t="s">
        <v>757</v>
      </c>
      <c r="E2760" s="20"/>
      <c r="F2760" s="3">
        <v>6</v>
      </c>
      <c r="G2760" s="88">
        <v>4.6758182215859376</v>
      </c>
      <c r="J2760" s="10">
        <v>2.704861111111112E-2</v>
      </c>
      <c r="K2760" s="27">
        <f t="shared" si="45"/>
        <v>5.7847867109634575E-3</v>
      </c>
      <c r="L2760" s="11" t="s">
        <v>1526</v>
      </c>
      <c r="M2760" s="15" t="s">
        <v>1552</v>
      </c>
      <c r="N2760" s="45" t="s">
        <v>6045</v>
      </c>
      <c r="O2760" s="45">
        <v>1</v>
      </c>
      <c r="P2760" s="45" t="s">
        <v>5486</v>
      </c>
      <c r="Q2760" s="45" t="s">
        <v>5486</v>
      </c>
      <c r="R2760" s="46">
        <v>3</v>
      </c>
      <c r="T2760" s="81" t="str" cm="1">
        <f t="array" ref="T2760">IF(MIN(IF(CONCATENATE($D$776:$D$9955,$G$776:$G$9955)=CONCATENATE(D2760,G2760),$J$776:$J$9955))=J2760,"Age Leg Record","")</f>
        <v/>
      </c>
    </row>
    <row r="2761" spans="1:20" x14ac:dyDescent="0.25">
      <c r="A2761" s="3">
        <v>2013</v>
      </c>
      <c r="B2761" s="1" t="s">
        <v>1298</v>
      </c>
      <c r="C2761" s="1" t="s">
        <v>1299</v>
      </c>
      <c r="D2761" s="2" t="s">
        <v>757</v>
      </c>
      <c r="E2761" s="20"/>
      <c r="F2761" s="3">
        <v>1</v>
      </c>
      <c r="G2761" s="88">
        <v>5.54</v>
      </c>
      <c r="J2761" s="10">
        <v>3.8020836666666724E-2</v>
      </c>
      <c r="K2761" s="27">
        <f t="shared" si="45"/>
        <v>6.8629669073405637E-3</v>
      </c>
      <c r="L2761" s="11" t="s">
        <v>1527</v>
      </c>
      <c r="M2761" s="15" t="s">
        <v>1552</v>
      </c>
      <c r="N2761" s="45" t="s">
        <v>6046</v>
      </c>
      <c r="O2761" s="45">
        <v>1</v>
      </c>
      <c r="P2761" s="45" t="s">
        <v>5682</v>
      </c>
      <c r="Q2761" s="45" t="s">
        <v>5682</v>
      </c>
      <c r="R2761" s="46">
        <v>2</v>
      </c>
      <c r="T2761" s="81" t="str" cm="1">
        <f t="array" ref="T2761">IF(MIN(IF(CONCATENATE($D$776:$D$9955,$G$776:$G$9955)=CONCATENATE(D2761,G2761),$J$776:$J$9955))=J2761,"Age Leg Record","")</f>
        <v/>
      </c>
    </row>
    <row r="2762" spans="1:20" x14ac:dyDescent="0.25">
      <c r="A2762" s="3">
        <v>2013</v>
      </c>
      <c r="B2762" s="1" t="s">
        <v>379</v>
      </c>
      <c r="C2762" s="1" t="s">
        <v>1433</v>
      </c>
      <c r="D2762" s="2" t="s">
        <v>757</v>
      </c>
      <c r="E2762" s="20"/>
      <c r="F2762" s="3">
        <v>2</v>
      </c>
      <c r="G2762" s="88">
        <v>4.0544470293486041</v>
      </c>
      <c r="J2762" s="10">
        <v>2.9386574074074079E-2</v>
      </c>
      <c r="K2762" s="27">
        <f t="shared" si="45"/>
        <v>7.2479856960408701E-3</v>
      </c>
      <c r="L2762" s="11" t="s">
        <v>1527</v>
      </c>
      <c r="M2762" s="15" t="s">
        <v>1552</v>
      </c>
      <c r="N2762" s="45" t="s">
        <v>6047</v>
      </c>
      <c r="O2762" s="45">
        <v>1</v>
      </c>
      <c r="P2762" s="45" t="s">
        <v>6048</v>
      </c>
      <c r="Q2762" s="45" t="s">
        <v>6048</v>
      </c>
      <c r="R2762" s="46">
        <v>1</v>
      </c>
      <c r="T2762" s="81" t="str" cm="1">
        <f t="array" ref="T2762">IF(MIN(IF(CONCATENATE($D$776:$D$9955,$G$776:$G$9955)=CONCATENATE(D2762,G2762),$J$776:$J$9955))=J2762,"Age Leg Record","")</f>
        <v/>
      </c>
    </row>
    <row r="2763" spans="1:20" x14ac:dyDescent="0.25">
      <c r="A2763" s="3">
        <v>2013</v>
      </c>
      <c r="B2763" s="1" t="s">
        <v>1189</v>
      </c>
      <c r="C2763" s="1" t="s">
        <v>1434</v>
      </c>
      <c r="D2763" s="2" t="s">
        <v>756</v>
      </c>
      <c r="E2763" s="20"/>
      <c r="F2763" s="3">
        <v>4</v>
      </c>
      <c r="G2763" s="88">
        <v>5.8408892070309388</v>
      </c>
      <c r="J2763" s="10">
        <v>3.7893518518518521E-2</v>
      </c>
      <c r="K2763" s="27">
        <f t="shared" si="45"/>
        <v>6.4876283687943272E-3</v>
      </c>
      <c r="L2763" s="11" t="s">
        <v>1527</v>
      </c>
      <c r="M2763" s="15" t="s">
        <v>1552</v>
      </c>
      <c r="N2763" s="45" t="s">
        <v>6049</v>
      </c>
      <c r="O2763" s="45">
        <v>1</v>
      </c>
      <c r="P2763" s="45" t="s">
        <v>6050</v>
      </c>
      <c r="Q2763" s="45" t="s">
        <v>6050</v>
      </c>
      <c r="R2763" s="46">
        <v>1</v>
      </c>
      <c r="T2763" s="81" t="str" cm="1">
        <f t="array" ref="T2763">IF(MIN(IF(CONCATENATE($D$776:$D$9955,$G$776:$G$9955)=CONCATENATE(D2763,G2763),$J$776:$J$9955))=J2763,"Age Leg Record","")</f>
        <v/>
      </c>
    </row>
    <row r="2764" spans="1:20" x14ac:dyDescent="0.25">
      <c r="A2764" s="3">
        <v>2013</v>
      </c>
      <c r="B2764" s="1" t="s">
        <v>291</v>
      </c>
      <c r="C2764" s="1" t="s">
        <v>1435</v>
      </c>
      <c r="D2764" s="2" t="s">
        <v>210</v>
      </c>
      <c r="E2764" s="20"/>
      <c r="F2764" s="3">
        <v>5</v>
      </c>
      <c r="G2764" s="51">
        <v>5.63</v>
      </c>
      <c r="J2764" s="10">
        <v>3.1226851851851811E-2</v>
      </c>
      <c r="K2764" s="27">
        <f t="shared" si="45"/>
        <v>5.5465100980198597E-3</v>
      </c>
      <c r="L2764" s="11" t="s">
        <v>1527</v>
      </c>
      <c r="M2764" s="15" t="s">
        <v>1552</v>
      </c>
      <c r="N2764" s="45" t="s">
        <v>6051</v>
      </c>
      <c r="O2764" s="45">
        <v>1</v>
      </c>
      <c r="P2764" s="45" t="s">
        <v>6052</v>
      </c>
      <c r="Q2764" s="45" t="s">
        <v>6052</v>
      </c>
      <c r="R2764" s="46">
        <v>1</v>
      </c>
      <c r="T2764" s="81" t="str" cm="1">
        <f t="array" ref="T2764">IF(MIN(IF(CONCATENATE($D$776:$D$9955,$G$776:$G$9955)=CONCATENATE(D2764,G2764),$J$776:$J$9955))=J2764,"Age Leg Record","")</f>
        <v/>
      </c>
    </row>
    <row r="2765" spans="1:20" x14ac:dyDescent="0.25">
      <c r="A2765" s="3">
        <v>2013</v>
      </c>
      <c r="B2765" s="1" t="s">
        <v>314</v>
      </c>
      <c r="C2765" s="1" t="s">
        <v>347</v>
      </c>
      <c r="D2765" s="2" t="s">
        <v>210</v>
      </c>
      <c r="E2765" s="20"/>
      <c r="F2765" s="3">
        <v>6</v>
      </c>
      <c r="G2765" s="88">
        <v>4.6758182215859376</v>
      </c>
      <c r="J2765" s="10">
        <v>3.1921296296296364E-2</v>
      </c>
      <c r="K2765" s="27">
        <f t="shared" si="45"/>
        <v>6.8268899224806353E-3</v>
      </c>
      <c r="L2765" s="11" t="s">
        <v>1527</v>
      </c>
      <c r="M2765" s="15" t="s">
        <v>1552</v>
      </c>
      <c r="N2765" s="45" t="s">
        <v>6053</v>
      </c>
      <c r="O2765" s="45">
        <v>1</v>
      </c>
      <c r="P2765" s="45" t="s">
        <v>3374</v>
      </c>
      <c r="Q2765" s="45" t="s">
        <v>3374</v>
      </c>
      <c r="R2765" s="46">
        <v>5</v>
      </c>
      <c r="T2765" s="81" t="str" cm="1">
        <f t="array" ref="T2765">IF(MIN(IF(CONCATENATE($D$776:$D$9955,$G$776:$G$9955)=CONCATENATE(D2765,G2765),$J$776:$J$9955))=J2765,"Age Leg Record","")</f>
        <v/>
      </c>
    </row>
    <row r="2766" spans="1:20" x14ac:dyDescent="0.25">
      <c r="A2766" s="3">
        <v>2013</v>
      </c>
      <c r="B2766" s="1" t="s">
        <v>719</v>
      </c>
      <c r="C2766" s="1" t="s">
        <v>538</v>
      </c>
      <c r="D2766" s="2" t="s">
        <v>753</v>
      </c>
      <c r="E2766" s="20"/>
      <c r="F2766" s="3">
        <v>1</v>
      </c>
      <c r="G2766" s="88">
        <v>5.54</v>
      </c>
      <c r="J2766" s="10">
        <v>3.4050929259259233E-2</v>
      </c>
      <c r="K2766" s="27">
        <f t="shared" si="45"/>
        <v>6.1463771226099697E-3</v>
      </c>
      <c r="L2766" s="11" t="s">
        <v>1528</v>
      </c>
      <c r="M2766" s="15" t="s">
        <v>748</v>
      </c>
      <c r="N2766" s="45" t="s">
        <v>6054</v>
      </c>
      <c r="O2766" s="45">
        <v>1</v>
      </c>
      <c r="P2766" s="45" t="s">
        <v>5664</v>
      </c>
      <c r="Q2766" s="45" t="s">
        <v>5664</v>
      </c>
      <c r="R2766" s="46">
        <v>2</v>
      </c>
      <c r="T2766" s="81" t="str" cm="1">
        <f t="array" ref="T2766">IF(MIN(IF(CONCATENATE($D$776:$D$9955,$G$776:$G$9955)=CONCATENATE(D2766,G2766),$J$776:$J$9955))=J2766,"Age Leg Record","")</f>
        <v/>
      </c>
    </row>
    <row r="2767" spans="1:20" x14ac:dyDescent="0.25">
      <c r="A2767" s="3">
        <v>2013</v>
      </c>
      <c r="B2767" s="1" t="s">
        <v>916</v>
      </c>
      <c r="C2767" s="1" t="s">
        <v>1587</v>
      </c>
      <c r="D2767" s="2" t="s">
        <v>22</v>
      </c>
      <c r="E2767" s="20"/>
      <c r="F2767" s="3">
        <v>2</v>
      </c>
      <c r="G2767" s="88">
        <v>4.0544470293486041</v>
      </c>
      <c r="J2767" s="10">
        <v>1.9826388888888991E-2</v>
      </c>
      <c r="K2767" s="27">
        <f t="shared" si="45"/>
        <v>4.8900352490421706E-3</v>
      </c>
      <c r="L2767" s="11" t="s">
        <v>1528</v>
      </c>
      <c r="M2767" s="15" t="s">
        <v>748</v>
      </c>
      <c r="N2767" s="45" t="s">
        <v>6055</v>
      </c>
      <c r="O2767" s="45">
        <v>1</v>
      </c>
      <c r="P2767" s="45" t="s">
        <v>6056</v>
      </c>
      <c r="Q2767" s="45" t="s">
        <v>6056</v>
      </c>
      <c r="R2767" s="46">
        <v>1</v>
      </c>
      <c r="T2767" s="81" t="str" cm="1">
        <f t="array" ref="T2767">IF(MIN(IF(CONCATENATE($D$776:$D$9955,$G$776:$G$9955)=CONCATENATE(D2767,G2767),$J$776:$J$9955))=J2767,"Age Leg Record","")</f>
        <v/>
      </c>
    </row>
    <row r="2768" spans="1:20" x14ac:dyDescent="0.25">
      <c r="A2768" s="3">
        <v>2013</v>
      </c>
      <c r="B2768" s="1" t="s">
        <v>1436</v>
      </c>
      <c r="C2768" s="1" t="s">
        <v>1291</v>
      </c>
      <c r="D2768" s="2" t="s">
        <v>26</v>
      </c>
      <c r="E2768" s="20"/>
      <c r="F2768" s="3">
        <v>3</v>
      </c>
      <c r="G2768" s="88">
        <v>9.1</v>
      </c>
      <c r="J2768" s="10">
        <v>4.9328703703703569E-2</v>
      </c>
      <c r="K2768" s="27">
        <f t="shared" si="45"/>
        <v>5.4207366707366561E-3</v>
      </c>
      <c r="L2768" s="11" t="s">
        <v>1528</v>
      </c>
      <c r="M2768" s="15" t="s">
        <v>748</v>
      </c>
      <c r="N2768" s="45" t="s">
        <v>6057</v>
      </c>
      <c r="O2768" s="45">
        <v>1</v>
      </c>
      <c r="P2768" s="45" t="s">
        <v>6058</v>
      </c>
      <c r="Q2768" s="45" t="s">
        <v>6058</v>
      </c>
      <c r="R2768" s="46">
        <v>1</v>
      </c>
      <c r="T2768" s="81" t="str" cm="1">
        <f t="array" ref="T2768">IF(MIN(IF(CONCATENATE($D$776:$D$9955,$G$776:$G$9955)=CONCATENATE(D2768,G2768),$J$776:$J$9955))=J2768,"Age Leg Record","")</f>
        <v/>
      </c>
    </row>
    <row r="2769" spans="1:20" x14ac:dyDescent="0.25">
      <c r="A2769" s="3">
        <v>2013</v>
      </c>
      <c r="B2769" s="1" t="s">
        <v>117</v>
      </c>
      <c r="C2769" s="1" t="s">
        <v>378</v>
      </c>
      <c r="D2769" s="2" t="s">
        <v>26</v>
      </c>
      <c r="E2769" s="20"/>
      <c r="F2769" s="3">
        <v>4</v>
      </c>
      <c r="G2769" s="88">
        <v>5.8408892070309388</v>
      </c>
      <c r="J2769" s="10">
        <v>3.2372685185185324E-2</v>
      </c>
      <c r="K2769" s="27">
        <f t="shared" si="45"/>
        <v>5.5424241134752012E-3</v>
      </c>
      <c r="L2769" s="11" t="s">
        <v>1528</v>
      </c>
      <c r="M2769" s="15" t="s">
        <v>748</v>
      </c>
      <c r="N2769" s="45" t="s">
        <v>6059</v>
      </c>
      <c r="O2769" s="45">
        <v>1</v>
      </c>
      <c r="P2769" s="45" t="s">
        <v>6060</v>
      </c>
      <c r="Q2769" s="45" t="s">
        <v>6060</v>
      </c>
      <c r="R2769" s="46">
        <v>1</v>
      </c>
      <c r="T2769" s="81" t="str" cm="1">
        <f t="array" ref="T2769">IF(MIN(IF(CONCATENATE($D$776:$D$9955,$G$776:$G$9955)=CONCATENATE(D2769,G2769),$J$776:$J$9955))=J2769,"Age Leg Record","")</f>
        <v/>
      </c>
    </row>
    <row r="2770" spans="1:20" x14ac:dyDescent="0.25">
      <c r="A2770" s="3">
        <v>2013</v>
      </c>
      <c r="B2770" s="1" t="s">
        <v>332</v>
      </c>
      <c r="C2770" s="1" t="s">
        <v>987</v>
      </c>
      <c r="D2770" s="2" t="s">
        <v>753</v>
      </c>
      <c r="E2770" s="20"/>
      <c r="F2770" s="3">
        <v>5</v>
      </c>
      <c r="G2770" s="51">
        <v>5.63</v>
      </c>
      <c r="J2770" s="10">
        <v>3.0451388888888764E-2</v>
      </c>
      <c r="K2770" s="27">
        <f t="shared" si="45"/>
        <v>5.4087724491809529E-3</v>
      </c>
      <c r="L2770" s="11" t="s">
        <v>1528</v>
      </c>
      <c r="M2770" s="15" t="s">
        <v>748</v>
      </c>
      <c r="N2770" s="45" t="s">
        <v>6061</v>
      </c>
      <c r="O2770" s="45">
        <v>1</v>
      </c>
      <c r="P2770" s="45" t="s">
        <v>6062</v>
      </c>
      <c r="Q2770" s="45" t="s">
        <v>6062</v>
      </c>
      <c r="R2770" s="46">
        <v>1</v>
      </c>
      <c r="T2770" s="81" t="str" cm="1">
        <f t="array" ref="T2770">IF(MIN(IF(CONCATENATE($D$776:$D$9955,$G$776:$G$9955)=CONCATENATE(D2770,G2770),$J$776:$J$9955))=J2770,"Age Leg Record","")</f>
        <v/>
      </c>
    </row>
    <row r="2771" spans="1:20" x14ac:dyDescent="0.25">
      <c r="A2771" s="3">
        <v>2013</v>
      </c>
      <c r="B2771" s="1" t="s">
        <v>717</v>
      </c>
      <c r="C2771" s="1" t="s">
        <v>718</v>
      </c>
      <c r="D2771" s="2" t="s">
        <v>22</v>
      </c>
      <c r="E2771" s="20"/>
      <c r="F2771" s="3">
        <v>6</v>
      </c>
      <c r="G2771" s="88">
        <v>4.6758182215859376</v>
      </c>
      <c r="J2771" s="10">
        <v>2.2164351851851838E-2</v>
      </c>
      <c r="K2771" s="27">
        <f t="shared" si="45"/>
        <v>4.7402081949058667E-3</v>
      </c>
      <c r="L2771" s="11" t="s">
        <v>1528</v>
      </c>
      <c r="M2771" s="15" t="s">
        <v>748</v>
      </c>
      <c r="N2771" s="45" t="s">
        <v>6063</v>
      </c>
      <c r="O2771" s="45">
        <v>1</v>
      </c>
      <c r="P2771" s="45" t="s">
        <v>4395</v>
      </c>
      <c r="Q2771" s="45" t="s">
        <v>4395</v>
      </c>
      <c r="R2771" s="46">
        <v>5</v>
      </c>
      <c r="T2771" s="81" t="str" cm="1">
        <f t="array" ref="T2771">IF(MIN(IF(CONCATENATE($D$776:$D$9955,$G$776:$G$9955)=CONCATENATE(D2771,G2771),$J$776:$J$9955))=J2771,"Age Leg Record","")</f>
        <v/>
      </c>
    </row>
    <row r="2772" spans="1:20" x14ac:dyDescent="0.25">
      <c r="A2772" s="3">
        <v>2013</v>
      </c>
      <c r="B2772" s="1" t="s">
        <v>198</v>
      </c>
      <c r="C2772" s="1" t="s">
        <v>910</v>
      </c>
      <c r="D2772" s="2" t="s">
        <v>210</v>
      </c>
      <c r="E2772" s="20"/>
      <c r="F2772" s="3">
        <v>1</v>
      </c>
      <c r="G2772" s="88">
        <v>5.54</v>
      </c>
      <c r="J2772" s="10">
        <v>3.4560188518518609E-2</v>
      </c>
      <c r="K2772" s="27">
        <f t="shared" si="45"/>
        <v>6.2383011766279075E-3</v>
      </c>
      <c r="L2772" s="11" t="s">
        <v>1529</v>
      </c>
      <c r="M2772" s="15" t="s">
        <v>748</v>
      </c>
      <c r="N2772" s="45" t="s">
        <v>6064</v>
      </c>
      <c r="O2772" s="45">
        <v>1</v>
      </c>
      <c r="P2772" s="45" t="s">
        <v>4662</v>
      </c>
      <c r="Q2772" s="45" t="s">
        <v>4662</v>
      </c>
      <c r="R2772" s="46">
        <v>5</v>
      </c>
      <c r="T2772" s="81" t="str" cm="1">
        <f t="array" ref="T2772">IF(MIN(IF(CONCATENATE($D$776:$D$9955,$G$776:$G$9955)=CONCATENATE(D2772,G2772),$J$776:$J$9955))=J2772,"Age Leg Record","")</f>
        <v/>
      </c>
    </row>
    <row r="2773" spans="1:20" x14ac:dyDescent="0.25">
      <c r="A2773" s="3">
        <v>2013</v>
      </c>
      <c r="B2773" s="1" t="s">
        <v>280</v>
      </c>
      <c r="C2773" s="1" t="s">
        <v>850</v>
      </c>
      <c r="D2773" s="2" t="s">
        <v>753</v>
      </c>
      <c r="E2773" s="20"/>
      <c r="F2773" s="3">
        <v>2</v>
      </c>
      <c r="G2773" s="88">
        <v>4.0544470293486041</v>
      </c>
      <c r="J2773" s="10">
        <v>2.9178240740740713E-2</v>
      </c>
      <c r="K2773" s="27">
        <f t="shared" si="45"/>
        <v>7.196601787994885E-3</v>
      </c>
      <c r="L2773" s="11" t="s">
        <v>1529</v>
      </c>
      <c r="M2773" s="15" t="s">
        <v>748</v>
      </c>
      <c r="N2773" s="45" t="s">
        <v>6065</v>
      </c>
      <c r="O2773" s="45">
        <v>1</v>
      </c>
      <c r="P2773" s="45" t="s">
        <v>4594</v>
      </c>
      <c r="Q2773" s="45" t="s">
        <v>4594</v>
      </c>
      <c r="R2773" s="46">
        <v>4</v>
      </c>
      <c r="T2773" s="81" t="str" cm="1">
        <f t="array" ref="T2773">IF(MIN(IF(CONCATENATE($D$776:$D$9955,$G$776:$G$9955)=CONCATENATE(D2773,G2773),$J$776:$J$9955))=J2773,"Age Leg Record","")</f>
        <v/>
      </c>
    </row>
    <row r="2774" spans="1:20" x14ac:dyDescent="0.25">
      <c r="A2774" s="3">
        <v>2013</v>
      </c>
      <c r="B2774" s="1" t="s">
        <v>39</v>
      </c>
      <c r="C2774" s="1" t="s">
        <v>900</v>
      </c>
      <c r="D2774" s="2" t="s">
        <v>56</v>
      </c>
      <c r="E2774" s="20"/>
      <c r="F2774" s="3">
        <v>3</v>
      </c>
      <c r="G2774" s="88">
        <v>9.1</v>
      </c>
      <c r="J2774" s="10">
        <v>4.9699074074074034E-2</v>
      </c>
      <c r="K2774" s="27">
        <f t="shared" si="45"/>
        <v>5.4614367114367074E-3</v>
      </c>
      <c r="L2774" s="11" t="s">
        <v>1529</v>
      </c>
      <c r="M2774" s="15" t="s">
        <v>748</v>
      </c>
      <c r="N2774" s="45" t="s">
        <v>6066</v>
      </c>
      <c r="O2774" s="45">
        <v>1</v>
      </c>
      <c r="P2774" s="45" t="s">
        <v>4660</v>
      </c>
      <c r="Q2774" s="45" t="s">
        <v>4660</v>
      </c>
      <c r="R2774" s="46">
        <v>3</v>
      </c>
      <c r="T2774" s="81" t="str" cm="1">
        <f t="array" ref="T2774">IF(MIN(IF(CONCATENATE($D$776:$D$9955,$G$776:$G$9955)=CONCATENATE(D2774,G2774),$J$776:$J$9955))=J2774,"Age Leg Record","")</f>
        <v/>
      </c>
    </row>
    <row r="2775" spans="1:20" x14ac:dyDescent="0.25">
      <c r="A2775" s="3">
        <v>2013</v>
      </c>
      <c r="B2775" s="1" t="s">
        <v>788</v>
      </c>
      <c r="C2775" s="1" t="s">
        <v>1437</v>
      </c>
      <c r="D2775" s="2" t="s">
        <v>22</v>
      </c>
      <c r="E2775" s="20"/>
      <c r="F2775" s="3">
        <v>4</v>
      </c>
      <c r="G2775" s="88">
        <v>5.8408892070309388</v>
      </c>
      <c r="J2775" s="10">
        <v>2.7824074074074057E-2</v>
      </c>
      <c r="K2775" s="27">
        <f t="shared" si="45"/>
        <v>4.7636709219858126E-3</v>
      </c>
      <c r="L2775" s="11" t="s">
        <v>1529</v>
      </c>
      <c r="M2775" s="15" t="s">
        <v>748</v>
      </c>
      <c r="N2775" s="45" t="s">
        <v>6067</v>
      </c>
      <c r="O2775" s="45">
        <v>1</v>
      </c>
      <c r="P2775" s="45" t="s">
        <v>6068</v>
      </c>
      <c r="Q2775" s="45" t="s">
        <v>6068</v>
      </c>
      <c r="R2775" s="46">
        <v>1</v>
      </c>
      <c r="T2775" s="81" t="str" cm="1">
        <f t="array" ref="T2775">IF(MIN(IF(CONCATENATE($D$776:$D$9955,$G$776:$G$9955)=CONCATENATE(D2775,G2775),$J$776:$J$9955))=J2775,"Age Leg Record","")</f>
        <v/>
      </c>
    </row>
    <row r="2776" spans="1:20" x14ac:dyDescent="0.25">
      <c r="A2776" s="3">
        <v>2013</v>
      </c>
      <c r="B2776" s="1" t="s">
        <v>39</v>
      </c>
      <c r="C2776" s="1" t="s">
        <v>1295</v>
      </c>
      <c r="D2776" s="2" t="s">
        <v>26</v>
      </c>
      <c r="E2776" s="20"/>
      <c r="F2776" s="3">
        <v>5</v>
      </c>
      <c r="G2776" s="51">
        <v>5.63</v>
      </c>
      <c r="J2776" s="10">
        <v>3.1620370370370354E-2</v>
      </c>
      <c r="K2776" s="27">
        <f t="shared" si="45"/>
        <v>5.6164068153410933E-3</v>
      </c>
      <c r="L2776" s="11" t="s">
        <v>1529</v>
      </c>
      <c r="M2776" s="15" t="s">
        <v>748</v>
      </c>
      <c r="N2776" s="45" t="s">
        <v>6069</v>
      </c>
      <c r="O2776" s="45">
        <v>1</v>
      </c>
      <c r="P2776" s="45" t="s">
        <v>4981</v>
      </c>
      <c r="Q2776" s="45" t="s">
        <v>4981</v>
      </c>
      <c r="R2776" s="46">
        <v>3</v>
      </c>
      <c r="T2776" s="81" t="str" cm="1">
        <f t="array" ref="T2776">IF(MIN(IF(CONCATENATE($D$776:$D$9955,$G$776:$G$9955)=CONCATENATE(D2776,G2776),$J$776:$J$9955))=J2776,"Age Leg Record","")</f>
        <v/>
      </c>
    </row>
    <row r="2777" spans="1:20" x14ac:dyDescent="0.25">
      <c r="A2777" s="3">
        <v>2013</v>
      </c>
      <c r="B2777" s="1" t="s">
        <v>439</v>
      </c>
      <c r="C2777" s="1" t="s">
        <v>1438</v>
      </c>
      <c r="D2777" s="2" t="s">
        <v>756</v>
      </c>
      <c r="E2777" s="20"/>
      <c r="F2777" s="3">
        <v>6</v>
      </c>
      <c r="G2777" s="88">
        <v>4.6758182215859376</v>
      </c>
      <c r="J2777" s="10">
        <v>3.4675925925926054E-2</v>
      </c>
      <c r="K2777" s="27">
        <f t="shared" si="45"/>
        <v>7.4160124031008032E-3</v>
      </c>
      <c r="L2777" s="11" t="s">
        <v>1529</v>
      </c>
      <c r="M2777" s="15" t="s">
        <v>748</v>
      </c>
      <c r="N2777" s="45" t="s">
        <v>6070</v>
      </c>
      <c r="O2777" s="45">
        <v>1</v>
      </c>
      <c r="P2777" s="45" t="s">
        <v>6071</v>
      </c>
      <c r="Q2777" s="45" t="s">
        <v>6071</v>
      </c>
      <c r="R2777" s="46">
        <v>1</v>
      </c>
      <c r="T2777" s="81" t="str" cm="1">
        <f t="array" ref="T2777">IF(MIN(IF(CONCATENATE($D$776:$D$9955,$G$776:$G$9955)=CONCATENATE(D2777,G2777),$J$776:$J$9955))=J2777,"Age Leg Record","")</f>
        <v/>
      </c>
    </row>
    <row r="2778" spans="1:20" x14ac:dyDescent="0.25">
      <c r="A2778" s="3">
        <v>2013</v>
      </c>
      <c r="B2778" s="1" t="s">
        <v>20</v>
      </c>
      <c r="C2778" s="1" t="s">
        <v>1439</v>
      </c>
      <c r="D2778" s="2" t="s">
        <v>26</v>
      </c>
      <c r="E2778" s="20"/>
      <c r="F2778" s="3">
        <v>1</v>
      </c>
      <c r="G2778" s="88">
        <v>5.54</v>
      </c>
      <c r="J2778" s="10">
        <v>2.5254632962962931E-2</v>
      </c>
      <c r="K2778" s="27">
        <f t="shared" si="45"/>
        <v>4.5585980077550419E-3</v>
      </c>
      <c r="L2778" s="11" t="s">
        <v>1530</v>
      </c>
      <c r="M2778" s="15" t="s">
        <v>748</v>
      </c>
      <c r="N2778" s="45" t="s">
        <v>6072</v>
      </c>
      <c r="O2778" s="45">
        <v>1</v>
      </c>
      <c r="P2778" s="45" t="s">
        <v>6073</v>
      </c>
      <c r="Q2778" s="45" t="s">
        <v>6073</v>
      </c>
      <c r="R2778" s="46">
        <v>1</v>
      </c>
      <c r="T2778" s="81" t="str" cm="1">
        <f t="array" ref="T2778">IF(MIN(IF(CONCATENATE($D$776:$D$9955,$G$776:$G$9955)=CONCATENATE(D2778,G2778),$J$776:$J$9955))=J2778,"Age Leg Record","")</f>
        <v/>
      </c>
    </row>
    <row r="2779" spans="1:20" x14ac:dyDescent="0.25">
      <c r="A2779" s="3">
        <v>2013</v>
      </c>
      <c r="B2779" s="1" t="s">
        <v>157</v>
      </c>
      <c r="C2779" s="1" t="s">
        <v>962</v>
      </c>
      <c r="D2779" s="2" t="s">
        <v>685</v>
      </c>
      <c r="E2779" s="20"/>
      <c r="F2779" s="3">
        <v>2</v>
      </c>
      <c r="G2779" s="88">
        <v>4.0544470293486041</v>
      </c>
      <c r="J2779" s="10">
        <v>1.7627314814814832E-2</v>
      </c>
      <c r="K2779" s="27">
        <f t="shared" si="45"/>
        <v>4.3476495530012814E-3</v>
      </c>
      <c r="L2779" s="11" t="s">
        <v>1530</v>
      </c>
      <c r="M2779" s="15" t="s">
        <v>748</v>
      </c>
      <c r="N2779" s="45" t="s">
        <v>6074</v>
      </c>
      <c r="O2779" s="45">
        <v>1</v>
      </c>
      <c r="P2779" s="45" t="s">
        <v>6075</v>
      </c>
      <c r="Q2779" s="45" t="s">
        <v>6075</v>
      </c>
      <c r="R2779" s="46">
        <v>1</v>
      </c>
      <c r="T2779" s="81" t="str" cm="1">
        <f t="array" ref="T2779">IF(MIN(IF(CONCATENATE($D$776:$D$9955,$G$776:$G$9955)=CONCATENATE(D2779,G2779),$J$776:$J$9955))=J2779,"Age Leg Record","")</f>
        <v/>
      </c>
    </row>
    <row r="2780" spans="1:20" x14ac:dyDescent="0.25">
      <c r="A2780" s="3">
        <v>2013</v>
      </c>
      <c r="B2780" s="1" t="s">
        <v>647</v>
      </c>
      <c r="C2780" s="1" t="s">
        <v>1440</v>
      </c>
      <c r="D2780" s="2" t="s">
        <v>22</v>
      </c>
      <c r="E2780" s="20"/>
      <c r="F2780" s="3">
        <v>3</v>
      </c>
      <c r="G2780" s="88">
        <v>9.1</v>
      </c>
      <c r="J2780" s="10">
        <v>4.4618055555555536E-2</v>
      </c>
      <c r="K2780" s="27">
        <f t="shared" si="45"/>
        <v>4.9030830280830263E-3</v>
      </c>
      <c r="L2780" s="11" t="s">
        <v>1530</v>
      </c>
      <c r="M2780" s="15" t="s">
        <v>748</v>
      </c>
      <c r="N2780" s="45" t="s">
        <v>6076</v>
      </c>
      <c r="O2780" s="45">
        <v>1</v>
      </c>
      <c r="P2780" s="45" t="s">
        <v>6077</v>
      </c>
      <c r="Q2780" s="45" t="s">
        <v>6077</v>
      </c>
      <c r="R2780" s="46">
        <v>1</v>
      </c>
      <c r="T2780" s="81" t="str" cm="1">
        <f t="array" ref="T2780">IF(MIN(IF(CONCATENATE($D$776:$D$9955,$G$776:$G$9955)=CONCATENATE(D2780,G2780),$J$776:$J$9955))=J2780,"Age Leg Record","")</f>
        <v/>
      </c>
    </row>
    <row r="2781" spans="1:20" x14ac:dyDescent="0.25">
      <c r="A2781" s="3">
        <v>2013</v>
      </c>
      <c r="B2781" s="1" t="s">
        <v>991</v>
      </c>
      <c r="C2781" s="1" t="s">
        <v>1441</v>
      </c>
      <c r="D2781" s="2" t="s">
        <v>753</v>
      </c>
      <c r="E2781" s="20"/>
      <c r="F2781" s="3">
        <v>4</v>
      </c>
      <c r="G2781" s="88">
        <v>5.8408892070309388</v>
      </c>
      <c r="J2781" s="10">
        <v>2.8993055555555536E-2</v>
      </c>
      <c r="K2781" s="27">
        <f t="shared" si="45"/>
        <v>4.9638085106382948E-3</v>
      </c>
      <c r="L2781" s="11" t="s">
        <v>1530</v>
      </c>
      <c r="M2781" s="15" t="s">
        <v>748</v>
      </c>
      <c r="N2781" s="45" t="s">
        <v>6078</v>
      </c>
      <c r="O2781" s="45">
        <v>1</v>
      </c>
      <c r="P2781" s="45" t="s">
        <v>5011</v>
      </c>
      <c r="Q2781" s="45" t="s">
        <v>5011</v>
      </c>
      <c r="R2781" s="46">
        <v>2</v>
      </c>
      <c r="T2781" s="81" t="str" cm="1">
        <f t="array" ref="T2781">IF(MIN(IF(CONCATENATE($D$776:$D$9955,$G$776:$G$9955)=CONCATENATE(D2781,G2781),$J$776:$J$9955))=J2781,"Age Leg Record","")</f>
        <v/>
      </c>
    </row>
    <row r="2782" spans="1:20" x14ac:dyDescent="0.25">
      <c r="A2782" s="3">
        <v>2013</v>
      </c>
      <c r="B2782" s="1" t="s">
        <v>1442</v>
      </c>
      <c r="C2782" s="1" t="s">
        <v>1443</v>
      </c>
      <c r="D2782" s="2" t="s">
        <v>753</v>
      </c>
      <c r="E2782" s="20"/>
      <c r="F2782" s="3">
        <v>5</v>
      </c>
      <c r="G2782" s="51">
        <v>5.63</v>
      </c>
      <c r="J2782" s="10">
        <v>2.6331018518518601E-2</v>
      </c>
      <c r="K2782" s="27">
        <f t="shared" si="45"/>
        <v>4.6769127031116523E-3</v>
      </c>
      <c r="L2782" s="11" t="s">
        <v>1530</v>
      </c>
      <c r="M2782" s="15" t="s">
        <v>748</v>
      </c>
      <c r="N2782" s="45" t="s">
        <v>6079</v>
      </c>
      <c r="O2782" s="45">
        <v>1</v>
      </c>
      <c r="P2782" s="45" t="s">
        <v>6080</v>
      </c>
      <c r="Q2782" s="45" t="s">
        <v>6080</v>
      </c>
      <c r="R2782" s="46">
        <v>1</v>
      </c>
      <c r="T2782" s="81" t="str" cm="1">
        <f t="array" ref="T2782">IF(MIN(IF(CONCATENATE($D$776:$D$9955,$G$776:$G$9955)=CONCATENATE(D2782,G2782),$J$776:$J$9955))=J2782,"Age Leg Record","")</f>
        <v/>
      </c>
    </row>
    <row r="2783" spans="1:20" x14ac:dyDescent="0.25">
      <c r="A2783" s="3">
        <v>2013</v>
      </c>
      <c r="B2783" s="1" t="s">
        <v>1444</v>
      </c>
      <c r="C2783" s="1" t="s">
        <v>1445</v>
      </c>
      <c r="D2783" s="2" t="s">
        <v>751</v>
      </c>
      <c r="E2783" s="20"/>
      <c r="F2783" s="3">
        <v>6</v>
      </c>
      <c r="G2783" s="88">
        <v>4.6758182215859376</v>
      </c>
      <c r="J2783" s="10">
        <v>2.4687499999999973E-2</v>
      </c>
      <c r="K2783" s="27">
        <f t="shared" si="45"/>
        <v>5.2798245847176031E-3</v>
      </c>
      <c r="L2783" s="11" t="s">
        <v>1530</v>
      </c>
      <c r="M2783" s="15" t="s">
        <v>748</v>
      </c>
      <c r="N2783" s="45" t="s">
        <v>6081</v>
      </c>
      <c r="O2783" s="45">
        <v>1</v>
      </c>
      <c r="P2783" s="45" t="s">
        <v>6082</v>
      </c>
      <c r="Q2783" s="45" t="s">
        <v>6082</v>
      </c>
      <c r="R2783" s="46">
        <v>1</v>
      </c>
      <c r="T2783" s="81" t="str" cm="1">
        <f t="array" ref="T2783">IF(MIN(IF(CONCATENATE($D$776:$D$9955,$G$776:$G$9955)=CONCATENATE(D2783,G2783),$J$776:$J$9955))=J2783,"Age Leg Record","")</f>
        <v/>
      </c>
    </row>
    <row r="2784" spans="1:20" x14ac:dyDescent="0.25">
      <c r="A2784" s="3">
        <v>2013</v>
      </c>
      <c r="B2784" s="1" t="s">
        <v>952</v>
      </c>
      <c r="C2784" s="1" t="s">
        <v>1446</v>
      </c>
      <c r="D2784" s="2" t="s">
        <v>753</v>
      </c>
      <c r="E2784" s="20"/>
      <c r="F2784" s="3">
        <v>1</v>
      </c>
      <c r="G2784" s="88">
        <v>5.54</v>
      </c>
      <c r="J2784" s="10">
        <v>2.8217595925925987E-2</v>
      </c>
      <c r="K2784" s="27">
        <f t="shared" si="45"/>
        <v>5.0934288674956653E-3</v>
      </c>
      <c r="L2784" s="11" t="s">
        <v>1531</v>
      </c>
      <c r="M2784" s="15" t="s">
        <v>1079</v>
      </c>
      <c r="N2784" s="45" t="s">
        <v>6083</v>
      </c>
      <c r="O2784" s="45">
        <v>1</v>
      </c>
      <c r="P2784" s="45" t="s">
        <v>6084</v>
      </c>
      <c r="Q2784" s="45" t="s">
        <v>6084</v>
      </c>
      <c r="R2784" s="46">
        <v>1</v>
      </c>
      <c r="T2784" s="81" t="str" cm="1">
        <f t="array" ref="T2784">IF(MIN(IF(CONCATENATE($D$776:$D$9955,$G$776:$G$9955)=CONCATENATE(D2784,G2784),$J$776:$J$9955))=J2784,"Age Leg Record","")</f>
        <v/>
      </c>
    </row>
    <row r="2785" spans="1:20" x14ac:dyDescent="0.25">
      <c r="A2785" s="3">
        <v>2013</v>
      </c>
      <c r="B2785" s="1" t="s">
        <v>1098</v>
      </c>
      <c r="C2785" s="1" t="s">
        <v>1099</v>
      </c>
      <c r="D2785" s="2" t="s">
        <v>753</v>
      </c>
      <c r="E2785" s="20"/>
      <c r="F2785" s="3">
        <v>2</v>
      </c>
      <c r="G2785" s="88">
        <v>4.0544470293486041</v>
      </c>
      <c r="J2785" s="10">
        <v>1.9861111111111107E-2</v>
      </c>
      <c r="K2785" s="27">
        <f t="shared" si="45"/>
        <v>4.8985992337164741E-3</v>
      </c>
      <c r="L2785" s="11" t="s">
        <v>1531</v>
      </c>
      <c r="M2785" s="15" t="s">
        <v>1079</v>
      </c>
      <c r="N2785" s="45" t="s">
        <v>6085</v>
      </c>
      <c r="O2785" s="45">
        <v>1</v>
      </c>
      <c r="P2785" s="45" t="s">
        <v>5182</v>
      </c>
      <c r="Q2785" s="45" t="s">
        <v>5182</v>
      </c>
      <c r="R2785" s="46">
        <v>4</v>
      </c>
      <c r="T2785" s="81" t="str" cm="1">
        <f t="array" ref="T2785">IF(MIN(IF(CONCATENATE($D$776:$D$9955,$G$776:$G$9955)=CONCATENATE(D2785,G2785),$J$776:$J$9955))=J2785,"Age Leg Record","")</f>
        <v/>
      </c>
    </row>
    <row r="2786" spans="1:20" x14ac:dyDescent="0.25">
      <c r="A2786" s="3">
        <v>2013</v>
      </c>
      <c r="B2786" s="1" t="s">
        <v>198</v>
      </c>
      <c r="C2786" s="1" t="s">
        <v>1447</v>
      </c>
      <c r="D2786" s="2" t="s">
        <v>22</v>
      </c>
      <c r="E2786" s="20"/>
      <c r="F2786" s="3">
        <v>3</v>
      </c>
      <c r="G2786" s="88">
        <v>9.1</v>
      </c>
      <c r="J2786" s="10">
        <v>3.7685185185185155E-2</v>
      </c>
      <c r="K2786" s="27">
        <f t="shared" si="45"/>
        <v>4.1412291412291384E-3</v>
      </c>
      <c r="L2786" s="11" t="s">
        <v>1531</v>
      </c>
      <c r="M2786" s="15" t="s">
        <v>1079</v>
      </c>
      <c r="N2786" s="45" t="s">
        <v>6086</v>
      </c>
      <c r="O2786" s="45">
        <v>1</v>
      </c>
      <c r="P2786" s="45" t="s">
        <v>6087</v>
      </c>
      <c r="Q2786" s="45" t="s">
        <v>6087</v>
      </c>
      <c r="R2786" s="46">
        <v>1</v>
      </c>
      <c r="T2786" s="81" t="str" cm="1">
        <f t="array" ref="T2786">IF(MIN(IF(CONCATENATE($D$776:$D$9955,$G$776:$G$9955)=CONCATENATE(D2786,G2786),$J$776:$J$9955))=J2786,"Age Leg Record","")</f>
        <v/>
      </c>
    </row>
    <row r="2787" spans="1:20" x14ac:dyDescent="0.25">
      <c r="A2787" s="3">
        <v>2013</v>
      </c>
      <c r="B2787" s="1" t="s">
        <v>283</v>
      </c>
      <c r="C2787" s="1" t="s">
        <v>1448</v>
      </c>
      <c r="D2787" s="2" t="s">
        <v>22</v>
      </c>
      <c r="E2787" s="20"/>
      <c r="F2787" s="3">
        <v>4</v>
      </c>
      <c r="G2787" s="88">
        <v>5.8408892070309388</v>
      </c>
      <c r="J2787" s="10">
        <v>2.7557870370370274E-2</v>
      </c>
      <c r="K2787" s="27">
        <f t="shared" si="45"/>
        <v>4.7180950354609764E-3</v>
      </c>
      <c r="L2787" s="11" t="s">
        <v>1531</v>
      </c>
      <c r="M2787" s="15" t="s">
        <v>1079</v>
      </c>
      <c r="N2787" s="45" t="s">
        <v>6088</v>
      </c>
      <c r="O2787" s="45">
        <v>1</v>
      </c>
      <c r="P2787" s="45" t="s">
        <v>6089</v>
      </c>
      <c r="Q2787" s="45" t="s">
        <v>6089</v>
      </c>
      <c r="R2787" s="46">
        <v>1</v>
      </c>
      <c r="T2787" s="81" t="str" cm="1">
        <f t="array" ref="T2787">IF(MIN(IF(CONCATENATE($D$776:$D$9955,$G$776:$G$9955)=CONCATENATE(D2787,G2787),$J$776:$J$9955))=J2787,"Age Leg Record","")</f>
        <v/>
      </c>
    </row>
    <row r="2788" spans="1:20" x14ac:dyDescent="0.25">
      <c r="A2788" s="3">
        <v>2013</v>
      </c>
      <c r="B2788" s="1" t="s">
        <v>478</v>
      </c>
      <c r="C2788" s="1" t="s">
        <v>1449</v>
      </c>
      <c r="D2788" s="2" t="s">
        <v>756</v>
      </c>
      <c r="E2788" s="20"/>
      <c r="F2788" s="3">
        <v>5</v>
      </c>
      <c r="G2788" s="51">
        <v>5.63</v>
      </c>
      <c r="J2788" s="10">
        <v>2.4814814814814845E-2</v>
      </c>
      <c r="K2788" s="27">
        <f t="shared" si="45"/>
        <v>4.4076047628445547E-3</v>
      </c>
      <c r="L2788" s="11" t="s">
        <v>1531</v>
      </c>
      <c r="M2788" s="15" t="s">
        <v>1079</v>
      </c>
      <c r="N2788" s="45" t="s">
        <v>6090</v>
      </c>
      <c r="O2788" s="45">
        <v>1</v>
      </c>
      <c r="P2788" s="45" t="s">
        <v>6091</v>
      </c>
      <c r="Q2788" s="45" t="s">
        <v>6091</v>
      </c>
      <c r="R2788" s="46">
        <v>1</v>
      </c>
      <c r="T2788" s="81" t="str" cm="1">
        <f t="array" ref="T2788">IF(MIN(IF(CONCATENATE($D$776:$D$9955,$G$776:$G$9955)=CONCATENATE(D2788,G2788),$J$776:$J$9955))=J2788,"Age Leg Record","")</f>
        <v>Age Leg Record</v>
      </c>
    </row>
    <row r="2789" spans="1:20" x14ac:dyDescent="0.25">
      <c r="A2789" s="3">
        <v>2013</v>
      </c>
      <c r="B2789" s="1" t="s">
        <v>117</v>
      </c>
      <c r="C2789" s="1" t="s">
        <v>1450</v>
      </c>
      <c r="D2789" s="2" t="s">
        <v>26</v>
      </c>
      <c r="E2789" s="20"/>
      <c r="F2789" s="3">
        <v>6</v>
      </c>
      <c r="G2789" s="88">
        <v>4.6758182215859376</v>
      </c>
      <c r="J2789" s="10">
        <v>2.1840277777777861E-2</v>
      </c>
      <c r="K2789" s="27">
        <f t="shared" ref="K2789:K2852" si="46">J2789/G2789</f>
        <v>4.6708996677741043E-3</v>
      </c>
      <c r="L2789" s="11" t="s">
        <v>1531</v>
      </c>
      <c r="M2789" s="15" t="s">
        <v>1079</v>
      </c>
      <c r="N2789" s="45" t="s">
        <v>6092</v>
      </c>
      <c r="O2789" s="45">
        <v>1</v>
      </c>
      <c r="P2789" s="45" t="s">
        <v>6093</v>
      </c>
      <c r="Q2789" s="45" t="s">
        <v>6093</v>
      </c>
      <c r="R2789" s="46">
        <v>1</v>
      </c>
      <c r="T2789" s="81" t="str" cm="1">
        <f t="array" ref="T2789">IF(MIN(IF(CONCATENATE($D$776:$D$9955,$G$776:$G$9955)=CONCATENATE(D2789,G2789),$J$776:$J$9955))=J2789,"Age Leg Record","")</f>
        <v/>
      </c>
    </row>
    <row r="2790" spans="1:20" x14ac:dyDescent="0.25">
      <c r="A2790" s="3">
        <v>2013</v>
      </c>
      <c r="B2790" s="1" t="s">
        <v>1451</v>
      </c>
      <c r="C2790" s="1" t="s">
        <v>1452</v>
      </c>
      <c r="D2790" s="2" t="s">
        <v>22</v>
      </c>
      <c r="E2790" s="20"/>
      <c r="F2790" s="3">
        <v>1</v>
      </c>
      <c r="G2790" s="88">
        <v>5.54</v>
      </c>
      <c r="J2790" s="10">
        <v>3.0416670000000035E-2</v>
      </c>
      <c r="K2790" s="27">
        <f t="shared" si="46"/>
        <v>5.4903736462093922E-3</v>
      </c>
      <c r="L2790" s="11" t="s">
        <v>1532</v>
      </c>
      <c r="M2790" s="15" t="s">
        <v>1553</v>
      </c>
      <c r="N2790" s="45" t="s">
        <v>6094</v>
      </c>
      <c r="O2790" s="45">
        <v>1</v>
      </c>
      <c r="P2790" s="45" t="s">
        <v>6095</v>
      </c>
      <c r="Q2790" s="45" t="s">
        <v>6095</v>
      </c>
      <c r="R2790" s="46">
        <v>1</v>
      </c>
      <c r="T2790" s="81" t="str" cm="1">
        <f t="array" ref="T2790">IF(MIN(IF(CONCATENATE($D$776:$D$9955,$G$776:$G$9955)=CONCATENATE(D2790,G2790),$J$776:$J$9955))=J2790,"Age Leg Record","")</f>
        <v/>
      </c>
    </row>
    <row r="2791" spans="1:20" x14ac:dyDescent="0.25">
      <c r="A2791" s="3">
        <v>2013</v>
      </c>
      <c r="B2791" s="1" t="s">
        <v>1453</v>
      </c>
      <c r="C2791" s="1" t="s">
        <v>1454</v>
      </c>
      <c r="D2791" s="2" t="s">
        <v>22</v>
      </c>
      <c r="E2791" s="20"/>
      <c r="F2791" s="3">
        <v>2</v>
      </c>
      <c r="G2791" s="88">
        <v>4.0544470293486041</v>
      </c>
      <c r="J2791" s="10">
        <v>3.240740740740744E-2</v>
      </c>
      <c r="K2791" s="27">
        <f t="shared" si="46"/>
        <v>7.9930523627075433E-3</v>
      </c>
      <c r="L2791" s="11" t="s">
        <v>1532</v>
      </c>
      <c r="M2791" s="15" t="s">
        <v>1553</v>
      </c>
      <c r="N2791" s="45" t="s">
        <v>6096</v>
      </c>
      <c r="O2791" s="45">
        <v>1</v>
      </c>
      <c r="P2791" s="45" t="s">
        <v>6097</v>
      </c>
      <c r="Q2791" s="45" t="s">
        <v>6097</v>
      </c>
      <c r="R2791" s="46">
        <v>1</v>
      </c>
      <c r="T2791" s="81" t="str" cm="1">
        <f t="array" ref="T2791">IF(MIN(IF(CONCATENATE($D$776:$D$9955,$G$776:$G$9955)=CONCATENATE(D2791,G2791),$J$776:$J$9955))=J2791,"Age Leg Record","")</f>
        <v/>
      </c>
    </row>
    <row r="2792" spans="1:20" x14ac:dyDescent="0.25">
      <c r="A2792" s="3">
        <v>2013</v>
      </c>
      <c r="B2792" s="1" t="s">
        <v>52</v>
      </c>
      <c r="C2792" s="1" t="s">
        <v>1311</v>
      </c>
      <c r="D2792" s="2" t="s">
        <v>56</v>
      </c>
      <c r="E2792" s="20"/>
      <c r="F2792" s="3">
        <v>3</v>
      </c>
      <c r="G2792" s="88">
        <v>9.1</v>
      </c>
      <c r="J2792" s="10">
        <v>5.3171296296296244E-2</v>
      </c>
      <c r="K2792" s="27">
        <f t="shared" si="46"/>
        <v>5.8429995929995876E-3</v>
      </c>
      <c r="L2792" s="11" t="s">
        <v>1532</v>
      </c>
      <c r="M2792" s="15" t="s">
        <v>1553</v>
      </c>
      <c r="N2792" s="45" t="s">
        <v>6098</v>
      </c>
      <c r="O2792" s="45">
        <v>1</v>
      </c>
      <c r="P2792" s="45" t="s">
        <v>6099</v>
      </c>
      <c r="Q2792" s="45" t="s">
        <v>6099</v>
      </c>
      <c r="R2792" s="46">
        <v>1</v>
      </c>
      <c r="T2792" s="81" t="str" cm="1">
        <f t="array" ref="T2792">IF(MIN(IF(CONCATENATE($D$776:$D$9955,$G$776:$G$9955)=CONCATENATE(D2792,G2792),$J$776:$J$9955))=J2792,"Age Leg Record","")</f>
        <v/>
      </c>
    </row>
    <row r="2793" spans="1:20" x14ac:dyDescent="0.25">
      <c r="A2793" s="3">
        <v>2013</v>
      </c>
      <c r="B2793" s="1" t="s">
        <v>852</v>
      </c>
      <c r="C2793" s="1" t="s">
        <v>1455</v>
      </c>
      <c r="D2793" s="2" t="s">
        <v>753</v>
      </c>
      <c r="E2793" s="20"/>
      <c r="F2793" s="3">
        <v>4</v>
      </c>
      <c r="G2793" s="88">
        <v>5.8408892070309388</v>
      </c>
      <c r="J2793" s="10">
        <v>3.2731481481481417E-2</v>
      </c>
      <c r="K2793" s="27">
        <f t="shared" si="46"/>
        <v>5.6038524822694929E-3</v>
      </c>
      <c r="L2793" s="11" t="s">
        <v>1532</v>
      </c>
      <c r="M2793" s="15" t="s">
        <v>1553</v>
      </c>
      <c r="N2793" s="45" t="s">
        <v>6100</v>
      </c>
      <c r="O2793" s="45">
        <v>1</v>
      </c>
      <c r="P2793" s="45" t="s">
        <v>6101</v>
      </c>
      <c r="Q2793" s="45" t="s">
        <v>6101</v>
      </c>
      <c r="R2793" s="46">
        <v>1</v>
      </c>
      <c r="T2793" s="81" t="str" cm="1">
        <f t="array" ref="T2793">IF(MIN(IF(CONCATENATE($D$776:$D$9955,$G$776:$G$9955)=CONCATENATE(D2793,G2793),$J$776:$J$9955))=J2793,"Age Leg Record","")</f>
        <v/>
      </c>
    </row>
    <row r="2794" spans="1:20" x14ac:dyDescent="0.25">
      <c r="A2794" s="3">
        <v>2013</v>
      </c>
      <c r="B2794" s="1" t="s">
        <v>1456</v>
      </c>
      <c r="C2794" s="1" t="s">
        <v>1457</v>
      </c>
      <c r="D2794" s="2" t="s">
        <v>22</v>
      </c>
      <c r="E2794" s="20"/>
      <c r="F2794" s="3">
        <v>5</v>
      </c>
      <c r="G2794" s="51">
        <v>5.63</v>
      </c>
      <c r="J2794" s="10">
        <v>2.9108796296296258E-2</v>
      </c>
      <c r="K2794" s="27">
        <f t="shared" si="46"/>
        <v>5.1703012959673639E-3</v>
      </c>
      <c r="L2794" s="11" t="s">
        <v>1532</v>
      </c>
      <c r="M2794" s="15" t="s">
        <v>1553</v>
      </c>
      <c r="N2794" s="45" t="s">
        <v>6102</v>
      </c>
      <c r="O2794" s="45">
        <v>1</v>
      </c>
      <c r="P2794" s="45" t="s">
        <v>6103</v>
      </c>
      <c r="Q2794" s="45" t="s">
        <v>6103</v>
      </c>
      <c r="R2794" s="46">
        <v>1</v>
      </c>
      <c r="T2794" s="81" t="str" cm="1">
        <f t="array" ref="T2794">IF(MIN(IF(CONCATENATE($D$776:$D$9955,$G$776:$G$9955)=CONCATENATE(D2794,G2794),$J$776:$J$9955))=J2794,"Age Leg Record","")</f>
        <v/>
      </c>
    </row>
    <row r="2795" spans="1:20" x14ac:dyDescent="0.25">
      <c r="A2795" s="3">
        <v>2013</v>
      </c>
      <c r="B2795" s="1" t="s">
        <v>1458</v>
      </c>
      <c r="C2795" s="1" t="s">
        <v>1459</v>
      </c>
      <c r="D2795" s="2" t="s">
        <v>22</v>
      </c>
      <c r="E2795" s="20"/>
      <c r="F2795" s="3">
        <v>6</v>
      </c>
      <c r="G2795" s="88">
        <v>4.6758182215859376</v>
      </c>
      <c r="J2795" s="10">
        <v>2.055555555555566E-2</v>
      </c>
      <c r="K2795" s="27">
        <f t="shared" si="46"/>
        <v>4.3961408637873981E-3</v>
      </c>
      <c r="L2795" s="11" t="s">
        <v>1532</v>
      </c>
      <c r="M2795" s="15" t="s">
        <v>1553</v>
      </c>
      <c r="N2795" s="45" t="s">
        <v>6104</v>
      </c>
      <c r="O2795" s="45">
        <v>1</v>
      </c>
      <c r="P2795" s="45" t="s">
        <v>6105</v>
      </c>
      <c r="Q2795" s="45" t="s">
        <v>6105</v>
      </c>
      <c r="R2795" s="46">
        <v>1</v>
      </c>
      <c r="T2795" s="81" t="str" cm="1">
        <f t="array" ref="T2795">IF(MIN(IF(CONCATENATE($D$776:$D$9955,$G$776:$G$9955)=CONCATENATE(D2795,G2795),$J$776:$J$9955))=J2795,"Age Leg Record","")</f>
        <v/>
      </c>
    </row>
    <row r="2796" spans="1:20" x14ac:dyDescent="0.25">
      <c r="A2796" s="3">
        <v>2013</v>
      </c>
      <c r="B2796" s="1" t="s">
        <v>52</v>
      </c>
      <c r="C2796" s="1" t="s">
        <v>1090</v>
      </c>
      <c r="D2796" s="2" t="s">
        <v>56</v>
      </c>
      <c r="E2796" s="20"/>
      <c r="F2796" s="3">
        <v>1</v>
      </c>
      <c r="G2796" s="88">
        <v>5.54</v>
      </c>
      <c r="J2796" s="10">
        <v>3.0254632962962935E-2</v>
      </c>
      <c r="K2796" s="27">
        <f t="shared" si="46"/>
        <v>5.461125083567317E-3</v>
      </c>
      <c r="L2796" s="11" t="s">
        <v>1533</v>
      </c>
      <c r="M2796" s="15" t="s">
        <v>1169</v>
      </c>
      <c r="N2796" s="45" t="s">
        <v>6106</v>
      </c>
      <c r="O2796" s="45">
        <v>1</v>
      </c>
      <c r="P2796" s="45" t="s">
        <v>5315</v>
      </c>
      <c r="Q2796" s="45" t="s">
        <v>5315</v>
      </c>
      <c r="R2796" s="46">
        <v>4</v>
      </c>
      <c r="T2796" s="81" t="str" cm="1">
        <f t="array" ref="T2796">IF(MIN(IF(CONCATENATE($D$776:$D$9955,$G$776:$G$9955)=CONCATENATE(D2796,G2796),$J$776:$J$9955))=J2796,"Age Leg Record","")</f>
        <v/>
      </c>
    </row>
    <row r="2797" spans="1:20" x14ac:dyDescent="0.25">
      <c r="A2797" s="3">
        <v>2013</v>
      </c>
      <c r="B2797" s="1" t="s">
        <v>371</v>
      </c>
      <c r="C2797" s="1" t="s">
        <v>1090</v>
      </c>
      <c r="D2797" s="2" t="s">
        <v>756</v>
      </c>
      <c r="E2797" s="20"/>
      <c r="F2797" s="3">
        <v>2</v>
      </c>
      <c r="G2797" s="88">
        <v>4.0544470293486041</v>
      </c>
      <c r="J2797" s="10">
        <v>2.5868055555555602E-2</v>
      </c>
      <c r="K2797" s="27">
        <f t="shared" si="46"/>
        <v>6.3801685823754901E-3</v>
      </c>
      <c r="L2797" s="11" t="s">
        <v>1533</v>
      </c>
      <c r="M2797" s="15" t="s">
        <v>1169</v>
      </c>
      <c r="N2797" s="45" t="s">
        <v>6107</v>
      </c>
      <c r="O2797" s="45">
        <v>1</v>
      </c>
      <c r="P2797" s="45" t="s">
        <v>5712</v>
      </c>
      <c r="Q2797" s="45" t="s">
        <v>5712</v>
      </c>
      <c r="R2797" s="46">
        <v>2</v>
      </c>
      <c r="T2797" s="81" t="str" cm="1">
        <f t="array" ref="T2797">IF(MIN(IF(CONCATENATE($D$776:$D$9955,$G$776:$G$9955)=CONCATENATE(D2797,G2797),$J$776:$J$9955))=J2797,"Age Leg Record","")</f>
        <v/>
      </c>
    </row>
    <row r="2798" spans="1:20" x14ac:dyDescent="0.25">
      <c r="A2798" s="3">
        <v>2013</v>
      </c>
      <c r="B2798" s="1" t="s">
        <v>20</v>
      </c>
      <c r="C2798" s="1" t="s">
        <v>1460</v>
      </c>
      <c r="D2798" s="2" t="s">
        <v>22</v>
      </c>
      <c r="E2798" s="20"/>
      <c r="F2798" s="3">
        <v>3</v>
      </c>
      <c r="G2798" s="88">
        <v>9.1</v>
      </c>
      <c r="J2798" s="10">
        <v>4.3020833333333286E-2</v>
      </c>
      <c r="K2798" s="27">
        <f t="shared" si="46"/>
        <v>4.7275641025640979E-3</v>
      </c>
      <c r="L2798" s="11" t="s">
        <v>1533</v>
      </c>
      <c r="M2798" s="15" t="s">
        <v>1169</v>
      </c>
      <c r="N2798" s="45" t="s">
        <v>6108</v>
      </c>
      <c r="O2798" s="45">
        <v>1</v>
      </c>
      <c r="P2798" s="45" t="s">
        <v>6109</v>
      </c>
      <c r="Q2798" s="45" t="s">
        <v>6109</v>
      </c>
      <c r="R2798" s="46">
        <v>1</v>
      </c>
      <c r="T2798" s="81" t="str" cm="1">
        <f t="array" ref="T2798">IF(MIN(IF(CONCATENATE($D$776:$D$9955,$G$776:$G$9955)=CONCATENATE(D2798,G2798),$J$776:$J$9955))=J2798,"Age Leg Record","")</f>
        <v/>
      </c>
    </row>
    <row r="2799" spans="1:20" x14ac:dyDescent="0.25">
      <c r="A2799" s="3">
        <v>2013</v>
      </c>
      <c r="B2799" s="14" t="s">
        <v>587</v>
      </c>
      <c r="C2799" s="1" t="s">
        <v>1461</v>
      </c>
      <c r="D2799" s="2" t="s">
        <v>22</v>
      </c>
      <c r="E2799" s="20"/>
      <c r="F2799" s="3">
        <v>4</v>
      </c>
      <c r="G2799" s="88">
        <v>5.8408892070309388</v>
      </c>
      <c r="J2799" s="10">
        <v>2.6990740740740704E-2</v>
      </c>
      <c r="K2799" s="27">
        <f t="shared" si="46"/>
        <v>4.6209985815602777E-3</v>
      </c>
      <c r="L2799" s="11" t="s">
        <v>1533</v>
      </c>
      <c r="M2799" s="15" t="s">
        <v>1169</v>
      </c>
      <c r="N2799" s="45" t="s">
        <v>6110</v>
      </c>
      <c r="O2799" s="45">
        <v>1</v>
      </c>
      <c r="P2799" s="45" t="s">
        <v>6111</v>
      </c>
      <c r="Q2799" s="45" t="s">
        <v>6111</v>
      </c>
      <c r="R2799" s="46">
        <v>1</v>
      </c>
      <c r="T2799" s="81" t="str" cm="1">
        <f t="array" ref="T2799">IF(MIN(IF(CONCATENATE($D$776:$D$9955,$G$776:$G$9955)=CONCATENATE(D2799,G2799),$J$776:$J$9955))=J2799,"Age Leg Record","")</f>
        <v/>
      </c>
    </row>
    <row r="2800" spans="1:20" x14ac:dyDescent="0.25">
      <c r="A2800" s="3">
        <v>2013</v>
      </c>
      <c r="B2800" s="1" t="s">
        <v>972</v>
      </c>
      <c r="C2800" s="1" t="s">
        <v>962</v>
      </c>
      <c r="D2800" s="2" t="s">
        <v>753</v>
      </c>
      <c r="E2800" s="20"/>
      <c r="F2800" s="3">
        <v>5</v>
      </c>
      <c r="G2800" s="51">
        <v>5.63</v>
      </c>
      <c r="J2800" s="10">
        <v>3.0196759259259243E-2</v>
      </c>
      <c r="K2800" s="27">
        <f t="shared" si="46"/>
        <v>5.36354516150253E-3</v>
      </c>
      <c r="L2800" s="11" t="s">
        <v>1533</v>
      </c>
      <c r="M2800" s="15" t="s">
        <v>1169</v>
      </c>
      <c r="N2800" s="45" t="s">
        <v>6112</v>
      </c>
      <c r="O2800" s="45">
        <v>1</v>
      </c>
      <c r="P2800" s="45" t="s">
        <v>6113</v>
      </c>
      <c r="Q2800" s="45" t="s">
        <v>6113</v>
      </c>
      <c r="R2800" s="46">
        <v>1</v>
      </c>
      <c r="T2800" s="81" t="str" cm="1">
        <f t="array" ref="T2800">IF(MIN(IF(CONCATENATE($D$776:$D$9955,$G$776:$G$9955)=CONCATENATE(D2800,G2800),$J$776:$J$9955))=J2800,"Age Leg Record","")</f>
        <v/>
      </c>
    </row>
    <row r="2801" spans="1:20" x14ac:dyDescent="0.25">
      <c r="A2801" s="3">
        <v>2013</v>
      </c>
      <c r="B2801" s="1" t="s">
        <v>324</v>
      </c>
      <c r="C2801" s="1" t="s">
        <v>858</v>
      </c>
      <c r="D2801" s="2" t="s">
        <v>756</v>
      </c>
      <c r="E2801" s="20"/>
      <c r="F2801" s="3">
        <v>6</v>
      </c>
      <c r="G2801" s="88">
        <v>4.6758182215859376</v>
      </c>
      <c r="J2801" s="10">
        <v>2.6018518518518552E-2</v>
      </c>
      <c r="K2801" s="27">
        <f t="shared" si="46"/>
        <v>5.5644846068660103E-3</v>
      </c>
      <c r="L2801" s="11" t="s">
        <v>1533</v>
      </c>
      <c r="M2801" s="15" t="s">
        <v>1169</v>
      </c>
      <c r="N2801" s="45" t="s">
        <v>6114</v>
      </c>
      <c r="O2801" s="45">
        <v>1</v>
      </c>
      <c r="P2801" s="45" t="s">
        <v>4615</v>
      </c>
      <c r="Q2801" s="45" t="s">
        <v>4615</v>
      </c>
      <c r="R2801" s="46">
        <v>6</v>
      </c>
      <c r="T2801" s="81" t="str" cm="1">
        <f t="array" ref="T2801">IF(MIN(IF(CONCATENATE($D$776:$D$9955,$G$776:$G$9955)=CONCATENATE(D2801,G2801),$J$776:$J$9955))=J2801,"Age Leg Record","")</f>
        <v/>
      </c>
    </row>
    <row r="2802" spans="1:20" x14ac:dyDescent="0.25">
      <c r="A2802" s="3">
        <v>2013</v>
      </c>
      <c r="B2802" s="1" t="s">
        <v>1314</v>
      </c>
      <c r="C2802" s="1" t="s">
        <v>1237</v>
      </c>
      <c r="D2802" s="2" t="s">
        <v>22</v>
      </c>
      <c r="E2802" s="20"/>
      <c r="F2802" s="3">
        <v>1</v>
      </c>
      <c r="G2802" s="88">
        <v>5.54</v>
      </c>
      <c r="J2802" s="10">
        <v>2.8078707037037076E-2</v>
      </c>
      <c r="K2802" s="27">
        <f t="shared" si="46"/>
        <v>5.0683586709453204E-3</v>
      </c>
      <c r="L2802" s="11" t="s">
        <v>1534</v>
      </c>
      <c r="M2802" s="15" t="s">
        <v>1169</v>
      </c>
      <c r="N2802" s="45" t="s">
        <v>6115</v>
      </c>
      <c r="O2802" s="45">
        <v>1</v>
      </c>
      <c r="P2802" s="45" t="s">
        <v>5720</v>
      </c>
      <c r="Q2802" s="45" t="s">
        <v>5720</v>
      </c>
      <c r="R2802" s="46">
        <v>2</v>
      </c>
      <c r="T2802" s="81" t="str" cm="1">
        <f t="array" ref="T2802">IF(MIN(IF(CONCATENATE($D$776:$D$9955,$G$776:$G$9955)=CONCATENATE(D2802,G2802),$J$776:$J$9955))=J2802,"Age Leg Record","")</f>
        <v/>
      </c>
    </row>
    <row r="2803" spans="1:20" x14ac:dyDescent="0.25">
      <c r="A2803" s="3">
        <v>2013</v>
      </c>
      <c r="B2803" s="1" t="s">
        <v>1462</v>
      </c>
      <c r="C2803" s="1" t="s">
        <v>1463</v>
      </c>
      <c r="D2803" s="2" t="s">
        <v>756</v>
      </c>
      <c r="E2803" s="20"/>
      <c r="F2803" s="3">
        <v>2</v>
      </c>
      <c r="G2803" s="88">
        <v>4.0544470293486041</v>
      </c>
      <c r="J2803" s="10">
        <v>3.0555555555555447E-2</v>
      </c>
      <c r="K2803" s="27">
        <f t="shared" si="46"/>
        <v>7.5363065134099348E-3</v>
      </c>
      <c r="L2803" s="11" t="s">
        <v>1534</v>
      </c>
      <c r="M2803" s="15" t="s">
        <v>1169</v>
      </c>
      <c r="N2803" s="45" t="s">
        <v>6116</v>
      </c>
      <c r="O2803" s="45">
        <v>1</v>
      </c>
      <c r="P2803" s="45" t="s">
        <v>6117</v>
      </c>
      <c r="Q2803" s="45" t="s">
        <v>6117</v>
      </c>
      <c r="R2803" s="46">
        <v>1</v>
      </c>
      <c r="T2803" s="81" t="str" cm="1">
        <f t="array" ref="T2803">IF(MIN(IF(CONCATENATE($D$776:$D$9955,$G$776:$G$9955)=CONCATENATE(D2803,G2803),$J$776:$J$9955))=J2803,"Age Leg Record","")</f>
        <v/>
      </c>
    </row>
    <row r="2804" spans="1:20" x14ac:dyDescent="0.25">
      <c r="A2804" s="3">
        <v>2013</v>
      </c>
      <c r="B2804" s="1" t="s">
        <v>566</v>
      </c>
      <c r="C2804" s="1" t="s">
        <v>1302</v>
      </c>
      <c r="D2804" s="2" t="s">
        <v>26</v>
      </c>
      <c r="E2804" s="20"/>
      <c r="F2804" s="3">
        <v>3</v>
      </c>
      <c r="G2804" s="88">
        <v>9.1</v>
      </c>
      <c r="J2804" s="10">
        <v>5.1041666666666652E-2</v>
      </c>
      <c r="K2804" s="27">
        <f t="shared" si="46"/>
        <v>5.6089743589743573E-3</v>
      </c>
      <c r="L2804" s="11" t="s">
        <v>1534</v>
      </c>
      <c r="M2804" s="15" t="s">
        <v>1169</v>
      </c>
      <c r="N2804" s="45" t="s">
        <v>6118</v>
      </c>
      <c r="O2804" s="45">
        <v>1</v>
      </c>
      <c r="P2804" s="45" t="s">
        <v>5692</v>
      </c>
      <c r="Q2804" s="45" t="s">
        <v>5692</v>
      </c>
      <c r="R2804" s="46">
        <v>2</v>
      </c>
      <c r="T2804" s="81" t="str" cm="1">
        <f t="array" ref="T2804">IF(MIN(IF(CONCATENATE($D$776:$D$9955,$G$776:$G$9955)=CONCATENATE(D2804,G2804),$J$776:$J$9955))=J2804,"Age Leg Record","")</f>
        <v/>
      </c>
    </row>
    <row r="2805" spans="1:20" x14ac:dyDescent="0.25">
      <c r="A2805" s="3">
        <v>2013</v>
      </c>
      <c r="B2805" s="1" t="s">
        <v>71</v>
      </c>
      <c r="C2805" s="1" t="s">
        <v>1464</v>
      </c>
      <c r="D2805" s="2" t="s">
        <v>22</v>
      </c>
      <c r="E2805" s="20"/>
      <c r="F2805" s="3">
        <v>4</v>
      </c>
      <c r="G2805" s="88">
        <v>5.8408892070309388</v>
      </c>
      <c r="J2805" s="10">
        <v>2.8032407407407423E-2</v>
      </c>
      <c r="K2805" s="27">
        <f t="shared" si="46"/>
        <v>4.7993390070922015E-3</v>
      </c>
      <c r="L2805" s="11" t="s">
        <v>1534</v>
      </c>
      <c r="M2805" s="15" t="s">
        <v>1169</v>
      </c>
      <c r="N2805" s="45" t="s">
        <v>6119</v>
      </c>
      <c r="O2805" s="45">
        <v>1</v>
      </c>
      <c r="P2805" s="45" t="s">
        <v>6120</v>
      </c>
      <c r="Q2805" s="45" t="s">
        <v>6120</v>
      </c>
      <c r="R2805" s="46">
        <v>1</v>
      </c>
      <c r="T2805" s="81" t="str" cm="1">
        <f t="array" ref="T2805">IF(MIN(IF(CONCATENATE($D$776:$D$9955,$G$776:$G$9955)=CONCATENATE(D2805,G2805),$J$776:$J$9955))=J2805,"Age Leg Record","")</f>
        <v/>
      </c>
    </row>
    <row r="2806" spans="1:20" x14ac:dyDescent="0.25">
      <c r="A2806" s="3">
        <v>2013</v>
      </c>
      <c r="B2806" s="1" t="s">
        <v>303</v>
      </c>
      <c r="C2806" s="1" t="s">
        <v>947</v>
      </c>
      <c r="D2806" s="2" t="s">
        <v>756</v>
      </c>
      <c r="E2806" s="20"/>
      <c r="F2806" s="3">
        <v>5</v>
      </c>
      <c r="G2806" s="51">
        <v>5.63</v>
      </c>
      <c r="J2806" s="10">
        <v>3.199074074074082E-2</v>
      </c>
      <c r="K2806" s="27">
        <f t="shared" si="46"/>
        <v>5.6821919610552081E-3</v>
      </c>
      <c r="L2806" s="11" t="s">
        <v>1534</v>
      </c>
      <c r="M2806" s="15" t="s">
        <v>1169</v>
      </c>
      <c r="N2806" s="45" t="s">
        <v>6121</v>
      </c>
      <c r="O2806" s="45">
        <v>1</v>
      </c>
      <c r="P2806" s="45" t="s">
        <v>4841</v>
      </c>
      <c r="Q2806" s="45" t="s">
        <v>4841</v>
      </c>
      <c r="R2806" s="46">
        <v>2</v>
      </c>
      <c r="T2806" s="81" t="str" cm="1">
        <f t="array" ref="T2806">IF(MIN(IF(CONCATENATE($D$776:$D$9955,$G$776:$G$9955)=CONCATENATE(D2806,G2806),$J$776:$J$9955))=J2806,"Age Leg Record","")</f>
        <v/>
      </c>
    </row>
    <row r="2807" spans="1:20" x14ac:dyDescent="0.25">
      <c r="A2807" s="3">
        <v>2013</v>
      </c>
      <c r="B2807" s="14" t="s">
        <v>868</v>
      </c>
      <c r="C2807" s="1" t="s">
        <v>323</v>
      </c>
      <c r="D2807" s="2" t="s">
        <v>756</v>
      </c>
      <c r="E2807" s="20"/>
      <c r="F2807" s="3">
        <v>6</v>
      </c>
      <c r="G2807" s="88">
        <v>4.6758182215859376</v>
      </c>
      <c r="J2807" s="10">
        <v>3.3217592592592493E-2</v>
      </c>
      <c r="K2807" s="27">
        <f t="shared" si="46"/>
        <v>7.1041240310077318E-3</v>
      </c>
      <c r="L2807" s="11" t="s">
        <v>1534</v>
      </c>
      <c r="M2807" s="15" t="s">
        <v>1169</v>
      </c>
      <c r="N2807" s="45" t="s">
        <v>6122</v>
      </c>
      <c r="O2807" s="45">
        <v>1</v>
      </c>
      <c r="P2807" s="45" t="s">
        <v>4135</v>
      </c>
      <c r="Q2807" s="45" t="s">
        <v>4135</v>
      </c>
      <c r="R2807" s="46">
        <v>5</v>
      </c>
      <c r="T2807" s="81" t="str" cm="1">
        <f t="array" ref="T2807">IF(MIN(IF(CONCATENATE($D$776:$D$9955,$G$776:$G$9955)=CONCATENATE(D2807,G2807),$J$776:$J$9955))=J2807,"Age Leg Record","")</f>
        <v/>
      </c>
    </row>
    <row r="2808" spans="1:20" x14ac:dyDescent="0.25">
      <c r="A2808" s="3">
        <v>2013</v>
      </c>
      <c r="B2808" s="1" t="s">
        <v>30</v>
      </c>
      <c r="C2808" s="1" t="s">
        <v>1465</v>
      </c>
      <c r="D2808" s="2" t="s">
        <v>56</v>
      </c>
      <c r="E2808" s="20"/>
      <c r="F2808" s="3">
        <v>1</v>
      </c>
      <c r="G2808" s="88">
        <v>5.54</v>
      </c>
      <c r="J2808" s="10">
        <v>3.1388892222222298E-2</v>
      </c>
      <c r="K2808" s="27">
        <f t="shared" si="46"/>
        <v>5.6658650220617864E-3</v>
      </c>
      <c r="L2808" s="11" t="s">
        <v>1535</v>
      </c>
      <c r="M2808" s="15" t="s">
        <v>1169</v>
      </c>
      <c r="N2808" s="45" t="s">
        <v>6123</v>
      </c>
      <c r="O2808" s="45">
        <v>1</v>
      </c>
      <c r="P2808" s="45" t="s">
        <v>6124</v>
      </c>
      <c r="Q2808" s="45" t="s">
        <v>6124</v>
      </c>
      <c r="R2808" s="46">
        <v>1</v>
      </c>
      <c r="T2808" s="81" t="str" cm="1">
        <f t="array" ref="T2808">IF(MIN(IF(CONCATENATE($D$776:$D$9955,$G$776:$G$9955)=CONCATENATE(D2808,G2808),$J$776:$J$9955))=J2808,"Age Leg Record","")</f>
        <v/>
      </c>
    </row>
    <row r="2809" spans="1:20" x14ac:dyDescent="0.25">
      <c r="A2809" s="3">
        <v>2013</v>
      </c>
      <c r="B2809" s="1" t="s">
        <v>371</v>
      </c>
      <c r="C2809" s="1" t="s">
        <v>1304</v>
      </c>
      <c r="D2809" s="2" t="s">
        <v>756</v>
      </c>
      <c r="E2809" s="20"/>
      <c r="F2809" s="3">
        <v>2</v>
      </c>
      <c r="G2809" s="88">
        <v>4.0544470293486041</v>
      </c>
      <c r="J2809" s="10">
        <v>2.6932870370370288E-2</v>
      </c>
      <c r="K2809" s="27">
        <f t="shared" si="46"/>
        <v>6.6427974457215636E-3</v>
      </c>
      <c r="L2809" s="11" t="s">
        <v>1535</v>
      </c>
      <c r="M2809" s="15" t="s">
        <v>1169</v>
      </c>
      <c r="N2809" s="45" t="s">
        <v>6125</v>
      </c>
      <c r="O2809" s="45">
        <v>1</v>
      </c>
      <c r="P2809" s="45" t="s">
        <v>5694</v>
      </c>
      <c r="Q2809" s="45" t="s">
        <v>5694</v>
      </c>
      <c r="R2809" s="46">
        <v>2</v>
      </c>
      <c r="T2809" s="81" t="str" cm="1">
        <f t="array" ref="T2809">IF(MIN(IF(CONCATENATE($D$776:$D$9955,$G$776:$G$9955)=CONCATENATE(D2809,G2809),$J$776:$J$9955))=J2809,"Age Leg Record","")</f>
        <v/>
      </c>
    </row>
    <row r="2810" spans="1:20" x14ac:dyDescent="0.25">
      <c r="A2810" s="3">
        <v>2013</v>
      </c>
      <c r="B2810" s="1" t="s">
        <v>379</v>
      </c>
      <c r="C2810" s="1" t="s">
        <v>1317</v>
      </c>
      <c r="D2810" s="2" t="s">
        <v>756</v>
      </c>
      <c r="E2810" s="20"/>
      <c r="F2810" s="3">
        <v>3</v>
      </c>
      <c r="G2810" s="88">
        <v>9.1</v>
      </c>
      <c r="J2810" s="10">
        <v>5.6886574074074159E-2</v>
      </c>
      <c r="K2810" s="27">
        <f t="shared" si="46"/>
        <v>6.2512718762718859E-3</v>
      </c>
      <c r="L2810" s="11" t="s">
        <v>1535</v>
      </c>
      <c r="M2810" s="15" t="s">
        <v>1169</v>
      </c>
      <c r="N2810" s="45" t="s">
        <v>6126</v>
      </c>
      <c r="O2810" s="45">
        <v>1</v>
      </c>
      <c r="P2810" s="45" t="s">
        <v>5724</v>
      </c>
      <c r="Q2810" s="45" t="s">
        <v>5724</v>
      </c>
      <c r="R2810" s="46">
        <v>2</v>
      </c>
      <c r="T2810" s="81" t="str" cm="1">
        <f t="array" ref="T2810">IF(MIN(IF(CONCATENATE($D$776:$D$9955,$G$776:$G$9955)=CONCATENATE(D2810,G2810),$J$776:$J$9955))=J2810,"Age Leg Record","")</f>
        <v/>
      </c>
    </row>
    <row r="2811" spans="1:20" x14ac:dyDescent="0.25">
      <c r="A2811" s="3">
        <v>2013</v>
      </c>
      <c r="B2811" s="1" t="s">
        <v>816</v>
      </c>
      <c r="C2811" s="1" t="s">
        <v>59</v>
      </c>
      <c r="D2811" s="2" t="s">
        <v>751</v>
      </c>
      <c r="E2811" s="20"/>
      <c r="F2811" s="3">
        <v>4</v>
      </c>
      <c r="G2811" s="88">
        <v>5.8408892070309388</v>
      </c>
      <c r="J2811" s="10">
        <v>3.6296296296296271E-2</v>
      </c>
      <c r="K2811" s="27">
        <f t="shared" si="46"/>
        <v>6.2141730496453858E-3</v>
      </c>
      <c r="L2811" s="11" t="s">
        <v>1535</v>
      </c>
      <c r="M2811" s="15" t="s">
        <v>1169</v>
      </c>
      <c r="N2811" s="45" t="s">
        <v>6127</v>
      </c>
      <c r="O2811" s="45">
        <v>1</v>
      </c>
      <c r="P2811" s="45" t="s">
        <v>6128</v>
      </c>
      <c r="Q2811" s="45" t="s">
        <v>6128</v>
      </c>
      <c r="R2811" s="46">
        <v>1</v>
      </c>
      <c r="T2811" s="81" t="str" cm="1">
        <f t="array" ref="T2811">IF(MIN(IF(CONCATENATE($D$776:$D$9955,$G$776:$G$9955)=CONCATENATE(D2811,G2811),$J$776:$J$9955))=J2811,"Age Leg Record","")</f>
        <v/>
      </c>
    </row>
    <row r="2812" spans="1:20" x14ac:dyDescent="0.25">
      <c r="A2812" s="3">
        <v>2013</v>
      </c>
      <c r="B2812" s="1" t="s">
        <v>1466</v>
      </c>
      <c r="C2812" s="1" t="s">
        <v>1467</v>
      </c>
      <c r="D2812" s="2" t="s">
        <v>56</v>
      </c>
      <c r="E2812" s="20"/>
      <c r="F2812" s="3">
        <v>5</v>
      </c>
      <c r="G2812" s="51">
        <v>5.63</v>
      </c>
      <c r="J2812" s="10">
        <v>3.4513888888888844E-2</v>
      </c>
      <c r="K2812" s="27">
        <f t="shared" si="46"/>
        <v>6.1303532662324769E-3</v>
      </c>
      <c r="L2812" s="11" t="s">
        <v>1535</v>
      </c>
      <c r="M2812" s="15" t="s">
        <v>1169</v>
      </c>
      <c r="N2812" s="45" t="s">
        <v>6129</v>
      </c>
      <c r="O2812" s="45">
        <v>1</v>
      </c>
      <c r="P2812" s="45" t="s">
        <v>6130</v>
      </c>
      <c r="Q2812" s="45" t="s">
        <v>6130</v>
      </c>
      <c r="R2812" s="46">
        <v>1</v>
      </c>
      <c r="T2812" s="81" t="str" cm="1">
        <f t="array" ref="T2812">IF(MIN(IF(CONCATENATE($D$776:$D$9955,$G$776:$G$9955)=CONCATENATE(D2812,G2812),$J$776:$J$9955))=J2812,"Age Leg Record","")</f>
        <v/>
      </c>
    </row>
    <row r="2813" spans="1:20" x14ac:dyDescent="0.25">
      <c r="A2813" s="3">
        <v>2013</v>
      </c>
      <c r="B2813" s="1" t="s">
        <v>1468</v>
      </c>
      <c r="C2813" s="1" t="s">
        <v>1469</v>
      </c>
      <c r="D2813" s="2" t="s">
        <v>22</v>
      </c>
      <c r="E2813" s="20"/>
      <c r="F2813" s="3">
        <v>6</v>
      </c>
      <c r="G2813" s="88">
        <v>4.6758182215859376</v>
      </c>
      <c r="J2813" s="10">
        <v>2.7141203703703765E-2</v>
      </c>
      <c r="K2813" s="27">
        <f t="shared" si="46"/>
        <v>5.8045891472868353E-3</v>
      </c>
      <c r="L2813" s="11" t="s">
        <v>1535</v>
      </c>
      <c r="M2813" s="15" t="s">
        <v>1169</v>
      </c>
      <c r="N2813" s="45" t="s">
        <v>6131</v>
      </c>
      <c r="O2813" s="45">
        <v>1</v>
      </c>
      <c r="P2813" s="45" t="s">
        <v>6132</v>
      </c>
      <c r="Q2813" s="45" t="s">
        <v>6132</v>
      </c>
      <c r="R2813" s="46">
        <v>1</v>
      </c>
      <c r="T2813" s="81" t="str" cm="1">
        <f t="array" ref="T2813">IF(MIN(IF(CONCATENATE($D$776:$D$9955,$G$776:$G$9955)=CONCATENATE(D2813,G2813),$J$776:$J$9955))=J2813,"Age Leg Record","")</f>
        <v/>
      </c>
    </row>
    <row r="2814" spans="1:20" x14ac:dyDescent="0.25">
      <c r="A2814" s="3">
        <v>2013</v>
      </c>
      <c r="B2814" s="1" t="s">
        <v>214</v>
      </c>
      <c r="C2814" s="1" t="s">
        <v>1310</v>
      </c>
      <c r="D2814" s="2" t="s">
        <v>753</v>
      </c>
      <c r="E2814" s="20"/>
      <c r="F2814" s="3">
        <v>1</v>
      </c>
      <c r="G2814" s="88">
        <v>5.54</v>
      </c>
      <c r="J2814" s="10">
        <v>3.2812503333333409E-2</v>
      </c>
      <c r="K2814" s="27">
        <f t="shared" si="46"/>
        <v>5.9228345367027813E-3</v>
      </c>
      <c r="L2814" s="11" t="s">
        <v>1536</v>
      </c>
      <c r="M2814" s="15" t="s">
        <v>1169</v>
      </c>
      <c r="N2814" s="45" t="s">
        <v>6133</v>
      </c>
      <c r="O2814" s="45">
        <v>1</v>
      </c>
      <c r="P2814" s="45" t="s">
        <v>6134</v>
      </c>
      <c r="Q2814" s="45" t="s">
        <v>6134</v>
      </c>
      <c r="R2814" s="46">
        <v>1</v>
      </c>
      <c r="T2814" s="81" t="str" cm="1">
        <f t="array" ref="T2814">IF(MIN(IF(CONCATENATE($D$776:$D$9955,$G$776:$G$9955)=CONCATENATE(D2814,G2814),$J$776:$J$9955))=J2814,"Age Leg Record","")</f>
        <v/>
      </c>
    </row>
    <row r="2815" spans="1:20" x14ac:dyDescent="0.25">
      <c r="A2815" s="3">
        <v>2013</v>
      </c>
      <c r="B2815" s="1" t="s">
        <v>123</v>
      </c>
      <c r="C2815" s="1" t="s">
        <v>1470</v>
      </c>
      <c r="D2815" s="2" t="s">
        <v>756</v>
      </c>
      <c r="E2815" s="20"/>
      <c r="F2815" s="3">
        <v>2</v>
      </c>
      <c r="G2815" s="88">
        <v>4.0544470293486041</v>
      </c>
      <c r="J2815" s="10">
        <v>2.9618055555555522E-2</v>
      </c>
      <c r="K2815" s="27">
        <f t="shared" si="46"/>
        <v>7.305078927203057E-3</v>
      </c>
      <c r="L2815" s="11" t="s">
        <v>1536</v>
      </c>
      <c r="M2815" s="15" t="s">
        <v>1169</v>
      </c>
      <c r="N2815" s="45" t="s">
        <v>6135</v>
      </c>
      <c r="O2815" s="45">
        <v>1</v>
      </c>
      <c r="P2815" s="45" t="s">
        <v>6136</v>
      </c>
      <c r="Q2815" s="45" t="s">
        <v>6136</v>
      </c>
      <c r="R2815" s="46">
        <v>1</v>
      </c>
      <c r="T2815" s="81" t="str" cm="1">
        <f t="array" ref="T2815">IF(MIN(IF(CONCATENATE($D$776:$D$9955,$G$776:$G$9955)=CONCATENATE(D2815,G2815),$J$776:$J$9955))=J2815,"Age Leg Record","")</f>
        <v/>
      </c>
    </row>
    <row r="2816" spans="1:20" x14ac:dyDescent="0.25">
      <c r="A2816" s="3">
        <v>2013</v>
      </c>
      <c r="B2816" s="1" t="s">
        <v>68</v>
      </c>
      <c r="C2816" s="1" t="s">
        <v>1310</v>
      </c>
      <c r="D2816" s="2" t="s">
        <v>56</v>
      </c>
      <c r="E2816" s="20"/>
      <c r="F2816" s="3">
        <v>3</v>
      </c>
      <c r="G2816" s="88">
        <v>9.1</v>
      </c>
      <c r="J2816" s="10">
        <v>4.5798611111111165E-2</v>
      </c>
      <c r="K2816" s="27">
        <f t="shared" si="46"/>
        <v>5.0328144078144142E-3</v>
      </c>
      <c r="L2816" s="11" t="s">
        <v>1536</v>
      </c>
      <c r="M2816" s="15" t="s">
        <v>1169</v>
      </c>
      <c r="N2816" s="45" t="s">
        <v>6137</v>
      </c>
      <c r="O2816" s="45">
        <v>1</v>
      </c>
      <c r="P2816" s="45" t="s">
        <v>5507</v>
      </c>
      <c r="Q2816" s="45" t="s">
        <v>5507</v>
      </c>
      <c r="R2816" s="46">
        <v>3</v>
      </c>
      <c r="T2816" s="81" t="str" cm="1">
        <f t="array" ref="T2816">IF(MIN(IF(CONCATENATE($D$776:$D$9955,$G$776:$G$9955)=CONCATENATE(D2816,G2816),$J$776:$J$9955))=J2816,"Age Leg Record","")</f>
        <v/>
      </c>
    </row>
    <row r="2817" spans="1:20" x14ac:dyDescent="0.25">
      <c r="A2817" s="3">
        <v>2013</v>
      </c>
      <c r="B2817" s="1" t="s">
        <v>332</v>
      </c>
      <c r="C2817" s="1" t="s">
        <v>52</v>
      </c>
      <c r="D2817" s="2" t="s">
        <v>753</v>
      </c>
      <c r="E2817" s="20"/>
      <c r="F2817" s="3">
        <v>4</v>
      </c>
      <c r="G2817" s="88">
        <v>5.8408892070309388</v>
      </c>
      <c r="J2817" s="10">
        <v>3.4247685185185173E-2</v>
      </c>
      <c r="K2817" s="27">
        <f t="shared" si="46"/>
        <v>5.8634368794326227E-3</v>
      </c>
      <c r="L2817" s="11" t="s">
        <v>1536</v>
      </c>
      <c r="M2817" s="15" t="s">
        <v>1169</v>
      </c>
      <c r="N2817" s="45" t="s">
        <v>6138</v>
      </c>
      <c r="O2817" s="45">
        <v>1</v>
      </c>
      <c r="P2817" s="45" t="s">
        <v>6139</v>
      </c>
      <c r="Q2817" s="45" t="s">
        <v>6139</v>
      </c>
      <c r="R2817" s="46">
        <v>1</v>
      </c>
      <c r="T2817" s="81" t="str" cm="1">
        <f t="array" ref="T2817">IF(MIN(IF(CONCATENATE($D$776:$D$9955,$G$776:$G$9955)=CONCATENATE(D2817,G2817),$J$776:$J$9955))=J2817,"Age Leg Record","")</f>
        <v/>
      </c>
    </row>
    <row r="2818" spans="1:20" x14ac:dyDescent="0.25">
      <c r="A2818" s="3">
        <v>2013</v>
      </c>
      <c r="B2818" s="1" t="s">
        <v>11</v>
      </c>
      <c r="C2818" s="1" t="s">
        <v>1471</v>
      </c>
      <c r="D2818" s="2" t="s">
        <v>22</v>
      </c>
      <c r="E2818" s="20"/>
      <c r="F2818" s="3">
        <v>5</v>
      </c>
      <c r="G2818" s="51">
        <v>5.63</v>
      </c>
      <c r="J2818" s="10">
        <v>2.9849537037037077E-2</v>
      </c>
      <c r="K2818" s="27">
        <f t="shared" si="46"/>
        <v>5.3018715873955737E-3</v>
      </c>
      <c r="L2818" s="11" t="s">
        <v>1536</v>
      </c>
      <c r="M2818" s="15" t="s">
        <v>1169</v>
      </c>
      <c r="N2818" s="45" t="s">
        <v>6140</v>
      </c>
      <c r="O2818" s="45">
        <v>1</v>
      </c>
      <c r="P2818" s="45" t="s">
        <v>6141</v>
      </c>
      <c r="Q2818" s="45" t="s">
        <v>6141</v>
      </c>
      <c r="R2818" s="46">
        <v>1</v>
      </c>
      <c r="T2818" s="81" t="str" cm="1">
        <f t="array" ref="T2818">IF(MIN(IF(CONCATENATE($D$776:$D$9955,$G$776:$G$9955)=CONCATENATE(D2818,G2818),$J$776:$J$9955))=J2818,"Age Leg Record","")</f>
        <v/>
      </c>
    </row>
    <row r="2819" spans="1:20" x14ac:dyDescent="0.25">
      <c r="A2819" s="3">
        <v>2013</v>
      </c>
      <c r="B2819" s="1" t="s">
        <v>232</v>
      </c>
      <c r="C2819" s="1" t="s">
        <v>253</v>
      </c>
      <c r="D2819" s="2" t="s">
        <v>56</v>
      </c>
      <c r="E2819" s="20"/>
      <c r="F2819" s="3">
        <v>6</v>
      </c>
      <c r="G2819" s="88">
        <v>4.6758182215859376</v>
      </c>
      <c r="J2819" s="10">
        <v>2.4861111111111112E-2</v>
      </c>
      <c r="K2819" s="27">
        <f t="shared" si="46"/>
        <v>5.3169541528239207E-3</v>
      </c>
      <c r="L2819" s="11" t="s">
        <v>1536</v>
      </c>
      <c r="M2819" s="15" t="s">
        <v>1169</v>
      </c>
      <c r="N2819" s="45" t="s">
        <v>6142</v>
      </c>
      <c r="O2819" s="45">
        <v>1</v>
      </c>
      <c r="P2819" s="45" t="s">
        <v>3058</v>
      </c>
      <c r="Q2819" s="45" t="s">
        <v>3058</v>
      </c>
      <c r="R2819" s="46">
        <v>15</v>
      </c>
      <c r="T2819" s="81" t="str" cm="1">
        <f t="array" ref="T2819">IF(MIN(IF(CONCATENATE($D$776:$D$9955,$G$776:$G$9955)=CONCATENATE(D2819,G2819),$J$776:$J$9955))=J2819,"Age Leg Record","")</f>
        <v/>
      </c>
    </row>
    <row r="2820" spans="1:20" x14ac:dyDescent="0.25">
      <c r="A2820" s="3">
        <v>2013</v>
      </c>
      <c r="B2820" s="1" t="s">
        <v>322</v>
      </c>
      <c r="C2820" s="1" t="s">
        <v>1322</v>
      </c>
      <c r="D2820" s="2" t="s">
        <v>757</v>
      </c>
      <c r="E2820" s="20"/>
      <c r="F2820" s="3">
        <v>1</v>
      </c>
      <c r="G2820" s="88">
        <v>5.54</v>
      </c>
      <c r="J2820" s="10">
        <v>3.5775466296296243E-2</v>
      </c>
      <c r="K2820" s="27">
        <f t="shared" si="46"/>
        <v>6.4576653964433656E-3</v>
      </c>
      <c r="L2820" s="11" t="s">
        <v>1537</v>
      </c>
      <c r="M2820" s="15" t="s">
        <v>1039</v>
      </c>
      <c r="N2820" s="45" t="s">
        <v>6143</v>
      </c>
      <c r="O2820" s="45">
        <v>1</v>
      </c>
      <c r="P2820" s="45" t="s">
        <v>5199</v>
      </c>
      <c r="Q2820" s="45" t="s">
        <v>5199</v>
      </c>
      <c r="R2820" s="46">
        <v>3</v>
      </c>
      <c r="T2820" s="81" t="str" cm="1">
        <f t="array" ref="T2820">IF(MIN(IF(CONCATENATE($D$776:$D$9955,$G$776:$G$9955)=CONCATENATE(D2820,G2820),$J$776:$J$9955))=J2820,"Age Leg Record","")</f>
        <v/>
      </c>
    </row>
    <row r="2821" spans="1:20" x14ac:dyDescent="0.25">
      <c r="A2821" s="3">
        <v>2013</v>
      </c>
      <c r="B2821" s="1" t="s">
        <v>324</v>
      </c>
      <c r="C2821" s="1" t="s">
        <v>804</v>
      </c>
      <c r="D2821" s="2" t="s">
        <v>757</v>
      </c>
      <c r="E2821" s="20"/>
      <c r="F2821" s="3">
        <v>2</v>
      </c>
      <c r="G2821" s="88">
        <v>4.0544470293486041</v>
      </c>
      <c r="J2821" s="10">
        <v>2.4618055555555629E-2</v>
      </c>
      <c r="K2821" s="27">
        <f t="shared" si="46"/>
        <v>6.0718651340996351E-3</v>
      </c>
      <c r="L2821" s="11" t="s">
        <v>1537</v>
      </c>
      <c r="M2821" s="15" t="s">
        <v>1039</v>
      </c>
      <c r="N2821" s="45" t="s">
        <v>6144</v>
      </c>
      <c r="O2821" s="45">
        <v>1</v>
      </c>
      <c r="P2821" s="45" t="s">
        <v>6145</v>
      </c>
      <c r="Q2821" s="45" t="s">
        <v>6145</v>
      </c>
      <c r="R2821" s="46">
        <v>1</v>
      </c>
      <c r="T2821" s="81" t="str" cm="1">
        <f t="array" ref="T2821">IF(MIN(IF(CONCATENATE($D$776:$D$9955,$G$776:$G$9955)=CONCATENATE(D2821,G2821),$J$776:$J$9955))=J2821,"Age Leg Record","")</f>
        <v/>
      </c>
    </row>
    <row r="2822" spans="1:20" x14ac:dyDescent="0.25">
      <c r="A2822" s="3">
        <v>2013</v>
      </c>
      <c r="B2822" s="1" t="s">
        <v>303</v>
      </c>
      <c r="C2822" s="1" t="s">
        <v>1159</v>
      </c>
      <c r="D2822" s="2" t="s">
        <v>756</v>
      </c>
      <c r="E2822" s="20"/>
      <c r="F2822" s="3">
        <v>3</v>
      </c>
      <c r="G2822" s="88">
        <v>9.1</v>
      </c>
      <c r="J2822" s="10">
        <v>5.1527777777777728E-2</v>
      </c>
      <c r="K2822" s="27">
        <f t="shared" si="46"/>
        <v>5.662393162393157E-3</v>
      </c>
      <c r="L2822" s="11" t="s">
        <v>1537</v>
      </c>
      <c r="M2822" s="15" t="s">
        <v>1039</v>
      </c>
      <c r="N2822" s="45" t="s">
        <v>6146</v>
      </c>
      <c r="O2822" s="45">
        <v>1</v>
      </c>
      <c r="P2822" s="45" t="s">
        <v>5342</v>
      </c>
      <c r="Q2822" s="45" t="s">
        <v>5342</v>
      </c>
      <c r="R2822" s="46">
        <v>4</v>
      </c>
      <c r="T2822" s="81" t="str" cm="1">
        <f t="array" ref="T2822">IF(MIN(IF(CONCATENATE($D$776:$D$9955,$G$776:$G$9955)=CONCATENATE(D2822,G2822),$J$776:$J$9955))=J2822,"Age Leg Record","")</f>
        <v/>
      </c>
    </row>
    <row r="2823" spans="1:20" x14ac:dyDescent="0.25">
      <c r="A2823" s="3">
        <v>2013</v>
      </c>
      <c r="B2823" s="1" t="s">
        <v>649</v>
      </c>
      <c r="C2823" s="1" t="s">
        <v>265</v>
      </c>
      <c r="D2823" s="2" t="s">
        <v>756</v>
      </c>
      <c r="E2823" s="20"/>
      <c r="F2823" s="3">
        <v>4</v>
      </c>
      <c r="G2823" s="88">
        <v>5.8408892070309388</v>
      </c>
      <c r="J2823" s="10">
        <v>3.1481481481481555E-2</v>
      </c>
      <c r="K2823" s="27">
        <f t="shared" si="46"/>
        <v>5.3898439716312183E-3</v>
      </c>
      <c r="L2823" s="11" t="s">
        <v>1537</v>
      </c>
      <c r="M2823" s="15" t="s">
        <v>1039</v>
      </c>
      <c r="N2823" s="45" t="s">
        <v>6147</v>
      </c>
      <c r="O2823" s="45">
        <v>1</v>
      </c>
      <c r="P2823" s="45" t="s">
        <v>6148</v>
      </c>
      <c r="Q2823" s="45" t="s">
        <v>6148</v>
      </c>
      <c r="R2823" s="46">
        <v>1</v>
      </c>
      <c r="T2823" s="81" t="str" cm="1">
        <f t="array" ref="T2823">IF(MIN(IF(CONCATENATE($D$776:$D$9955,$G$776:$G$9955)=CONCATENATE(D2823,G2823),$J$776:$J$9955))=J2823,"Age Leg Record","")</f>
        <v/>
      </c>
    </row>
    <row r="2824" spans="1:20" x14ac:dyDescent="0.25">
      <c r="A2824" s="3">
        <v>2013</v>
      </c>
      <c r="B2824" s="1" t="s">
        <v>370</v>
      </c>
      <c r="C2824" s="1" t="s">
        <v>1472</v>
      </c>
      <c r="D2824" s="2" t="s">
        <v>753</v>
      </c>
      <c r="E2824" s="20"/>
      <c r="F2824" s="3">
        <v>5</v>
      </c>
      <c r="G2824" s="51">
        <v>5.63</v>
      </c>
      <c r="J2824" s="10">
        <v>3.0023148148148104E-2</v>
      </c>
      <c r="K2824" s="27">
        <f t="shared" si="46"/>
        <v>5.3327083744490415E-3</v>
      </c>
      <c r="L2824" s="11" t="s">
        <v>1537</v>
      </c>
      <c r="M2824" s="15" t="s">
        <v>1039</v>
      </c>
      <c r="N2824" s="45" t="s">
        <v>6149</v>
      </c>
      <c r="O2824" s="45">
        <v>1</v>
      </c>
      <c r="P2824" s="45" t="s">
        <v>6150</v>
      </c>
      <c r="Q2824" s="45" t="s">
        <v>6150</v>
      </c>
      <c r="R2824" s="46">
        <v>1</v>
      </c>
      <c r="T2824" s="81" t="str" cm="1">
        <f t="array" ref="T2824">IF(MIN(IF(CONCATENATE($D$776:$D$9955,$G$776:$G$9955)=CONCATENATE(D2824,G2824),$J$776:$J$9955))=J2824,"Age Leg Record","")</f>
        <v/>
      </c>
    </row>
    <row r="2825" spans="1:20" x14ac:dyDescent="0.25">
      <c r="A2825" s="3">
        <v>2013</v>
      </c>
      <c r="B2825" s="1" t="s">
        <v>468</v>
      </c>
      <c r="C2825" s="1" t="s">
        <v>1229</v>
      </c>
      <c r="D2825" s="2" t="s">
        <v>756</v>
      </c>
      <c r="E2825" s="20"/>
      <c r="F2825" s="3">
        <v>6</v>
      </c>
      <c r="G2825" s="88">
        <v>4.6758182215859376</v>
      </c>
      <c r="J2825" s="10">
        <v>2.7175925925925881E-2</v>
      </c>
      <c r="K2825" s="27">
        <f t="shared" si="46"/>
        <v>5.8120150609080748E-3</v>
      </c>
      <c r="L2825" s="11" t="s">
        <v>1537</v>
      </c>
      <c r="M2825" s="15" t="s">
        <v>1039</v>
      </c>
      <c r="N2825" s="45" t="s">
        <v>6151</v>
      </c>
      <c r="O2825" s="45">
        <v>1</v>
      </c>
      <c r="P2825" s="45" t="s">
        <v>5536</v>
      </c>
      <c r="Q2825" s="45" t="s">
        <v>5536</v>
      </c>
      <c r="R2825" s="46">
        <v>3</v>
      </c>
      <c r="T2825" s="81" t="str" cm="1">
        <f t="array" ref="T2825">IF(MIN(IF(CONCATENATE($D$776:$D$9955,$G$776:$G$9955)=CONCATENATE(D2825,G2825),$J$776:$J$9955))=J2825,"Age Leg Record","")</f>
        <v/>
      </c>
    </row>
    <row r="2826" spans="1:20" x14ac:dyDescent="0.25">
      <c r="A2826" s="3">
        <v>2013</v>
      </c>
      <c r="B2826" s="1" t="s">
        <v>157</v>
      </c>
      <c r="C2826" s="1" t="s">
        <v>538</v>
      </c>
      <c r="D2826" s="2" t="s">
        <v>26</v>
      </c>
      <c r="E2826" s="20"/>
      <c r="F2826" s="3">
        <v>1</v>
      </c>
      <c r="G2826" s="88">
        <v>5.54</v>
      </c>
      <c r="J2826" s="10">
        <v>2.8657410740740685E-2</v>
      </c>
      <c r="K2826" s="27">
        <f t="shared" si="46"/>
        <v>5.1728178232383912E-3</v>
      </c>
      <c r="L2826" s="11" t="s">
        <v>1538</v>
      </c>
      <c r="M2826" s="15" t="s">
        <v>1039</v>
      </c>
      <c r="N2826" s="45" t="s">
        <v>6152</v>
      </c>
      <c r="O2826" s="45">
        <v>1</v>
      </c>
      <c r="P2826" s="45" t="s">
        <v>5190</v>
      </c>
      <c r="Q2826" s="45" t="s">
        <v>5190</v>
      </c>
      <c r="R2826" s="46">
        <v>3</v>
      </c>
      <c r="T2826" s="81" t="str" cm="1">
        <f t="array" ref="T2826">IF(MIN(IF(CONCATENATE($D$776:$D$9955,$G$776:$G$9955)=CONCATENATE(D2826,G2826),$J$776:$J$9955))=J2826,"Age Leg Record","")</f>
        <v/>
      </c>
    </row>
    <row r="2827" spans="1:20" x14ac:dyDescent="0.25">
      <c r="A2827" s="3">
        <v>2013</v>
      </c>
      <c r="B2827" s="1" t="s">
        <v>47</v>
      </c>
      <c r="C2827" s="1" t="s">
        <v>1474</v>
      </c>
      <c r="D2827" s="2" t="s">
        <v>26</v>
      </c>
      <c r="E2827" s="20"/>
      <c r="F2827" s="3">
        <v>2</v>
      </c>
      <c r="G2827" s="88">
        <v>4.0544470293486041</v>
      </c>
      <c r="J2827" s="10">
        <v>2.0451388888888977E-2</v>
      </c>
      <c r="K2827" s="27">
        <f t="shared" si="46"/>
        <v>5.0441869731800981E-3</v>
      </c>
      <c r="L2827" s="11" t="s">
        <v>1538</v>
      </c>
      <c r="M2827" s="15" t="s">
        <v>1039</v>
      </c>
      <c r="N2827" s="45" t="s">
        <v>6153</v>
      </c>
      <c r="O2827" s="45">
        <v>1</v>
      </c>
      <c r="P2827" s="45" t="s">
        <v>6154</v>
      </c>
      <c r="Q2827" s="45" t="s">
        <v>6154</v>
      </c>
      <c r="R2827" s="46">
        <v>1</v>
      </c>
      <c r="T2827" s="81" t="str" cm="1">
        <f t="array" ref="T2827">IF(MIN(IF(CONCATENATE($D$776:$D$9955,$G$776:$G$9955)=CONCATENATE(D2827,G2827),$J$776:$J$9955))=J2827,"Age Leg Record","")</f>
        <v/>
      </c>
    </row>
    <row r="2828" spans="1:20" x14ac:dyDescent="0.25">
      <c r="A2828" s="3">
        <v>2013</v>
      </c>
      <c r="B2828" s="1" t="s">
        <v>250</v>
      </c>
      <c r="C2828" s="1" t="s">
        <v>167</v>
      </c>
      <c r="D2828" s="2" t="s">
        <v>56</v>
      </c>
      <c r="E2828" s="20"/>
      <c r="F2828" s="3">
        <v>3</v>
      </c>
      <c r="G2828" s="88">
        <v>9.1</v>
      </c>
      <c r="J2828" s="10">
        <v>4.7395833333333304E-2</v>
      </c>
      <c r="K2828" s="27">
        <f t="shared" si="46"/>
        <v>5.2083333333333304E-3</v>
      </c>
      <c r="L2828" s="11" t="s">
        <v>1538</v>
      </c>
      <c r="M2828" s="15" t="s">
        <v>1039</v>
      </c>
      <c r="N2828" s="45" t="s">
        <v>6155</v>
      </c>
      <c r="O2828" s="45">
        <v>1</v>
      </c>
      <c r="P2828" s="45" t="s">
        <v>6156</v>
      </c>
      <c r="Q2828" s="45" t="s">
        <v>6156</v>
      </c>
      <c r="R2828" s="46">
        <v>1</v>
      </c>
      <c r="T2828" s="81" t="str" cm="1">
        <f t="array" ref="T2828">IF(MIN(IF(CONCATENATE($D$776:$D$9955,$G$776:$G$9955)=CONCATENATE(D2828,G2828),$J$776:$J$9955))=J2828,"Age Leg Record","")</f>
        <v/>
      </c>
    </row>
    <row r="2829" spans="1:20" x14ac:dyDescent="0.25">
      <c r="A2829" s="3">
        <v>2013</v>
      </c>
      <c r="B2829" s="1" t="s">
        <v>89</v>
      </c>
      <c r="C2829" s="1" t="s">
        <v>1104</v>
      </c>
      <c r="D2829" s="2" t="s">
        <v>26</v>
      </c>
      <c r="E2829" s="20"/>
      <c r="F2829" s="3">
        <v>4</v>
      </c>
      <c r="G2829" s="88">
        <v>5.8408892070309388</v>
      </c>
      <c r="J2829" s="10">
        <v>2.7245370370370336E-2</v>
      </c>
      <c r="K2829" s="27">
        <f t="shared" si="46"/>
        <v>4.6645929078014134E-3</v>
      </c>
      <c r="L2829" s="11" t="s">
        <v>1538</v>
      </c>
      <c r="M2829" s="15" t="s">
        <v>1039</v>
      </c>
      <c r="N2829" s="45" t="s">
        <v>6157</v>
      </c>
      <c r="O2829" s="45">
        <v>1</v>
      </c>
      <c r="P2829" s="45" t="s">
        <v>5195</v>
      </c>
      <c r="Q2829" s="45" t="s">
        <v>5195</v>
      </c>
      <c r="R2829" s="46">
        <v>4</v>
      </c>
      <c r="T2829" s="81" t="str" cm="1">
        <f t="array" ref="T2829">IF(MIN(IF(CONCATENATE($D$776:$D$9955,$G$776:$G$9955)=CONCATENATE(D2829,G2829),$J$776:$J$9955))=J2829,"Age Leg Record","")</f>
        <v/>
      </c>
    </row>
    <row r="2830" spans="1:20" x14ac:dyDescent="0.25">
      <c r="A2830" s="3">
        <v>2013</v>
      </c>
      <c r="B2830" s="1" t="s">
        <v>587</v>
      </c>
      <c r="C2830" s="1" t="s">
        <v>706</v>
      </c>
      <c r="D2830" s="2" t="s">
        <v>26</v>
      </c>
      <c r="E2830" s="20"/>
      <c r="F2830" s="3">
        <v>5</v>
      </c>
      <c r="G2830" s="51">
        <v>5.63</v>
      </c>
      <c r="J2830" s="10">
        <v>3.1805555555555531E-2</v>
      </c>
      <c r="K2830" s="27">
        <f t="shared" si="46"/>
        <v>5.6492993881981403E-3</v>
      </c>
      <c r="L2830" s="11" t="s">
        <v>1538</v>
      </c>
      <c r="M2830" s="15" t="s">
        <v>1039</v>
      </c>
      <c r="N2830" s="45" t="s">
        <v>6158</v>
      </c>
      <c r="O2830" s="45">
        <v>1</v>
      </c>
      <c r="P2830" s="45" t="s">
        <v>5209</v>
      </c>
      <c r="Q2830" s="45" t="s">
        <v>5209</v>
      </c>
      <c r="R2830" s="46">
        <v>3</v>
      </c>
      <c r="T2830" s="81" t="str" cm="1">
        <f t="array" ref="T2830">IF(MIN(IF(CONCATENATE($D$776:$D$9955,$G$776:$G$9955)=CONCATENATE(D2830,G2830),$J$776:$J$9955))=J2830,"Age Leg Record","")</f>
        <v/>
      </c>
    </row>
    <row r="2831" spans="1:20" x14ac:dyDescent="0.25">
      <c r="A2831" s="3">
        <v>2013</v>
      </c>
      <c r="B2831" s="1" t="s">
        <v>1392</v>
      </c>
      <c r="C2831" s="1" t="s">
        <v>1475</v>
      </c>
      <c r="D2831" s="2" t="s">
        <v>26</v>
      </c>
      <c r="E2831" s="20"/>
      <c r="F2831" s="3">
        <v>6</v>
      </c>
      <c r="G2831" s="88">
        <v>4.6758182215859376</v>
      </c>
      <c r="J2831" s="10">
        <v>2.285879629629628E-2</v>
      </c>
      <c r="K2831" s="27">
        <f t="shared" si="46"/>
        <v>4.8887264673311151E-3</v>
      </c>
      <c r="L2831" s="11" t="s">
        <v>1538</v>
      </c>
      <c r="M2831" s="15" t="s">
        <v>1039</v>
      </c>
      <c r="N2831" s="45" t="s">
        <v>6159</v>
      </c>
      <c r="O2831" s="45">
        <v>1</v>
      </c>
      <c r="P2831" s="45" t="s">
        <v>6160</v>
      </c>
      <c r="Q2831" s="45" t="s">
        <v>6160</v>
      </c>
      <c r="R2831" s="46">
        <v>1</v>
      </c>
      <c r="T2831" s="81" t="str" cm="1">
        <f t="array" ref="T2831">IF(MIN(IF(CONCATENATE($D$776:$D$9955,$G$776:$G$9955)=CONCATENATE(D2831,G2831),$J$776:$J$9955))=J2831,"Age Leg Record","")</f>
        <v/>
      </c>
    </row>
    <row r="2832" spans="1:20" x14ac:dyDescent="0.25">
      <c r="A2832" s="3">
        <v>2013</v>
      </c>
      <c r="B2832" s="1" t="s">
        <v>454</v>
      </c>
      <c r="C2832" s="1" t="s">
        <v>1224</v>
      </c>
      <c r="D2832" s="2" t="s">
        <v>22</v>
      </c>
      <c r="E2832" s="20"/>
      <c r="F2832" s="3">
        <v>1</v>
      </c>
      <c r="G2832" s="88">
        <v>5.54</v>
      </c>
      <c r="J2832" s="10">
        <v>2.7997688518518582E-2</v>
      </c>
      <c r="K2832" s="27">
        <f t="shared" si="46"/>
        <v>5.0537343896242927E-3</v>
      </c>
      <c r="L2832" s="11" t="s">
        <v>1539</v>
      </c>
      <c r="M2832" s="15" t="s">
        <v>1039</v>
      </c>
      <c r="N2832" s="45" t="s">
        <v>6161</v>
      </c>
      <c r="O2832" s="45">
        <v>1</v>
      </c>
      <c r="P2832" s="45" t="s">
        <v>5516</v>
      </c>
      <c r="Q2832" s="45" t="s">
        <v>5516</v>
      </c>
      <c r="R2832" s="46">
        <v>3</v>
      </c>
      <c r="T2832" s="81" t="str" cm="1">
        <f t="array" ref="T2832">IF(MIN(IF(CONCATENATE($D$776:$D$9955,$G$776:$G$9955)=CONCATENATE(D2832,G2832),$J$776:$J$9955))=J2832,"Age Leg Record","")</f>
        <v/>
      </c>
    </row>
    <row r="2833" spans="1:20" x14ac:dyDescent="0.25">
      <c r="A2833" s="3">
        <v>2013</v>
      </c>
      <c r="B2833" s="1" t="s">
        <v>896</v>
      </c>
      <c r="C2833" s="1" t="s">
        <v>1476</v>
      </c>
      <c r="D2833" s="2" t="s">
        <v>753</v>
      </c>
      <c r="E2833" s="20"/>
      <c r="F2833" s="3">
        <v>2</v>
      </c>
      <c r="G2833" s="88">
        <v>4.0544470293486041</v>
      </c>
      <c r="J2833" s="10">
        <v>2.5486111111111098E-2</v>
      </c>
      <c r="K2833" s="27">
        <f t="shared" si="46"/>
        <v>6.2859647509578512E-3</v>
      </c>
      <c r="L2833" s="11" t="s">
        <v>1539</v>
      </c>
      <c r="M2833" s="15" t="s">
        <v>1039</v>
      </c>
      <c r="N2833" s="45" t="s">
        <v>6162</v>
      </c>
      <c r="O2833" s="45">
        <v>1</v>
      </c>
      <c r="P2833" s="45" t="s">
        <v>6163</v>
      </c>
      <c r="Q2833" s="45" t="s">
        <v>6163</v>
      </c>
      <c r="R2833" s="46">
        <v>1</v>
      </c>
      <c r="T2833" s="81" t="str" cm="1">
        <f t="array" ref="T2833">IF(MIN(IF(CONCATENATE($D$776:$D$9955,$G$776:$G$9955)=CONCATENATE(D2833,G2833),$J$776:$J$9955))=J2833,"Age Leg Record","")</f>
        <v/>
      </c>
    </row>
    <row r="2834" spans="1:20" x14ac:dyDescent="0.25">
      <c r="A2834" s="3">
        <v>2013</v>
      </c>
      <c r="B2834" s="1" t="s">
        <v>1477</v>
      </c>
      <c r="C2834" s="1" t="s">
        <v>1478</v>
      </c>
      <c r="D2834" s="2" t="s">
        <v>22</v>
      </c>
      <c r="E2834" s="20"/>
      <c r="F2834" s="3">
        <v>3</v>
      </c>
      <c r="G2834" s="88">
        <v>9.1</v>
      </c>
      <c r="J2834" s="10">
        <v>4.4849537037036979E-2</v>
      </c>
      <c r="K2834" s="27">
        <f t="shared" si="46"/>
        <v>4.9285205535205476E-3</v>
      </c>
      <c r="L2834" s="11" t="s">
        <v>1539</v>
      </c>
      <c r="M2834" s="15" t="s">
        <v>1039</v>
      </c>
      <c r="N2834" s="45" t="s">
        <v>6164</v>
      </c>
      <c r="O2834" s="45">
        <v>1</v>
      </c>
      <c r="P2834" s="45" t="s">
        <v>6165</v>
      </c>
      <c r="Q2834" s="45" t="s">
        <v>6165</v>
      </c>
      <c r="R2834" s="46">
        <v>1</v>
      </c>
      <c r="T2834" s="81" t="str" cm="1">
        <f t="array" ref="T2834">IF(MIN(IF(CONCATENATE($D$776:$D$9955,$G$776:$G$9955)=CONCATENATE(D2834,G2834),$J$776:$J$9955))=J2834,"Age Leg Record","")</f>
        <v/>
      </c>
    </row>
    <row r="2835" spans="1:20" x14ac:dyDescent="0.25">
      <c r="A2835" s="3">
        <v>2013</v>
      </c>
      <c r="B2835" s="1" t="s">
        <v>30</v>
      </c>
      <c r="C2835" s="1" t="s">
        <v>1217</v>
      </c>
      <c r="D2835" s="2" t="s">
        <v>56</v>
      </c>
      <c r="E2835" s="20"/>
      <c r="F2835" s="3">
        <v>4</v>
      </c>
      <c r="G2835" s="88">
        <v>5.8408892070309388</v>
      </c>
      <c r="J2835" s="10">
        <v>3.1354166666666683E-2</v>
      </c>
      <c r="K2835" s="27">
        <f t="shared" si="46"/>
        <v>5.3680468085106417E-3</v>
      </c>
      <c r="L2835" s="11" t="s">
        <v>1539</v>
      </c>
      <c r="M2835" s="15" t="s">
        <v>1039</v>
      </c>
      <c r="N2835" s="45" t="s">
        <v>6166</v>
      </c>
      <c r="O2835" s="45">
        <v>1</v>
      </c>
      <c r="P2835" s="45" t="s">
        <v>5502</v>
      </c>
      <c r="Q2835" s="45" t="s">
        <v>5502</v>
      </c>
      <c r="R2835" s="46">
        <v>2</v>
      </c>
      <c r="T2835" s="81" t="str" cm="1">
        <f t="array" ref="T2835">IF(MIN(IF(CONCATENATE($D$776:$D$9955,$G$776:$G$9955)=CONCATENATE(D2835,G2835),$J$776:$J$9955))=J2835,"Age Leg Record","")</f>
        <v/>
      </c>
    </row>
    <row r="2836" spans="1:20" x14ac:dyDescent="0.25">
      <c r="A2836" s="3">
        <v>2013</v>
      </c>
      <c r="B2836" s="1" t="s">
        <v>89</v>
      </c>
      <c r="C2836" s="1" t="s">
        <v>1479</v>
      </c>
      <c r="D2836" s="2" t="s">
        <v>22</v>
      </c>
      <c r="E2836" s="20"/>
      <c r="F2836" s="3">
        <v>5</v>
      </c>
      <c r="G2836" s="51">
        <v>5.63</v>
      </c>
      <c r="J2836" s="10">
        <v>2.6886574074074132E-2</v>
      </c>
      <c r="K2836" s="27">
        <f t="shared" si="46"/>
        <v>4.7755904216827943E-3</v>
      </c>
      <c r="L2836" s="11" t="s">
        <v>1539</v>
      </c>
      <c r="M2836" s="15" t="s">
        <v>1039</v>
      </c>
      <c r="N2836" s="45" t="s">
        <v>6167</v>
      </c>
      <c r="O2836" s="45">
        <v>1</v>
      </c>
      <c r="P2836" s="45" t="s">
        <v>5197</v>
      </c>
      <c r="Q2836" s="45" t="s">
        <v>5197</v>
      </c>
      <c r="R2836" s="46">
        <v>2</v>
      </c>
      <c r="T2836" s="81" t="str" cm="1">
        <f t="array" ref="T2836">IF(MIN(IF(CONCATENATE($D$776:$D$9955,$G$776:$G$9955)=CONCATENATE(D2836,G2836),$J$776:$J$9955))=J2836,"Age Leg Record","")</f>
        <v/>
      </c>
    </row>
    <row r="2837" spans="1:20" x14ac:dyDescent="0.25">
      <c r="A2837" s="3">
        <v>2013</v>
      </c>
      <c r="B2837" s="1" t="s">
        <v>962</v>
      </c>
      <c r="C2837" s="1" t="s">
        <v>1223</v>
      </c>
      <c r="D2837" s="2" t="s">
        <v>26</v>
      </c>
      <c r="E2837" s="20"/>
      <c r="F2837" s="3">
        <v>6</v>
      </c>
      <c r="G2837" s="88">
        <v>4.6758182215859376</v>
      </c>
      <c r="J2837" s="10">
        <v>2.3807870370370243E-2</v>
      </c>
      <c r="K2837" s="27">
        <f t="shared" si="46"/>
        <v>5.0917014396455991E-3</v>
      </c>
      <c r="L2837" s="11" t="s">
        <v>1539</v>
      </c>
      <c r="M2837" s="15" t="s">
        <v>1039</v>
      </c>
      <c r="N2837" s="45" t="s">
        <v>6168</v>
      </c>
      <c r="O2837" s="45">
        <v>1</v>
      </c>
      <c r="P2837" s="45" t="s">
        <v>5513</v>
      </c>
      <c r="Q2837" s="45" t="s">
        <v>5513</v>
      </c>
      <c r="R2837" s="46">
        <v>3</v>
      </c>
      <c r="T2837" s="81" t="str" cm="1">
        <f t="array" ref="T2837">IF(MIN(IF(CONCATENATE($D$776:$D$9955,$G$776:$G$9955)=CONCATENATE(D2837,G2837),$J$776:$J$9955))=J2837,"Age Leg Record","")</f>
        <v/>
      </c>
    </row>
    <row r="2838" spans="1:20" x14ac:dyDescent="0.25">
      <c r="A2838" s="3">
        <v>2013</v>
      </c>
      <c r="B2838" s="1" t="s">
        <v>52</v>
      </c>
      <c r="C2838" s="1" t="s">
        <v>344</v>
      </c>
      <c r="D2838" s="2" t="s">
        <v>56</v>
      </c>
      <c r="E2838" s="20"/>
      <c r="F2838" s="3">
        <v>1</v>
      </c>
      <c r="G2838" s="88">
        <v>5.54</v>
      </c>
      <c r="J2838" s="10">
        <v>3.2766207037037032E-2</v>
      </c>
      <c r="K2838" s="27">
        <f t="shared" si="46"/>
        <v>5.9144778045193197E-3</v>
      </c>
      <c r="L2838" s="11" t="s">
        <v>521</v>
      </c>
      <c r="M2838" s="15" t="s">
        <v>808</v>
      </c>
      <c r="N2838" s="45" t="s">
        <v>6169</v>
      </c>
      <c r="O2838" s="45">
        <v>1</v>
      </c>
      <c r="P2838" s="45" t="s">
        <v>5761</v>
      </c>
      <c r="Q2838" s="45" t="s">
        <v>5761</v>
      </c>
      <c r="R2838" s="46">
        <v>2</v>
      </c>
      <c r="T2838" s="81" t="str" cm="1">
        <f t="array" ref="T2838">IF(MIN(IF(CONCATENATE($D$776:$D$9955,$G$776:$G$9955)=CONCATENATE(D2838,G2838),$J$776:$J$9955))=J2838,"Age Leg Record","")</f>
        <v/>
      </c>
    </row>
    <row r="2839" spans="1:20" x14ac:dyDescent="0.25">
      <c r="A2839" s="3">
        <v>2013</v>
      </c>
      <c r="B2839" s="1" t="s">
        <v>1328</v>
      </c>
      <c r="C2839" s="1" t="s">
        <v>1329</v>
      </c>
      <c r="D2839" s="2" t="s">
        <v>56</v>
      </c>
      <c r="E2839" s="20"/>
      <c r="F2839" s="3">
        <v>2</v>
      </c>
      <c r="G2839" s="88">
        <v>4.0544470293486041</v>
      </c>
      <c r="J2839" s="10">
        <v>2.4837962962963034E-2</v>
      </c>
      <c r="K2839" s="27">
        <f t="shared" si="46"/>
        <v>6.1261037037037211E-3</v>
      </c>
      <c r="L2839" s="11" t="s">
        <v>521</v>
      </c>
      <c r="M2839" s="15" t="s">
        <v>808</v>
      </c>
      <c r="N2839" s="45" t="s">
        <v>6170</v>
      </c>
      <c r="O2839" s="45">
        <v>1</v>
      </c>
      <c r="P2839" s="45" t="s">
        <v>5757</v>
      </c>
      <c r="Q2839" s="45" t="s">
        <v>5757</v>
      </c>
      <c r="R2839" s="46">
        <v>2</v>
      </c>
      <c r="T2839" s="81" t="str" cm="1">
        <f t="array" ref="T2839">IF(MIN(IF(CONCATENATE($D$776:$D$9955,$G$776:$G$9955)=CONCATENATE(D2839,G2839),$J$776:$J$9955))=J2839,"Age Leg Record","")</f>
        <v/>
      </c>
    </row>
    <row r="2840" spans="1:20" x14ac:dyDescent="0.25">
      <c r="A2840" s="3">
        <v>2013</v>
      </c>
      <c r="B2840" s="1" t="s">
        <v>184</v>
      </c>
      <c r="C2840" s="1" t="s">
        <v>1480</v>
      </c>
      <c r="D2840" s="2" t="s">
        <v>26</v>
      </c>
      <c r="E2840" s="20"/>
      <c r="F2840" s="3">
        <v>3</v>
      </c>
      <c r="G2840" s="88">
        <v>9.1</v>
      </c>
      <c r="J2840" s="10">
        <v>5.092592592592593E-2</v>
      </c>
      <c r="K2840" s="27">
        <f t="shared" si="46"/>
        <v>5.5962555962555966E-3</v>
      </c>
      <c r="L2840" s="11" t="s">
        <v>521</v>
      </c>
      <c r="M2840" s="15" t="s">
        <v>808</v>
      </c>
      <c r="N2840" s="45" t="s">
        <v>6171</v>
      </c>
      <c r="O2840" s="45">
        <v>1</v>
      </c>
      <c r="P2840" s="45" t="s">
        <v>6172</v>
      </c>
      <c r="Q2840" s="45" t="s">
        <v>6172</v>
      </c>
      <c r="R2840" s="46">
        <v>1</v>
      </c>
      <c r="T2840" s="81" t="str" cm="1">
        <f t="array" ref="T2840">IF(MIN(IF(CONCATENATE($D$776:$D$9955,$G$776:$G$9955)=CONCATENATE(D2840,G2840),$J$776:$J$9955))=J2840,"Age Leg Record","")</f>
        <v/>
      </c>
    </row>
    <row r="2841" spans="1:20" x14ac:dyDescent="0.25">
      <c r="A2841" s="3">
        <v>2013</v>
      </c>
      <c r="B2841" s="1" t="s">
        <v>39</v>
      </c>
      <c r="C2841" s="1" t="s">
        <v>508</v>
      </c>
      <c r="D2841" s="2" t="s">
        <v>210</v>
      </c>
      <c r="E2841" s="20"/>
      <c r="F2841" s="3">
        <v>4</v>
      </c>
      <c r="G2841" s="88">
        <v>5.8408892070309388</v>
      </c>
      <c r="J2841" s="10">
        <v>3.4803240740740704E-2</v>
      </c>
      <c r="K2841" s="27">
        <f t="shared" si="46"/>
        <v>5.9585517730496394E-3</v>
      </c>
      <c r="L2841" s="11" t="s">
        <v>521</v>
      </c>
      <c r="M2841" s="15" t="s">
        <v>808</v>
      </c>
      <c r="N2841" s="45" t="s">
        <v>6173</v>
      </c>
      <c r="O2841" s="45">
        <v>1</v>
      </c>
      <c r="P2841" s="45" t="s">
        <v>3202</v>
      </c>
      <c r="Q2841" s="45" t="s">
        <v>3202</v>
      </c>
      <c r="R2841" s="46">
        <v>14</v>
      </c>
      <c r="T2841" s="81" t="str" cm="1">
        <f t="array" ref="T2841">IF(MIN(IF(CONCATENATE($D$776:$D$9955,$G$776:$G$9955)=CONCATENATE(D2841,G2841),$J$776:$J$9955))=J2841,"Age Leg Record","")</f>
        <v/>
      </c>
    </row>
    <row r="2842" spans="1:20" x14ac:dyDescent="0.25">
      <c r="A2842" s="3">
        <v>2013</v>
      </c>
      <c r="B2842" s="1" t="s">
        <v>173</v>
      </c>
      <c r="C2842" s="1" t="s">
        <v>182</v>
      </c>
      <c r="D2842" s="2" t="s">
        <v>210</v>
      </c>
      <c r="E2842" s="20"/>
      <c r="F2842" s="3">
        <v>5</v>
      </c>
      <c r="G2842" s="51">
        <v>5.63</v>
      </c>
      <c r="J2842" s="10">
        <v>2.8981481481481497E-2</v>
      </c>
      <c r="K2842" s="27">
        <f t="shared" si="46"/>
        <v>5.1476876521281524E-3</v>
      </c>
      <c r="L2842" s="11" t="s">
        <v>521</v>
      </c>
      <c r="M2842" s="15" t="s">
        <v>808</v>
      </c>
      <c r="N2842" s="45" t="s">
        <v>6174</v>
      </c>
      <c r="O2842" s="45">
        <v>1</v>
      </c>
      <c r="P2842" s="45" t="s">
        <v>4704</v>
      </c>
      <c r="Q2842" s="45" t="s">
        <v>4704</v>
      </c>
      <c r="R2842" s="46">
        <v>5</v>
      </c>
      <c r="T2842" s="81" t="str" cm="1">
        <f t="array" ref="T2842">IF(MIN(IF(CONCATENATE($D$776:$D$9955,$G$776:$G$9955)=CONCATENATE(D2842,G2842),$J$776:$J$9955))=J2842,"Age Leg Record","")</f>
        <v/>
      </c>
    </row>
    <row r="2843" spans="1:20" x14ac:dyDescent="0.25">
      <c r="A2843" s="3">
        <v>2013</v>
      </c>
      <c r="B2843" s="1" t="s">
        <v>173</v>
      </c>
      <c r="C2843" s="1" t="s">
        <v>297</v>
      </c>
      <c r="D2843" s="2" t="s">
        <v>56</v>
      </c>
      <c r="E2843" s="20"/>
      <c r="F2843" s="3">
        <v>6</v>
      </c>
      <c r="G2843" s="88">
        <v>4.6758182215859376</v>
      </c>
      <c r="J2843" s="10">
        <v>2.8657407407407409E-2</v>
      </c>
      <c r="K2843" s="27">
        <f t="shared" si="46"/>
        <v>6.1288540420819503E-3</v>
      </c>
      <c r="L2843" s="11" t="s">
        <v>521</v>
      </c>
      <c r="M2843" s="15" t="s">
        <v>808</v>
      </c>
      <c r="N2843" s="45" t="s">
        <v>6175</v>
      </c>
      <c r="O2843" s="45">
        <v>1</v>
      </c>
      <c r="P2843" s="45" t="s">
        <v>3194</v>
      </c>
      <c r="Q2843" s="45" t="s">
        <v>3194</v>
      </c>
      <c r="R2843" s="46">
        <v>6</v>
      </c>
      <c r="T2843" s="81" t="str" cm="1">
        <f t="array" ref="T2843">IF(MIN(IF(CONCATENATE($D$776:$D$9955,$G$776:$G$9955)=CONCATENATE(D2843,G2843),$J$776:$J$9955))=J2843,"Age Leg Record","")</f>
        <v/>
      </c>
    </row>
    <row r="2844" spans="1:20" x14ac:dyDescent="0.25">
      <c r="A2844" s="3">
        <v>2013</v>
      </c>
      <c r="B2844" s="1" t="s">
        <v>1349</v>
      </c>
      <c r="C2844" s="1" t="s">
        <v>1481</v>
      </c>
      <c r="D2844" s="2" t="s">
        <v>756</v>
      </c>
      <c r="E2844" s="20"/>
      <c r="F2844" s="3">
        <v>1</v>
      </c>
      <c r="G2844" s="88">
        <v>5.54</v>
      </c>
      <c r="J2844" s="10">
        <v>3.6226855185185203E-2</v>
      </c>
      <c r="K2844" s="27">
        <f t="shared" si="46"/>
        <v>6.5391435352319862E-3</v>
      </c>
      <c r="L2844" s="11" t="s">
        <v>580</v>
      </c>
      <c r="M2844" s="15" t="s">
        <v>808</v>
      </c>
      <c r="N2844" s="45" t="s">
        <v>6176</v>
      </c>
      <c r="O2844" s="45">
        <v>1</v>
      </c>
      <c r="P2844" s="45" t="s">
        <v>6177</v>
      </c>
      <c r="Q2844" s="45" t="s">
        <v>6177</v>
      </c>
      <c r="R2844" s="46">
        <v>1</v>
      </c>
      <c r="T2844" s="81" t="str" cm="1">
        <f t="array" ref="T2844">IF(MIN(IF(CONCATENATE($D$776:$D$9955,$G$776:$G$9955)=CONCATENATE(D2844,G2844),$J$776:$J$9955))=J2844,"Age Leg Record","")</f>
        <v/>
      </c>
    </row>
    <row r="2845" spans="1:20" x14ac:dyDescent="0.25">
      <c r="A2845" s="3">
        <v>2013</v>
      </c>
      <c r="B2845" s="1" t="s">
        <v>303</v>
      </c>
      <c r="C2845" s="1" t="s">
        <v>1482</v>
      </c>
      <c r="D2845" s="2" t="s">
        <v>751</v>
      </c>
      <c r="E2845" s="20"/>
      <c r="F2845" s="3">
        <v>2</v>
      </c>
      <c r="G2845" s="88">
        <v>4.0544470293486041</v>
      </c>
      <c r="J2845" s="10">
        <v>2.4942129629629606E-2</v>
      </c>
      <c r="K2845" s="27">
        <f t="shared" si="46"/>
        <v>6.1517956577266863E-3</v>
      </c>
      <c r="L2845" s="11" t="s">
        <v>580</v>
      </c>
      <c r="M2845" s="15" t="s">
        <v>808</v>
      </c>
      <c r="N2845" s="45" t="s">
        <v>6178</v>
      </c>
      <c r="O2845" s="45">
        <v>1</v>
      </c>
      <c r="P2845" s="45" t="s">
        <v>6179</v>
      </c>
      <c r="Q2845" s="45" t="s">
        <v>6179</v>
      </c>
      <c r="R2845" s="46">
        <v>1</v>
      </c>
      <c r="T2845" s="81" t="str" cm="1">
        <f t="array" ref="T2845">IF(MIN(IF(CONCATENATE($D$776:$D$9955,$G$776:$G$9955)=CONCATENATE(D2845,G2845),$J$776:$J$9955))=J2845,"Age Leg Record","")</f>
        <v/>
      </c>
    </row>
    <row r="2846" spans="1:20" x14ac:dyDescent="0.25">
      <c r="A2846" s="3">
        <v>2013</v>
      </c>
      <c r="B2846" s="1" t="s">
        <v>1483</v>
      </c>
      <c r="C2846" s="1" t="s">
        <v>1484</v>
      </c>
      <c r="D2846" s="2" t="s">
        <v>751</v>
      </c>
      <c r="E2846" s="20"/>
      <c r="F2846" s="3">
        <v>3</v>
      </c>
      <c r="G2846" s="88">
        <v>9.1</v>
      </c>
      <c r="J2846" s="10">
        <v>6.4675925925925859E-2</v>
      </c>
      <c r="K2846" s="27">
        <f t="shared" si="46"/>
        <v>7.1072446072446005E-3</v>
      </c>
      <c r="L2846" s="11" t="s">
        <v>580</v>
      </c>
      <c r="M2846" s="15" t="s">
        <v>808</v>
      </c>
      <c r="N2846" s="45" t="s">
        <v>6180</v>
      </c>
      <c r="O2846" s="45">
        <v>1</v>
      </c>
      <c r="P2846" s="45" t="s">
        <v>6181</v>
      </c>
      <c r="Q2846" s="45" t="s">
        <v>6181</v>
      </c>
      <c r="R2846" s="46">
        <v>1</v>
      </c>
      <c r="T2846" s="81" t="str" cm="1">
        <f t="array" ref="T2846">IF(MIN(IF(CONCATENATE($D$776:$D$9955,$G$776:$G$9955)=CONCATENATE(D2846,G2846),$J$776:$J$9955))=J2846,"Age Leg Record","")</f>
        <v/>
      </c>
    </row>
    <row r="2847" spans="1:20" x14ac:dyDescent="0.25">
      <c r="A2847" s="3">
        <v>2013</v>
      </c>
      <c r="B2847" s="1" t="s">
        <v>1485</v>
      </c>
      <c r="C2847" s="1" t="s">
        <v>1486</v>
      </c>
      <c r="D2847" s="2" t="s">
        <v>757</v>
      </c>
      <c r="E2847" s="20"/>
      <c r="F2847" s="3">
        <v>4</v>
      </c>
      <c r="G2847" s="88">
        <v>5.8408892070309388</v>
      </c>
      <c r="J2847" s="10">
        <v>4.1250000000000009E-2</v>
      </c>
      <c r="K2847" s="27">
        <f t="shared" si="46"/>
        <v>7.062280851063832E-3</v>
      </c>
      <c r="L2847" s="11" t="s">
        <v>580</v>
      </c>
      <c r="M2847" s="15" t="s">
        <v>808</v>
      </c>
      <c r="N2847" s="45" t="s">
        <v>6182</v>
      </c>
      <c r="O2847" s="45">
        <v>1</v>
      </c>
      <c r="P2847" s="45" t="s">
        <v>6183</v>
      </c>
      <c r="Q2847" s="45" t="s">
        <v>6183</v>
      </c>
      <c r="R2847" s="46">
        <v>1</v>
      </c>
      <c r="T2847" s="81" t="str" cm="1">
        <f t="array" ref="T2847">IF(MIN(IF(CONCATENATE($D$776:$D$9955,$G$776:$G$9955)=CONCATENATE(D2847,G2847),$J$776:$J$9955))=J2847,"Age Leg Record","")</f>
        <v/>
      </c>
    </row>
    <row r="2848" spans="1:20" x14ac:dyDescent="0.25">
      <c r="A2848" s="3">
        <v>2013</v>
      </c>
      <c r="B2848" s="1" t="s">
        <v>603</v>
      </c>
      <c r="C2848" s="1" t="s">
        <v>364</v>
      </c>
      <c r="D2848" s="2" t="s">
        <v>766</v>
      </c>
      <c r="E2848" s="20"/>
      <c r="F2848" s="3">
        <v>5</v>
      </c>
      <c r="G2848" s="51">
        <v>5.63</v>
      </c>
      <c r="J2848" s="10">
        <v>4.1504629629629641E-2</v>
      </c>
      <c r="K2848" s="27">
        <f t="shared" si="46"/>
        <v>7.3720478915860824E-3</v>
      </c>
      <c r="L2848" s="11" t="s">
        <v>580</v>
      </c>
      <c r="M2848" s="15" t="s">
        <v>808</v>
      </c>
      <c r="N2848" s="45" t="s">
        <v>6184</v>
      </c>
      <c r="O2848" s="45">
        <v>1</v>
      </c>
      <c r="P2848" s="45" t="s">
        <v>3310</v>
      </c>
      <c r="Q2848" s="45" t="s">
        <v>3310</v>
      </c>
      <c r="R2848" s="46">
        <v>7</v>
      </c>
      <c r="T2848" s="81" t="str" cm="1">
        <f t="array" ref="T2848">IF(MIN(IF(CONCATENATE($D$776:$D$9955,$G$776:$G$9955)=CONCATENATE(D2848,G2848),$J$776:$J$9955))=J2848,"Age Leg Record","")</f>
        <v/>
      </c>
    </row>
    <row r="2849" spans="1:20" x14ac:dyDescent="0.25">
      <c r="A2849" s="3">
        <v>2013</v>
      </c>
      <c r="B2849" s="1" t="s">
        <v>1161</v>
      </c>
      <c r="C2849" s="1" t="s">
        <v>676</v>
      </c>
      <c r="D2849" s="2" t="s">
        <v>756</v>
      </c>
      <c r="E2849" s="20"/>
      <c r="F2849" s="3">
        <v>6</v>
      </c>
      <c r="G2849" s="88">
        <v>4.6758182215859376</v>
      </c>
      <c r="J2849" s="10">
        <v>3.4201388888888906E-2</v>
      </c>
      <c r="K2849" s="27">
        <f t="shared" si="46"/>
        <v>7.3145249169435256E-3</v>
      </c>
      <c r="L2849" s="11" t="s">
        <v>580</v>
      </c>
      <c r="M2849" s="15" t="s">
        <v>808</v>
      </c>
      <c r="N2849" s="45" t="s">
        <v>6185</v>
      </c>
      <c r="O2849" s="45">
        <v>1</v>
      </c>
      <c r="P2849" s="45" t="s">
        <v>6186</v>
      </c>
      <c r="Q2849" s="45" t="s">
        <v>6186</v>
      </c>
      <c r="R2849" s="46">
        <v>1</v>
      </c>
      <c r="T2849" s="81" t="str" cm="1">
        <f t="array" ref="T2849">IF(MIN(IF(CONCATENATE($D$776:$D$9955,$G$776:$G$9955)=CONCATENATE(D2849,G2849),$J$776:$J$9955))=J2849,"Age Leg Record","")</f>
        <v/>
      </c>
    </row>
    <row r="2850" spans="1:20" x14ac:dyDescent="0.25">
      <c r="A2850" s="3">
        <v>2013</v>
      </c>
      <c r="B2850" s="1" t="s">
        <v>436</v>
      </c>
      <c r="C2850" s="1" t="s">
        <v>652</v>
      </c>
      <c r="D2850" s="2" t="s">
        <v>26</v>
      </c>
      <c r="E2850" s="20"/>
      <c r="F2850" s="3">
        <v>1</v>
      </c>
      <c r="G2850" s="88">
        <v>5.54</v>
      </c>
      <c r="J2850" s="10">
        <v>2.2407410740740819E-2</v>
      </c>
      <c r="K2850" s="27">
        <f t="shared" si="46"/>
        <v>4.0446589784730721E-3</v>
      </c>
      <c r="L2850" s="11" t="s">
        <v>1540</v>
      </c>
      <c r="M2850" s="15" t="s">
        <v>617</v>
      </c>
      <c r="N2850" s="45" t="s">
        <v>6187</v>
      </c>
      <c r="O2850" s="45">
        <v>1</v>
      </c>
      <c r="P2850" s="45" t="s">
        <v>4242</v>
      </c>
      <c r="Q2850" s="45" t="s">
        <v>4242</v>
      </c>
      <c r="R2850" s="46">
        <v>7</v>
      </c>
      <c r="T2850" s="81" t="str" cm="1">
        <f t="array" ref="T2850">IF(MIN(IF(CONCATENATE($D$776:$D$9955,$G$776:$G$9955)=CONCATENATE(D2850,G2850),$J$776:$J$9955))=J2850,"Age Leg Record","")</f>
        <v>Age Leg Record</v>
      </c>
    </row>
    <row r="2851" spans="1:20" x14ac:dyDescent="0.25">
      <c r="A2851" s="3">
        <v>2013</v>
      </c>
      <c r="B2851" s="1" t="s">
        <v>331</v>
      </c>
      <c r="C2851" s="1" t="s">
        <v>248</v>
      </c>
      <c r="D2851" s="2" t="s">
        <v>576</v>
      </c>
      <c r="E2851" s="20"/>
      <c r="F2851" s="3">
        <v>2</v>
      </c>
      <c r="G2851" s="88">
        <v>4.0544470293486041</v>
      </c>
      <c r="J2851" s="10">
        <v>1.7037037037037073E-2</v>
      </c>
      <c r="K2851" s="27">
        <f t="shared" si="46"/>
        <v>4.2020618135376843E-3</v>
      </c>
      <c r="L2851" s="11" t="s">
        <v>1540</v>
      </c>
      <c r="M2851" s="15" t="s">
        <v>617</v>
      </c>
      <c r="N2851" s="45" t="s">
        <v>6188</v>
      </c>
      <c r="O2851" s="45">
        <v>1</v>
      </c>
      <c r="P2851" s="45" t="s">
        <v>6189</v>
      </c>
      <c r="Q2851" s="45" t="s">
        <v>6189</v>
      </c>
      <c r="R2851" s="46">
        <v>1</v>
      </c>
      <c r="T2851" s="81" t="str" cm="1">
        <f t="array" ref="T2851">IF(MIN(IF(CONCATENATE($D$776:$D$9955,$G$776:$G$9955)=CONCATENATE(D2851,G2851),$J$776:$J$9955))=J2851,"Age Leg Record","")</f>
        <v/>
      </c>
    </row>
    <row r="2852" spans="1:20" x14ac:dyDescent="0.25">
      <c r="A2852" s="3">
        <v>2013</v>
      </c>
      <c r="B2852" s="1" t="s">
        <v>30</v>
      </c>
      <c r="C2852" s="1" t="s">
        <v>994</v>
      </c>
      <c r="D2852" s="2" t="s">
        <v>22</v>
      </c>
      <c r="E2852" s="20"/>
      <c r="F2852" s="3">
        <v>3</v>
      </c>
      <c r="G2852" s="88">
        <v>9.1</v>
      </c>
      <c r="J2852" s="10">
        <v>3.8819444444444406E-2</v>
      </c>
      <c r="K2852" s="27">
        <f t="shared" si="46"/>
        <v>4.265873015873012E-3</v>
      </c>
      <c r="L2852" s="11" t="s">
        <v>1540</v>
      </c>
      <c r="M2852" s="15" t="s">
        <v>617</v>
      </c>
      <c r="N2852" s="45" t="s">
        <v>6190</v>
      </c>
      <c r="O2852" s="45">
        <v>1</v>
      </c>
      <c r="P2852" s="45" t="s">
        <v>5026</v>
      </c>
      <c r="Q2852" s="45" t="s">
        <v>5026</v>
      </c>
      <c r="R2852" s="46">
        <v>4</v>
      </c>
      <c r="T2852" s="81" t="str" cm="1">
        <f t="array" ref="T2852">IF(MIN(IF(CONCATENATE($D$776:$D$9955,$G$776:$G$9955)=CONCATENATE(D2852,G2852),$J$776:$J$9955))=J2852,"Age Leg Record","")</f>
        <v/>
      </c>
    </row>
    <row r="2853" spans="1:20" x14ac:dyDescent="0.25">
      <c r="A2853" s="3">
        <v>2013</v>
      </c>
      <c r="B2853" s="1" t="s">
        <v>202</v>
      </c>
      <c r="C2853" s="1" t="s">
        <v>627</v>
      </c>
      <c r="D2853" s="2" t="s">
        <v>22</v>
      </c>
      <c r="E2853" s="20"/>
      <c r="F2853" s="3">
        <v>4</v>
      </c>
      <c r="G2853" s="88">
        <v>5.8408892070309388</v>
      </c>
      <c r="J2853" s="10">
        <v>2.4768518518518468E-2</v>
      </c>
      <c r="K2853" s="27">
        <f t="shared" ref="K2853:K2916" si="47">J2853/G2853</f>
        <v>4.2405390070921903E-3</v>
      </c>
      <c r="L2853" s="11" t="s">
        <v>1540</v>
      </c>
      <c r="M2853" s="15" t="s">
        <v>617</v>
      </c>
      <c r="N2853" s="45" t="s">
        <v>6191</v>
      </c>
      <c r="O2853" s="45">
        <v>1</v>
      </c>
      <c r="P2853" s="45" t="s">
        <v>4245</v>
      </c>
      <c r="Q2853" s="45" t="s">
        <v>4245</v>
      </c>
      <c r="R2853" s="46">
        <v>8</v>
      </c>
      <c r="T2853" s="81" t="str" cm="1">
        <f t="array" ref="T2853">IF(MIN(IF(CONCATENATE($D$776:$D$9955,$G$776:$G$9955)=CONCATENATE(D2853,G2853),$J$776:$J$9955))=J2853,"Age Leg Record","")</f>
        <v/>
      </c>
    </row>
    <row r="2854" spans="1:20" x14ac:dyDescent="0.25">
      <c r="A2854" s="3">
        <v>2013</v>
      </c>
      <c r="B2854" s="1" t="s">
        <v>232</v>
      </c>
      <c r="C2854" s="1" t="s">
        <v>627</v>
      </c>
      <c r="D2854" s="2" t="s">
        <v>22</v>
      </c>
      <c r="E2854" s="20"/>
      <c r="F2854" s="3">
        <v>5</v>
      </c>
      <c r="G2854" s="51">
        <v>5.63</v>
      </c>
      <c r="J2854" s="10">
        <v>2.3194444444444406E-2</v>
      </c>
      <c r="K2854" s="27">
        <f t="shared" si="47"/>
        <v>4.1197947503453652E-3</v>
      </c>
      <c r="L2854" s="11" t="s">
        <v>1540</v>
      </c>
      <c r="M2854" s="15" t="s">
        <v>617</v>
      </c>
      <c r="N2854" s="45" t="s">
        <v>6192</v>
      </c>
      <c r="O2854" s="45">
        <v>1</v>
      </c>
      <c r="P2854" s="45" t="s">
        <v>4151</v>
      </c>
      <c r="Q2854" s="45" t="s">
        <v>4151</v>
      </c>
      <c r="R2854" s="46">
        <v>7</v>
      </c>
      <c r="T2854" s="81" t="str" cm="1">
        <f t="array" ref="T2854">IF(MIN(IF(CONCATENATE($D$776:$D$9955,$G$776:$G$9955)=CONCATENATE(D2854,G2854),$J$776:$J$9955))=J2854,"Age Leg Record","")</f>
        <v/>
      </c>
    </row>
    <row r="2855" spans="1:20" x14ac:dyDescent="0.25">
      <c r="A2855" s="3">
        <v>2013</v>
      </c>
      <c r="B2855" s="1" t="s">
        <v>1174</v>
      </c>
      <c r="C2855" s="1" t="s">
        <v>953</v>
      </c>
      <c r="D2855" s="2" t="s">
        <v>685</v>
      </c>
      <c r="E2855" s="20"/>
      <c r="F2855" s="3">
        <v>6</v>
      </c>
      <c r="G2855" s="88">
        <v>4.6758182215859376</v>
      </c>
      <c r="J2855" s="10">
        <v>1.9479166666666714E-2</v>
      </c>
      <c r="K2855" s="27">
        <f t="shared" si="47"/>
        <v>4.16593754152825E-3</v>
      </c>
      <c r="L2855" s="11" t="s">
        <v>1540</v>
      </c>
      <c r="M2855" s="15" t="s">
        <v>617</v>
      </c>
      <c r="N2855" s="45" t="s">
        <v>6193</v>
      </c>
      <c r="O2855" s="45">
        <v>1</v>
      </c>
      <c r="P2855" s="45" t="s">
        <v>5367</v>
      </c>
      <c r="Q2855" s="45" t="s">
        <v>5367</v>
      </c>
      <c r="R2855" s="46">
        <v>3</v>
      </c>
      <c r="T2855" s="81" t="str" cm="1">
        <f t="array" ref="T2855">IF(MIN(IF(CONCATENATE($D$776:$D$9955,$G$776:$G$9955)=CONCATENATE(D2855,G2855),$J$776:$J$9955))=J2855,"Age Leg Record","")</f>
        <v/>
      </c>
    </row>
    <row r="2856" spans="1:20" x14ac:dyDescent="0.25">
      <c r="A2856" s="3">
        <v>2013</v>
      </c>
      <c r="B2856" s="1" t="s">
        <v>291</v>
      </c>
      <c r="C2856" s="1" t="s">
        <v>351</v>
      </c>
      <c r="D2856" s="2" t="s">
        <v>26</v>
      </c>
      <c r="E2856" s="20"/>
      <c r="F2856" s="3">
        <v>1</v>
      </c>
      <c r="G2856" s="88">
        <v>5.54</v>
      </c>
      <c r="J2856" s="10">
        <v>2.887731814814809E-2</v>
      </c>
      <c r="K2856" s="27">
        <f t="shared" si="47"/>
        <v>5.2125123011097637E-3</v>
      </c>
      <c r="L2856" s="11" t="s">
        <v>1541</v>
      </c>
      <c r="M2856" s="15" t="s">
        <v>617</v>
      </c>
      <c r="N2856" s="45" t="s">
        <v>6194</v>
      </c>
      <c r="O2856" s="45">
        <v>1</v>
      </c>
      <c r="P2856" s="45" t="s">
        <v>5475</v>
      </c>
      <c r="Q2856" s="45" t="s">
        <v>5475</v>
      </c>
      <c r="R2856" s="46">
        <v>3</v>
      </c>
      <c r="T2856" s="81" t="str" cm="1">
        <f t="array" ref="T2856">IF(MIN(IF(CONCATENATE($D$776:$D$9955,$G$776:$G$9955)=CONCATENATE(D2856,G2856),$J$776:$J$9955))=J2856,"Age Leg Record","")</f>
        <v/>
      </c>
    </row>
    <row r="2857" spans="1:20" x14ac:dyDescent="0.25">
      <c r="A2857" s="3">
        <v>2013</v>
      </c>
      <c r="B2857" s="1" t="s">
        <v>71</v>
      </c>
      <c r="C2857" s="1" t="s">
        <v>627</v>
      </c>
      <c r="D2857" s="2" t="s">
        <v>210</v>
      </c>
      <c r="E2857" s="20"/>
      <c r="F2857" s="3">
        <v>2</v>
      </c>
      <c r="G2857" s="88">
        <v>4.0544470293486041</v>
      </c>
      <c r="J2857" s="10">
        <v>2.4108796296296364E-2</v>
      </c>
      <c r="K2857" s="27">
        <f t="shared" si="47"/>
        <v>5.9462600255428006E-3</v>
      </c>
      <c r="L2857" s="11" t="s">
        <v>1541</v>
      </c>
      <c r="M2857" s="15" t="s">
        <v>617</v>
      </c>
      <c r="N2857" s="45" t="s">
        <v>6195</v>
      </c>
      <c r="O2857" s="45">
        <v>1</v>
      </c>
      <c r="P2857" s="45" t="s">
        <v>4161</v>
      </c>
      <c r="Q2857" s="45" t="s">
        <v>4161</v>
      </c>
      <c r="R2857" s="46">
        <v>7</v>
      </c>
      <c r="T2857" s="81" t="str" cm="1">
        <f t="array" ref="T2857">IF(MIN(IF(CONCATENATE($D$776:$D$9955,$G$776:$G$9955)=CONCATENATE(D2857,G2857),$J$776:$J$9955))=J2857,"Age Leg Record","")</f>
        <v/>
      </c>
    </row>
    <row r="2858" spans="1:20" x14ac:dyDescent="0.25">
      <c r="A2858" s="3">
        <v>2013</v>
      </c>
      <c r="B2858" s="1" t="s">
        <v>291</v>
      </c>
      <c r="C2858" s="1" t="s">
        <v>59</v>
      </c>
      <c r="D2858" s="2" t="s">
        <v>26</v>
      </c>
      <c r="E2858" s="20"/>
      <c r="F2858" s="3">
        <v>3</v>
      </c>
      <c r="G2858" s="88">
        <v>9.1</v>
      </c>
      <c r="J2858" s="10">
        <v>4.9166666666666581E-2</v>
      </c>
      <c r="K2858" s="27">
        <f t="shared" si="47"/>
        <v>5.4029304029303933E-3</v>
      </c>
      <c r="L2858" s="11" t="s">
        <v>1541</v>
      </c>
      <c r="M2858" s="15" t="s">
        <v>617</v>
      </c>
      <c r="N2858" s="45" t="s">
        <v>6196</v>
      </c>
      <c r="O2858" s="45">
        <v>1</v>
      </c>
      <c r="P2858" s="45" t="s">
        <v>6197</v>
      </c>
      <c r="Q2858" s="45" t="s">
        <v>6197</v>
      </c>
      <c r="R2858" s="46">
        <v>1</v>
      </c>
      <c r="T2858" s="81" t="str" cm="1">
        <f t="array" ref="T2858">IF(MIN(IF(CONCATENATE($D$776:$D$9955,$G$776:$G$9955)=CONCATENATE(D2858,G2858),$J$776:$J$9955))=J2858,"Age Leg Record","")</f>
        <v/>
      </c>
    </row>
    <row r="2859" spans="1:20" x14ac:dyDescent="0.25">
      <c r="A2859" s="3">
        <v>2013</v>
      </c>
      <c r="B2859" s="1" t="s">
        <v>39</v>
      </c>
      <c r="C2859" s="1" t="s">
        <v>1125</v>
      </c>
      <c r="D2859" s="2" t="s">
        <v>26</v>
      </c>
      <c r="E2859" s="20"/>
      <c r="F2859" s="3">
        <v>4</v>
      </c>
      <c r="G2859" s="88">
        <v>5.8408892070309388</v>
      </c>
      <c r="J2859" s="10">
        <v>3.1921296296296364E-2</v>
      </c>
      <c r="K2859" s="27">
        <f t="shared" si="47"/>
        <v>5.4651432624113596E-3</v>
      </c>
      <c r="L2859" s="11" t="s">
        <v>1541</v>
      </c>
      <c r="M2859" s="15" t="s">
        <v>617</v>
      </c>
      <c r="N2859" s="45" t="s">
        <v>6198</v>
      </c>
      <c r="O2859" s="45">
        <v>1</v>
      </c>
      <c r="P2859" s="45" t="s">
        <v>5251</v>
      </c>
      <c r="Q2859" s="45" t="s">
        <v>5251</v>
      </c>
      <c r="R2859" s="46">
        <v>3</v>
      </c>
      <c r="T2859" s="81" t="str" cm="1">
        <f t="array" ref="T2859">IF(MIN(IF(CONCATENATE($D$776:$D$9955,$G$776:$G$9955)=CONCATENATE(D2859,G2859),$J$776:$J$9955))=J2859,"Age Leg Record","")</f>
        <v/>
      </c>
    </row>
    <row r="2860" spans="1:20" x14ac:dyDescent="0.25">
      <c r="A2860" s="3">
        <v>2013</v>
      </c>
      <c r="B2860" s="1" t="s">
        <v>111</v>
      </c>
      <c r="C2860" s="1" t="s">
        <v>700</v>
      </c>
      <c r="D2860" s="2" t="s">
        <v>26</v>
      </c>
      <c r="E2860" s="20"/>
      <c r="F2860" s="3">
        <v>5</v>
      </c>
      <c r="G2860" s="51">
        <v>5.63</v>
      </c>
      <c r="J2860" s="10">
        <v>2.8078703703703689E-2</v>
      </c>
      <c r="K2860" s="27">
        <f t="shared" si="47"/>
        <v>4.9873363594500333E-3</v>
      </c>
      <c r="L2860" s="11" t="s">
        <v>1541</v>
      </c>
      <c r="M2860" s="15" t="s">
        <v>617</v>
      </c>
      <c r="N2860" s="45" t="s">
        <v>6199</v>
      </c>
      <c r="O2860" s="45">
        <v>1</v>
      </c>
      <c r="P2860" s="45" t="s">
        <v>4326</v>
      </c>
      <c r="Q2860" s="45" t="s">
        <v>4326</v>
      </c>
      <c r="R2860" s="46">
        <v>7</v>
      </c>
      <c r="T2860" s="81" t="str" cm="1">
        <f t="array" ref="T2860">IF(MIN(IF(CONCATENATE($D$776:$D$9955,$G$776:$G$9955)=CONCATENATE(D2860,G2860),$J$776:$J$9955))=J2860,"Age Leg Record","")</f>
        <v/>
      </c>
    </row>
    <row r="2861" spans="1:20" x14ac:dyDescent="0.25">
      <c r="A2861" s="3">
        <v>2013</v>
      </c>
      <c r="B2861" s="1" t="s">
        <v>39</v>
      </c>
      <c r="C2861" s="1" t="s">
        <v>658</v>
      </c>
      <c r="D2861" s="2" t="s">
        <v>684</v>
      </c>
      <c r="E2861" s="20"/>
      <c r="F2861" s="3">
        <v>6</v>
      </c>
      <c r="G2861" s="88">
        <v>4.6758182215859376</v>
      </c>
      <c r="J2861" s="10">
        <v>3.3391203703703742E-2</v>
      </c>
      <c r="K2861" s="27">
        <f t="shared" si="47"/>
        <v>7.1412535991140736E-3</v>
      </c>
      <c r="L2861" s="11" t="s">
        <v>1541</v>
      </c>
      <c r="M2861" s="15" t="s">
        <v>617</v>
      </c>
      <c r="N2861" s="45" t="s">
        <v>6200</v>
      </c>
      <c r="O2861" s="45">
        <v>1</v>
      </c>
      <c r="P2861" s="45" t="s">
        <v>4257</v>
      </c>
      <c r="Q2861" s="45" t="s">
        <v>4257</v>
      </c>
      <c r="R2861" s="46">
        <v>3</v>
      </c>
      <c r="T2861" s="81" t="str" cm="1">
        <f t="array" ref="T2861">IF(MIN(IF(CONCATENATE($D$776:$D$9955,$G$776:$G$9955)=CONCATENATE(D2861,G2861),$J$776:$J$9955))=J2861,"Age Leg Record","")</f>
        <v/>
      </c>
    </row>
    <row r="2862" spans="1:20" x14ac:dyDescent="0.25">
      <c r="A2862" s="3">
        <v>2013</v>
      </c>
      <c r="B2862" s="1" t="s">
        <v>58</v>
      </c>
      <c r="C2862" s="1" t="s">
        <v>1122</v>
      </c>
      <c r="D2862" s="2" t="s">
        <v>210</v>
      </c>
      <c r="E2862" s="20"/>
      <c r="F2862" s="3">
        <v>1</v>
      </c>
      <c r="G2862" s="88">
        <v>5.54</v>
      </c>
      <c r="J2862" s="10">
        <v>3.1006947777777794E-2</v>
      </c>
      <c r="K2862" s="27">
        <f t="shared" si="47"/>
        <v>5.5969219815483378E-3</v>
      </c>
      <c r="L2862" s="11" t="s">
        <v>1542</v>
      </c>
      <c r="M2862" s="15" t="s">
        <v>617</v>
      </c>
      <c r="N2862" s="45" t="s">
        <v>6201</v>
      </c>
      <c r="O2862" s="45">
        <v>1</v>
      </c>
      <c r="P2862" s="45" t="s">
        <v>5246</v>
      </c>
      <c r="Q2862" s="45" t="s">
        <v>5246</v>
      </c>
      <c r="R2862" s="46">
        <v>2</v>
      </c>
      <c r="T2862" s="81" t="str" cm="1">
        <f t="array" ref="T2862">IF(MIN(IF(CONCATENATE($D$776:$D$9955,$G$776:$G$9955)=CONCATENATE(D2862,G2862),$J$776:$J$9955))=J2862,"Age Leg Record","")</f>
        <v/>
      </c>
    </row>
    <row r="2863" spans="1:20" x14ac:dyDescent="0.25">
      <c r="A2863" s="3">
        <v>2013</v>
      </c>
      <c r="B2863" s="1" t="s">
        <v>480</v>
      </c>
      <c r="C2863" s="1" t="s">
        <v>275</v>
      </c>
      <c r="D2863" s="2" t="s">
        <v>766</v>
      </c>
      <c r="E2863" s="20"/>
      <c r="F2863" s="3">
        <v>2</v>
      </c>
      <c r="G2863" s="88">
        <v>4.0544470293486041</v>
      </c>
      <c r="J2863" s="10">
        <v>2.5983796296296324E-2</v>
      </c>
      <c r="K2863" s="27">
        <f t="shared" si="47"/>
        <v>6.408715197956584E-3</v>
      </c>
      <c r="L2863" s="11" t="s">
        <v>1542</v>
      </c>
      <c r="M2863" s="15" t="s">
        <v>617</v>
      </c>
      <c r="N2863" s="45" t="s">
        <v>6202</v>
      </c>
      <c r="O2863" s="45">
        <v>1</v>
      </c>
      <c r="P2863" s="45" t="s">
        <v>5481</v>
      </c>
      <c r="Q2863" s="45" t="s">
        <v>5481</v>
      </c>
      <c r="R2863" s="46">
        <v>2</v>
      </c>
      <c r="T2863" s="81" t="str" cm="1">
        <f t="array" ref="T2863">IF(MIN(IF(CONCATENATE($D$776:$D$9955,$G$776:$G$9955)=CONCATENATE(D2863,G2863),$J$776:$J$9955))=J2863,"Age Leg Record","")</f>
        <v/>
      </c>
    </row>
    <row r="2864" spans="1:20" x14ac:dyDescent="0.25">
      <c r="A2864" s="3">
        <v>2013</v>
      </c>
      <c r="B2864" s="1" t="s">
        <v>658</v>
      </c>
      <c r="C2864" s="1" t="s">
        <v>1487</v>
      </c>
      <c r="D2864" s="2" t="s">
        <v>22</v>
      </c>
      <c r="E2864" s="20"/>
      <c r="F2864" s="3">
        <v>3</v>
      </c>
      <c r="G2864" s="88">
        <v>9.1</v>
      </c>
      <c r="J2864" s="10">
        <v>4.4085648148148193E-2</v>
      </c>
      <c r="K2864" s="27">
        <f t="shared" si="47"/>
        <v>4.8445767195767243E-3</v>
      </c>
      <c r="L2864" s="11" t="s">
        <v>1542</v>
      </c>
      <c r="M2864" s="15" t="s">
        <v>617</v>
      </c>
      <c r="N2864" s="45" t="s">
        <v>6203</v>
      </c>
      <c r="O2864" s="45">
        <v>1</v>
      </c>
      <c r="P2864" s="45" t="s">
        <v>6204</v>
      </c>
      <c r="Q2864" s="45" t="s">
        <v>6204</v>
      </c>
      <c r="R2864" s="46">
        <v>1</v>
      </c>
      <c r="T2864" s="81" t="str" cm="1">
        <f t="array" ref="T2864">IF(MIN(IF(CONCATENATE($D$776:$D$9955,$G$776:$G$9955)=CONCATENATE(D2864,G2864),$J$776:$J$9955))=J2864,"Age Leg Record","")</f>
        <v/>
      </c>
    </row>
    <row r="2865" spans="1:20" x14ac:dyDescent="0.25">
      <c r="A2865" s="3">
        <v>2013</v>
      </c>
      <c r="B2865" s="1" t="s">
        <v>788</v>
      </c>
      <c r="C2865" s="1" t="s">
        <v>248</v>
      </c>
      <c r="D2865" s="2" t="s">
        <v>26</v>
      </c>
      <c r="E2865" s="20"/>
      <c r="F2865" s="3">
        <v>4</v>
      </c>
      <c r="G2865" s="88">
        <v>5.8408892070309388</v>
      </c>
      <c r="J2865" s="10">
        <v>3.0844907407407418E-2</v>
      </c>
      <c r="K2865" s="27">
        <f t="shared" si="47"/>
        <v>5.280858156028371E-3</v>
      </c>
      <c r="L2865" s="11" t="s">
        <v>1542</v>
      </c>
      <c r="M2865" s="15" t="s">
        <v>617</v>
      </c>
      <c r="N2865" s="45" t="s">
        <v>6205</v>
      </c>
      <c r="O2865" s="45">
        <v>1</v>
      </c>
      <c r="P2865" s="45" t="s">
        <v>4552</v>
      </c>
      <c r="Q2865" s="45" t="s">
        <v>4552</v>
      </c>
      <c r="R2865" s="46">
        <v>6</v>
      </c>
      <c r="T2865" s="81" t="str" cm="1">
        <f t="array" ref="T2865">IF(MIN(IF(CONCATENATE($D$776:$D$9955,$G$776:$G$9955)=CONCATENATE(D2865,G2865),$J$776:$J$9955))=J2865,"Age Leg Record","")</f>
        <v/>
      </c>
    </row>
    <row r="2866" spans="1:20" x14ac:dyDescent="0.25">
      <c r="A2866" s="3">
        <v>2013</v>
      </c>
      <c r="B2866" s="1" t="s">
        <v>1338</v>
      </c>
      <c r="C2866" s="1" t="s">
        <v>259</v>
      </c>
      <c r="D2866" s="2" t="s">
        <v>26</v>
      </c>
      <c r="E2866" s="20"/>
      <c r="F2866" s="3">
        <v>5</v>
      </c>
      <c r="G2866" s="51">
        <v>5.63</v>
      </c>
      <c r="J2866" s="10">
        <v>2.8263888888888977E-2</v>
      </c>
      <c r="K2866" s="27">
        <f t="shared" si="47"/>
        <v>5.0202289323071012E-3</v>
      </c>
      <c r="L2866" s="11" t="s">
        <v>1542</v>
      </c>
      <c r="M2866" s="15" t="s">
        <v>617</v>
      </c>
      <c r="N2866" s="45" t="s">
        <v>6206</v>
      </c>
      <c r="O2866" s="45">
        <v>1</v>
      </c>
      <c r="P2866" s="45" t="s">
        <v>5791</v>
      </c>
      <c r="Q2866" s="45" t="s">
        <v>5791</v>
      </c>
      <c r="R2866" s="46">
        <v>2</v>
      </c>
      <c r="T2866" s="81" t="str" cm="1">
        <f t="array" ref="T2866">IF(MIN(IF(CONCATENATE($D$776:$D$9955,$G$776:$G$9955)=CONCATENATE(D2866,G2866),$J$776:$J$9955))=J2866,"Age Leg Record","")</f>
        <v/>
      </c>
    </row>
    <row r="2867" spans="1:20" x14ac:dyDescent="0.25">
      <c r="A2867" s="3">
        <v>2013</v>
      </c>
      <c r="B2867" s="1" t="s">
        <v>834</v>
      </c>
      <c r="C2867" s="1" t="s">
        <v>953</v>
      </c>
      <c r="D2867" s="2" t="s">
        <v>576</v>
      </c>
      <c r="E2867" s="20"/>
      <c r="F2867" s="3">
        <v>6</v>
      </c>
      <c r="G2867" s="88">
        <v>4.6758182215859376</v>
      </c>
      <c r="J2867" s="10">
        <v>2.1076388888888742E-2</v>
      </c>
      <c r="K2867" s="27">
        <f t="shared" si="47"/>
        <v>4.5075295681062813E-3</v>
      </c>
      <c r="L2867" s="11" t="s">
        <v>1542</v>
      </c>
      <c r="M2867" s="15" t="s">
        <v>617</v>
      </c>
      <c r="N2867" s="45" t="s">
        <v>6207</v>
      </c>
      <c r="O2867" s="45">
        <v>1</v>
      </c>
      <c r="P2867" s="45" t="s">
        <v>6208</v>
      </c>
      <c r="Q2867" s="45" t="s">
        <v>6208</v>
      </c>
      <c r="R2867" s="46">
        <v>1</v>
      </c>
      <c r="T2867" s="81" t="str" cm="1">
        <f t="array" ref="T2867">IF(MIN(IF(CONCATENATE($D$776:$D$9955,$G$776:$G$9955)=CONCATENATE(D2867,G2867),$J$776:$J$9955))=J2867,"Age Leg Record","")</f>
        <v/>
      </c>
    </row>
    <row r="2868" spans="1:20" x14ac:dyDescent="0.25">
      <c r="A2868" s="3">
        <v>2013</v>
      </c>
      <c r="B2868" s="1" t="s">
        <v>291</v>
      </c>
      <c r="C2868" s="1" t="s">
        <v>1109</v>
      </c>
      <c r="D2868" s="2" t="s">
        <v>22</v>
      </c>
      <c r="E2868" s="20"/>
      <c r="F2868" s="3">
        <v>1</v>
      </c>
      <c r="G2868" s="88">
        <v>5.54</v>
      </c>
      <c r="J2868" s="10">
        <v>2.4803244074074082E-2</v>
      </c>
      <c r="K2868" s="27">
        <f t="shared" si="47"/>
        <v>4.4771198689664412E-3</v>
      </c>
      <c r="L2868" s="11" t="s">
        <v>1543</v>
      </c>
      <c r="M2868" s="15" t="s">
        <v>617</v>
      </c>
      <c r="N2868" s="45" t="s">
        <v>6209</v>
      </c>
      <c r="O2868" s="45">
        <v>1</v>
      </c>
      <c r="P2868" s="45" t="s">
        <v>5217</v>
      </c>
      <c r="Q2868" s="45" t="s">
        <v>5217</v>
      </c>
      <c r="R2868" s="46">
        <v>4</v>
      </c>
      <c r="T2868" s="81" t="str" cm="1">
        <f t="array" ref="T2868">IF(MIN(IF(CONCATENATE($D$776:$D$9955,$G$776:$G$9955)=CONCATENATE(D2868,G2868),$J$776:$J$9955))=J2868,"Age Leg Record","")</f>
        <v/>
      </c>
    </row>
    <row r="2869" spans="1:20" x14ac:dyDescent="0.25">
      <c r="A2869" s="3">
        <v>2013</v>
      </c>
      <c r="B2869" s="1" t="s">
        <v>977</v>
      </c>
      <c r="C2869" s="1" t="s">
        <v>978</v>
      </c>
      <c r="D2869" s="2" t="s">
        <v>753</v>
      </c>
      <c r="E2869" s="20"/>
      <c r="F2869" s="3">
        <v>2</v>
      </c>
      <c r="G2869" s="88">
        <v>4.0544470293486041</v>
      </c>
      <c r="J2869" s="10">
        <v>2.4374999999999925E-2</v>
      </c>
      <c r="K2869" s="27">
        <f t="shared" si="47"/>
        <v>6.0119172413792919E-3</v>
      </c>
      <c r="L2869" s="11" t="s">
        <v>1543</v>
      </c>
      <c r="M2869" s="15" t="s">
        <v>617</v>
      </c>
      <c r="N2869" s="45" t="s">
        <v>6210</v>
      </c>
      <c r="O2869" s="45">
        <v>1</v>
      </c>
      <c r="P2869" s="45" t="s">
        <v>4937</v>
      </c>
      <c r="Q2869" s="45" t="s">
        <v>4937</v>
      </c>
      <c r="R2869" s="46">
        <v>4</v>
      </c>
      <c r="T2869" s="81" t="str" cm="1">
        <f t="array" ref="T2869">IF(MIN(IF(CONCATENATE($D$776:$D$9955,$G$776:$G$9955)=CONCATENATE(D2869,G2869),$J$776:$J$9955))=J2869,"Age Leg Record","")</f>
        <v/>
      </c>
    </row>
    <row r="2870" spans="1:20" x14ac:dyDescent="0.25">
      <c r="A2870" s="3">
        <v>2013</v>
      </c>
      <c r="B2870" s="1" t="s">
        <v>573</v>
      </c>
      <c r="C2870" s="1" t="s">
        <v>789</v>
      </c>
      <c r="D2870" s="2" t="s">
        <v>26</v>
      </c>
      <c r="E2870" s="20"/>
      <c r="F2870" s="3">
        <v>3</v>
      </c>
      <c r="G2870" s="88">
        <v>9.1</v>
      </c>
      <c r="J2870" s="10">
        <v>4.2777777777777803E-2</v>
      </c>
      <c r="K2870" s="27">
        <f t="shared" si="47"/>
        <v>4.7008547008547041E-3</v>
      </c>
      <c r="L2870" s="11" t="s">
        <v>1543</v>
      </c>
      <c r="M2870" s="15" t="s">
        <v>617</v>
      </c>
      <c r="N2870" s="45" t="s">
        <v>6211</v>
      </c>
      <c r="O2870" s="45">
        <v>1</v>
      </c>
      <c r="P2870" s="45" t="s">
        <v>6212</v>
      </c>
      <c r="Q2870" s="45" t="s">
        <v>6212</v>
      </c>
      <c r="R2870" s="46">
        <v>1</v>
      </c>
      <c r="T2870" s="81" t="str" cm="1">
        <f t="array" ref="T2870">IF(MIN(IF(CONCATENATE($D$776:$D$9955,$G$776:$G$9955)=CONCATENATE(D2870,G2870),$J$776:$J$9955))=J2870,"Age Leg Record","")</f>
        <v/>
      </c>
    </row>
    <row r="2871" spans="1:20" x14ac:dyDescent="0.25">
      <c r="A2871" s="3">
        <v>2013</v>
      </c>
      <c r="B2871" s="1" t="s">
        <v>566</v>
      </c>
      <c r="C2871" s="1" t="s">
        <v>627</v>
      </c>
      <c r="D2871" s="2" t="s">
        <v>22</v>
      </c>
      <c r="E2871" s="20"/>
      <c r="F2871" s="3">
        <v>4</v>
      </c>
      <c r="G2871" s="88">
        <v>5.8408892070309388</v>
      </c>
      <c r="J2871" s="10">
        <v>2.6967592592592626E-2</v>
      </c>
      <c r="K2871" s="27">
        <f t="shared" si="47"/>
        <v>4.6170354609929142E-3</v>
      </c>
      <c r="L2871" s="11" t="s">
        <v>1543</v>
      </c>
      <c r="M2871" s="15" t="s">
        <v>617</v>
      </c>
      <c r="N2871" s="45" t="s">
        <v>6213</v>
      </c>
      <c r="O2871" s="45">
        <v>1</v>
      </c>
      <c r="P2871" s="45" t="s">
        <v>4157</v>
      </c>
      <c r="Q2871" s="45" t="s">
        <v>4157</v>
      </c>
      <c r="R2871" s="46">
        <v>4</v>
      </c>
      <c r="T2871" s="81" t="str" cm="1">
        <f t="array" ref="T2871">IF(MIN(IF(CONCATENATE($D$776:$D$9955,$G$776:$G$9955)=CONCATENATE(D2871,G2871),$J$776:$J$9955))=J2871,"Age Leg Record","")</f>
        <v/>
      </c>
    </row>
    <row r="2872" spans="1:20" x14ac:dyDescent="0.25">
      <c r="A2872" s="3">
        <v>2013</v>
      </c>
      <c r="B2872" s="1" t="s">
        <v>228</v>
      </c>
      <c r="C2872" s="1" t="s">
        <v>1197</v>
      </c>
      <c r="D2872" s="2" t="s">
        <v>753</v>
      </c>
      <c r="E2872" s="20"/>
      <c r="F2872" s="3">
        <v>5</v>
      </c>
      <c r="G2872" s="51">
        <v>5.63</v>
      </c>
      <c r="J2872" s="10">
        <v>2.9930555555555571E-2</v>
      </c>
      <c r="K2872" s="27">
        <f t="shared" si="47"/>
        <v>5.3162620880205279E-3</v>
      </c>
      <c r="L2872" s="11" t="s">
        <v>1543</v>
      </c>
      <c r="M2872" s="15" t="s">
        <v>617</v>
      </c>
      <c r="N2872" s="45" t="s">
        <v>6214</v>
      </c>
      <c r="O2872" s="45">
        <v>1</v>
      </c>
      <c r="P2872" s="45" t="s">
        <v>5445</v>
      </c>
      <c r="Q2872" s="45" t="s">
        <v>5445</v>
      </c>
      <c r="R2872" s="46">
        <v>2</v>
      </c>
      <c r="T2872" s="81" t="str" cm="1">
        <f t="array" ref="T2872">IF(MIN(IF(CONCATENATE($D$776:$D$9955,$G$776:$G$9955)=CONCATENATE(D2872,G2872),$J$776:$J$9955))=J2872,"Age Leg Record","")</f>
        <v/>
      </c>
    </row>
    <row r="2873" spans="1:20" x14ac:dyDescent="0.25">
      <c r="A2873" s="3">
        <v>2013</v>
      </c>
      <c r="B2873" s="1" t="s">
        <v>1114</v>
      </c>
      <c r="C2873" s="1" t="s">
        <v>627</v>
      </c>
      <c r="D2873" s="2" t="s">
        <v>753</v>
      </c>
      <c r="E2873" s="20"/>
      <c r="F2873" s="3">
        <v>6</v>
      </c>
      <c r="G2873" s="88">
        <v>4.6758182215859376</v>
      </c>
      <c r="J2873" s="10">
        <v>2.9201388888888791E-2</v>
      </c>
      <c r="K2873" s="27">
        <f t="shared" si="47"/>
        <v>6.245193355481707E-3</v>
      </c>
      <c r="L2873" s="11" t="s">
        <v>1543</v>
      </c>
      <c r="M2873" s="15" t="s">
        <v>617</v>
      </c>
      <c r="N2873" s="45" t="s">
        <v>6215</v>
      </c>
      <c r="O2873" s="45">
        <v>1</v>
      </c>
      <c r="P2873" s="45" t="s">
        <v>5230</v>
      </c>
      <c r="Q2873" s="45" t="s">
        <v>5230</v>
      </c>
      <c r="R2873" s="46">
        <v>2</v>
      </c>
      <c r="T2873" s="81" t="str" cm="1">
        <f t="array" ref="T2873">IF(MIN(IF(CONCATENATE($D$776:$D$9955,$G$776:$G$9955)=CONCATENATE(D2873,G2873),$J$776:$J$9955))=J2873,"Age Leg Record","")</f>
        <v/>
      </c>
    </row>
    <row r="2874" spans="1:20" x14ac:dyDescent="0.25">
      <c r="A2874" s="3">
        <v>2013</v>
      </c>
      <c r="B2874" s="1" t="s">
        <v>952</v>
      </c>
      <c r="C2874" s="1" t="s">
        <v>953</v>
      </c>
      <c r="D2874" s="2" t="s">
        <v>756</v>
      </c>
      <c r="E2874" s="20"/>
      <c r="F2874" s="3">
        <v>1</v>
      </c>
      <c r="G2874" s="88">
        <v>5.54</v>
      </c>
      <c r="J2874" s="10">
        <v>3.7708336666666731E-2</v>
      </c>
      <c r="K2874" s="27">
        <f t="shared" si="47"/>
        <v>6.8065589651022983E-3</v>
      </c>
      <c r="L2874" s="11" t="s">
        <v>1544</v>
      </c>
      <c r="M2874" s="15" t="s">
        <v>749</v>
      </c>
      <c r="N2874" s="45" t="s">
        <v>6216</v>
      </c>
      <c r="O2874" s="45">
        <v>1</v>
      </c>
      <c r="P2874" s="45" t="s">
        <v>4854</v>
      </c>
      <c r="Q2874" s="45" t="s">
        <v>4854</v>
      </c>
      <c r="R2874" s="46">
        <v>3</v>
      </c>
      <c r="T2874" s="81" t="str" cm="1">
        <f t="array" ref="T2874">IF(MIN(IF(CONCATENATE($D$776:$D$9955,$G$776:$G$9955)=CONCATENATE(D2874,G2874),$J$776:$J$9955))=J2874,"Age Leg Record","")</f>
        <v/>
      </c>
    </row>
    <row r="2875" spans="1:20" x14ac:dyDescent="0.25">
      <c r="A2875" s="3">
        <v>2013</v>
      </c>
      <c r="B2875" s="1" t="s">
        <v>39</v>
      </c>
      <c r="C2875" s="1" t="s">
        <v>735</v>
      </c>
      <c r="D2875" s="2" t="s">
        <v>56</v>
      </c>
      <c r="E2875" s="20"/>
      <c r="F2875" s="3">
        <v>2</v>
      </c>
      <c r="G2875" s="88">
        <v>4.0544470293486041</v>
      </c>
      <c r="J2875" s="10">
        <v>2.3009259259259229E-2</v>
      </c>
      <c r="K2875" s="27">
        <f t="shared" si="47"/>
        <v>5.675067177522343E-3</v>
      </c>
      <c r="L2875" s="11" t="s">
        <v>1544</v>
      </c>
      <c r="M2875" s="15" t="s">
        <v>749</v>
      </c>
      <c r="N2875" s="45" t="s">
        <v>6217</v>
      </c>
      <c r="O2875" s="45">
        <v>1</v>
      </c>
      <c r="P2875" s="45" t="s">
        <v>4446</v>
      </c>
      <c r="Q2875" s="45" t="s">
        <v>4446</v>
      </c>
      <c r="R2875" s="46">
        <v>5</v>
      </c>
      <c r="T2875" s="81" t="str" cm="1">
        <f t="array" ref="T2875">IF(MIN(IF(CONCATENATE($D$776:$D$9955,$G$776:$G$9955)=CONCATENATE(D2875,G2875),$J$776:$J$9955))=J2875,"Age Leg Record","")</f>
        <v/>
      </c>
    </row>
    <row r="2876" spans="1:20" x14ac:dyDescent="0.25">
      <c r="A2876" s="3">
        <v>2013</v>
      </c>
      <c r="B2876" s="1" t="s">
        <v>728</v>
      </c>
      <c r="C2876" s="1" t="s">
        <v>729</v>
      </c>
      <c r="D2876" s="2" t="s">
        <v>26</v>
      </c>
      <c r="E2876" s="20"/>
      <c r="F2876" s="3">
        <v>3</v>
      </c>
      <c r="G2876" s="88">
        <v>9.1</v>
      </c>
      <c r="J2876" s="10">
        <v>4.385416666666675E-2</v>
      </c>
      <c r="K2876" s="27">
        <f t="shared" si="47"/>
        <v>4.819139194139203E-3</v>
      </c>
      <c r="L2876" s="11" t="s">
        <v>1544</v>
      </c>
      <c r="M2876" s="15" t="s">
        <v>749</v>
      </c>
      <c r="N2876" s="45" t="s">
        <v>6218</v>
      </c>
      <c r="O2876" s="45">
        <v>1</v>
      </c>
      <c r="P2876" s="45" t="s">
        <v>4429</v>
      </c>
      <c r="Q2876" s="45" t="s">
        <v>4429</v>
      </c>
      <c r="R2876" s="46">
        <v>6</v>
      </c>
      <c r="T2876" s="81" t="str" cm="1">
        <f t="array" ref="T2876">IF(MIN(IF(CONCATENATE($D$776:$D$9955,$G$776:$G$9955)=CONCATENATE(D2876,G2876),$J$776:$J$9955))=J2876,"Age Leg Record","")</f>
        <v/>
      </c>
    </row>
    <row r="2877" spans="1:20" x14ac:dyDescent="0.25">
      <c r="A2877" s="3">
        <v>2013</v>
      </c>
      <c r="B2877" s="1" t="s">
        <v>205</v>
      </c>
      <c r="C2877" s="1" t="s">
        <v>736</v>
      </c>
      <c r="D2877" s="2" t="s">
        <v>210</v>
      </c>
      <c r="E2877" s="20"/>
      <c r="F2877" s="3">
        <v>4</v>
      </c>
      <c r="G2877" s="88">
        <v>5.8408892070309388</v>
      </c>
      <c r="J2877" s="10">
        <v>4.1145833333333215E-2</v>
      </c>
      <c r="K2877" s="27">
        <f t="shared" si="47"/>
        <v>7.0444468085106189E-3</v>
      </c>
      <c r="L2877" s="11" t="s">
        <v>1544</v>
      </c>
      <c r="M2877" s="15" t="s">
        <v>749</v>
      </c>
      <c r="N2877" s="45" t="s">
        <v>6219</v>
      </c>
      <c r="O2877" s="45">
        <v>1</v>
      </c>
      <c r="P2877" s="45" t="s">
        <v>4448</v>
      </c>
      <c r="Q2877" s="45" t="s">
        <v>4448</v>
      </c>
      <c r="R2877" s="46">
        <v>3</v>
      </c>
      <c r="T2877" s="81" t="str" cm="1">
        <f t="array" ref="T2877">IF(MIN(IF(CONCATENATE($D$776:$D$9955,$G$776:$G$9955)=CONCATENATE(D2877,G2877),$J$776:$J$9955))=J2877,"Age Leg Record","")</f>
        <v/>
      </c>
    </row>
    <row r="2878" spans="1:20" x14ac:dyDescent="0.25">
      <c r="A2878" s="3">
        <v>2013</v>
      </c>
      <c r="B2878" s="1" t="s">
        <v>52</v>
      </c>
      <c r="C2878" s="1" t="s">
        <v>284</v>
      </c>
      <c r="D2878" s="2" t="s">
        <v>56</v>
      </c>
      <c r="E2878" s="20"/>
      <c r="F2878" s="3">
        <v>5</v>
      </c>
      <c r="G2878" s="51">
        <v>5.63</v>
      </c>
      <c r="J2878" s="10">
        <v>2.996527777777791E-2</v>
      </c>
      <c r="K2878" s="27">
        <f t="shared" si="47"/>
        <v>5.3224294454312449E-3</v>
      </c>
      <c r="L2878" s="11" t="s">
        <v>1544</v>
      </c>
      <c r="M2878" s="15" t="s">
        <v>749</v>
      </c>
      <c r="N2878" s="45" t="s">
        <v>6220</v>
      </c>
      <c r="O2878" s="45">
        <v>1</v>
      </c>
      <c r="P2878" s="45" t="s">
        <v>5524</v>
      </c>
      <c r="Q2878" s="45" t="s">
        <v>5524</v>
      </c>
      <c r="R2878" s="46">
        <v>3</v>
      </c>
      <c r="T2878" s="81" t="str" cm="1">
        <f t="array" ref="T2878">IF(MIN(IF(CONCATENATE($D$776:$D$9955,$G$776:$G$9955)=CONCATENATE(D2878,G2878),$J$776:$J$9955))=J2878,"Age Leg Record","")</f>
        <v/>
      </c>
    </row>
    <row r="2879" spans="1:20" x14ac:dyDescent="0.25">
      <c r="A2879" s="3">
        <v>2013</v>
      </c>
      <c r="B2879" s="1" t="s">
        <v>52</v>
      </c>
      <c r="C2879" s="1" t="s">
        <v>989</v>
      </c>
      <c r="D2879" s="2" t="s">
        <v>56</v>
      </c>
      <c r="E2879" s="20"/>
      <c r="F2879" s="3">
        <v>6</v>
      </c>
      <c r="G2879" s="88">
        <v>4.6758182215859376</v>
      </c>
      <c r="J2879" s="10">
        <v>2.3506944444444344E-2</v>
      </c>
      <c r="K2879" s="27">
        <f t="shared" si="47"/>
        <v>5.0273435215946634E-3</v>
      </c>
      <c r="L2879" s="11" t="s">
        <v>1544</v>
      </c>
      <c r="M2879" s="15" t="s">
        <v>749</v>
      </c>
      <c r="N2879" s="45" t="s">
        <v>6221</v>
      </c>
      <c r="O2879" s="45">
        <v>1</v>
      </c>
      <c r="P2879" s="45" t="s">
        <v>4999</v>
      </c>
      <c r="Q2879" s="45" t="s">
        <v>4999</v>
      </c>
      <c r="R2879" s="46">
        <v>4</v>
      </c>
      <c r="T2879" s="81" t="str" cm="1">
        <f t="array" ref="T2879">IF(MIN(IF(CONCATENATE($D$776:$D$9955,$G$776:$G$9955)=CONCATENATE(D2879,G2879),$J$776:$J$9955))=J2879,"Age Leg Record","")</f>
        <v/>
      </c>
    </row>
    <row r="2880" spans="1:20" x14ac:dyDescent="0.25">
      <c r="A2880" s="3">
        <v>2013</v>
      </c>
      <c r="B2880" s="1" t="s">
        <v>337</v>
      </c>
      <c r="C2880" s="1" t="s">
        <v>1488</v>
      </c>
      <c r="D2880" s="2" t="s">
        <v>756</v>
      </c>
      <c r="E2880" s="20"/>
      <c r="F2880" s="3">
        <v>1</v>
      </c>
      <c r="G2880" s="88">
        <v>5.54</v>
      </c>
      <c r="J2880" s="10">
        <v>5.2418984814814884E-2</v>
      </c>
      <c r="K2880" s="27">
        <f t="shared" si="47"/>
        <v>9.4619106163925781E-3</v>
      </c>
      <c r="L2880" s="11" t="s">
        <v>618</v>
      </c>
      <c r="M2880" s="15" t="s">
        <v>749</v>
      </c>
      <c r="N2880" s="45" t="s">
        <v>6222</v>
      </c>
      <c r="O2880" s="45">
        <v>1</v>
      </c>
      <c r="P2880" s="45" t="s">
        <v>6223</v>
      </c>
      <c r="Q2880" s="45" t="s">
        <v>6223</v>
      </c>
      <c r="R2880" s="46">
        <v>1</v>
      </c>
      <c r="T2880" s="81" t="str" cm="1">
        <f t="array" ref="T2880">IF(MIN(IF(CONCATENATE($D$776:$D$9955,$G$776:$G$9955)=CONCATENATE(D2880,G2880),$J$776:$J$9955))=J2880,"Age Leg Record","")</f>
        <v/>
      </c>
    </row>
    <row r="2881" spans="1:20" x14ac:dyDescent="0.25">
      <c r="A2881" s="3">
        <v>2013</v>
      </c>
      <c r="B2881" s="1" t="s">
        <v>1489</v>
      </c>
      <c r="C2881" s="1" t="s">
        <v>1490</v>
      </c>
      <c r="D2881" s="2" t="s">
        <v>756</v>
      </c>
      <c r="E2881" s="20"/>
      <c r="F2881" s="3">
        <v>2</v>
      </c>
      <c r="G2881" s="88">
        <v>4.0544470293486041</v>
      </c>
      <c r="J2881" s="10">
        <v>2.6377314814814756E-2</v>
      </c>
      <c r="K2881" s="27">
        <f t="shared" si="47"/>
        <v>6.5057736909322969E-3</v>
      </c>
      <c r="L2881" s="11" t="s">
        <v>618</v>
      </c>
      <c r="M2881" s="15" t="s">
        <v>749</v>
      </c>
      <c r="N2881" s="45" t="s">
        <v>6224</v>
      </c>
      <c r="O2881" s="45">
        <v>1</v>
      </c>
      <c r="P2881" s="45" t="s">
        <v>6225</v>
      </c>
      <c r="Q2881" s="45" t="s">
        <v>6225</v>
      </c>
      <c r="R2881" s="46">
        <v>1</v>
      </c>
      <c r="T2881" s="81" t="str" cm="1">
        <f t="array" ref="T2881">IF(MIN(IF(CONCATENATE($D$776:$D$9955,$G$776:$G$9955)=CONCATENATE(D2881,G2881),$J$776:$J$9955))=J2881,"Age Leg Record","")</f>
        <v/>
      </c>
    </row>
    <row r="2882" spans="1:20" x14ac:dyDescent="0.25">
      <c r="A2882" s="3">
        <v>2013</v>
      </c>
      <c r="B2882" s="1" t="s">
        <v>42</v>
      </c>
      <c r="C2882" s="1" t="s">
        <v>1491</v>
      </c>
      <c r="D2882" s="2" t="s">
        <v>26</v>
      </c>
      <c r="E2882" s="20"/>
      <c r="F2882" s="3">
        <v>3</v>
      </c>
      <c r="G2882" s="88">
        <v>9.1</v>
      </c>
      <c r="J2882" s="10">
        <v>5.1469907407407423E-2</v>
      </c>
      <c r="K2882" s="27">
        <f t="shared" si="47"/>
        <v>5.6560337810337832E-3</v>
      </c>
      <c r="L2882" s="11" t="s">
        <v>618</v>
      </c>
      <c r="M2882" s="15" t="s">
        <v>749</v>
      </c>
      <c r="N2882" s="45" t="s">
        <v>6226</v>
      </c>
      <c r="O2882" s="45">
        <v>1</v>
      </c>
      <c r="P2882" s="45" t="s">
        <v>6227</v>
      </c>
      <c r="Q2882" s="45" t="s">
        <v>6227</v>
      </c>
      <c r="R2882" s="46">
        <v>1</v>
      </c>
      <c r="T2882" s="81" t="str" cm="1">
        <f t="array" ref="T2882">IF(MIN(IF(CONCATENATE($D$776:$D$9955,$G$776:$G$9955)=CONCATENATE(D2882,G2882),$J$776:$J$9955))=J2882,"Age Leg Record","")</f>
        <v/>
      </c>
    </row>
    <row r="2883" spans="1:20" x14ac:dyDescent="0.25">
      <c r="A2883" s="3">
        <v>2013</v>
      </c>
      <c r="B2883" s="1" t="s">
        <v>273</v>
      </c>
      <c r="C2883" s="1" t="s">
        <v>732</v>
      </c>
      <c r="D2883" s="2" t="s">
        <v>210</v>
      </c>
      <c r="E2883" s="20"/>
      <c r="F2883" s="3">
        <v>4</v>
      </c>
      <c r="G2883" s="88">
        <v>5.8408892070309388</v>
      </c>
      <c r="J2883" s="10">
        <v>3.5381944444444535E-2</v>
      </c>
      <c r="K2883" s="27">
        <f t="shared" si="47"/>
        <v>6.0576297872340585E-3</v>
      </c>
      <c r="L2883" s="11" t="s">
        <v>618</v>
      </c>
      <c r="M2883" s="15" t="s">
        <v>749</v>
      </c>
      <c r="N2883" s="45" t="s">
        <v>6228</v>
      </c>
      <c r="O2883" s="45">
        <v>1</v>
      </c>
      <c r="P2883" s="45" t="s">
        <v>4435</v>
      </c>
      <c r="Q2883" s="45" t="s">
        <v>4435</v>
      </c>
      <c r="R2883" s="46">
        <v>7</v>
      </c>
      <c r="T2883" s="81" t="str" cm="1">
        <f t="array" ref="T2883">IF(MIN(IF(CONCATENATE($D$776:$D$9955,$G$776:$G$9955)=CONCATENATE(D2883,G2883),$J$776:$J$9955))=J2883,"Age Leg Record","")</f>
        <v/>
      </c>
    </row>
    <row r="2884" spans="1:20" x14ac:dyDescent="0.25">
      <c r="A2884" s="3">
        <v>2013</v>
      </c>
      <c r="B2884" s="1" t="s">
        <v>629</v>
      </c>
      <c r="C2884" s="1" t="s">
        <v>1228</v>
      </c>
      <c r="D2884" s="2" t="s">
        <v>751</v>
      </c>
      <c r="E2884" s="20"/>
      <c r="F2884" s="3">
        <v>5</v>
      </c>
      <c r="G2884" s="51">
        <v>5.63</v>
      </c>
      <c r="J2884" s="10">
        <v>3.2870370370370328E-2</v>
      </c>
      <c r="K2884" s="27">
        <f t="shared" si="47"/>
        <v>5.8384316821261687E-3</v>
      </c>
      <c r="L2884" s="11" t="s">
        <v>618</v>
      </c>
      <c r="M2884" s="15" t="s">
        <v>749</v>
      </c>
      <c r="N2884" s="45" t="s">
        <v>6229</v>
      </c>
      <c r="O2884" s="45">
        <v>1</v>
      </c>
      <c r="P2884" s="45" t="s">
        <v>5532</v>
      </c>
      <c r="Q2884" s="45" t="s">
        <v>5532</v>
      </c>
      <c r="R2884" s="46">
        <v>3</v>
      </c>
      <c r="T2884" s="81" t="str" cm="1">
        <f t="array" ref="T2884">IF(MIN(IF(CONCATENATE($D$776:$D$9955,$G$776:$G$9955)=CONCATENATE(D2884,G2884),$J$776:$J$9955))=J2884,"Age Leg Record","")</f>
        <v/>
      </c>
    </row>
    <row r="2885" spans="1:20" x14ac:dyDescent="0.25">
      <c r="A2885" s="3">
        <v>2013</v>
      </c>
      <c r="B2885" s="1" t="s">
        <v>1349</v>
      </c>
      <c r="C2885" s="1" t="s">
        <v>1350</v>
      </c>
      <c r="D2885" s="2" t="s">
        <v>753</v>
      </c>
      <c r="E2885" s="20"/>
      <c r="F2885" s="3">
        <v>6</v>
      </c>
      <c r="G2885" s="88">
        <v>4.6758182215859376</v>
      </c>
      <c r="J2885" s="10">
        <v>2.7280092592592564E-2</v>
      </c>
      <c r="K2885" s="27">
        <f t="shared" si="47"/>
        <v>5.8342928017718664E-3</v>
      </c>
      <c r="L2885" s="11" t="s">
        <v>618</v>
      </c>
      <c r="M2885" s="15" t="s">
        <v>749</v>
      </c>
      <c r="N2885" s="45" t="s">
        <v>6230</v>
      </c>
      <c r="O2885" s="45">
        <v>1</v>
      </c>
      <c r="P2885" s="45" t="s">
        <v>5817</v>
      </c>
      <c r="Q2885" s="45" t="s">
        <v>5817</v>
      </c>
      <c r="R2885" s="46">
        <v>2</v>
      </c>
      <c r="T2885" s="81" t="str" cm="1">
        <f t="array" ref="T2885">IF(MIN(IF(CONCATENATE($D$776:$D$9955,$G$776:$G$9955)=CONCATENATE(D2885,G2885),$J$776:$J$9955))=J2885,"Age Leg Record","")</f>
        <v/>
      </c>
    </row>
    <row r="2886" spans="1:20" x14ac:dyDescent="0.25">
      <c r="A2886" s="3">
        <v>2013</v>
      </c>
      <c r="B2886" s="1" t="s">
        <v>1353</v>
      </c>
      <c r="C2886" s="1" t="s">
        <v>182</v>
      </c>
      <c r="D2886" s="2" t="s">
        <v>22</v>
      </c>
      <c r="E2886" s="20"/>
      <c r="F2886" s="3">
        <v>1</v>
      </c>
      <c r="G2886" s="88">
        <v>5.54</v>
      </c>
      <c r="J2886" s="10">
        <v>2.859954037037038E-2</v>
      </c>
      <c r="K2886" s="27">
        <f t="shared" si="47"/>
        <v>5.1623719080090939E-3</v>
      </c>
      <c r="L2886" s="11" t="s">
        <v>1545</v>
      </c>
      <c r="M2886" s="15" t="s">
        <v>749</v>
      </c>
      <c r="N2886" s="45" t="s">
        <v>6231</v>
      </c>
      <c r="O2886" s="45">
        <v>1</v>
      </c>
      <c r="P2886" s="45" t="s">
        <v>5825</v>
      </c>
      <c r="Q2886" s="45" t="s">
        <v>5825</v>
      </c>
      <c r="R2886" s="46">
        <v>2</v>
      </c>
      <c r="T2886" s="81" t="str" cm="1">
        <f t="array" ref="T2886">IF(MIN(IF(CONCATENATE($D$776:$D$9955,$G$776:$G$9955)=CONCATENATE(D2886,G2886),$J$776:$J$9955))=J2886,"Age Leg Record","")</f>
        <v/>
      </c>
    </row>
    <row r="2887" spans="1:20" x14ac:dyDescent="0.25">
      <c r="A2887" s="3">
        <v>2013</v>
      </c>
      <c r="B2887" s="1" t="s">
        <v>1341</v>
      </c>
      <c r="C2887" s="1" t="s">
        <v>1492</v>
      </c>
      <c r="D2887" s="2" t="s">
        <v>753</v>
      </c>
      <c r="E2887" s="20"/>
      <c r="F2887" s="3">
        <v>2</v>
      </c>
      <c r="G2887" s="88">
        <v>4.0544470293486041</v>
      </c>
      <c r="J2887" s="10">
        <v>2.5995370370370363E-2</v>
      </c>
      <c r="K2887" s="27">
        <f t="shared" si="47"/>
        <v>6.4115698595146858E-3</v>
      </c>
      <c r="L2887" s="11" t="s">
        <v>1545</v>
      </c>
      <c r="M2887" s="15" t="s">
        <v>749</v>
      </c>
      <c r="N2887" s="45" t="s">
        <v>6232</v>
      </c>
      <c r="O2887" s="45">
        <v>1</v>
      </c>
      <c r="P2887" s="45" t="s">
        <v>6233</v>
      </c>
      <c r="Q2887" s="45" t="s">
        <v>6233</v>
      </c>
      <c r="R2887" s="46">
        <v>1</v>
      </c>
      <c r="T2887" s="81" t="str" cm="1">
        <f t="array" ref="T2887">IF(MIN(IF(CONCATENATE($D$776:$D$9955,$G$776:$G$9955)=CONCATENATE(D2887,G2887),$J$776:$J$9955))=J2887,"Age Leg Record","")</f>
        <v/>
      </c>
    </row>
    <row r="2888" spans="1:20" x14ac:dyDescent="0.25">
      <c r="A2888" s="3">
        <v>2013</v>
      </c>
      <c r="B2888" s="1" t="s">
        <v>37</v>
      </c>
      <c r="C2888" s="1" t="s">
        <v>1493</v>
      </c>
      <c r="D2888" s="2" t="s">
        <v>756</v>
      </c>
      <c r="E2888" s="20"/>
      <c r="F2888" s="3">
        <v>3</v>
      </c>
      <c r="G2888" s="88">
        <v>9.1</v>
      </c>
      <c r="J2888" s="10">
        <v>6.4166666666666705E-2</v>
      </c>
      <c r="K2888" s="27">
        <f t="shared" si="47"/>
        <v>7.0512820512820557E-3</v>
      </c>
      <c r="L2888" s="11" t="s">
        <v>1545</v>
      </c>
      <c r="M2888" s="15" t="s">
        <v>749</v>
      </c>
      <c r="N2888" s="45" t="s">
        <v>6234</v>
      </c>
      <c r="O2888" s="45">
        <v>1</v>
      </c>
      <c r="P2888" s="45" t="s">
        <v>6235</v>
      </c>
      <c r="Q2888" s="45" t="s">
        <v>6235</v>
      </c>
      <c r="R2888" s="46">
        <v>1</v>
      </c>
      <c r="T2888" s="81" t="str" cm="1">
        <f t="array" ref="T2888">IF(MIN(IF(CONCATENATE($D$776:$D$9955,$G$776:$G$9955)=CONCATENATE(D2888,G2888),$J$776:$J$9955))=J2888,"Age Leg Record","")</f>
        <v/>
      </c>
    </row>
    <row r="2889" spans="1:20" x14ac:dyDescent="0.25">
      <c r="A2889" s="3">
        <v>2013</v>
      </c>
      <c r="B2889" s="1" t="s">
        <v>788</v>
      </c>
      <c r="C2889" s="1" t="s">
        <v>1494</v>
      </c>
      <c r="D2889" s="2" t="s">
        <v>26</v>
      </c>
      <c r="E2889" s="20"/>
      <c r="F2889" s="3">
        <v>4</v>
      </c>
      <c r="G2889" s="88">
        <v>5.8408892070309388</v>
      </c>
      <c r="J2889" s="10">
        <v>3.8587962962962963E-2</v>
      </c>
      <c r="K2889" s="27">
        <f t="shared" si="47"/>
        <v>6.6065219858156034E-3</v>
      </c>
      <c r="L2889" s="11" t="s">
        <v>1545</v>
      </c>
      <c r="M2889" s="15" t="s">
        <v>749</v>
      </c>
      <c r="N2889" s="45" t="s">
        <v>6236</v>
      </c>
      <c r="O2889" s="45">
        <v>1</v>
      </c>
      <c r="P2889" s="45" t="s">
        <v>6237</v>
      </c>
      <c r="Q2889" s="45" t="s">
        <v>6237</v>
      </c>
      <c r="R2889" s="46">
        <v>1</v>
      </c>
      <c r="T2889" s="81" t="str" cm="1">
        <f t="array" ref="T2889">IF(MIN(IF(CONCATENATE($D$776:$D$9955,$G$776:$G$9955)=CONCATENATE(D2889,G2889),$J$776:$J$9955))=J2889,"Age Leg Record","")</f>
        <v/>
      </c>
    </row>
    <row r="2890" spans="1:20" x14ac:dyDescent="0.25">
      <c r="A2890" s="3">
        <v>2013</v>
      </c>
      <c r="B2890" s="1" t="s">
        <v>20</v>
      </c>
      <c r="C2890" s="1" t="s">
        <v>190</v>
      </c>
      <c r="D2890" s="2" t="s">
        <v>210</v>
      </c>
      <c r="E2890" s="20"/>
      <c r="F2890" s="3">
        <v>5</v>
      </c>
      <c r="G2890" s="51">
        <v>5.63</v>
      </c>
      <c r="J2890" s="10">
        <v>3.6921296296296369E-2</v>
      </c>
      <c r="K2890" s="27">
        <f t="shared" si="47"/>
        <v>6.5579567133741334E-3</v>
      </c>
      <c r="L2890" s="11" t="s">
        <v>1545</v>
      </c>
      <c r="M2890" s="15" t="s">
        <v>749</v>
      </c>
      <c r="N2890" s="45" t="s">
        <v>6238</v>
      </c>
      <c r="O2890" s="45">
        <v>1</v>
      </c>
      <c r="P2890" s="45" t="s">
        <v>6239</v>
      </c>
      <c r="Q2890" s="45" t="s">
        <v>6239</v>
      </c>
      <c r="R2890" s="46">
        <v>1</v>
      </c>
      <c r="T2890" s="81" t="str" cm="1">
        <f t="array" ref="T2890">IF(MIN(IF(CONCATENATE($D$776:$D$9955,$G$776:$G$9955)=CONCATENATE(D2890,G2890),$J$776:$J$9955))=J2890,"Age Leg Record","")</f>
        <v/>
      </c>
    </row>
    <row r="2891" spans="1:20" x14ac:dyDescent="0.25">
      <c r="A2891" s="3">
        <v>2013</v>
      </c>
      <c r="B2891" s="1" t="s">
        <v>198</v>
      </c>
      <c r="C2891" s="1" t="s">
        <v>1495</v>
      </c>
      <c r="D2891" s="2" t="s">
        <v>26</v>
      </c>
      <c r="E2891" s="20"/>
      <c r="F2891" s="3">
        <v>6</v>
      </c>
      <c r="G2891" s="88">
        <v>4.6758182215859376</v>
      </c>
      <c r="J2891" s="10">
        <v>2.4108796296296364E-2</v>
      </c>
      <c r="K2891" s="27">
        <f t="shared" si="47"/>
        <v>5.1560593576965817E-3</v>
      </c>
      <c r="L2891" s="11" t="s">
        <v>1545</v>
      </c>
      <c r="M2891" s="15" t="s">
        <v>749</v>
      </c>
      <c r="N2891" s="45" t="s">
        <v>6240</v>
      </c>
      <c r="O2891" s="45">
        <v>1</v>
      </c>
      <c r="P2891" s="45" t="s">
        <v>6241</v>
      </c>
      <c r="Q2891" s="45" t="s">
        <v>6241</v>
      </c>
      <c r="R2891" s="46">
        <v>1</v>
      </c>
      <c r="T2891" s="81" t="str" cm="1">
        <f t="array" ref="T2891">IF(MIN(IF(CONCATENATE($D$776:$D$9955,$G$776:$G$9955)=CONCATENATE(D2891,G2891),$J$776:$J$9955))=J2891,"Age Leg Record","")</f>
        <v/>
      </c>
    </row>
    <row r="2892" spans="1:20" x14ac:dyDescent="0.25">
      <c r="A2892" s="3">
        <v>2013</v>
      </c>
      <c r="B2892" s="1" t="s">
        <v>1496</v>
      </c>
      <c r="C2892" s="1" t="s">
        <v>1497</v>
      </c>
      <c r="D2892" s="2" t="s">
        <v>753</v>
      </c>
      <c r="E2892" s="20"/>
      <c r="F2892" s="3">
        <v>1</v>
      </c>
      <c r="G2892" s="88">
        <v>5.54</v>
      </c>
      <c r="J2892" s="10">
        <v>3.510416999999999E-2</v>
      </c>
      <c r="K2892" s="27">
        <f t="shared" si="47"/>
        <v>6.3364927797833915E-3</v>
      </c>
      <c r="L2892" s="11" t="s">
        <v>1546</v>
      </c>
      <c r="M2892" s="15" t="s">
        <v>749</v>
      </c>
      <c r="N2892" s="45" t="s">
        <v>6242</v>
      </c>
      <c r="O2892" s="45">
        <v>1</v>
      </c>
      <c r="P2892" s="45" t="s">
        <v>6243</v>
      </c>
      <c r="Q2892" s="45" t="s">
        <v>6243</v>
      </c>
      <c r="R2892" s="46">
        <v>1</v>
      </c>
      <c r="T2892" s="81" t="str" cm="1">
        <f t="array" ref="T2892">IF(MIN(IF(CONCATENATE($D$776:$D$9955,$G$776:$G$9955)=CONCATENATE(D2892,G2892),$J$776:$J$9955))=J2892,"Age Leg Record","")</f>
        <v/>
      </c>
    </row>
    <row r="2893" spans="1:20" x14ac:dyDescent="0.25">
      <c r="A2893" s="3">
        <v>2013</v>
      </c>
      <c r="B2893" s="1" t="s">
        <v>379</v>
      </c>
      <c r="C2893" s="1" t="s">
        <v>1498</v>
      </c>
      <c r="D2893" s="2" t="s">
        <v>756</v>
      </c>
      <c r="E2893" s="20"/>
      <c r="F2893" s="3">
        <v>2</v>
      </c>
      <c r="G2893" s="88">
        <v>4.0544470293486041</v>
      </c>
      <c r="J2893" s="10">
        <v>3.0879629629629646E-2</v>
      </c>
      <c r="K2893" s="27">
        <f t="shared" si="47"/>
        <v>7.6162370370370406E-3</v>
      </c>
      <c r="L2893" s="11" t="s">
        <v>1546</v>
      </c>
      <c r="M2893" s="15" t="s">
        <v>749</v>
      </c>
      <c r="N2893" s="45" t="s">
        <v>6244</v>
      </c>
      <c r="O2893" s="45">
        <v>1</v>
      </c>
      <c r="P2893" s="45" t="s">
        <v>6245</v>
      </c>
      <c r="Q2893" s="45" t="s">
        <v>6245</v>
      </c>
      <c r="R2893" s="46">
        <v>1</v>
      </c>
      <c r="T2893" s="81" t="str" cm="1">
        <f t="array" ref="T2893">IF(MIN(IF(CONCATENATE($D$776:$D$9955,$G$776:$G$9955)=CONCATENATE(D2893,G2893),$J$776:$J$9955))=J2893,"Age Leg Record","")</f>
        <v/>
      </c>
    </row>
    <row r="2894" spans="1:20" x14ac:dyDescent="0.25">
      <c r="A2894" s="3">
        <v>2013</v>
      </c>
      <c r="B2894" s="1" t="s">
        <v>890</v>
      </c>
      <c r="C2894" s="1" t="s">
        <v>1499</v>
      </c>
      <c r="D2894" s="2" t="s">
        <v>22</v>
      </c>
      <c r="E2894" s="20"/>
      <c r="F2894" s="3">
        <v>3</v>
      </c>
      <c r="G2894" s="88">
        <v>9.1</v>
      </c>
      <c r="J2894" s="10">
        <v>4.5775462962962976E-2</v>
      </c>
      <c r="K2894" s="27">
        <f t="shared" si="47"/>
        <v>5.0302706552706571E-3</v>
      </c>
      <c r="L2894" s="11" t="s">
        <v>1546</v>
      </c>
      <c r="M2894" s="15" t="s">
        <v>749</v>
      </c>
      <c r="N2894" s="45" t="s">
        <v>6246</v>
      </c>
      <c r="O2894" s="45">
        <v>1</v>
      </c>
      <c r="P2894" s="45" t="s">
        <v>6247</v>
      </c>
      <c r="Q2894" s="45" t="s">
        <v>6247</v>
      </c>
      <c r="R2894" s="46">
        <v>1</v>
      </c>
      <c r="T2894" s="81" t="str" cm="1">
        <f t="array" ref="T2894">IF(MIN(IF(CONCATENATE($D$776:$D$9955,$G$776:$G$9955)=CONCATENATE(D2894,G2894),$J$776:$J$9955))=J2894,"Age Leg Record","")</f>
        <v/>
      </c>
    </row>
    <row r="2895" spans="1:20" x14ac:dyDescent="0.25">
      <c r="A2895" s="3">
        <v>2013</v>
      </c>
      <c r="B2895" s="1" t="s">
        <v>995</v>
      </c>
      <c r="C2895" s="1" t="s">
        <v>1500</v>
      </c>
      <c r="D2895" s="2" t="s">
        <v>26</v>
      </c>
      <c r="E2895" s="20"/>
      <c r="F2895" s="3">
        <v>4</v>
      </c>
      <c r="G2895" s="88">
        <v>5.8408892070309388</v>
      </c>
      <c r="J2895" s="10">
        <v>4.0173611111111174E-2</v>
      </c>
      <c r="K2895" s="27">
        <f t="shared" si="47"/>
        <v>6.8779957446808626E-3</v>
      </c>
      <c r="L2895" s="11" t="s">
        <v>1546</v>
      </c>
      <c r="M2895" s="15" t="s">
        <v>749</v>
      </c>
      <c r="N2895" s="45" t="s">
        <v>6248</v>
      </c>
      <c r="O2895" s="45">
        <v>1</v>
      </c>
      <c r="P2895" s="45" t="s">
        <v>6249</v>
      </c>
      <c r="Q2895" s="45" t="s">
        <v>6249</v>
      </c>
      <c r="R2895" s="46">
        <v>1</v>
      </c>
      <c r="T2895" s="81" t="str" cm="1">
        <f t="array" ref="T2895">IF(MIN(IF(CONCATENATE($D$776:$D$9955,$G$776:$G$9955)=CONCATENATE(D2895,G2895),$J$776:$J$9955))=J2895,"Age Leg Record","")</f>
        <v/>
      </c>
    </row>
    <row r="2896" spans="1:20" x14ac:dyDescent="0.25">
      <c r="A2896" s="3">
        <v>2013</v>
      </c>
      <c r="B2896" s="1" t="s">
        <v>117</v>
      </c>
      <c r="C2896" s="1" t="s">
        <v>821</v>
      </c>
      <c r="D2896" s="2" t="s">
        <v>26</v>
      </c>
      <c r="E2896" s="20"/>
      <c r="F2896" s="3">
        <v>5</v>
      </c>
      <c r="G2896" s="51">
        <v>5.63</v>
      </c>
      <c r="J2896" s="10">
        <v>3.1597222222222276E-2</v>
      </c>
      <c r="K2896" s="27">
        <f t="shared" si="47"/>
        <v>5.6122952437339746E-3</v>
      </c>
      <c r="L2896" s="11" t="s">
        <v>1546</v>
      </c>
      <c r="M2896" s="15" t="s">
        <v>749</v>
      </c>
      <c r="N2896" s="45" t="s">
        <v>6250</v>
      </c>
      <c r="O2896" s="45">
        <v>1</v>
      </c>
      <c r="P2896" s="45" t="s">
        <v>4531</v>
      </c>
      <c r="Q2896" s="45" t="s">
        <v>4531</v>
      </c>
      <c r="R2896" s="46">
        <v>6</v>
      </c>
      <c r="T2896" s="81" t="str" cm="1">
        <f t="array" ref="T2896">IF(MIN(IF(CONCATENATE($D$776:$D$9955,$G$776:$G$9955)=CONCATENATE(D2896,G2896),$J$776:$J$9955))=J2896,"Age Leg Record","")</f>
        <v/>
      </c>
    </row>
    <row r="2897" spans="1:20" x14ac:dyDescent="0.25">
      <c r="A2897" s="3">
        <v>2013</v>
      </c>
      <c r="B2897" s="1" t="s">
        <v>255</v>
      </c>
      <c r="C2897" s="1" t="s">
        <v>524</v>
      </c>
      <c r="D2897" s="2" t="s">
        <v>751</v>
      </c>
      <c r="E2897" s="20"/>
      <c r="F2897" s="3">
        <v>2</v>
      </c>
      <c r="G2897" s="88">
        <v>4.0544470293486041</v>
      </c>
      <c r="J2897" s="10">
        <v>2.8854166666666736E-2</v>
      </c>
      <c r="K2897" s="27">
        <f t="shared" si="47"/>
        <v>7.1166712643678329E-3</v>
      </c>
      <c r="L2897" s="11" t="s">
        <v>1547</v>
      </c>
      <c r="M2897" s="15" t="s">
        <v>1011</v>
      </c>
      <c r="N2897" s="45" t="s">
        <v>6251</v>
      </c>
      <c r="O2897" s="45">
        <v>1</v>
      </c>
      <c r="P2897" s="45" t="s">
        <v>6252</v>
      </c>
      <c r="Q2897" s="45" t="s">
        <v>6252</v>
      </c>
      <c r="R2897" s="46">
        <v>1</v>
      </c>
      <c r="T2897" s="81" t="str" cm="1">
        <f t="array" ref="T2897">IF(MIN(IF(CONCATENATE($D$776:$D$9955,$G$776:$G$9955)=CONCATENATE(D2897,G2897),$J$776:$J$9955))=J2897,"Age Leg Record","")</f>
        <v/>
      </c>
    </row>
    <row r="2898" spans="1:20" x14ac:dyDescent="0.25">
      <c r="A2898" s="3">
        <v>2013</v>
      </c>
      <c r="B2898" s="1" t="s">
        <v>198</v>
      </c>
      <c r="C2898" s="1" t="s">
        <v>1501</v>
      </c>
      <c r="D2898" s="2" t="s">
        <v>26</v>
      </c>
      <c r="E2898" s="20"/>
      <c r="F2898" s="3">
        <v>3</v>
      </c>
      <c r="G2898" s="88">
        <v>9.1</v>
      </c>
      <c r="J2898" s="10">
        <v>5.8483796296296298E-2</v>
      </c>
      <c r="K2898" s="27">
        <f t="shared" si="47"/>
        <v>6.4267908017908021E-3</v>
      </c>
      <c r="L2898" s="11" t="s">
        <v>1547</v>
      </c>
      <c r="M2898" s="15" t="s">
        <v>1011</v>
      </c>
      <c r="N2898" s="45" t="s">
        <v>6253</v>
      </c>
      <c r="O2898" s="45">
        <v>1</v>
      </c>
      <c r="P2898" s="45" t="s">
        <v>6254</v>
      </c>
      <c r="Q2898" s="45" t="s">
        <v>6254</v>
      </c>
      <c r="R2898" s="46">
        <v>1</v>
      </c>
      <c r="T2898" s="81" t="str" cm="1">
        <f t="array" ref="T2898">IF(MIN(IF(CONCATENATE($D$776:$D$9955,$G$776:$G$9955)=CONCATENATE(D2898,G2898),$J$776:$J$9955))=J2898,"Age Leg Record","")</f>
        <v/>
      </c>
    </row>
    <row r="2899" spans="1:20" x14ac:dyDescent="0.25">
      <c r="A2899" s="3">
        <v>2013</v>
      </c>
      <c r="B2899" s="1" t="s">
        <v>1502</v>
      </c>
      <c r="C2899" s="1" t="s">
        <v>247</v>
      </c>
      <c r="D2899" s="2" t="s">
        <v>26</v>
      </c>
      <c r="E2899" s="20"/>
      <c r="F2899" s="3">
        <v>4</v>
      </c>
      <c r="G2899" s="88">
        <v>5.8408892070309388</v>
      </c>
      <c r="J2899" s="10">
        <v>5.3229166666666661E-2</v>
      </c>
      <c r="K2899" s="27">
        <f t="shared" si="47"/>
        <v>9.113195744680851E-3</v>
      </c>
      <c r="L2899" s="11" t="s">
        <v>1547</v>
      </c>
      <c r="M2899" s="15" t="s">
        <v>1011</v>
      </c>
      <c r="N2899" s="45" t="s">
        <v>6255</v>
      </c>
      <c r="O2899" s="45">
        <v>1</v>
      </c>
      <c r="P2899" s="45" t="s">
        <v>6256</v>
      </c>
      <c r="Q2899" s="45" t="s">
        <v>6256</v>
      </c>
      <c r="R2899" s="46">
        <v>1</v>
      </c>
      <c r="T2899" s="81" t="str" cm="1">
        <f t="array" ref="T2899">IF(MIN(IF(CONCATENATE($D$776:$D$9955,$G$776:$G$9955)=CONCATENATE(D2899,G2899),$J$776:$J$9955))=J2899,"Age Leg Record","")</f>
        <v/>
      </c>
    </row>
    <row r="2900" spans="1:20" x14ac:dyDescent="0.25">
      <c r="A2900" s="3">
        <v>2013</v>
      </c>
      <c r="B2900" s="1" t="s">
        <v>1503</v>
      </c>
      <c r="C2900" s="1" t="s">
        <v>1504</v>
      </c>
      <c r="D2900" s="2" t="s">
        <v>22</v>
      </c>
      <c r="E2900" s="20"/>
      <c r="F2900" s="3">
        <v>5</v>
      </c>
      <c r="G2900" s="51">
        <v>5.63</v>
      </c>
      <c r="J2900" s="10">
        <v>3.4479166666666616E-2</v>
      </c>
      <c r="K2900" s="27">
        <f t="shared" si="47"/>
        <v>6.124185908821779E-3</v>
      </c>
      <c r="L2900" s="11" t="s">
        <v>1547</v>
      </c>
      <c r="M2900" s="15" t="s">
        <v>1011</v>
      </c>
      <c r="N2900" s="45" t="s">
        <v>6257</v>
      </c>
      <c r="O2900" s="45">
        <v>1</v>
      </c>
      <c r="P2900" s="45" t="s">
        <v>6258</v>
      </c>
      <c r="Q2900" s="45" t="s">
        <v>6258</v>
      </c>
      <c r="R2900" s="46">
        <v>1</v>
      </c>
      <c r="T2900" s="81" t="str" cm="1">
        <f t="array" ref="T2900">IF(MIN(IF(CONCATENATE($D$776:$D$9955,$G$776:$G$9955)=CONCATENATE(D2900,G2900),$J$776:$J$9955))=J2900,"Age Leg Record","")</f>
        <v/>
      </c>
    </row>
    <row r="2901" spans="1:20" x14ac:dyDescent="0.25">
      <c r="A2901" s="3">
        <v>2013</v>
      </c>
      <c r="B2901" s="1" t="s">
        <v>1505</v>
      </c>
      <c r="C2901" s="1" t="s">
        <v>1506</v>
      </c>
      <c r="D2901" s="2" t="s">
        <v>751</v>
      </c>
      <c r="E2901" s="20"/>
      <c r="F2901" s="3">
        <v>6</v>
      </c>
      <c r="G2901" s="88">
        <v>4.6758182215859376</v>
      </c>
      <c r="J2901" s="10">
        <v>2.850694444444446E-2</v>
      </c>
      <c r="K2901" s="27">
        <f t="shared" si="47"/>
        <v>6.096675083056482E-3</v>
      </c>
      <c r="L2901" s="11" t="s">
        <v>1547</v>
      </c>
      <c r="M2901" s="15" t="s">
        <v>1011</v>
      </c>
      <c r="N2901" s="45" t="s">
        <v>6259</v>
      </c>
      <c r="O2901" s="45">
        <v>1</v>
      </c>
      <c r="P2901" s="45" t="s">
        <v>6260</v>
      </c>
      <c r="Q2901" s="45" t="s">
        <v>6260</v>
      </c>
      <c r="R2901" s="46">
        <v>1</v>
      </c>
      <c r="T2901" s="81" t="str" cm="1">
        <f t="array" ref="T2901">IF(MIN(IF(CONCATENATE($D$776:$D$9955,$G$776:$G$9955)=CONCATENATE(D2901,G2901),$J$776:$J$9955))=J2901,"Age Leg Record","")</f>
        <v/>
      </c>
    </row>
    <row r="2902" spans="1:20" x14ac:dyDescent="0.25">
      <c r="A2902" s="3">
        <v>2013</v>
      </c>
      <c r="B2902" s="1" t="s">
        <v>47</v>
      </c>
      <c r="C2902" s="1" t="s">
        <v>1126</v>
      </c>
      <c r="D2902" s="2" t="s">
        <v>56</v>
      </c>
      <c r="E2902" s="20"/>
      <c r="F2902" s="3">
        <v>1</v>
      </c>
      <c r="G2902" s="88">
        <v>5.54</v>
      </c>
      <c r="J2902" s="10">
        <v>3.9375003333333325E-2</v>
      </c>
      <c r="K2902" s="27">
        <f t="shared" si="47"/>
        <v>7.1074013237063761E-3</v>
      </c>
      <c r="L2902" s="11" t="s">
        <v>1548</v>
      </c>
      <c r="M2902" s="15" t="s">
        <v>1011</v>
      </c>
      <c r="N2902" s="45" t="s">
        <v>6261</v>
      </c>
      <c r="O2902" s="45">
        <v>1</v>
      </c>
      <c r="P2902" s="45" t="s">
        <v>5255</v>
      </c>
      <c r="Q2902" s="45" t="s">
        <v>5255</v>
      </c>
      <c r="R2902" s="46">
        <v>3</v>
      </c>
      <c r="T2902" s="81" t="str" cm="1">
        <f t="array" ref="T2902">IF(MIN(IF(CONCATENATE($D$776:$D$9955,$G$776:$G$9955)=CONCATENATE(D2902,G2902),$J$776:$J$9955))=J2902,"Age Leg Record","")</f>
        <v/>
      </c>
    </row>
    <row r="2903" spans="1:20" x14ac:dyDescent="0.25">
      <c r="A2903" s="3">
        <v>2013</v>
      </c>
      <c r="B2903" s="1" t="s">
        <v>123</v>
      </c>
      <c r="C2903" s="1" t="s">
        <v>966</v>
      </c>
      <c r="D2903" s="2" t="s">
        <v>756</v>
      </c>
      <c r="E2903" s="20"/>
      <c r="F2903" s="3">
        <v>2</v>
      </c>
      <c r="G2903" s="88">
        <v>4.0544470293486041</v>
      </c>
      <c r="J2903" s="10">
        <v>2.7673611111111107E-2</v>
      </c>
      <c r="K2903" s="27">
        <f t="shared" si="47"/>
        <v>6.8254957854406119E-3</v>
      </c>
      <c r="L2903" s="11" t="s">
        <v>1548</v>
      </c>
      <c r="M2903" s="15" t="s">
        <v>1011</v>
      </c>
      <c r="N2903" s="45" t="s">
        <v>6262</v>
      </c>
      <c r="O2903" s="45">
        <v>1</v>
      </c>
      <c r="P2903" s="45" t="s">
        <v>1828</v>
      </c>
      <c r="Q2903" s="45" t="s">
        <v>1828</v>
      </c>
      <c r="R2903" s="46">
        <v>4</v>
      </c>
      <c r="T2903" s="81" t="str" cm="1">
        <f t="array" ref="T2903">IF(MIN(IF(CONCATENATE($D$776:$D$9955,$G$776:$G$9955)=CONCATENATE(D2903,G2903),$J$776:$J$9955))=J2903,"Age Leg Record","")</f>
        <v/>
      </c>
    </row>
    <row r="2904" spans="1:20" x14ac:dyDescent="0.25">
      <c r="A2904" s="3">
        <v>2013</v>
      </c>
      <c r="B2904" s="1" t="s">
        <v>898</v>
      </c>
      <c r="C2904" s="1" t="s">
        <v>112</v>
      </c>
      <c r="D2904" s="2" t="s">
        <v>26</v>
      </c>
      <c r="E2904" s="20"/>
      <c r="F2904" s="3">
        <v>3</v>
      </c>
      <c r="G2904" s="88">
        <v>9.1</v>
      </c>
      <c r="J2904" s="10">
        <v>8.9085648148148122E-2</v>
      </c>
      <c r="K2904" s="27">
        <f t="shared" si="47"/>
        <v>9.7896316646316622E-3</v>
      </c>
      <c r="L2904" s="11" t="s">
        <v>1548</v>
      </c>
      <c r="M2904" s="15" t="s">
        <v>1011</v>
      </c>
      <c r="N2904" s="45" t="s">
        <v>6263</v>
      </c>
      <c r="O2904" s="45">
        <v>1</v>
      </c>
      <c r="P2904" s="45" t="s">
        <v>6264</v>
      </c>
      <c r="Q2904" s="45" t="s">
        <v>6264</v>
      </c>
      <c r="R2904" s="46">
        <v>1</v>
      </c>
      <c r="T2904" s="81" t="str" cm="1">
        <f t="array" ref="T2904">IF(MIN(IF(CONCATENATE($D$776:$D$9955,$G$776:$G$9955)=CONCATENATE(D2904,G2904),$J$776:$J$9955))=J2904,"Age Leg Record","")</f>
        <v/>
      </c>
    </row>
    <row r="2905" spans="1:20" x14ac:dyDescent="0.25">
      <c r="A2905" s="3">
        <v>2013</v>
      </c>
      <c r="B2905" s="1" t="s">
        <v>514</v>
      </c>
      <c r="C2905" s="1" t="s">
        <v>1232</v>
      </c>
      <c r="D2905" s="2" t="s">
        <v>766</v>
      </c>
      <c r="E2905" s="20"/>
      <c r="F2905" s="3">
        <v>4</v>
      </c>
      <c r="G2905" s="88">
        <v>5.8408892070309388</v>
      </c>
      <c r="J2905" s="10">
        <v>5.0717592592592564E-2</v>
      </c>
      <c r="K2905" s="27">
        <f t="shared" si="47"/>
        <v>8.6831971631205641E-3</v>
      </c>
      <c r="L2905" s="11" t="s">
        <v>1548</v>
      </c>
      <c r="M2905" s="15" t="s">
        <v>1011</v>
      </c>
      <c r="N2905" s="45" t="s">
        <v>6265</v>
      </c>
      <c r="O2905" s="45">
        <v>1</v>
      </c>
      <c r="P2905" s="45" t="s">
        <v>5845</v>
      </c>
      <c r="Q2905" s="45" t="s">
        <v>5845</v>
      </c>
      <c r="R2905" s="46">
        <v>2</v>
      </c>
      <c r="T2905" s="81" t="str" cm="1">
        <f t="array" ref="T2905">IF(MIN(IF(CONCATENATE($D$776:$D$9955,$G$776:$G$9955)=CONCATENATE(D2905,G2905),$J$776:$J$9955))=J2905,"Age Leg Record","")</f>
        <v>Age Leg Record</v>
      </c>
    </row>
    <row r="2906" spans="1:20" x14ac:dyDescent="0.25">
      <c r="A2906" s="3">
        <v>2013</v>
      </c>
      <c r="B2906" s="1" t="s">
        <v>712</v>
      </c>
      <c r="C2906" s="1" t="s">
        <v>1507</v>
      </c>
      <c r="D2906" s="2" t="s">
        <v>756</v>
      </c>
      <c r="E2906" s="20"/>
      <c r="F2906" s="3">
        <v>5</v>
      </c>
      <c r="G2906" s="51">
        <v>5.63</v>
      </c>
      <c r="J2906" s="10">
        <v>6.6215277777777692E-2</v>
      </c>
      <c r="K2906" s="27">
        <f t="shared" si="47"/>
        <v>1.1761150582198525E-2</v>
      </c>
      <c r="L2906" s="11" t="s">
        <v>1548</v>
      </c>
      <c r="M2906" s="15" t="s">
        <v>1011</v>
      </c>
      <c r="N2906" s="45" t="s">
        <v>6266</v>
      </c>
      <c r="O2906" s="45">
        <v>1</v>
      </c>
      <c r="P2906" s="45" t="s">
        <v>6267</v>
      </c>
      <c r="Q2906" s="45" t="s">
        <v>6267</v>
      </c>
      <c r="R2906" s="46">
        <v>1</v>
      </c>
      <c r="T2906" s="81" t="str" cm="1">
        <f t="array" ref="T2906">IF(MIN(IF(CONCATENATE($D$776:$D$9955,$G$776:$G$9955)=CONCATENATE(D2906,G2906),$J$776:$J$9955))=J2906,"Age Leg Record","")</f>
        <v/>
      </c>
    </row>
    <row r="2907" spans="1:20" x14ac:dyDescent="0.25">
      <c r="A2907" s="3">
        <v>2013</v>
      </c>
      <c r="B2907" s="1" t="s">
        <v>71</v>
      </c>
      <c r="C2907" s="1" t="s">
        <v>970</v>
      </c>
      <c r="D2907" s="2" t="s">
        <v>56</v>
      </c>
      <c r="E2907" s="20"/>
      <c r="F2907" s="3">
        <v>6</v>
      </c>
      <c r="G2907" s="88">
        <v>4.6758182215859376</v>
      </c>
      <c r="J2907" s="10">
        <v>3.0312499999999964E-2</v>
      </c>
      <c r="K2907" s="27">
        <f t="shared" si="47"/>
        <v>6.4828225913621191E-3</v>
      </c>
      <c r="L2907" s="11" t="s">
        <v>1548</v>
      </c>
      <c r="M2907" s="15" t="s">
        <v>1011</v>
      </c>
      <c r="N2907" s="45" t="s">
        <v>6268</v>
      </c>
      <c r="O2907" s="45">
        <v>1</v>
      </c>
      <c r="P2907" s="45" t="s">
        <v>4887</v>
      </c>
      <c r="Q2907" s="45" t="s">
        <v>4887</v>
      </c>
      <c r="R2907" s="46">
        <v>5</v>
      </c>
      <c r="T2907" s="81" t="str" cm="1">
        <f t="array" ref="T2907">IF(MIN(IF(CONCATENATE($D$776:$D$9955,$G$776:$G$9955)=CONCATENATE(D2907,G2907),$J$776:$J$9955))=J2907,"Age Leg Record","")</f>
        <v/>
      </c>
    </row>
    <row r="2908" spans="1:20" x14ac:dyDescent="0.25">
      <c r="A2908" s="3">
        <v>2013</v>
      </c>
      <c r="B2908" s="1" t="s">
        <v>92</v>
      </c>
      <c r="C2908" s="1" t="s">
        <v>204</v>
      </c>
      <c r="D2908" s="2" t="s">
        <v>684</v>
      </c>
      <c r="E2908" s="20"/>
      <c r="F2908" s="3">
        <v>1</v>
      </c>
      <c r="G2908" s="88">
        <v>5.54</v>
      </c>
      <c r="J2908" s="10">
        <v>4.5462966296296314E-2</v>
      </c>
      <c r="K2908" s="27">
        <f t="shared" si="47"/>
        <v>8.2063116058296599E-3</v>
      </c>
      <c r="L2908" s="11" t="s">
        <v>1549</v>
      </c>
      <c r="M2908" s="1" t="s">
        <v>941</v>
      </c>
      <c r="N2908" s="45" t="s">
        <v>6269</v>
      </c>
      <c r="O2908" s="45">
        <v>1</v>
      </c>
      <c r="P2908" s="45" t="s">
        <v>2988</v>
      </c>
      <c r="Q2908" s="45" t="s">
        <v>2988</v>
      </c>
      <c r="R2908" s="46">
        <v>15</v>
      </c>
      <c r="T2908" s="81" t="str" cm="1">
        <f t="array" ref="T2908">IF(MIN(IF(CONCATENATE($D$776:$D$9955,$G$776:$G$9955)=CONCATENATE(D2908,G2908),$J$776:$J$9955))=J2908,"Age Leg Record","")</f>
        <v/>
      </c>
    </row>
    <row r="2909" spans="1:20" x14ac:dyDescent="0.25">
      <c r="A2909" s="3">
        <v>2013</v>
      </c>
      <c r="B2909" s="1" t="s">
        <v>92</v>
      </c>
      <c r="C2909" s="1" t="s">
        <v>1705</v>
      </c>
      <c r="D2909" s="2" t="s">
        <v>684</v>
      </c>
      <c r="E2909" s="20"/>
      <c r="F2909" s="3">
        <v>2</v>
      </c>
      <c r="G2909" s="88">
        <v>4.0544470293486041</v>
      </c>
      <c r="J2909" s="10">
        <v>5.917824074074074E-2</v>
      </c>
      <c r="K2909" s="27">
        <f t="shared" si="47"/>
        <v>1.4595884546615581E-2</v>
      </c>
      <c r="L2909" s="11" t="s">
        <v>1549</v>
      </c>
      <c r="M2909" s="1" t="s">
        <v>941</v>
      </c>
      <c r="N2909" s="45" t="s">
        <v>6270</v>
      </c>
      <c r="O2909" s="45">
        <v>1</v>
      </c>
      <c r="P2909" s="45" t="s">
        <v>3082</v>
      </c>
      <c r="Q2909" s="45" t="s">
        <v>3082</v>
      </c>
      <c r="R2909" s="46">
        <v>7</v>
      </c>
      <c r="T2909" s="81" t="str" cm="1">
        <f t="array" ref="T2909">IF(MIN(IF(CONCATENATE($D$776:$D$9955,$G$776:$G$9955)=CONCATENATE(D2909,G2909),$J$776:$J$9955))=J2909,"Age Leg Record","")</f>
        <v/>
      </c>
    </row>
    <row r="2910" spans="1:20" x14ac:dyDescent="0.25">
      <c r="A2910" s="3">
        <v>2013</v>
      </c>
      <c r="B2910" s="1" t="s">
        <v>92</v>
      </c>
      <c r="C2910" s="1" t="s">
        <v>1130</v>
      </c>
      <c r="D2910" s="2" t="s">
        <v>684</v>
      </c>
      <c r="E2910" s="20"/>
      <c r="F2910" s="3">
        <v>3</v>
      </c>
      <c r="G2910" s="88">
        <v>9.1</v>
      </c>
      <c r="J2910" s="10">
        <v>5.6932870370370425E-2</v>
      </c>
      <c r="K2910" s="27">
        <f t="shared" si="47"/>
        <v>6.256359381359388E-3</v>
      </c>
      <c r="L2910" s="11" t="s">
        <v>1549</v>
      </c>
      <c r="M2910" s="1" t="s">
        <v>941</v>
      </c>
      <c r="N2910" s="45" t="s">
        <v>6271</v>
      </c>
      <c r="O2910" s="45">
        <v>1</v>
      </c>
      <c r="P2910" s="45" t="s">
        <v>3352</v>
      </c>
      <c r="Q2910" s="45" t="s">
        <v>3352</v>
      </c>
      <c r="R2910" s="46">
        <v>15</v>
      </c>
      <c r="T2910" s="81" t="str" cm="1">
        <f t="array" ref="T2910">IF(MIN(IF(CONCATENATE($D$776:$D$9955,$G$776:$G$9955)=CONCATENATE(D2910,G2910),$J$776:$J$9955))=J2910,"Age Leg Record","")</f>
        <v/>
      </c>
    </row>
    <row r="2911" spans="1:20" x14ac:dyDescent="0.25">
      <c r="A2911" s="3">
        <v>2013</v>
      </c>
      <c r="B2911" s="1" t="s">
        <v>76</v>
      </c>
      <c r="C2911" s="1" t="s">
        <v>174</v>
      </c>
      <c r="D2911" s="2" t="s">
        <v>210</v>
      </c>
      <c r="E2911" s="20"/>
      <c r="F2911" s="3">
        <v>4</v>
      </c>
      <c r="G2911" s="88">
        <v>5.8408892070309388</v>
      </c>
      <c r="J2911" s="10">
        <v>3.1423611111111138E-2</v>
      </c>
      <c r="K2911" s="27">
        <f t="shared" si="47"/>
        <v>5.3799361702127711E-3</v>
      </c>
      <c r="L2911" s="11" t="s">
        <v>1549</v>
      </c>
      <c r="M2911" s="1" t="s">
        <v>941</v>
      </c>
      <c r="N2911" s="45" t="s">
        <v>6272</v>
      </c>
      <c r="O2911" s="45">
        <v>1</v>
      </c>
      <c r="P2911" s="45" t="s">
        <v>4225</v>
      </c>
      <c r="Q2911" s="45" t="s">
        <v>4225</v>
      </c>
      <c r="R2911" s="46">
        <v>5</v>
      </c>
      <c r="T2911" s="81" t="str" cm="1">
        <f t="array" ref="T2911">IF(MIN(IF(CONCATENATE($D$776:$D$9955,$G$776:$G$9955)=CONCATENATE(D2911,G2911),$J$776:$J$9955))=J2911,"Age Leg Record","")</f>
        <v/>
      </c>
    </row>
    <row r="2912" spans="1:20" x14ac:dyDescent="0.25">
      <c r="A2912" s="3">
        <v>2013</v>
      </c>
      <c r="B2912" s="1" t="s">
        <v>148</v>
      </c>
      <c r="C2912" s="1" t="s">
        <v>388</v>
      </c>
      <c r="D2912" s="2" t="s">
        <v>210</v>
      </c>
      <c r="E2912" s="20"/>
      <c r="F2912" s="3">
        <v>5</v>
      </c>
      <c r="G2912" s="51">
        <v>5.63</v>
      </c>
      <c r="J2912" s="10">
        <v>3.5555555555555451E-2</v>
      </c>
      <c r="K2912" s="27">
        <f t="shared" si="47"/>
        <v>6.3153739885533659E-3</v>
      </c>
      <c r="L2912" s="11" t="s">
        <v>1549</v>
      </c>
      <c r="M2912" s="1" t="s">
        <v>941</v>
      </c>
      <c r="N2912" s="45" t="s">
        <v>6273</v>
      </c>
      <c r="O2912" s="45">
        <v>1</v>
      </c>
      <c r="P2912" s="45" t="s">
        <v>3347</v>
      </c>
      <c r="Q2912" s="45" t="s">
        <v>3347</v>
      </c>
      <c r="R2912" s="46">
        <v>13</v>
      </c>
      <c r="T2912" s="81" t="str" cm="1">
        <f t="array" ref="T2912">IF(MIN(IF(CONCATENATE($D$776:$D$9955,$G$776:$G$9955)=CONCATENATE(D2912,G2912),$J$776:$J$9955))=J2912,"Age Leg Record","")</f>
        <v/>
      </c>
    </row>
    <row r="2913" spans="1:20" x14ac:dyDescent="0.25">
      <c r="A2913" s="3">
        <v>2013</v>
      </c>
      <c r="B2913" s="1" t="s">
        <v>191</v>
      </c>
      <c r="C2913" s="1" t="s">
        <v>192</v>
      </c>
      <c r="D2913" s="2" t="s">
        <v>684</v>
      </c>
      <c r="E2913" s="20"/>
      <c r="F2913" s="3">
        <v>6</v>
      </c>
      <c r="G2913" s="88">
        <v>4.6758182215859376</v>
      </c>
      <c r="J2913" s="10">
        <v>3.6967592592592635E-2</v>
      </c>
      <c r="K2913" s="27">
        <f t="shared" si="47"/>
        <v>7.9061227021041073E-3</v>
      </c>
      <c r="L2913" s="11" t="s">
        <v>1549</v>
      </c>
      <c r="M2913" s="1" t="s">
        <v>941</v>
      </c>
      <c r="N2913" s="45" t="s">
        <v>6274</v>
      </c>
      <c r="O2913" s="45">
        <v>1</v>
      </c>
      <c r="P2913" s="45" t="s">
        <v>2978</v>
      </c>
      <c r="Q2913" s="45" t="s">
        <v>2978</v>
      </c>
      <c r="R2913" s="46">
        <v>21</v>
      </c>
      <c r="T2913" s="81" t="str" cm="1">
        <f t="array" ref="T2913">IF(MIN(IF(CONCATENATE($D$776:$D$9955,$G$776:$G$9955)=CONCATENATE(D2913,G2913),$J$776:$J$9955))=J2913,"Age Leg Record","")</f>
        <v/>
      </c>
    </row>
    <row r="2914" spans="1:20" x14ac:dyDescent="0.25">
      <c r="A2914" s="3">
        <v>2013</v>
      </c>
      <c r="B2914" s="1" t="s">
        <v>1072</v>
      </c>
      <c r="C2914" s="1" t="s">
        <v>1359</v>
      </c>
      <c r="D2914" s="2" t="s">
        <v>26</v>
      </c>
      <c r="E2914" s="20"/>
      <c r="F2914" s="3">
        <v>1</v>
      </c>
      <c r="G2914" s="88">
        <v>5.54</v>
      </c>
      <c r="J2914" s="10">
        <v>3.6446762592592719E-2</v>
      </c>
      <c r="K2914" s="27">
        <f t="shared" si="47"/>
        <v>6.5788380131033787E-3</v>
      </c>
      <c r="L2914" s="11" t="s">
        <v>1360</v>
      </c>
      <c r="M2914" s="1" t="s">
        <v>941</v>
      </c>
      <c r="N2914" s="45" t="s">
        <v>6275</v>
      </c>
      <c r="O2914" s="45">
        <v>1</v>
      </c>
      <c r="P2914" s="45" t="s">
        <v>5856</v>
      </c>
      <c r="Q2914" s="45" t="s">
        <v>5856</v>
      </c>
      <c r="R2914" s="46">
        <v>2</v>
      </c>
      <c r="T2914" s="81" t="str" cm="1">
        <f t="array" ref="T2914">IF(MIN(IF(CONCATENATE($D$776:$D$9955,$G$776:$G$9955)=CONCATENATE(D2914,G2914),$J$776:$J$9955))=J2914,"Age Leg Record","")</f>
        <v/>
      </c>
    </row>
    <row r="2915" spans="1:20" x14ac:dyDescent="0.25">
      <c r="A2915" s="3">
        <v>2013</v>
      </c>
      <c r="B2915" s="1" t="s">
        <v>57</v>
      </c>
      <c r="C2915" s="1" t="s">
        <v>378</v>
      </c>
      <c r="D2915" s="2" t="s">
        <v>56</v>
      </c>
      <c r="E2915" s="20"/>
      <c r="F2915" s="3">
        <v>2</v>
      </c>
      <c r="G2915" s="88">
        <v>4.0544470293486041</v>
      </c>
      <c r="J2915" s="10">
        <v>2.4340277777777697E-2</v>
      </c>
      <c r="K2915" s="27">
        <f t="shared" si="47"/>
        <v>6.0033532567049606E-3</v>
      </c>
      <c r="L2915" s="11" t="s">
        <v>1360</v>
      </c>
      <c r="M2915" s="1" t="s">
        <v>941</v>
      </c>
      <c r="N2915" s="45" t="s">
        <v>6276</v>
      </c>
      <c r="O2915" s="45">
        <v>1</v>
      </c>
      <c r="P2915" s="45" t="s">
        <v>3569</v>
      </c>
      <c r="Q2915" s="45" t="s">
        <v>3569</v>
      </c>
      <c r="R2915" s="46">
        <v>7</v>
      </c>
      <c r="T2915" s="81" t="str" cm="1">
        <f t="array" ref="T2915">IF(MIN(IF(CONCATENATE($D$776:$D$9955,$G$776:$G$9955)=CONCATENATE(D2915,G2915),$J$776:$J$9955))=J2915,"Age Leg Record","")</f>
        <v/>
      </c>
    </row>
    <row r="2916" spans="1:20" x14ac:dyDescent="0.25">
      <c r="A2916" s="3">
        <v>2013</v>
      </c>
      <c r="B2916" s="1" t="s">
        <v>424</v>
      </c>
      <c r="C2916" s="1" t="s">
        <v>1192</v>
      </c>
      <c r="D2916" s="2" t="s">
        <v>26</v>
      </c>
      <c r="E2916" s="20"/>
      <c r="F2916" s="3">
        <v>3</v>
      </c>
      <c r="G2916" s="88">
        <v>9.1</v>
      </c>
      <c r="J2916" s="10">
        <v>4.7546296296296364E-2</v>
      </c>
      <c r="K2916" s="27">
        <f t="shared" si="47"/>
        <v>5.2248677248677329E-3</v>
      </c>
      <c r="L2916" s="11" t="s">
        <v>1360</v>
      </c>
      <c r="M2916" s="1" t="s">
        <v>941</v>
      </c>
      <c r="N2916" s="45" t="s">
        <v>6277</v>
      </c>
      <c r="O2916" s="45">
        <v>1</v>
      </c>
      <c r="P2916" s="45" t="s">
        <v>5421</v>
      </c>
      <c r="Q2916" s="45" t="s">
        <v>5421</v>
      </c>
      <c r="R2916" s="46">
        <v>3</v>
      </c>
      <c r="T2916" s="81" t="str" cm="1">
        <f t="array" ref="T2916">IF(MIN(IF(CONCATENATE($D$776:$D$9955,$G$776:$G$9955)=CONCATENATE(D2916,G2916),$J$776:$J$9955))=J2916,"Age Leg Record","")</f>
        <v/>
      </c>
    </row>
    <row r="2917" spans="1:20" x14ac:dyDescent="0.25">
      <c r="A2917" s="3">
        <v>2013</v>
      </c>
      <c r="B2917" s="1" t="s">
        <v>148</v>
      </c>
      <c r="C2917" s="1" t="s">
        <v>275</v>
      </c>
      <c r="D2917" s="2" t="s">
        <v>210</v>
      </c>
      <c r="E2917" s="20"/>
      <c r="F2917" s="3">
        <v>4</v>
      </c>
      <c r="G2917" s="88">
        <v>5.8408892070309388</v>
      </c>
      <c r="J2917" s="10">
        <v>3.4131944444444451E-2</v>
      </c>
      <c r="K2917" s="27">
        <f t="shared" ref="K2917:K2980" si="48">J2917/G2917</f>
        <v>5.8436212765957465E-3</v>
      </c>
      <c r="L2917" s="11" t="s">
        <v>1360</v>
      </c>
      <c r="M2917" s="1" t="s">
        <v>941</v>
      </c>
      <c r="N2917" s="45" t="s">
        <v>6278</v>
      </c>
      <c r="O2917" s="45">
        <v>1</v>
      </c>
      <c r="P2917" s="45" t="s">
        <v>3242</v>
      </c>
      <c r="Q2917" s="45" t="s">
        <v>3242</v>
      </c>
      <c r="R2917" s="46">
        <v>17</v>
      </c>
      <c r="T2917" s="81" t="str" cm="1">
        <f t="array" ref="T2917">IF(MIN(IF(CONCATENATE($D$776:$D$9955,$G$776:$G$9955)=CONCATENATE(D2917,G2917),$J$776:$J$9955))=J2917,"Age Leg Record","")</f>
        <v/>
      </c>
    </row>
    <row r="2918" spans="1:20" x14ac:dyDescent="0.25">
      <c r="A2918" s="3">
        <v>2013</v>
      </c>
      <c r="B2918" s="1" t="s">
        <v>47</v>
      </c>
      <c r="C2918" s="1" t="s">
        <v>1508</v>
      </c>
      <c r="D2918" s="2" t="s">
        <v>26</v>
      </c>
      <c r="E2918" s="20"/>
      <c r="F2918" s="3">
        <v>5</v>
      </c>
      <c r="G2918" s="51">
        <v>5.63</v>
      </c>
      <c r="J2918" s="10">
        <v>2.9826388888888777E-2</v>
      </c>
      <c r="K2918" s="27">
        <f t="shared" si="48"/>
        <v>5.2977600157884152E-3</v>
      </c>
      <c r="L2918" s="11" t="s">
        <v>1360</v>
      </c>
      <c r="M2918" s="1" t="s">
        <v>941</v>
      </c>
      <c r="N2918" s="45" t="s">
        <v>6279</v>
      </c>
      <c r="O2918" s="45">
        <v>1</v>
      </c>
      <c r="P2918" s="45" t="s">
        <v>6280</v>
      </c>
      <c r="Q2918" s="45" t="s">
        <v>6280</v>
      </c>
      <c r="R2918" s="46">
        <v>1</v>
      </c>
      <c r="T2918" s="81" t="str" cm="1">
        <f t="array" ref="T2918">IF(MIN(IF(CONCATENATE($D$776:$D$9955,$G$776:$G$9955)=CONCATENATE(D2918,G2918),$J$776:$J$9955))=J2918,"Age Leg Record","")</f>
        <v/>
      </c>
    </row>
    <row r="2919" spans="1:20" x14ac:dyDescent="0.25">
      <c r="A2919" s="3">
        <v>2013</v>
      </c>
      <c r="B2919" s="1" t="s">
        <v>1509</v>
      </c>
      <c r="C2919" s="1" t="s">
        <v>1510</v>
      </c>
      <c r="D2919" s="2" t="s">
        <v>756</v>
      </c>
      <c r="E2919" s="20"/>
      <c r="F2919" s="3">
        <v>6</v>
      </c>
      <c r="G2919" s="88">
        <v>4.6758182215859376</v>
      </c>
      <c r="J2919" s="10">
        <v>3.2442129629629668E-2</v>
      </c>
      <c r="K2919" s="27">
        <f t="shared" si="48"/>
        <v>6.9382786267995662E-3</v>
      </c>
      <c r="L2919" s="11" t="s">
        <v>1360</v>
      </c>
      <c r="M2919" s="1" t="s">
        <v>941</v>
      </c>
      <c r="N2919" s="45" t="s">
        <v>6281</v>
      </c>
      <c r="O2919" s="45">
        <v>1</v>
      </c>
      <c r="P2919" s="45" t="s">
        <v>1933</v>
      </c>
      <c r="Q2919" s="45" t="s">
        <v>1934</v>
      </c>
      <c r="R2919" s="46">
        <v>1</v>
      </c>
      <c r="T2919" s="81" t="str" cm="1">
        <f t="array" ref="T2919">IF(MIN(IF(CONCATENATE($D$776:$D$9955,$G$776:$G$9955)=CONCATENATE(D2919,G2919),$J$776:$J$9955))=J2919,"Age Leg Record","")</f>
        <v/>
      </c>
    </row>
    <row r="2920" spans="1:20" x14ac:dyDescent="0.25">
      <c r="A2920" s="3">
        <v>2013</v>
      </c>
      <c r="B2920" s="1" t="s">
        <v>291</v>
      </c>
      <c r="C2920" s="1" t="s">
        <v>1511</v>
      </c>
      <c r="D2920" s="2" t="s">
        <v>26</v>
      </c>
      <c r="E2920" s="20"/>
      <c r="F2920" s="3">
        <v>1</v>
      </c>
      <c r="G2920" s="88">
        <v>5.54</v>
      </c>
      <c r="J2920" s="10">
        <v>2.6770836666666686E-2</v>
      </c>
      <c r="K2920" s="27">
        <f t="shared" si="48"/>
        <v>4.83228098676294E-3</v>
      </c>
      <c r="L2920" s="11" t="s">
        <v>525</v>
      </c>
      <c r="M2920" s="1" t="s">
        <v>941</v>
      </c>
      <c r="N2920" s="45" t="s">
        <v>6282</v>
      </c>
      <c r="O2920" s="45">
        <v>1</v>
      </c>
      <c r="P2920" s="45" t="s">
        <v>6283</v>
      </c>
      <c r="Q2920" s="45" t="s">
        <v>6283</v>
      </c>
      <c r="R2920" s="46">
        <v>1</v>
      </c>
      <c r="T2920" s="81" t="str" cm="1">
        <f t="array" ref="T2920">IF(MIN(IF(CONCATENATE($D$776:$D$9955,$G$776:$G$9955)=CONCATENATE(D2920,G2920),$J$776:$J$9955))=J2920,"Age Leg Record","")</f>
        <v/>
      </c>
    </row>
    <row r="2921" spans="1:20" x14ac:dyDescent="0.25">
      <c r="A2921" s="3">
        <v>2013</v>
      </c>
      <c r="B2921" s="1" t="s">
        <v>52</v>
      </c>
      <c r="C2921" s="1" t="s">
        <v>563</v>
      </c>
      <c r="D2921" s="2" t="s">
        <v>56</v>
      </c>
      <c r="E2921" s="20"/>
      <c r="F2921" s="3">
        <v>2</v>
      </c>
      <c r="G2921" s="88">
        <v>4.0544470293486041</v>
      </c>
      <c r="J2921" s="10">
        <v>2.2743055555555558E-2</v>
      </c>
      <c r="K2921" s="27">
        <f t="shared" si="48"/>
        <v>5.6094099616858248E-3</v>
      </c>
      <c r="L2921" s="11" t="s">
        <v>525</v>
      </c>
      <c r="M2921" s="1" t="s">
        <v>941</v>
      </c>
      <c r="N2921" s="45" t="s">
        <v>6284</v>
      </c>
      <c r="O2921" s="45">
        <v>1</v>
      </c>
      <c r="P2921" s="45" t="s">
        <v>3615</v>
      </c>
      <c r="Q2921" s="45" t="s">
        <v>3615</v>
      </c>
      <c r="R2921" s="46">
        <v>15</v>
      </c>
      <c r="T2921" s="81" t="str" cm="1">
        <f t="array" ref="T2921">IF(MIN(IF(CONCATENATE($D$776:$D$9955,$G$776:$G$9955)=CONCATENATE(D2921,G2921),$J$776:$J$9955))=J2921,"Age Leg Record","")</f>
        <v/>
      </c>
    </row>
    <row r="2922" spans="1:20" x14ac:dyDescent="0.25">
      <c r="A2922" s="3">
        <v>2013</v>
      </c>
      <c r="B2922" s="1" t="s">
        <v>117</v>
      </c>
      <c r="C2922" s="1" t="s">
        <v>1512</v>
      </c>
      <c r="D2922" s="2" t="s">
        <v>22</v>
      </c>
      <c r="E2922" s="20"/>
      <c r="F2922" s="3">
        <v>3</v>
      </c>
      <c r="G2922" s="88">
        <v>9.1</v>
      </c>
      <c r="J2922" s="10">
        <v>4.065972222222225E-2</v>
      </c>
      <c r="K2922" s="27">
        <f t="shared" si="48"/>
        <v>4.4681013431013463E-3</v>
      </c>
      <c r="L2922" s="11" t="s">
        <v>525</v>
      </c>
      <c r="M2922" s="1" t="s">
        <v>941</v>
      </c>
      <c r="N2922" s="45" t="s">
        <v>6285</v>
      </c>
      <c r="O2922" s="45">
        <v>1</v>
      </c>
      <c r="P2922" s="45" t="s">
        <v>6286</v>
      </c>
      <c r="Q2922" s="45" t="s">
        <v>6286</v>
      </c>
      <c r="R2922" s="46">
        <v>1</v>
      </c>
      <c r="T2922" s="81" t="str" cm="1">
        <f t="array" ref="T2922">IF(MIN(IF(CONCATENATE($D$776:$D$9955,$G$776:$G$9955)=CONCATENATE(D2922,G2922),$J$776:$J$9955))=J2922,"Age Leg Record","")</f>
        <v/>
      </c>
    </row>
    <row r="2923" spans="1:20" x14ac:dyDescent="0.25">
      <c r="A2923" s="3">
        <v>2013</v>
      </c>
      <c r="B2923" s="1" t="s">
        <v>49</v>
      </c>
      <c r="C2923" s="1" t="s">
        <v>1366</v>
      </c>
      <c r="D2923" s="2" t="s">
        <v>56</v>
      </c>
      <c r="E2923" s="20"/>
      <c r="F2923" s="3">
        <v>4</v>
      </c>
      <c r="G2923" s="88">
        <v>5.8408892070309388</v>
      </c>
      <c r="J2923" s="10">
        <v>2.8692129629629637E-2</v>
      </c>
      <c r="K2923" s="27">
        <f t="shared" si="48"/>
        <v>4.912287943262413E-3</v>
      </c>
      <c r="L2923" s="11" t="s">
        <v>525</v>
      </c>
      <c r="M2923" s="1" t="s">
        <v>941</v>
      </c>
      <c r="N2923" s="45" t="s">
        <v>6287</v>
      </c>
      <c r="O2923" s="45">
        <v>1</v>
      </c>
      <c r="P2923" s="45" t="s">
        <v>5875</v>
      </c>
      <c r="Q2923" s="45" t="s">
        <v>5875</v>
      </c>
      <c r="R2923" s="46">
        <v>2</v>
      </c>
      <c r="T2923" s="81" t="str" cm="1">
        <f t="array" ref="T2923">IF(MIN(IF(CONCATENATE($D$776:$D$9955,$G$776:$G$9955)=CONCATENATE(D2923,G2923),$J$776:$J$9955))=J2923,"Age Leg Record","")</f>
        <v/>
      </c>
    </row>
    <row r="2924" spans="1:20" x14ac:dyDescent="0.25">
      <c r="A2924" s="3">
        <v>2013</v>
      </c>
      <c r="B2924" s="1" t="s">
        <v>914</v>
      </c>
      <c r="C2924" s="1" t="s">
        <v>1513</v>
      </c>
      <c r="D2924" s="2" t="s">
        <v>22</v>
      </c>
      <c r="E2924" s="20"/>
      <c r="F2924" s="3">
        <v>5</v>
      </c>
      <c r="G2924" s="51">
        <v>5.63</v>
      </c>
      <c r="J2924" s="10">
        <v>2.4502314814814796E-2</v>
      </c>
      <c r="K2924" s="27">
        <f t="shared" si="48"/>
        <v>4.3520985461482763E-3</v>
      </c>
      <c r="L2924" s="11" t="s">
        <v>525</v>
      </c>
      <c r="M2924" s="1" t="s">
        <v>941</v>
      </c>
      <c r="N2924" s="45" t="s">
        <v>6288</v>
      </c>
      <c r="O2924" s="45">
        <v>1</v>
      </c>
      <c r="P2924" s="45" t="s">
        <v>6289</v>
      </c>
      <c r="Q2924" s="45" t="s">
        <v>6289</v>
      </c>
      <c r="R2924" s="46">
        <v>1</v>
      </c>
      <c r="T2924" s="81" t="str" cm="1">
        <f t="array" ref="T2924">IF(MIN(IF(CONCATENATE($D$776:$D$9955,$G$776:$G$9955)=CONCATENATE(D2924,G2924),$J$776:$J$9955))=J2924,"Age Leg Record","")</f>
        <v/>
      </c>
    </row>
    <row r="2925" spans="1:20" x14ac:dyDescent="0.25">
      <c r="A2925" s="3">
        <v>2013</v>
      </c>
      <c r="B2925" s="1" t="s">
        <v>339</v>
      </c>
      <c r="C2925" s="1" t="s">
        <v>1514</v>
      </c>
      <c r="D2925" s="2" t="s">
        <v>22</v>
      </c>
      <c r="E2925" s="20"/>
      <c r="F2925" s="3">
        <v>6</v>
      </c>
      <c r="G2925" s="88">
        <v>4.6758182215859376</v>
      </c>
      <c r="J2925" s="10">
        <v>1.9594907407407436E-2</v>
      </c>
      <c r="K2925" s="27">
        <f t="shared" si="48"/>
        <v>4.1906905869324535E-3</v>
      </c>
      <c r="L2925" s="11" t="s">
        <v>525</v>
      </c>
      <c r="M2925" s="1" t="s">
        <v>941</v>
      </c>
      <c r="N2925" s="45" t="s">
        <v>6290</v>
      </c>
      <c r="O2925" s="45">
        <v>1</v>
      </c>
      <c r="P2925" s="45" t="s">
        <v>6291</v>
      </c>
      <c r="Q2925" s="45" t="s">
        <v>6291</v>
      </c>
      <c r="R2925" s="46">
        <v>1</v>
      </c>
      <c r="T2925" s="81" t="str" cm="1">
        <f t="array" ref="T2925">IF(MIN(IF(CONCATENATE($D$776:$D$9955,$G$776:$G$9955)=CONCATENATE(D2925,G2925),$J$776:$J$9955))=J2925,"Age Leg Record","")</f>
        <v/>
      </c>
    </row>
    <row r="2926" spans="1:20" x14ac:dyDescent="0.25">
      <c r="A2926" s="3">
        <v>2013</v>
      </c>
      <c r="B2926" s="1" t="s">
        <v>783</v>
      </c>
      <c r="C2926" s="1" t="s">
        <v>1515</v>
      </c>
      <c r="D2926" s="2" t="s">
        <v>753</v>
      </c>
      <c r="E2926" s="20"/>
      <c r="F2926" s="3">
        <v>1</v>
      </c>
      <c r="G2926" s="88">
        <v>5.54</v>
      </c>
      <c r="J2926" s="10">
        <v>2.7604170000000039E-2</v>
      </c>
      <c r="K2926" s="27">
        <f t="shared" si="48"/>
        <v>4.9827021660649893E-3</v>
      </c>
      <c r="L2926" s="11" t="s">
        <v>1361</v>
      </c>
      <c r="M2926" s="1" t="s">
        <v>941</v>
      </c>
      <c r="N2926" s="45" t="s">
        <v>6292</v>
      </c>
      <c r="O2926" s="45">
        <v>1</v>
      </c>
      <c r="P2926" s="45" t="s">
        <v>6293</v>
      </c>
      <c r="Q2926" s="45" t="s">
        <v>6293</v>
      </c>
      <c r="R2926" s="46">
        <v>1</v>
      </c>
      <c r="T2926" s="81" t="str" cm="1">
        <f t="array" ref="T2926">IF(MIN(IF(CONCATENATE($D$776:$D$9955,$G$776:$G$9955)=CONCATENATE(D2926,G2926),$J$776:$J$9955))=J2926,"Age Leg Record","")</f>
        <v/>
      </c>
    </row>
    <row r="2927" spans="1:20" x14ac:dyDescent="0.25">
      <c r="A2927" s="3">
        <v>2013</v>
      </c>
      <c r="B2927" s="1" t="s">
        <v>663</v>
      </c>
      <c r="C2927" s="1" t="s">
        <v>1516</v>
      </c>
      <c r="D2927" s="2" t="s">
        <v>753</v>
      </c>
      <c r="E2927" s="20"/>
      <c r="F2927" s="3">
        <v>2</v>
      </c>
      <c r="G2927" s="88">
        <v>4.0544470293486041</v>
      </c>
      <c r="J2927" s="10">
        <v>2.3229166666666634E-2</v>
      </c>
      <c r="K2927" s="27">
        <f t="shared" si="48"/>
        <v>5.7293057471264289E-3</v>
      </c>
      <c r="L2927" s="11" t="s">
        <v>1361</v>
      </c>
      <c r="M2927" s="1" t="s">
        <v>941</v>
      </c>
      <c r="N2927" s="45" t="s">
        <v>6294</v>
      </c>
      <c r="O2927" s="45">
        <v>1</v>
      </c>
      <c r="P2927" s="45" t="s">
        <v>1569</v>
      </c>
      <c r="Q2927" s="45" t="s">
        <v>1569</v>
      </c>
      <c r="R2927" s="46">
        <v>7</v>
      </c>
      <c r="T2927" s="81" t="str" cm="1">
        <f t="array" ref="T2927">IF(MIN(IF(CONCATENATE($D$776:$D$9955,$G$776:$G$9955)=CONCATENATE(D2927,G2927),$J$776:$J$9955))=J2927,"Age Leg Record","")</f>
        <v/>
      </c>
    </row>
    <row r="2928" spans="1:20" x14ac:dyDescent="0.25">
      <c r="A2928" s="3">
        <v>2013</v>
      </c>
      <c r="B2928" s="1" t="s">
        <v>468</v>
      </c>
      <c r="C2928" s="1" t="s">
        <v>1514</v>
      </c>
      <c r="D2928" s="2" t="s">
        <v>751</v>
      </c>
      <c r="E2928" s="20"/>
      <c r="F2928" s="3">
        <v>3</v>
      </c>
      <c r="G2928" s="88">
        <v>9.1</v>
      </c>
      <c r="J2928" s="10">
        <v>4.3634259259259234E-2</v>
      </c>
      <c r="K2928" s="27">
        <f t="shared" si="48"/>
        <v>4.7949735449735421E-3</v>
      </c>
      <c r="L2928" s="11" t="s">
        <v>1361</v>
      </c>
      <c r="M2928" s="1" t="s">
        <v>941</v>
      </c>
      <c r="N2928" s="45" t="s">
        <v>6295</v>
      </c>
      <c r="O2928" s="45">
        <v>1</v>
      </c>
      <c r="P2928" s="45" t="s">
        <v>6296</v>
      </c>
      <c r="Q2928" s="45" t="s">
        <v>6296</v>
      </c>
      <c r="R2928" s="46">
        <v>1</v>
      </c>
      <c r="T2928" s="81" t="str" cm="1">
        <f t="array" ref="T2928">IF(MIN(IF(CONCATENATE($D$776:$D$9955,$G$776:$G$9955)=CONCATENATE(D2928,G2928),$J$776:$J$9955))=J2928,"Age Leg Record","")</f>
        <v/>
      </c>
    </row>
    <row r="2929" spans="1:20" x14ac:dyDescent="0.25">
      <c r="A2929" s="3">
        <v>2013</v>
      </c>
      <c r="B2929" s="1" t="s">
        <v>472</v>
      </c>
      <c r="C2929" s="1" t="s">
        <v>378</v>
      </c>
      <c r="D2929" s="2" t="s">
        <v>757</v>
      </c>
      <c r="E2929" s="20"/>
      <c r="F2929" s="3">
        <v>4</v>
      </c>
      <c r="G2929" s="88">
        <v>5.8408892070309388</v>
      </c>
      <c r="J2929" s="10">
        <v>2.9976851851851949E-2</v>
      </c>
      <c r="K2929" s="27">
        <f t="shared" si="48"/>
        <v>5.1322411347517905E-3</v>
      </c>
      <c r="L2929" s="11" t="s">
        <v>1361</v>
      </c>
      <c r="M2929" s="1" t="s">
        <v>941</v>
      </c>
      <c r="N2929" s="45" t="s">
        <v>6297</v>
      </c>
      <c r="O2929" s="45">
        <v>1</v>
      </c>
      <c r="P2929" s="45" t="s">
        <v>3332</v>
      </c>
      <c r="Q2929" s="45" t="s">
        <v>3332</v>
      </c>
      <c r="R2929" s="46">
        <v>11</v>
      </c>
      <c r="T2929" s="81" t="str" cm="1">
        <f t="array" ref="T2929">IF(MIN(IF(CONCATENATE($D$776:$D$9955,$G$776:$G$9955)=CONCATENATE(D2929,G2929),$J$776:$J$9955))=J2929,"Age Leg Record","")</f>
        <v>Age Leg Record</v>
      </c>
    </row>
    <row r="2930" spans="1:20" x14ac:dyDescent="0.25">
      <c r="A2930" s="3">
        <v>2013</v>
      </c>
      <c r="B2930" s="1" t="s">
        <v>370</v>
      </c>
      <c r="C2930" s="1" t="s">
        <v>1517</v>
      </c>
      <c r="D2930" s="2" t="s">
        <v>753</v>
      </c>
      <c r="E2930" s="20"/>
      <c r="F2930" s="3">
        <v>5</v>
      </c>
      <c r="G2930" s="51">
        <v>5.63</v>
      </c>
      <c r="J2930" s="10">
        <v>3.1053240740740673E-2</v>
      </c>
      <c r="K2930" s="27">
        <f t="shared" si="48"/>
        <v>5.515673310966372E-3</v>
      </c>
      <c r="L2930" s="11" t="s">
        <v>1361</v>
      </c>
      <c r="M2930" s="1" t="s">
        <v>941</v>
      </c>
      <c r="N2930" s="45" t="s">
        <v>6298</v>
      </c>
      <c r="O2930" s="45">
        <v>1</v>
      </c>
      <c r="P2930" s="45" t="s">
        <v>6299</v>
      </c>
      <c r="Q2930" s="45" t="s">
        <v>6299</v>
      </c>
      <c r="R2930" s="46">
        <v>1</v>
      </c>
      <c r="T2930" s="81" t="str" cm="1">
        <f t="array" ref="T2930">IF(MIN(IF(CONCATENATE($D$776:$D$9955,$G$776:$G$9955)=CONCATENATE(D2930,G2930),$J$776:$J$9955))=J2930,"Age Leg Record","")</f>
        <v/>
      </c>
    </row>
    <row r="2931" spans="1:20" x14ac:dyDescent="0.25">
      <c r="A2931" s="3">
        <v>2013</v>
      </c>
      <c r="B2931" s="1" t="s">
        <v>816</v>
      </c>
      <c r="C2931" s="1" t="s">
        <v>817</v>
      </c>
      <c r="D2931" s="2" t="s">
        <v>753</v>
      </c>
      <c r="E2931" s="20"/>
      <c r="F2931" s="3">
        <v>6</v>
      </c>
      <c r="G2931" s="88">
        <v>4.6758182215859376</v>
      </c>
      <c r="J2931" s="10">
        <v>2.4027777777777759E-2</v>
      </c>
      <c r="K2931" s="27">
        <f t="shared" si="48"/>
        <v>5.1387322259136177E-3</v>
      </c>
      <c r="L2931" s="11" t="s">
        <v>1361</v>
      </c>
      <c r="M2931" s="1" t="s">
        <v>941</v>
      </c>
      <c r="N2931" s="45" t="s">
        <v>6300</v>
      </c>
      <c r="O2931" s="45">
        <v>1</v>
      </c>
      <c r="P2931" s="45" t="s">
        <v>4519</v>
      </c>
      <c r="Q2931" s="45" t="s">
        <v>4519</v>
      </c>
      <c r="R2931" s="46">
        <v>5</v>
      </c>
      <c r="T2931" s="81" t="str" cm="1">
        <f t="array" ref="T2931">IF(MIN(IF(CONCATENATE($D$776:$D$9955,$G$776:$G$9955)=CONCATENATE(D2931,G2931),$J$776:$J$9955))=J2931,"Age Leg Record","")</f>
        <v/>
      </c>
    </row>
    <row r="2932" spans="1:20" x14ac:dyDescent="0.25">
      <c r="A2932" s="3">
        <v>2013</v>
      </c>
      <c r="B2932" s="1" t="s">
        <v>71</v>
      </c>
      <c r="C2932" s="1" t="s">
        <v>90</v>
      </c>
      <c r="D2932" s="2" t="s">
        <v>56</v>
      </c>
      <c r="E2932" s="20"/>
      <c r="F2932" s="3">
        <v>1</v>
      </c>
      <c r="G2932" s="88">
        <v>5.54</v>
      </c>
      <c r="J2932" s="10">
        <v>3.0092595925926058E-2</v>
      </c>
      <c r="K2932" s="27">
        <f t="shared" si="48"/>
        <v>5.4318765209252808E-3</v>
      </c>
      <c r="L2932" s="11" t="s">
        <v>1369</v>
      </c>
      <c r="M2932" s="15" t="s">
        <v>34</v>
      </c>
      <c r="N2932" s="45" t="s">
        <v>6301</v>
      </c>
      <c r="O2932" s="45">
        <v>1</v>
      </c>
      <c r="P2932" s="45" t="s">
        <v>2774</v>
      </c>
      <c r="Q2932" s="45" t="s">
        <v>2774</v>
      </c>
      <c r="R2932" s="46">
        <v>24</v>
      </c>
      <c r="T2932" s="81" t="str" cm="1">
        <f t="array" ref="T2932">IF(MIN(IF(CONCATENATE($D$776:$D$9955,$G$776:$G$9955)=CONCATENATE(D2932,G2932),$J$776:$J$9955))=J2932,"Age Leg Record","")</f>
        <v/>
      </c>
    </row>
    <row r="2933" spans="1:20" x14ac:dyDescent="0.25">
      <c r="A2933" s="3">
        <v>2013</v>
      </c>
      <c r="B2933" s="1" t="s">
        <v>111</v>
      </c>
      <c r="C2933" s="1" t="s">
        <v>344</v>
      </c>
      <c r="D2933" s="2" t="s">
        <v>56</v>
      </c>
      <c r="E2933" s="20"/>
      <c r="F2933" s="3">
        <v>2</v>
      </c>
      <c r="G2933" s="88">
        <v>4.0544470293486041</v>
      </c>
      <c r="J2933" s="10">
        <v>2.284722222222213E-2</v>
      </c>
      <c r="K2933" s="27">
        <f t="shared" si="48"/>
        <v>5.6351019157087892E-3</v>
      </c>
      <c r="L2933" s="11" t="s">
        <v>1369</v>
      </c>
      <c r="M2933" s="15" t="s">
        <v>34</v>
      </c>
      <c r="N2933" s="45" t="s">
        <v>6302</v>
      </c>
      <c r="O2933" s="45">
        <v>1</v>
      </c>
      <c r="P2933" s="45" t="s">
        <v>3368</v>
      </c>
      <c r="Q2933" s="45" t="s">
        <v>3368</v>
      </c>
      <c r="R2933" s="46">
        <v>7</v>
      </c>
      <c r="T2933" s="81" t="str" cm="1">
        <f t="array" ref="T2933">IF(MIN(IF(CONCATENATE($D$776:$D$9955,$G$776:$G$9955)=CONCATENATE(D2933,G2933),$J$776:$J$9955))=J2933,"Age Leg Record","")</f>
        <v/>
      </c>
    </row>
    <row r="2934" spans="1:20" x14ac:dyDescent="0.25">
      <c r="A2934" s="3">
        <v>2013</v>
      </c>
      <c r="B2934" s="1" t="s">
        <v>436</v>
      </c>
      <c r="C2934" s="1" t="s">
        <v>52</v>
      </c>
      <c r="D2934" s="2" t="s">
        <v>56</v>
      </c>
      <c r="E2934" s="20"/>
      <c r="F2934" s="3">
        <v>3</v>
      </c>
      <c r="G2934" s="88">
        <v>9.1</v>
      </c>
      <c r="J2934" s="10">
        <v>4.7013888888888911E-2</v>
      </c>
      <c r="K2934" s="27">
        <f t="shared" si="48"/>
        <v>5.1663614163614188E-3</v>
      </c>
      <c r="L2934" s="11" t="s">
        <v>1369</v>
      </c>
      <c r="M2934" s="15" t="s">
        <v>34</v>
      </c>
      <c r="N2934" s="45" t="s">
        <v>6303</v>
      </c>
      <c r="O2934" s="45">
        <v>1</v>
      </c>
      <c r="P2934" s="45" t="s">
        <v>5891</v>
      </c>
      <c r="Q2934" s="45" t="s">
        <v>5891</v>
      </c>
      <c r="R2934" s="46">
        <v>2</v>
      </c>
      <c r="T2934" s="81" t="str" cm="1">
        <f t="array" ref="T2934">IF(MIN(IF(CONCATENATE($D$776:$D$9955,$G$776:$G$9955)=CONCATENATE(D2934,G2934),$J$776:$J$9955))=J2934,"Age Leg Record","")</f>
        <v/>
      </c>
    </row>
    <row r="2935" spans="1:20" x14ac:dyDescent="0.25">
      <c r="A2935" s="3">
        <v>2013</v>
      </c>
      <c r="B2935" s="1" t="s">
        <v>559</v>
      </c>
      <c r="C2935" s="1" t="s">
        <v>1371</v>
      </c>
      <c r="D2935" s="2" t="s">
        <v>753</v>
      </c>
      <c r="E2935" s="20"/>
      <c r="F2935" s="3">
        <v>4</v>
      </c>
      <c r="G2935" s="88">
        <v>5.8408892070309388</v>
      </c>
      <c r="J2935" s="10">
        <v>3.7777777777777799E-2</v>
      </c>
      <c r="K2935" s="27">
        <f t="shared" si="48"/>
        <v>6.467812765957451E-3</v>
      </c>
      <c r="L2935" s="11" t="s">
        <v>1369</v>
      </c>
      <c r="M2935" s="15" t="s">
        <v>34</v>
      </c>
      <c r="N2935" s="45" t="s">
        <v>6304</v>
      </c>
      <c r="O2935" s="45">
        <v>1</v>
      </c>
      <c r="P2935" s="45" t="s">
        <v>1564</v>
      </c>
      <c r="Q2935" s="45" t="s">
        <v>1564</v>
      </c>
      <c r="R2935" s="46">
        <v>3</v>
      </c>
      <c r="T2935" s="81" t="str" cm="1">
        <f t="array" ref="T2935">IF(MIN(IF(CONCATENATE($D$776:$D$9955,$G$776:$G$9955)=CONCATENATE(D2935,G2935),$J$776:$J$9955))=J2935,"Age Leg Record","")</f>
        <v/>
      </c>
    </row>
    <row r="2936" spans="1:20" x14ac:dyDescent="0.25">
      <c r="A2936" s="3">
        <v>2013</v>
      </c>
      <c r="B2936" s="1" t="s">
        <v>202</v>
      </c>
      <c r="C2936" s="1" t="s">
        <v>90</v>
      </c>
      <c r="D2936" s="2" t="s">
        <v>685</v>
      </c>
      <c r="E2936" s="20"/>
      <c r="F2936" s="3">
        <v>5</v>
      </c>
      <c r="G2936" s="51">
        <v>5.63</v>
      </c>
      <c r="J2936" s="10">
        <v>2.6307870370370412E-2</v>
      </c>
      <c r="K2936" s="27">
        <f t="shared" si="48"/>
        <v>4.6728011315045137E-3</v>
      </c>
      <c r="L2936" s="11" t="s">
        <v>1369</v>
      </c>
      <c r="M2936" s="15" t="s">
        <v>34</v>
      </c>
      <c r="N2936" s="45" t="s">
        <v>6305</v>
      </c>
      <c r="O2936" s="45">
        <v>1</v>
      </c>
      <c r="P2936" s="45" t="s">
        <v>5889</v>
      </c>
      <c r="Q2936" s="45" t="s">
        <v>5889</v>
      </c>
      <c r="R2936" s="46">
        <v>2</v>
      </c>
      <c r="T2936" s="81" t="str" cm="1">
        <f t="array" ref="T2936">IF(MIN(IF(CONCATENATE($D$776:$D$9955,$G$776:$G$9955)=CONCATENATE(D2936,G2936),$J$776:$J$9955))=J2936,"Age Leg Record","")</f>
        <v/>
      </c>
    </row>
    <row r="2937" spans="1:20" x14ac:dyDescent="0.25">
      <c r="A2937" s="3">
        <v>2013</v>
      </c>
      <c r="B2937" s="1" t="s">
        <v>49</v>
      </c>
      <c r="C2937" s="1" t="s">
        <v>50</v>
      </c>
      <c r="D2937" s="2" t="s">
        <v>210</v>
      </c>
      <c r="E2937" s="20"/>
      <c r="F2937" s="3">
        <v>6</v>
      </c>
      <c r="G2937" s="88">
        <v>4.6758182215859376</v>
      </c>
      <c r="J2937" s="10">
        <v>2.6307870370370412E-2</v>
      </c>
      <c r="K2937" s="27">
        <f t="shared" si="48"/>
        <v>5.6263672203765323E-3</v>
      </c>
      <c r="L2937" s="11" t="s">
        <v>1369</v>
      </c>
      <c r="M2937" s="15" t="s">
        <v>34</v>
      </c>
      <c r="N2937" s="45" t="s">
        <v>6306</v>
      </c>
      <c r="O2937" s="45">
        <v>1</v>
      </c>
      <c r="P2937" s="45" t="s">
        <v>2725</v>
      </c>
      <c r="Q2937" s="45" t="s">
        <v>2725</v>
      </c>
      <c r="R2937" s="46">
        <v>12</v>
      </c>
      <c r="T2937" s="81" t="str" cm="1">
        <f t="array" ref="T2937">IF(MIN(IF(CONCATENATE($D$776:$D$9955,$G$776:$G$9955)=CONCATENATE(D2937,G2937),$J$776:$J$9955))=J2937,"Age Leg Record","")</f>
        <v/>
      </c>
    </row>
    <row r="2938" spans="1:20" x14ac:dyDescent="0.25">
      <c r="A2938" s="3">
        <v>2013</v>
      </c>
      <c r="B2938" s="1" t="s">
        <v>76</v>
      </c>
      <c r="C2938" s="1" t="s">
        <v>77</v>
      </c>
      <c r="D2938" s="2" t="s">
        <v>56</v>
      </c>
      <c r="E2938" s="20"/>
      <c r="F2938" s="3">
        <v>1</v>
      </c>
      <c r="G2938" s="88">
        <v>5.54</v>
      </c>
      <c r="J2938" s="10">
        <v>3.5763892222222204E-2</v>
      </c>
      <c r="K2938" s="27">
        <f t="shared" si="48"/>
        <v>6.4555762133975099E-3</v>
      </c>
      <c r="L2938" s="11" t="s">
        <v>1370</v>
      </c>
      <c r="M2938" s="15" t="s">
        <v>34</v>
      </c>
      <c r="N2938" s="45" t="s">
        <v>6307</v>
      </c>
      <c r="O2938" s="45">
        <v>1</v>
      </c>
      <c r="P2938" s="45" t="s">
        <v>2717</v>
      </c>
      <c r="Q2938" s="45" t="s">
        <v>2717</v>
      </c>
      <c r="R2938" s="46">
        <v>23</v>
      </c>
      <c r="T2938" s="81" t="str" cm="1">
        <f t="array" ref="T2938">IF(MIN(IF(CONCATENATE($D$776:$D$9955,$G$776:$G$9955)=CONCATENATE(D2938,G2938),$J$776:$J$9955))=J2938,"Age Leg Record","")</f>
        <v/>
      </c>
    </row>
    <row r="2939" spans="1:20" x14ac:dyDescent="0.25">
      <c r="A2939" s="3">
        <v>2013</v>
      </c>
      <c r="B2939" s="1" t="s">
        <v>232</v>
      </c>
      <c r="C2939" s="1" t="s">
        <v>1162</v>
      </c>
      <c r="D2939" s="2" t="s">
        <v>26</v>
      </c>
      <c r="E2939" s="20"/>
      <c r="F2939" s="3">
        <v>2</v>
      </c>
      <c r="G2939" s="88">
        <v>4.0544470293486041</v>
      </c>
      <c r="J2939" s="10">
        <v>2.0590277777777777E-2</v>
      </c>
      <c r="K2939" s="27">
        <f t="shared" si="48"/>
        <v>5.0784429118773946E-3</v>
      </c>
      <c r="L2939" s="11" t="s">
        <v>1370</v>
      </c>
      <c r="M2939" s="15" t="s">
        <v>34</v>
      </c>
      <c r="N2939" s="45" t="s">
        <v>6308</v>
      </c>
      <c r="O2939" s="45">
        <v>1</v>
      </c>
      <c r="P2939" s="45" t="s">
        <v>6309</v>
      </c>
      <c r="Q2939" s="45" t="s">
        <v>6309</v>
      </c>
      <c r="R2939" s="46">
        <v>1</v>
      </c>
      <c r="T2939" s="81" t="str" cm="1">
        <f t="array" ref="T2939">IF(MIN(IF(CONCATENATE($D$776:$D$9955,$G$776:$G$9955)=CONCATENATE(D2939,G2939),$J$776:$J$9955))=J2939,"Age Leg Record","")</f>
        <v/>
      </c>
    </row>
    <row r="2940" spans="1:20" x14ac:dyDescent="0.25">
      <c r="A2940" s="3">
        <v>2013</v>
      </c>
      <c r="B2940" s="1" t="s">
        <v>1243</v>
      </c>
      <c r="C2940" s="1" t="s">
        <v>573</v>
      </c>
      <c r="D2940" s="2" t="s">
        <v>56</v>
      </c>
      <c r="E2940" s="20"/>
      <c r="F2940" s="3">
        <v>3</v>
      </c>
      <c r="G2940" s="88">
        <v>9.1</v>
      </c>
      <c r="J2940" s="10">
        <v>5.2731481481481435E-2</v>
      </c>
      <c r="K2940" s="27">
        <f t="shared" si="48"/>
        <v>5.79466829466829E-3</v>
      </c>
      <c r="L2940" s="11" t="s">
        <v>1370</v>
      </c>
      <c r="M2940" s="15" t="s">
        <v>34</v>
      </c>
      <c r="N2940" s="45" t="s">
        <v>6310</v>
      </c>
      <c r="O2940" s="45">
        <v>1</v>
      </c>
      <c r="P2940" s="45" t="s">
        <v>5567</v>
      </c>
      <c r="Q2940" s="45" t="s">
        <v>5567</v>
      </c>
      <c r="R2940" s="46">
        <v>3</v>
      </c>
      <c r="T2940" s="81" t="str" cm="1">
        <f t="array" ref="T2940">IF(MIN(IF(CONCATENATE($D$776:$D$9955,$G$776:$G$9955)=CONCATENATE(D2940,G2940),$J$776:$J$9955))=J2940,"Age Leg Record","")</f>
        <v/>
      </c>
    </row>
    <row r="2941" spans="1:20" x14ac:dyDescent="0.25">
      <c r="A2941" s="3">
        <v>2013</v>
      </c>
      <c r="B2941" s="1" t="s">
        <v>1245</v>
      </c>
      <c r="C2941" s="1" t="s">
        <v>1099</v>
      </c>
      <c r="D2941" s="2" t="s">
        <v>753</v>
      </c>
      <c r="E2941" s="20"/>
      <c r="F2941" s="3">
        <v>4</v>
      </c>
      <c r="G2941" s="88">
        <v>5.8408892070309388</v>
      </c>
      <c r="J2941" s="10">
        <v>3.7835648148148215E-2</v>
      </c>
      <c r="K2941" s="27">
        <f t="shared" si="48"/>
        <v>6.4777205673758982E-3</v>
      </c>
      <c r="L2941" s="11" t="s">
        <v>1370</v>
      </c>
      <c r="M2941" s="15" t="s">
        <v>34</v>
      </c>
      <c r="N2941" s="45" t="s">
        <v>6311</v>
      </c>
      <c r="O2941" s="45">
        <v>1</v>
      </c>
      <c r="P2941" s="45" t="s">
        <v>5572</v>
      </c>
      <c r="Q2941" s="45" t="s">
        <v>5572</v>
      </c>
      <c r="R2941" s="46">
        <v>3</v>
      </c>
      <c r="T2941" s="81" t="str" cm="1">
        <f t="array" ref="T2941">IF(MIN(IF(CONCATENATE($D$776:$D$9955,$G$776:$G$9955)=CONCATENATE(D2941,G2941),$J$776:$J$9955))=J2941,"Age Leg Record","")</f>
        <v/>
      </c>
    </row>
    <row r="2942" spans="1:20" x14ac:dyDescent="0.25">
      <c r="A2942" s="3">
        <v>2013</v>
      </c>
      <c r="B2942" s="1" t="s">
        <v>1244</v>
      </c>
      <c r="C2942" s="1" t="s">
        <v>1099</v>
      </c>
      <c r="D2942" s="2" t="s">
        <v>22</v>
      </c>
      <c r="E2942" s="20"/>
      <c r="F2942" s="3">
        <v>5</v>
      </c>
      <c r="G2942" s="51">
        <v>5.63</v>
      </c>
      <c r="J2942" s="10">
        <v>3.2048611111111125E-2</v>
      </c>
      <c r="K2942" s="27">
        <f t="shared" si="48"/>
        <v>5.6924708900730238E-3</v>
      </c>
      <c r="L2942" s="11" t="s">
        <v>1370</v>
      </c>
      <c r="M2942" s="15" t="s">
        <v>34</v>
      </c>
      <c r="N2942" s="45" t="s">
        <v>6312</v>
      </c>
      <c r="O2942" s="45">
        <v>1</v>
      </c>
      <c r="P2942" s="45" t="s">
        <v>5569</v>
      </c>
      <c r="Q2942" s="45" t="s">
        <v>5569</v>
      </c>
      <c r="R2942" s="46">
        <v>3</v>
      </c>
      <c r="T2942" s="81" t="str" cm="1">
        <f t="array" ref="T2942">IF(MIN(IF(CONCATENATE($D$776:$D$9955,$G$776:$G$9955)=CONCATENATE(D2942,G2942),$J$776:$J$9955))=J2942,"Age Leg Record","")</f>
        <v/>
      </c>
    </row>
    <row r="2943" spans="1:20" x14ac:dyDescent="0.25">
      <c r="A2943" s="3">
        <v>2013</v>
      </c>
      <c r="B2943" s="1" t="s">
        <v>822</v>
      </c>
      <c r="C2943" s="1" t="s">
        <v>823</v>
      </c>
      <c r="D2943" s="2" t="s">
        <v>22</v>
      </c>
      <c r="E2943" s="20"/>
      <c r="F2943" s="3">
        <v>6</v>
      </c>
      <c r="G2943" s="88">
        <v>4.6758182215859376</v>
      </c>
      <c r="J2943" s="10">
        <v>2.4143518518518481E-2</v>
      </c>
      <c r="K2943" s="27">
        <f t="shared" si="48"/>
        <v>5.1634852713178222E-3</v>
      </c>
      <c r="L2943" s="11" t="s">
        <v>1370</v>
      </c>
      <c r="M2943" s="15" t="s">
        <v>34</v>
      </c>
      <c r="N2943" s="45" t="s">
        <v>6313</v>
      </c>
      <c r="O2943" s="45">
        <v>1</v>
      </c>
      <c r="P2943" s="45" t="s">
        <v>4535</v>
      </c>
      <c r="Q2943" s="45" t="s">
        <v>4535</v>
      </c>
      <c r="R2943" s="46">
        <v>7</v>
      </c>
      <c r="T2943" s="81" t="str" cm="1">
        <f t="array" ref="T2943">IF(MIN(IF(CONCATENATE($D$776:$D$9955,$G$776:$G$9955)=CONCATENATE(D2943,G2943),$J$776:$J$9955))=J2943,"Age Leg Record","")</f>
        <v/>
      </c>
    </row>
    <row r="2944" spans="1:20" x14ac:dyDescent="0.25">
      <c r="A2944" s="3">
        <v>2013</v>
      </c>
      <c r="B2944" s="1" t="s">
        <v>47</v>
      </c>
      <c r="C2944" s="1" t="s">
        <v>1518</v>
      </c>
      <c r="D2944" s="2" t="s">
        <v>26</v>
      </c>
      <c r="E2944" s="20"/>
      <c r="F2944" s="3">
        <v>1</v>
      </c>
      <c r="G2944" s="88">
        <v>5.54</v>
      </c>
      <c r="J2944" s="10">
        <v>2.5185188518518475E-2</v>
      </c>
      <c r="K2944" s="27">
        <f t="shared" si="48"/>
        <v>4.546062909479869E-3</v>
      </c>
      <c r="L2944" s="11" t="s">
        <v>1550</v>
      </c>
      <c r="M2944" s="15" t="s">
        <v>1180</v>
      </c>
      <c r="N2944" s="45" t="s">
        <v>6314</v>
      </c>
      <c r="O2944" s="45">
        <v>1</v>
      </c>
      <c r="P2944" s="45" t="s">
        <v>6315</v>
      </c>
      <c r="Q2944" s="45" t="s">
        <v>6315</v>
      </c>
      <c r="R2944" s="46">
        <v>1</v>
      </c>
      <c r="T2944" s="81" t="str" cm="1">
        <f t="array" ref="T2944">IF(MIN(IF(CONCATENATE($D$776:$D$9955,$G$776:$G$9955)=CONCATENATE(D2944,G2944),$J$776:$J$9955))=J2944,"Age Leg Record","")</f>
        <v/>
      </c>
    </row>
    <row r="2945" spans="1:20" x14ac:dyDescent="0.25">
      <c r="A2945" s="3">
        <v>2013</v>
      </c>
      <c r="B2945" s="1" t="s">
        <v>1185</v>
      </c>
      <c r="C2945" s="1" t="s">
        <v>1186</v>
      </c>
      <c r="D2945" s="2" t="s">
        <v>756</v>
      </c>
      <c r="E2945" s="20"/>
      <c r="F2945" s="3">
        <v>2</v>
      </c>
      <c r="G2945" s="88">
        <v>4.0544470293486041</v>
      </c>
      <c r="J2945" s="10">
        <v>2.1423611111111129E-2</v>
      </c>
      <c r="K2945" s="27">
        <f t="shared" si="48"/>
        <v>5.2839785440613072E-3</v>
      </c>
      <c r="L2945" s="11" t="s">
        <v>1550</v>
      </c>
      <c r="M2945" s="15" t="s">
        <v>1180</v>
      </c>
      <c r="N2945" s="45" t="s">
        <v>6316</v>
      </c>
      <c r="O2945" s="45">
        <v>1</v>
      </c>
      <c r="P2945" s="45" t="s">
        <v>5402</v>
      </c>
      <c r="Q2945" s="45" t="s">
        <v>5402</v>
      </c>
      <c r="R2945" s="46">
        <v>3</v>
      </c>
      <c r="T2945" s="81" t="str" cm="1">
        <f t="array" ref="T2945">IF(MIN(IF(CONCATENATE($D$776:$D$9955,$G$776:$G$9955)=CONCATENATE(D2945,G2945),$J$776:$J$9955))=J2945,"Age Leg Record","")</f>
        <v/>
      </c>
    </row>
    <row r="2946" spans="1:20" x14ac:dyDescent="0.25">
      <c r="A2946" s="3">
        <v>2013</v>
      </c>
      <c r="B2946" s="1" t="s">
        <v>49</v>
      </c>
      <c r="C2946" s="1" t="s">
        <v>307</v>
      </c>
      <c r="D2946" s="2" t="s">
        <v>56</v>
      </c>
      <c r="E2946" s="20"/>
      <c r="F2946" s="3">
        <v>3</v>
      </c>
      <c r="G2946" s="88">
        <v>9.1</v>
      </c>
      <c r="J2946" s="10">
        <v>4.20949074074074E-2</v>
      </c>
      <c r="K2946" s="27">
        <f t="shared" si="48"/>
        <v>4.6258140008140006E-3</v>
      </c>
      <c r="L2946" s="11" t="s">
        <v>1550</v>
      </c>
      <c r="M2946" s="15" t="s">
        <v>1180</v>
      </c>
      <c r="N2946" s="45" t="s">
        <v>6317</v>
      </c>
      <c r="O2946" s="45">
        <v>1</v>
      </c>
      <c r="P2946" s="45" t="s">
        <v>3249</v>
      </c>
      <c r="Q2946" s="45" t="s">
        <v>3249</v>
      </c>
      <c r="R2946" s="46">
        <v>9</v>
      </c>
      <c r="T2946" s="81" t="str" cm="1">
        <f t="array" ref="T2946">IF(MIN(IF(CONCATENATE($D$776:$D$9955,$G$776:$G$9955)=CONCATENATE(D2946,G2946),$J$776:$J$9955))=J2946,"Age Leg Record","")</f>
        <v/>
      </c>
    </row>
    <row r="2947" spans="1:20" x14ac:dyDescent="0.25">
      <c r="A2947" s="3">
        <v>2013</v>
      </c>
      <c r="B2947" s="1" t="s">
        <v>611</v>
      </c>
      <c r="C2947" s="1" t="s">
        <v>1378</v>
      </c>
      <c r="D2947" s="2" t="s">
        <v>56</v>
      </c>
      <c r="E2947" s="20"/>
      <c r="F2947" s="3">
        <v>4</v>
      </c>
      <c r="G2947" s="88">
        <v>5.8408892070309388</v>
      </c>
      <c r="J2947" s="10">
        <v>2.7870370370370323E-2</v>
      </c>
      <c r="K2947" s="27">
        <f t="shared" si="48"/>
        <v>4.7715971631205594E-3</v>
      </c>
      <c r="L2947" s="11" t="s">
        <v>1550</v>
      </c>
      <c r="M2947" s="15" t="s">
        <v>1180</v>
      </c>
      <c r="N2947" s="45" t="s">
        <v>6318</v>
      </c>
      <c r="O2947" s="45">
        <v>1</v>
      </c>
      <c r="P2947" s="45" t="s">
        <v>5912</v>
      </c>
      <c r="Q2947" s="45" t="s">
        <v>5912</v>
      </c>
      <c r="R2947" s="46">
        <v>2</v>
      </c>
      <c r="T2947" s="81" t="str" cm="1">
        <f t="array" ref="T2947">IF(MIN(IF(CONCATENATE($D$776:$D$9955,$G$776:$G$9955)=CONCATENATE(D2947,G2947),$J$776:$J$9955))=J2947,"Age Leg Record","")</f>
        <v/>
      </c>
    </row>
    <row r="2948" spans="1:20" x14ac:dyDescent="0.25">
      <c r="A2948" s="3">
        <v>2013</v>
      </c>
      <c r="B2948" s="1" t="s">
        <v>20</v>
      </c>
      <c r="C2948" s="1" t="s">
        <v>1182</v>
      </c>
      <c r="D2948" s="2" t="s">
        <v>56</v>
      </c>
      <c r="E2948" s="20"/>
      <c r="F2948" s="3">
        <v>5</v>
      </c>
      <c r="G2948" s="51">
        <v>5.63</v>
      </c>
      <c r="J2948" s="10">
        <v>2.8287037037037055E-2</v>
      </c>
      <c r="K2948" s="27">
        <f t="shared" si="48"/>
        <v>5.0243405039142198E-3</v>
      </c>
      <c r="L2948" s="11" t="s">
        <v>1550</v>
      </c>
      <c r="M2948" s="15" t="s">
        <v>1180</v>
      </c>
      <c r="N2948" s="45" t="s">
        <v>6319</v>
      </c>
      <c r="O2948" s="45">
        <v>1</v>
      </c>
      <c r="P2948" s="45" t="s">
        <v>5386</v>
      </c>
      <c r="Q2948" s="45" t="s">
        <v>5386</v>
      </c>
      <c r="R2948" s="46">
        <v>2</v>
      </c>
      <c r="T2948" s="81" t="str" cm="1">
        <f t="array" ref="T2948">IF(MIN(IF(CONCATENATE($D$776:$D$9955,$G$776:$G$9955)=CONCATENATE(D2948,G2948),$J$776:$J$9955))=J2948,"Age Leg Record","")</f>
        <v/>
      </c>
    </row>
    <row r="2949" spans="1:20" x14ac:dyDescent="0.25">
      <c r="A2949" s="3">
        <v>2013</v>
      </c>
      <c r="B2949" s="1" t="s">
        <v>184</v>
      </c>
      <c r="C2949" s="1" t="s">
        <v>1375</v>
      </c>
      <c r="D2949" s="2" t="s">
        <v>210</v>
      </c>
      <c r="E2949" s="20"/>
      <c r="F2949" s="3">
        <v>6</v>
      </c>
      <c r="G2949" s="88">
        <v>4.6758182215859376</v>
      </c>
      <c r="J2949" s="10">
        <v>2.5821759259259336E-2</v>
      </c>
      <c r="K2949" s="27">
        <f t="shared" si="48"/>
        <v>5.5224044296788653E-3</v>
      </c>
      <c r="L2949" s="11" t="s">
        <v>1550</v>
      </c>
      <c r="M2949" s="15" t="s">
        <v>1180</v>
      </c>
      <c r="N2949" s="45" t="s">
        <v>6320</v>
      </c>
      <c r="O2949" s="45">
        <v>1</v>
      </c>
      <c r="P2949" s="45" t="s">
        <v>5903</v>
      </c>
      <c r="Q2949" s="45" t="s">
        <v>5903</v>
      </c>
      <c r="R2949" s="46">
        <v>2</v>
      </c>
      <c r="T2949" s="81" t="str" cm="1">
        <f t="array" ref="T2949">IF(MIN(IF(CONCATENATE($D$776:$D$9955,$G$776:$G$9955)=CONCATENATE(D2949,G2949),$J$776:$J$9955))=J2949,"Age Leg Record","")</f>
        <v/>
      </c>
    </row>
    <row r="2950" spans="1:20" x14ac:dyDescent="0.25">
      <c r="A2950" s="3">
        <v>2013</v>
      </c>
      <c r="B2950" s="1" t="s">
        <v>20</v>
      </c>
      <c r="C2950" s="1" t="s">
        <v>475</v>
      </c>
      <c r="D2950" s="2" t="s">
        <v>22</v>
      </c>
      <c r="E2950" s="20"/>
      <c r="F2950" s="3">
        <v>1</v>
      </c>
      <c r="G2950" s="88">
        <v>5.54</v>
      </c>
      <c r="J2950" s="10">
        <v>3.2673614444444499E-2</v>
      </c>
      <c r="K2950" s="27">
        <f t="shared" si="48"/>
        <v>5.8977643401524364E-3</v>
      </c>
      <c r="L2950" s="11" t="s">
        <v>1551</v>
      </c>
      <c r="M2950" s="15" t="s">
        <v>1180</v>
      </c>
      <c r="N2950" s="45" t="s">
        <v>6321</v>
      </c>
      <c r="O2950" s="45">
        <v>1</v>
      </c>
      <c r="P2950" s="45" t="s">
        <v>6322</v>
      </c>
      <c r="Q2950" s="45" t="s">
        <v>6322</v>
      </c>
      <c r="R2950" s="46">
        <v>1</v>
      </c>
      <c r="T2950" s="81" t="str" cm="1">
        <f t="array" ref="T2950">IF(MIN(IF(CONCATENATE($D$776:$D$9955,$G$776:$G$9955)=CONCATENATE(D2950,G2950),$J$776:$J$9955))=J2950,"Age Leg Record","")</f>
        <v/>
      </c>
    </row>
    <row r="2951" spans="1:20" x14ac:dyDescent="0.25">
      <c r="A2951" s="3">
        <v>2013</v>
      </c>
      <c r="B2951" s="1" t="s">
        <v>795</v>
      </c>
      <c r="C2951" s="1" t="s">
        <v>1519</v>
      </c>
      <c r="D2951" s="2" t="s">
        <v>756</v>
      </c>
      <c r="E2951" s="20"/>
      <c r="F2951" s="3">
        <v>2</v>
      </c>
      <c r="G2951" s="88">
        <v>4.0544470293486041</v>
      </c>
      <c r="J2951" s="10">
        <v>2.8182870370370372E-2</v>
      </c>
      <c r="K2951" s="27">
        <f t="shared" si="48"/>
        <v>6.9511008939974464E-3</v>
      </c>
      <c r="L2951" s="11" t="s">
        <v>1551</v>
      </c>
      <c r="M2951" s="15" t="s">
        <v>1180</v>
      </c>
      <c r="N2951" s="45" t="s">
        <v>6323</v>
      </c>
      <c r="O2951" s="45">
        <v>1</v>
      </c>
      <c r="P2951" s="45" t="s">
        <v>6324</v>
      </c>
      <c r="Q2951" s="45" t="s">
        <v>6324</v>
      </c>
      <c r="R2951" s="46">
        <v>1</v>
      </c>
      <c r="T2951" s="81" t="str" cm="1">
        <f t="array" ref="T2951">IF(MIN(IF(CONCATENATE($D$776:$D$9955,$G$776:$G$9955)=CONCATENATE(D2951,G2951),$J$776:$J$9955))=J2951,"Age Leg Record","")</f>
        <v/>
      </c>
    </row>
    <row r="2952" spans="1:20" x14ac:dyDescent="0.25">
      <c r="A2952" s="3">
        <v>2013</v>
      </c>
      <c r="B2952" s="1" t="s">
        <v>108</v>
      </c>
      <c r="C2952" s="1" t="s">
        <v>460</v>
      </c>
      <c r="D2952" s="2" t="s">
        <v>22</v>
      </c>
      <c r="E2952" s="20"/>
      <c r="F2952" s="3">
        <v>3</v>
      </c>
      <c r="G2952" s="88">
        <v>9.1</v>
      </c>
      <c r="J2952" s="10">
        <v>4.4745370370370297E-2</v>
      </c>
      <c r="K2952" s="27">
        <f t="shared" si="48"/>
        <v>4.9170736670736594E-3</v>
      </c>
      <c r="L2952" s="11" t="s">
        <v>1551</v>
      </c>
      <c r="M2952" s="15" t="s">
        <v>1180</v>
      </c>
      <c r="N2952" s="45" t="s">
        <v>6325</v>
      </c>
      <c r="O2952" s="45">
        <v>1</v>
      </c>
      <c r="P2952" s="45" t="s">
        <v>6326</v>
      </c>
      <c r="Q2952" s="45" t="s">
        <v>6326</v>
      </c>
      <c r="R2952" s="46">
        <v>1</v>
      </c>
      <c r="T2952" s="81" t="str" cm="1">
        <f t="array" ref="T2952">IF(MIN(IF(CONCATENATE($D$776:$D$9955,$G$776:$G$9955)=CONCATENATE(D2952,G2952),$J$776:$J$9955))=J2952,"Age Leg Record","")</f>
        <v/>
      </c>
    </row>
    <row r="2953" spans="1:20" x14ac:dyDescent="0.25">
      <c r="A2953" s="3">
        <v>2013</v>
      </c>
      <c r="B2953" s="1" t="s">
        <v>68</v>
      </c>
      <c r="C2953" s="1" t="s">
        <v>1178</v>
      </c>
      <c r="D2953" s="2" t="s">
        <v>56</v>
      </c>
      <c r="E2953" s="20"/>
      <c r="F2953" s="3">
        <v>4</v>
      </c>
      <c r="G2953" s="88">
        <v>5.8408892070309388</v>
      </c>
      <c r="J2953" s="10">
        <v>3.1562500000000049E-2</v>
      </c>
      <c r="K2953" s="27">
        <f t="shared" si="48"/>
        <v>5.4037148936170298E-3</v>
      </c>
      <c r="L2953" s="11" t="s">
        <v>1551</v>
      </c>
      <c r="M2953" s="15" t="s">
        <v>1180</v>
      </c>
      <c r="N2953" s="45" t="s">
        <v>6327</v>
      </c>
      <c r="O2953" s="45">
        <v>1</v>
      </c>
      <c r="P2953" s="45" t="s">
        <v>5380</v>
      </c>
      <c r="Q2953" s="45" t="s">
        <v>5380</v>
      </c>
      <c r="R2953" s="46">
        <v>3</v>
      </c>
      <c r="T2953" s="81" t="str" cm="1">
        <f t="array" ref="T2953">IF(MIN(IF(CONCATENATE($D$776:$D$9955,$G$776:$G$9955)=CONCATENATE(D2953,G2953),$J$776:$J$9955))=J2953,"Age Leg Record","")</f>
        <v/>
      </c>
    </row>
    <row r="2954" spans="1:20" x14ac:dyDescent="0.25">
      <c r="A2954" s="3">
        <v>2013</v>
      </c>
      <c r="B2954" s="1" t="s">
        <v>1383</v>
      </c>
      <c r="C2954" s="1" t="s">
        <v>1384</v>
      </c>
      <c r="D2954" s="2" t="s">
        <v>751</v>
      </c>
      <c r="E2954" s="20"/>
      <c r="F2954" s="3">
        <v>5</v>
      </c>
      <c r="G2954" s="51">
        <v>5.63</v>
      </c>
      <c r="J2954" s="10">
        <v>3.1898148148148064E-2</v>
      </c>
      <c r="K2954" s="27">
        <f t="shared" si="48"/>
        <v>5.6657456746266547E-3</v>
      </c>
      <c r="L2954" s="11" t="s">
        <v>1551</v>
      </c>
      <c r="M2954" s="15" t="s">
        <v>1180</v>
      </c>
      <c r="N2954" s="45" t="s">
        <v>6328</v>
      </c>
      <c r="O2954" s="45">
        <v>1</v>
      </c>
      <c r="P2954" s="45" t="s">
        <v>5922</v>
      </c>
      <c r="Q2954" s="45" t="s">
        <v>5922</v>
      </c>
      <c r="R2954" s="46">
        <v>2</v>
      </c>
      <c r="T2954" s="81" t="str" cm="1">
        <f t="array" ref="T2954">IF(MIN(IF(CONCATENATE($D$776:$D$9955,$G$776:$G$9955)=CONCATENATE(D2954,G2954),$J$776:$J$9955))=J2954,"Age Leg Record","")</f>
        <v/>
      </c>
    </row>
    <row r="2955" spans="1:20" x14ac:dyDescent="0.25">
      <c r="A2955" s="3">
        <v>2013</v>
      </c>
      <c r="B2955" s="1" t="s">
        <v>379</v>
      </c>
      <c r="C2955" s="1" t="s">
        <v>1381</v>
      </c>
      <c r="D2955" s="2" t="s">
        <v>756</v>
      </c>
      <c r="E2955" s="20"/>
      <c r="F2955" s="3">
        <v>6</v>
      </c>
      <c r="G2955" s="88">
        <v>4.6758182215859376</v>
      </c>
      <c r="J2955" s="10">
        <v>2.5486111111111209E-2</v>
      </c>
      <c r="K2955" s="27">
        <f t="shared" si="48"/>
        <v>5.4506205980066665E-3</v>
      </c>
      <c r="L2955" s="11" t="s">
        <v>1551</v>
      </c>
      <c r="M2955" s="15" t="s">
        <v>1180</v>
      </c>
      <c r="N2955" s="45" t="s">
        <v>6329</v>
      </c>
      <c r="O2955" s="45">
        <v>1</v>
      </c>
      <c r="P2955" s="45" t="s">
        <v>5916</v>
      </c>
      <c r="Q2955" s="45" t="s">
        <v>5916</v>
      </c>
      <c r="R2955" s="46">
        <v>2</v>
      </c>
      <c r="T2955" s="81" t="str" cm="1">
        <f t="array" ref="T2955">IF(MIN(IF(CONCATENATE($D$776:$D$9955,$G$776:$G$9955)=CONCATENATE(D2955,G2955),$J$776:$J$9955))=J2955,"Age Leg Record","")</f>
        <v/>
      </c>
    </row>
    <row r="2956" spans="1:20" x14ac:dyDescent="0.25">
      <c r="A2956" s="3">
        <v>2013</v>
      </c>
      <c r="B2956" s="1" t="s">
        <v>232</v>
      </c>
      <c r="C2956" s="1" t="s">
        <v>1393</v>
      </c>
      <c r="D2956" s="12" t="s">
        <v>14</v>
      </c>
      <c r="E2956" s="22"/>
      <c r="F2956" s="3">
        <v>1</v>
      </c>
      <c r="G2956" s="88">
        <v>5.54</v>
      </c>
      <c r="J2956" s="10">
        <v>4.0844907407407371E-2</v>
      </c>
      <c r="K2956" s="27">
        <f t="shared" si="48"/>
        <v>7.3727269688460958E-3</v>
      </c>
      <c r="L2956" s="1" t="s">
        <v>1405</v>
      </c>
      <c r="M2956" s="14" t="s">
        <v>1011</v>
      </c>
      <c r="N2956" s="45" t="s">
        <v>6330</v>
      </c>
      <c r="O2956" s="45">
        <v>1</v>
      </c>
      <c r="P2956" s="45" t="s">
        <v>5962</v>
      </c>
      <c r="Q2956" s="45" t="s">
        <v>5962</v>
      </c>
      <c r="R2956" s="46">
        <v>2</v>
      </c>
      <c r="T2956" s="81"/>
    </row>
    <row r="2957" spans="1:20" x14ac:dyDescent="0.25">
      <c r="A2957" s="3">
        <v>2013</v>
      </c>
      <c r="B2957" s="1" t="s">
        <v>232</v>
      </c>
      <c r="C2957" s="1" t="s">
        <v>1393</v>
      </c>
      <c r="D2957" s="12" t="s">
        <v>14</v>
      </c>
      <c r="E2957" s="22"/>
      <c r="F2957" s="3">
        <v>2</v>
      </c>
      <c r="G2957" s="88">
        <v>4.0544470293486041</v>
      </c>
      <c r="J2957" s="10">
        <v>2.8645833333333315E-2</v>
      </c>
      <c r="K2957" s="27">
        <f t="shared" si="48"/>
        <v>7.0652873563218348E-3</v>
      </c>
      <c r="L2957" s="1" t="s">
        <v>1405</v>
      </c>
      <c r="M2957" s="14" t="s">
        <v>1011</v>
      </c>
      <c r="N2957" s="45" t="s">
        <v>6330</v>
      </c>
      <c r="O2957" s="45">
        <v>0</v>
      </c>
      <c r="P2957" s="45" t="s">
        <v>5962</v>
      </c>
      <c r="Q2957" s="45" t="s">
        <v>5962</v>
      </c>
      <c r="R2957" s="46">
        <v>2</v>
      </c>
      <c r="T2957" s="81"/>
    </row>
    <row r="2958" spans="1:20" x14ac:dyDescent="0.25">
      <c r="A2958" s="3">
        <v>2013</v>
      </c>
      <c r="B2958" s="1" t="s">
        <v>232</v>
      </c>
      <c r="C2958" s="1" t="s">
        <v>1393</v>
      </c>
      <c r="D2958" s="12" t="s">
        <v>14</v>
      </c>
      <c r="E2958" s="22"/>
      <c r="F2958" s="3">
        <v>3</v>
      </c>
      <c r="G2958" s="88">
        <v>9.1</v>
      </c>
      <c r="J2958" s="10">
        <v>6.9340277777777792E-2</v>
      </c>
      <c r="K2958" s="27">
        <f t="shared" si="48"/>
        <v>7.6198107448107464E-3</v>
      </c>
      <c r="L2958" s="1" t="s">
        <v>1405</v>
      </c>
      <c r="M2958" s="14" t="s">
        <v>1011</v>
      </c>
      <c r="N2958" s="45" t="s">
        <v>6330</v>
      </c>
      <c r="O2958" s="45">
        <v>0</v>
      </c>
      <c r="P2958" s="45" t="s">
        <v>5962</v>
      </c>
      <c r="Q2958" s="45" t="s">
        <v>5962</v>
      </c>
      <c r="R2958" s="46">
        <v>2</v>
      </c>
      <c r="T2958" s="81"/>
    </row>
    <row r="2959" spans="1:20" x14ac:dyDescent="0.25">
      <c r="A2959" s="3">
        <v>2013</v>
      </c>
      <c r="B2959" s="1" t="s">
        <v>232</v>
      </c>
      <c r="C2959" s="1" t="s">
        <v>1393</v>
      </c>
      <c r="D2959" s="12" t="s">
        <v>14</v>
      </c>
      <c r="E2959" s="22"/>
      <c r="F2959" s="3">
        <v>4</v>
      </c>
      <c r="G2959" s="88">
        <v>5.8408892070309388</v>
      </c>
      <c r="J2959" s="10">
        <v>4.8634259259259349E-2</v>
      </c>
      <c r="K2959" s="27">
        <f t="shared" si="48"/>
        <v>8.3265163120567545E-3</v>
      </c>
      <c r="L2959" s="1" t="s">
        <v>1405</v>
      </c>
      <c r="M2959" s="14" t="s">
        <v>1011</v>
      </c>
      <c r="N2959" s="45" t="s">
        <v>6330</v>
      </c>
      <c r="O2959" s="45">
        <v>0</v>
      </c>
      <c r="P2959" s="45" t="s">
        <v>5962</v>
      </c>
      <c r="Q2959" s="45" t="s">
        <v>5962</v>
      </c>
      <c r="R2959" s="46">
        <v>2</v>
      </c>
      <c r="T2959" s="81"/>
    </row>
    <row r="2960" spans="1:20" x14ac:dyDescent="0.25">
      <c r="A2960" s="3">
        <v>2013</v>
      </c>
      <c r="B2960" s="1" t="s">
        <v>232</v>
      </c>
      <c r="C2960" s="1" t="s">
        <v>1393</v>
      </c>
      <c r="D2960" s="12" t="s">
        <v>14</v>
      </c>
      <c r="E2960" s="22"/>
      <c r="F2960" s="3">
        <v>5</v>
      </c>
      <c r="G2960" s="51">
        <v>5.63</v>
      </c>
      <c r="J2960" s="10">
        <v>4.2627314814814743E-2</v>
      </c>
      <c r="K2960" s="27">
        <f t="shared" si="48"/>
        <v>7.5714591145319265E-3</v>
      </c>
      <c r="L2960" s="1" t="s">
        <v>1405</v>
      </c>
      <c r="M2960" s="14" t="s">
        <v>1011</v>
      </c>
      <c r="N2960" s="45" t="s">
        <v>6330</v>
      </c>
      <c r="O2960" s="45">
        <v>0</v>
      </c>
      <c r="P2960" s="45" t="s">
        <v>5962</v>
      </c>
      <c r="Q2960" s="45" t="s">
        <v>5962</v>
      </c>
      <c r="R2960" s="46">
        <v>2</v>
      </c>
      <c r="T2960" s="81"/>
    </row>
    <row r="2961" spans="1:20" x14ac:dyDescent="0.25">
      <c r="A2961" s="3">
        <v>2013</v>
      </c>
      <c r="B2961" s="1" t="s">
        <v>232</v>
      </c>
      <c r="C2961" s="1" t="s">
        <v>1393</v>
      </c>
      <c r="D2961" s="12" t="s">
        <v>14</v>
      </c>
      <c r="E2961" s="22"/>
      <c r="F2961" s="3">
        <v>6</v>
      </c>
      <c r="G2961" s="88">
        <v>4.6758182215859376</v>
      </c>
      <c r="J2961" s="10">
        <v>3.2858796296296296E-2</v>
      </c>
      <c r="K2961" s="27">
        <f t="shared" si="48"/>
        <v>7.0273895902547073E-3</v>
      </c>
      <c r="L2961" s="1" t="s">
        <v>1405</v>
      </c>
      <c r="M2961" s="14" t="s">
        <v>1011</v>
      </c>
      <c r="N2961" s="45" t="s">
        <v>6330</v>
      </c>
      <c r="O2961" s="45">
        <v>0</v>
      </c>
      <c r="P2961" s="45" t="s">
        <v>5962</v>
      </c>
      <c r="Q2961" s="45" t="s">
        <v>5962</v>
      </c>
      <c r="R2961" s="46">
        <v>2</v>
      </c>
      <c r="T2961" s="81"/>
    </row>
    <row r="2962" spans="1:20" x14ac:dyDescent="0.25">
      <c r="A2962" s="3">
        <v>2013</v>
      </c>
      <c r="B2962" s="1" t="s">
        <v>494</v>
      </c>
      <c r="C2962" s="1" t="s">
        <v>1395</v>
      </c>
      <c r="D2962" s="12" t="s">
        <v>14</v>
      </c>
      <c r="E2962" s="22"/>
      <c r="F2962" s="3">
        <v>1</v>
      </c>
      <c r="G2962" s="88">
        <v>5.54</v>
      </c>
      <c r="J2962" s="10">
        <v>4.0023148148148113E-2</v>
      </c>
      <c r="K2962" s="27">
        <f t="shared" si="48"/>
        <v>7.2243949725899117E-3</v>
      </c>
      <c r="L2962" s="1" t="s">
        <v>1408</v>
      </c>
      <c r="M2962" s="14" t="s">
        <v>1011</v>
      </c>
      <c r="N2962" s="45" t="s">
        <v>6331</v>
      </c>
      <c r="O2962" s="45">
        <v>1</v>
      </c>
      <c r="P2962" s="45" t="s">
        <v>5968</v>
      </c>
      <c r="Q2962" s="45" t="s">
        <v>5968</v>
      </c>
      <c r="R2962" s="46">
        <v>2</v>
      </c>
      <c r="T2962" s="81"/>
    </row>
    <row r="2963" spans="1:20" x14ac:dyDescent="0.25">
      <c r="A2963" s="3">
        <v>2013</v>
      </c>
      <c r="B2963" s="1" t="s">
        <v>494</v>
      </c>
      <c r="C2963" s="1" t="s">
        <v>1395</v>
      </c>
      <c r="D2963" s="12" t="s">
        <v>14</v>
      </c>
      <c r="E2963" s="22"/>
      <c r="F2963" s="3">
        <v>2</v>
      </c>
      <c r="G2963" s="88">
        <v>4.0544470293486041</v>
      </c>
      <c r="J2963" s="10">
        <v>2.9537037037037028E-2</v>
      </c>
      <c r="K2963" s="27">
        <f t="shared" si="48"/>
        <v>7.2850962962962944E-3</v>
      </c>
      <c r="L2963" s="1" t="s">
        <v>1408</v>
      </c>
      <c r="M2963" s="14" t="s">
        <v>1011</v>
      </c>
      <c r="N2963" s="45" t="s">
        <v>6331</v>
      </c>
      <c r="O2963" s="45">
        <v>0</v>
      </c>
      <c r="P2963" s="45" t="s">
        <v>5968</v>
      </c>
      <c r="Q2963" s="45" t="s">
        <v>5968</v>
      </c>
      <c r="R2963" s="46">
        <v>2</v>
      </c>
      <c r="T2963" s="81"/>
    </row>
    <row r="2964" spans="1:20" x14ac:dyDescent="0.25">
      <c r="A2964" s="3">
        <v>2013</v>
      </c>
      <c r="B2964" s="1" t="s">
        <v>494</v>
      </c>
      <c r="C2964" s="1" t="s">
        <v>1395</v>
      </c>
      <c r="D2964" s="12" t="s">
        <v>14</v>
      </c>
      <c r="E2964" s="22"/>
      <c r="F2964" s="3">
        <v>3</v>
      </c>
      <c r="G2964" s="88">
        <v>9.1</v>
      </c>
      <c r="J2964" s="10">
        <v>6.9456018518518514E-2</v>
      </c>
      <c r="K2964" s="27">
        <f t="shared" si="48"/>
        <v>7.632529507529507E-3</v>
      </c>
      <c r="L2964" s="1" t="s">
        <v>1408</v>
      </c>
      <c r="M2964" s="14" t="s">
        <v>1011</v>
      </c>
      <c r="N2964" s="45" t="s">
        <v>6331</v>
      </c>
      <c r="O2964" s="45">
        <v>0</v>
      </c>
      <c r="P2964" s="45" t="s">
        <v>5968</v>
      </c>
      <c r="Q2964" s="45" t="s">
        <v>5968</v>
      </c>
      <c r="R2964" s="46">
        <v>2</v>
      </c>
      <c r="T2964" s="81"/>
    </row>
    <row r="2965" spans="1:20" x14ac:dyDescent="0.25">
      <c r="A2965" s="3">
        <v>2013</v>
      </c>
      <c r="B2965" s="1" t="s">
        <v>494</v>
      </c>
      <c r="C2965" s="1" t="s">
        <v>1395</v>
      </c>
      <c r="D2965" s="12" t="s">
        <v>14</v>
      </c>
      <c r="E2965" s="22"/>
      <c r="F2965" s="3">
        <v>4</v>
      </c>
      <c r="G2965" s="88">
        <v>5.8408892070309388</v>
      </c>
      <c r="J2965" s="10">
        <v>4.8530092592592666E-2</v>
      </c>
      <c r="K2965" s="27">
        <f t="shared" si="48"/>
        <v>8.3086822695035596E-3</v>
      </c>
      <c r="L2965" s="1" t="s">
        <v>1408</v>
      </c>
      <c r="M2965" s="14" t="s">
        <v>1011</v>
      </c>
      <c r="N2965" s="45" t="s">
        <v>6331</v>
      </c>
      <c r="O2965" s="45">
        <v>0</v>
      </c>
      <c r="P2965" s="45" t="s">
        <v>5968</v>
      </c>
      <c r="Q2965" s="45" t="s">
        <v>5968</v>
      </c>
      <c r="R2965" s="46">
        <v>2</v>
      </c>
      <c r="T2965" s="81"/>
    </row>
    <row r="2966" spans="1:20" x14ac:dyDescent="0.25">
      <c r="A2966" s="3">
        <v>2013</v>
      </c>
      <c r="B2966" s="1" t="s">
        <v>494</v>
      </c>
      <c r="C2966" s="1" t="s">
        <v>1395</v>
      </c>
      <c r="D2966" s="12" t="s">
        <v>14</v>
      </c>
      <c r="E2966" s="22"/>
      <c r="F2966" s="3">
        <v>5</v>
      </c>
      <c r="G2966" s="51">
        <v>5.63</v>
      </c>
      <c r="J2966" s="10">
        <v>4.2754629629629615E-2</v>
      </c>
      <c r="K2966" s="27">
        <f t="shared" si="48"/>
        <v>7.594072758371157E-3</v>
      </c>
      <c r="L2966" s="1" t="s">
        <v>1408</v>
      </c>
      <c r="M2966" s="14" t="s">
        <v>1011</v>
      </c>
      <c r="N2966" s="45" t="s">
        <v>6331</v>
      </c>
      <c r="O2966" s="45">
        <v>0</v>
      </c>
      <c r="P2966" s="45" t="s">
        <v>5968</v>
      </c>
      <c r="Q2966" s="45" t="s">
        <v>5968</v>
      </c>
      <c r="R2966" s="46">
        <v>2</v>
      </c>
      <c r="T2966" s="81"/>
    </row>
    <row r="2967" spans="1:20" x14ac:dyDescent="0.25">
      <c r="A2967" s="3">
        <v>2013</v>
      </c>
      <c r="B2967" s="1" t="s">
        <v>494</v>
      </c>
      <c r="C2967" s="1" t="s">
        <v>1395</v>
      </c>
      <c r="D2967" s="12" t="s">
        <v>14</v>
      </c>
      <c r="E2967" s="22"/>
      <c r="F2967" s="3">
        <v>6</v>
      </c>
      <c r="G2967" s="88">
        <v>4.6758182215859376</v>
      </c>
      <c r="J2967" s="10">
        <v>3.2650462962962964E-2</v>
      </c>
      <c r="K2967" s="27">
        <f t="shared" si="48"/>
        <v>6.9828341085271329E-3</v>
      </c>
      <c r="L2967" s="1" t="s">
        <v>1408</v>
      </c>
      <c r="M2967" s="14" t="s">
        <v>1011</v>
      </c>
      <c r="N2967" s="45" t="s">
        <v>6331</v>
      </c>
      <c r="O2967" s="45">
        <v>0</v>
      </c>
      <c r="P2967" s="45" t="s">
        <v>5968</v>
      </c>
      <c r="Q2967" s="45" t="s">
        <v>5968</v>
      </c>
      <c r="R2967" s="46">
        <v>2</v>
      </c>
      <c r="T2967" s="81"/>
    </row>
    <row r="2968" spans="1:20" x14ac:dyDescent="0.25">
      <c r="A2968" s="3">
        <v>2013</v>
      </c>
      <c r="B2968" s="1" t="s">
        <v>350</v>
      </c>
      <c r="C2968" s="1" t="s">
        <v>1115</v>
      </c>
      <c r="D2968" s="12" t="s">
        <v>14</v>
      </c>
      <c r="E2968" s="22"/>
      <c r="F2968" s="3">
        <v>1</v>
      </c>
      <c r="G2968" s="88">
        <v>5.54</v>
      </c>
      <c r="J2968" s="10">
        <v>4.0833333333333333E-2</v>
      </c>
      <c r="K2968" s="27">
        <f t="shared" si="48"/>
        <v>7.3706377858002402E-3</v>
      </c>
      <c r="L2968" s="1" t="s">
        <v>1403</v>
      </c>
      <c r="M2968" s="14" t="s">
        <v>749</v>
      </c>
      <c r="N2968" s="45" t="s">
        <v>6332</v>
      </c>
      <c r="O2968" s="45">
        <v>1</v>
      </c>
      <c r="P2968" s="45" t="s">
        <v>5041</v>
      </c>
      <c r="Q2968" s="45" t="s">
        <v>5041</v>
      </c>
      <c r="R2968" s="46">
        <v>5</v>
      </c>
      <c r="T2968" s="81"/>
    </row>
    <row r="2969" spans="1:20" x14ac:dyDescent="0.25">
      <c r="A2969" s="3">
        <v>2013</v>
      </c>
      <c r="B2969" s="1" t="s">
        <v>350</v>
      </c>
      <c r="C2969" s="1" t="s">
        <v>1115</v>
      </c>
      <c r="D2969" s="12" t="s">
        <v>14</v>
      </c>
      <c r="E2969" s="22"/>
      <c r="F2969" s="3">
        <v>2</v>
      </c>
      <c r="G2969" s="88">
        <v>4.0544470293486041</v>
      </c>
      <c r="J2969" s="10">
        <v>2.8796296296296264E-2</v>
      </c>
      <c r="K2969" s="27">
        <f t="shared" si="48"/>
        <v>7.1023979565772591E-3</v>
      </c>
      <c r="L2969" s="1" t="s">
        <v>1403</v>
      </c>
      <c r="M2969" s="14" t="s">
        <v>749</v>
      </c>
      <c r="N2969" s="45" t="s">
        <v>6332</v>
      </c>
      <c r="O2969" s="45">
        <v>0</v>
      </c>
      <c r="P2969" s="45" t="s">
        <v>5041</v>
      </c>
      <c r="Q2969" s="45" t="s">
        <v>5041</v>
      </c>
      <c r="R2969" s="46">
        <v>5</v>
      </c>
      <c r="T2969" s="81"/>
    </row>
    <row r="2970" spans="1:20" x14ac:dyDescent="0.25">
      <c r="A2970" s="3">
        <v>2013</v>
      </c>
      <c r="B2970" s="1" t="s">
        <v>350</v>
      </c>
      <c r="C2970" s="1" t="s">
        <v>1115</v>
      </c>
      <c r="D2970" s="12" t="s">
        <v>14</v>
      </c>
      <c r="E2970" s="22"/>
      <c r="F2970" s="3">
        <v>3</v>
      </c>
      <c r="G2970" s="88">
        <v>9.1</v>
      </c>
      <c r="J2970" s="10">
        <v>6.9236111111111109E-2</v>
      </c>
      <c r="K2970" s="27">
        <f t="shared" si="48"/>
        <v>7.6083638583638582E-3</v>
      </c>
      <c r="L2970" s="1" t="s">
        <v>1403</v>
      </c>
      <c r="M2970" s="14" t="s">
        <v>749</v>
      </c>
      <c r="N2970" s="45" t="s">
        <v>6332</v>
      </c>
      <c r="O2970" s="45">
        <v>0</v>
      </c>
      <c r="P2970" s="45" t="s">
        <v>5041</v>
      </c>
      <c r="Q2970" s="45" t="s">
        <v>5041</v>
      </c>
      <c r="R2970" s="46">
        <v>5</v>
      </c>
      <c r="T2970" s="81"/>
    </row>
    <row r="2971" spans="1:20" x14ac:dyDescent="0.25">
      <c r="A2971" s="3">
        <v>2013</v>
      </c>
      <c r="B2971" s="1" t="s">
        <v>350</v>
      </c>
      <c r="C2971" s="1" t="s">
        <v>1115</v>
      </c>
      <c r="D2971" s="12" t="s">
        <v>14</v>
      </c>
      <c r="E2971" s="22"/>
      <c r="F2971" s="3">
        <v>4</v>
      </c>
      <c r="G2971" s="88">
        <v>5.8408892070309388</v>
      </c>
      <c r="J2971" s="10">
        <v>4.8622685185185199E-2</v>
      </c>
      <c r="K2971" s="27">
        <f t="shared" si="48"/>
        <v>8.3245347517730533E-3</v>
      </c>
      <c r="L2971" s="1" t="s">
        <v>1403</v>
      </c>
      <c r="M2971" s="14" t="s">
        <v>749</v>
      </c>
      <c r="N2971" s="45" t="s">
        <v>6332</v>
      </c>
      <c r="O2971" s="45">
        <v>0</v>
      </c>
      <c r="P2971" s="45" t="s">
        <v>5041</v>
      </c>
      <c r="Q2971" s="45" t="s">
        <v>5041</v>
      </c>
      <c r="R2971" s="46">
        <v>5</v>
      </c>
      <c r="T2971" s="81"/>
    </row>
    <row r="2972" spans="1:20" x14ac:dyDescent="0.25">
      <c r="A2972" s="3">
        <v>2013</v>
      </c>
      <c r="B2972" s="1" t="s">
        <v>350</v>
      </c>
      <c r="C2972" s="1" t="s">
        <v>1115</v>
      </c>
      <c r="D2972" s="12" t="s">
        <v>14</v>
      </c>
      <c r="E2972" s="22"/>
      <c r="F2972" s="3">
        <v>5</v>
      </c>
      <c r="G2972" s="51">
        <v>5.63</v>
      </c>
      <c r="J2972" s="10">
        <v>4.2627314814814854E-2</v>
      </c>
      <c r="K2972" s="27">
        <f t="shared" si="48"/>
        <v>7.5714591145319456E-3</v>
      </c>
      <c r="L2972" s="1" t="s">
        <v>1403</v>
      </c>
      <c r="M2972" s="14" t="s">
        <v>749</v>
      </c>
      <c r="N2972" s="45" t="s">
        <v>6332</v>
      </c>
      <c r="O2972" s="45">
        <v>0</v>
      </c>
      <c r="P2972" s="45" t="s">
        <v>5041</v>
      </c>
      <c r="Q2972" s="45" t="s">
        <v>5041</v>
      </c>
      <c r="R2972" s="46">
        <v>5</v>
      </c>
      <c r="T2972" s="81"/>
    </row>
    <row r="2973" spans="1:20" x14ac:dyDescent="0.25">
      <c r="A2973" s="3">
        <v>2013</v>
      </c>
      <c r="B2973" s="1" t="s">
        <v>350</v>
      </c>
      <c r="C2973" s="1" t="s">
        <v>1115</v>
      </c>
      <c r="D2973" s="12" t="s">
        <v>14</v>
      </c>
      <c r="E2973" s="22"/>
      <c r="F2973" s="3">
        <v>6</v>
      </c>
      <c r="G2973" s="88">
        <v>4.6758182215859376</v>
      </c>
      <c r="J2973" s="10">
        <v>3.2835648148148149E-2</v>
      </c>
      <c r="K2973" s="27">
        <f t="shared" si="48"/>
        <v>7.0224389811738659E-3</v>
      </c>
      <c r="L2973" s="1" t="s">
        <v>1403</v>
      </c>
      <c r="M2973" s="14" t="s">
        <v>749</v>
      </c>
      <c r="N2973" s="45" t="s">
        <v>6332</v>
      </c>
      <c r="O2973" s="45">
        <v>0</v>
      </c>
      <c r="P2973" s="45" t="s">
        <v>5041</v>
      </c>
      <c r="Q2973" s="45" t="s">
        <v>5041</v>
      </c>
      <c r="R2973" s="46">
        <v>5</v>
      </c>
      <c r="T2973" s="81"/>
    </row>
    <row r="2974" spans="1:20" x14ac:dyDescent="0.25">
      <c r="A2974" s="3">
        <v>2013</v>
      </c>
      <c r="B2974" s="1" t="s">
        <v>146</v>
      </c>
      <c r="C2974" s="1" t="s">
        <v>1226</v>
      </c>
      <c r="D2974" s="12" t="s">
        <v>14</v>
      </c>
      <c r="E2974" s="22"/>
      <c r="F2974" s="3">
        <v>1</v>
      </c>
      <c r="G2974" s="88">
        <v>5.54</v>
      </c>
      <c r="J2974" s="10">
        <v>3.8923611111111089E-2</v>
      </c>
      <c r="K2974" s="27">
        <f t="shared" si="48"/>
        <v>7.0259225832330482E-3</v>
      </c>
      <c r="L2974" s="1" t="s">
        <v>1554</v>
      </c>
      <c r="M2974" s="14" t="s">
        <v>749</v>
      </c>
      <c r="N2974" s="45" t="s">
        <v>6333</v>
      </c>
      <c r="O2974" s="45">
        <v>1</v>
      </c>
      <c r="P2974" s="45" t="s">
        <v>5528</v>
      </c>
      <c r="Q2974" s="45" t="s">
        <v>5528</v>
      </c>
      <c r="R2974" s="46">
        <v>3</v>
      </c>
      <c r="T2974" s="81"/>
    </row>
    <row r="2975" spans="1:20" x14ac:dyDescent="0.25">
      <c r="A2975" s="3">
        <v>2013</v>
      </c>
      <c r="B2975" s="1" t="s">
        <v>146</v>
      </c>
      <c r="C2975" s="1" t="s">
        <v>1226</v>
      </c>
      <c r="D2975" s="12" t="s">
        <v>14</v>
      </c>
      <c r="E2975" s="22"/>
      <c r="F2975" s="3">
        <v>2</v>
      </c>
      <c r="G2975" s="88">
        <v>4.0544470293486041</v>
      </c>
      <c r="J2975" s="10">
        <v>2.3634259259259216E-2</v>
      </c>
      <c r="K2975" s="27">
        <f t="shared" si="48"/>
        <v>5.8292189016602705E-3</v>
      </c>
      <c r="L2975" s="1" t="s">
        <v>1554</v>
      </c>
      <c r="M2975" s="14" t="s">
        <v>749</v>
      </c>
      <c r="N2975" s="45" t="s">
        <v>6333</v>
      </c>
      <c r="O2975" s="45">
        <v>0</v>
      </c>
      <c r="P2975" s="45" t="s">
        <v>5528</v>
      </c>
      <c r="Q2975" s="45" t="s">
        <v>5528</v>
      </c>
      <c r="R2975" s="46">
        <v>3</v>
      </c>
      <c r="T2975" s="81"/>
    </row>
    <row r="2976" spans="1:20" x14ac:dyDescent="0.25">
      <c r="A2976" s="3">
        <v>2013</v>
      </c>
      <c r="B2976" s="1" t="s">
        <v>146</v>
      </c>
      <c r="C2976" s="1" t="s">
        <v>1226</v>
      </c>
      <c r="D2976" s="12" t="s">
        <v>14</v>
      </c>
      <c r="E2976" s="22"/>
      <c r="F2976" s="3">
        <v>3</v>
      </c>
      <c r="G2976" s="88">
        <v>9.1</v>
      </c>
      <c r="J2976" s="10">
        <v>5.6701388888888926E-2</v>
      </c>
      <c r="K2976" s="27">
        <f t="shared" si="48"/>
        <v>6.2309218559218607E-3</v>
      </c>
      <c r="L2976" s="1" t="s">
        <v>1554</v>
      </c>
      <c r="M2976" s="14" t="s">
        <v>749</v>
      </c>
      <c r="N2976" s="45" t="s">
        <v>6333</v>
      </c>
      <c r="O2976" s="45">
        <v>0</v>
      </c>
      <c r="P2976" s="45" t="s">
        <v>5528</v>
      </c>
      <c r="Q2976" s="45" t="s">
        <v>5528</v>
      </c>
      <c r="R2976" s="46">
        <v>3</v>
      </c>
      <c r="T2976" s="81"/>
    </row>
    <row r="2977" spans="1:20" x14ac:dyDescent="0.25">
      <c r="A2977" s="3">
        <v>2013</v>
      </c>
      <c r="B2977" s="1" t="s">
        <v>146</v>
      </c>
      <c r="C2977" s="1" t="s">
        <v>1226</v>
      </c>
      <c r="D2977" s="12" t="s">
        <v>14</v>
      </c>
      <c r="E2977" s="22"/>
      <c r="F2977" s="3">
        <v>4</v>
      </c>
      <c r="G2977" s="88">
        <v>5.8408892070309388</v>
      </c>
      <c r="J2977" s="10">
        <v>6.8252314814814752E-2</v>
      </c>
      <c r="K2977" s="27">
        <f t="shared" si="48"/>
        <v>1.1685260992907792E-2</v>
      </c>
      <c r="L2977" s="1" t="s">
        <v>1554</v>
      </c>
      <c r="M2977" s="14" t="s">
        <v>749</v>
      </c>
      <c r="N2977" s="45" t="s">
        <v>6333</v>
      </c>
      <c r="O2977" s="45">
        <v>0</v>
      </c>
      <c r="P2977" s="45" t="s">
        <v>5528</v>
      </c>
      <c r="Q2977" s="45" t="s">
        <v>5528</v>
      </c>
      <c r="R2977" s="46">
        <v>3</v>
      </c>
      <c r="T2977" s="81"/>
    </row>
    <row r="2978" spans="1:20" x14ac:dyDescent="0.25">
      <c r="A2978" s="3">
        <v>2013</v>
      </c>
      <c r="B2978" s="1" t="s">
        <v>146</v>
      </c>
      <c r="C2978" s="1" t="s">
        <v>1226</v>
      </c>
      <c r="D2978" s="12" t="s">
        <v>14</v>
      </c>
      <c r="E2978" s="22"/>
      <c r="F2978" s="3">
        <v>5</v>
      </c>
      <c r="G2978" s="51">
        <v>5.63</v>
      </c>
      <c r="J2978" s="10">
        <v>4.2638888888888893E-2</v>
      </c>
      <c r="K2978" s="27">
        <f t="shared" si="48"/>
        <v>7.5735149003355049E-3</v>
      </c>
      <c r="L2978" s="1" t="s">
        <v>1554</v>
      </c>
      <c r="M2978" s="14" t="s">
        <v>749</v>
      </c>
      <c r="N2978" s="45" t="s">
        <v>6333</v>
      </c>
      <c r="O2978" s="45">
        <v>0</v>
      </c>
      <c r="P2978" s="45" t="s">
        <v>5528</v>
      </c>
      <c r="Q2978" s="45" t="s">
        <v>5528</v>
      </c>
      <c r="R2978" s="46">
        <v>3</v>
      </c>
      <c r="T2978" s="81"/>
    </row>
    <row r="2979" spans="1:20" x14ac:dyDescent="0.25">
      <c r="A2979" s="3">
        <v>2013</v>
      </c>
      <c r="B2979" s="1" t="s">
        <v>146</v>
      </c>
      <c r="C2979" s="1" t="s">
        <v>1226</v>
      </c>
      <c r="D2979" s="12" t="s">
        <v>14</v>
      </c>
      <c r="E2979" s="22"/>
      <c r="F2979" s="3">
        <v>6</v>
      </c>
      <c r="G2979" s="88">
        <v>4.6758182215859376</v>
      </c>
      <c r="J2979" s="10">
        <v>3.2800925925926094E-2</v>
      </c>
      <c r="K2979" s="27">
        <f t="shared" si="48"/>
        <v>7.0150130675526393E-3</v>
      </c>
      <c r="L2979" s="1" t="s">
        <v>1554</v>
      </c>
      <c r="M2979" s="14" t="s">
        <v>749</v>
      </c>
      <c r="N2979" s="45" t="s">
        <v>6333</v>
      </c>
      <c r="O2979" s="45">
        <v>0</v>
      </c>
      <c r="P2979" s="45" t="s">
        <v>5528</v>
      </c>
      <c r="Q2979" s="45" t="s">
        <v>5528</v>
      </c>
      <c r="R2979" s="46">
        <v>3</v>
      </c>
      <c r="T2979" s="81"/>
    </row>
    <row r="2980" spans="1:20" x14ac:dyDescent="0.25">
      <c r="A2980" s="3">
        <v>2013</v>
      </c>
      <c r="B2980" s="1" t="s">
        <v>566</v>
      </c>
      <c r="C2980" s="1" t="s">
        <v>328</v>
      </c>
      <c r="D2980" s="12" t="s">
        <v>14</v>
      </c>
      <c r="E2980" s="22"/>
      <c r="F2980" s="3">
        <v>1</v>
      </c>
      <c r="G2980" s="88">
        <v>5.54</v>
      </c>
      <c r="J2980" s="10">
        <v>4.0798611111111049E-2</v>
      </c>
      <c r="K2980" s="27">
        <f t="shared" si="48"/>
        <v>7.3643702366626446E-3</v>
      </c>
      <c r="L2980" s="1" t="s">
        <v>1555</v>
      </c>
      <c r="M2980" s="14" t="s">
        <v>1169</v>
      </c>
      <c r="N2980" s="45" t="s">
        <v>6334</v>
      </c>
      <c r="O2980" s="45">
        <v>1</v>
      </c>
      <c r="P2980" s="45" t="s">
        <v>6335</v>
      </c>
      <c r="Q2980" s="45" t="s">
        <v>6335</v>
      </c>
      <c r="R2980" s="46">
        <v>1</v>
      </c>
      <c r="T2980" s="81"/>
    </row>
    <row r="2981" spans="1:20" x14ac:dyDescent="0.25">
      <c r="A2981" s="3">
        <v>2013</v>
      </c>
      <c r="B2981" s="1" t="s">
        <v>566</v>
      </c>
      <c r="C2981" s="1" t="s">
        <v>328</v>
      </c>
      <c r="D2981" s="12" t="s">
        <v>14</v>
      </c>
      <c r="E2981" s="22"/>
      <c r="F2981" s="3">
        <v>2</v>
      </c>
      <c r="G2981" s="88">
        <v>4.0544470293486041</v>
      </c>
      <c r="J2981" s="10">
        <v>2.8796296296296375E-2</v>
      </c>
      <c r="K2981" s="27">
        <f t="shared" ref="K2981:K3044" si="49">J2981/G2981</f>
        <v>7.1023979565772869E-3</v>
      </c>
      <c r="L2981" s="1" t="s">
        <v>1555</v>
      </c>
      <c r="M2981" s="14" t="s">
        <v>1169</v>
      </c>
      <c r="N2981" s="45" t="s">
        <v>6334</v>
      </c>
      <c r="O2981" s="45">
        <v>0</v>
      </c>
      <c r="P2981" s="45" t="s">
        <v>6335</v>
      </c>
      <c r="Q2981" s="45" t="s">
        <v>6335</v>
      </c>
      <c r="R2981" s="46">
        <v>1</v>
      </c>
      <c r="T2981" s="81"/>
    </row>
    <row r="2982" spans="1:20" x14ac:dyDescent="0.25">
      <c r="A2982" s="3">
        <v>2013</v>
      </c>
      <c r="B2982" s="1" t="s">
        <v>566</v>
      </c>
      <c r="C2982" s="1" t="s">
        <v>328</v>
      </c>
      <c r="D2982" s="12" t="s">
        <v>14</v>
      </c>
      <c r="E2982" s="22"/>
      <c r="F2982" s="3">
        <v>3</v>
      </c>
      <c r="G2982" s="88">
        <v>9.1</v>
      </c>
      <c r="J2982" s="10">
        <v>6.9675925925925863E-2</v>
      </c>
      <c r="K2982" s="27">
        <f t="shared" si="49"/>
        <v>7.6566951566951497E-3</v>
      </c>
      <c r="L2982" s="1" t="s">
        <v>1555</v>
      </c>
      <c r="M2982" s="14" t="s">
        <v>1169</v>
      </c>
      <c r="N2982" s="45" t="s">
        <v>6334</v>
      </c>
      <c r="O2982" s="45">
        <v>0</v>
      </c>
      <c r="P2982" s="45" t="s">
        <v>6335</v>
      </c>
      <c r="Q2982" s="45" t="s">
        <v>6335</v>
      </c>
      <c r="R2982" s="46">
        <v>1</v>
      </c>
      <c r="T2982" s="81"/>
    </row>
    <row r="2983" spans="1:20" x14ac:dyDescent="0.25">
      <c r="A2983" s="3">
        <v>2013</v>
      </c>
      <c r="B2983" s="1" t="s">
        <v>566</v>
      </c>
      <c r="C2983" s="1" t="s">
        <v>328</v>
      </c>
      <c r="D2983" s="12" t="s">
        <v>14</v>
      </c>
      <c r="E2983" s="22"/>
      <c r="F2983" s="3">
        <v>4</v>
      </c>
      <c r="G2983" s="88">
        <v>5.8408892070309388</v>
      </c>
      <c r="J2983" s="10">
        <v>4.8518518518518516E-2</v>
      </c>
      <c r="K2983" s="27">
        <f t="shared" si="49"/>
        <v>8.3067007092198584E-3</v>
      </c>
      <c r="L2983" s="1" t="s">
        <v>1555</v>
      </c>
      <c r="M2983" s="14" t="s">
        <v>1169</v>
      </c>
      <c r="N2983" s="45" t="s">
        <v>6334</v>
      </c>
      <c r="O2983" s="45">
        <v>0</v>
      </c>
      <c r="P2983" s="45" t="s">
        <v>6335</v>
      </c>
      <c r="Q2983" s="45" t="s">
        <v>6335</v>
      </c>
      <c r="R2983" s="46">
        <v>1</v>
      </c>
      <c r="T2983" s="81"/>
    </row>
    <row r="2984" spans="1:20" x14ac:dyDescent="0.25">
      <c r="A2984" s="3">
        <v>2013</v>
      </c>
      <c r="B2984" s="1" t="s">
        <v>566</v>
      </c>
      <c r="C2984" s="1" t="s">
        <v>328</v>
      </c>
      <c r="D2984" s="12" t="s">
        <v>14</v>
      </c>
      <c r="E2984" s="22"/>
      <c r="F2984" s="3">
        <v>5</v>
      </c>
      <c r="G2984" s="51">
        <v>5.63</v>
      </c>
      <c r="J2984" s="10">
        <v>4.7384259259259265E-2</v>
      </c>
      <c r="K2984" s="27">
        <f t="shared" si="49"/>
        <v>8.4163870797973831E-3</v>
      </c>
      <c r="L2984" s="1" t="s">
        <v>1555</v>
      </c>
      <c r="M2984" s="14" t="s">
        <v>1169</v>
      </c>
      <c r="N2984" s="45" t="s">
        <v>6334</v>
      </c>
      <c r="O2984" s="45">
        <v>0</v>
      </c>
      <c r="P2984" s="45" t="s">
        <v>6335</v>
      </c>
      <c r="Q2984" s="45" t="s">
        <v>6335</v>
      </c>
      <c r="R2984" s="46">
        <v>1</v>
      </c>
      <c r="T2984" s="81"/>
    </row>
    <row r="2985" spans="1:20" x14ac:dyDescent="0.25">
      <c r="A2985" s="3">
        <v>2013</v>
      </c>
      <c r="B2985" s="1" t="s">
        <v>566</v>
      </c>
      <c r="C2985" s="1" t="s">
        <v>328</v>
      </c>
      <c r="D2985" s="12" t="s">
        <v>14</v>
      </c>
      <c r="E2985" s="22"/>
      <c r="F2985" s="3">
        <v>6</v>
      </c>
      <c r="G2985" s="88">
        <v>4.6758182215859376</v>
      </c>
      <c r="J2985" s="10">
        <v>4.484953703703709E-2</v>
      </c>
      <c r="K2985" s="27">
        <f t="shared" si="49"/>
        <v>9.5918050941306877E-3</v>
      </c>
      <c r="L2985" s="1" t="s">
        <v>1555</v>
      </c>
      <c r="M2985" s="14" t="s">
        <v>1169</v>
      </c>
      <c r="N2985" s="45" t="s">
        <v>6334</v>
      </c>
      <c r="O2985" s="45">
        <v>0</v>
      </c>
      <c r="P2985" s="45" t="s">
        <v>6335</v>
      </c>
      <c r="Q2985" s="45" t="s">
        <v>6335</v>
      </c>
      <c r="R2985" s="46">
        <v>1</v>
      </c>
      <c r="T2985" s="81"/>
    </row>
    <row r="2986" spans="1:20" x14ac:dyDescent="0.25">
      <c r="A2986" s="3">
        <v>2013</v>
      </c>
      <c r="B2986" s="1" t="s">
        <v>1392</v>
      </c>
      <c r="C2986" s="1" t="s">
        <v>528</v>
      </c>
      <c r="D2986" s="12" t="s">
        <v>14</v>
      </c>
      <c r="E2986" s="22"/>
      <c r="F2986" s="3">
        <v>1</v>
      </c>
      <c r="G2986" s="88">
        <v>5.54</v>
      </c>
      <c r="J2986" s="10">
        <v>4.006944444444438E-2</v>
      </c>
      <c r="K2986" s="27">
        <f t="shared" si="49"/>
        <v>7.2327517047733533E-3</v>
      </c>
      <c r="L2986" s="1" t="s">
        <v>1404</v>
      </c>
      <c r="M2986" s="14" t="s">
        <v>749</v>
      </c>
      <c r="N2986" s="45" t="s">
        <v>6336</v>
      </c>
      <c r="O2986" s="45">
        <v>1</v>
      </c>
      <c r="P2986" s="45" t="s">
        <v>5960</v>
      </c>
      <c r="Q2986" s="45" t="s">
        <v>5960</v>
      </c>
      <c r="R2986" s="46">
        <v>2</v>
      </c>
      <c r="T2986" s="81"/>
    </row>
    <row r="2987" spans="1:20" x14ac:dyDescent="0.25">
      <c r="A2987" s="3">
        <v>2013</v>
      </c>
      <c r="B2987" s="1" t="s">
        <v>1392</v>
      </c>
      <c r="C2987" s="1" t="s">
        <v>528</v>
      </c>
      <c r="D2987" s="12" t="s">
        <v>14</v>
      </c>
      <c r="E2987" s="22"/>
      <c r="F2987" s="3">
        <v>2</v>
      </c>
      <c r="G2987" s="88">
        <v>4.0544470293486041</v>
      </c>
      <c r="J2987" s="10">
        <v>2.9004629629629686E-2</v>
      </c>
      <c r="K2987" s="27">
        <f t="shared" si="49"/>
        <v>7.1537818646232581E-3</v>
      </c>
      <c r="L2987" s="1" t="s">
        <v>1404</v>
      </c>
      <c r="M2987" s="14" t="s">
        <v>749</v>
      </c>
      <c r="N2987" s="45" t="s">
        <v>6336</v>
      </c>
      <c r="O2987" s="45">
        <v>0</v>
      </c>
      <c r="P2987" s="45" t="s">
        <v>5960</v>
      </c>
      <c r="Q2987" s="45" t="s">
        <v>5960</v>
      </c>
      <c r="R2987" s="46">
        <v>2</v>
      </c>
      <c r="T2987" s="81"/>
    </row>
    <row r="2988" spans="1:20" x14ac:dyDescent="0.25">
      <c r="A2988" s="3">
        <v>2013</v>
      </c>
      <c r="B2988" s="1" t="s">
        <v>1392</v>
      </c>
      <c r="C2988" s="1" t="s">
        <v>528</v>
      </c>
      <c r="D2988" s="12" t="s">
        <v>14</v>
      </c>
      <c r="E2988" s="22"/>
      <c r="F2988" s="3">
        <v>3</v>
      </c>
      <c r="G2988" s="88">
        <v>9.1</v>
      </c>
      <c r="J2988" s="10">
        <v>7.3460648148148067E-2</v>
      </c>
      <c r="K2988" s="27">
        <f t="shared" si="49"/>
        <v>8.0725986975986892E-3</v>
      </c>
      <c r="L2988" s="1" t="s">
        <v>1404</v>
      </c>
      <c r="M2988" s="14" t="s">
        <v>749</v>
      </c>
      <c r="N2988" s="45" t="s">
        <v>6336</v>
      </c>
      <c r="O2988" s="45">
        <v>0</v>
      </c>
      <c r="P2988" s="45" t="s">
        <v>5960</v>
      </c>
      <c r="Q2988" s="45" t="s">
        <v>5960</v>
      </c>
      <c r="R2988" s="46">
        <v>2</v>
      </c>
      <c r="T2988" s="81"/>
    </row>
    <row r="2989" spans="1:20" x14ac:dyDescent="0.25">
      <c r="A2989" s="3">
        <v>2013</v>
      </c>
      <c r="B2989" s="1" t="s">
        <v>1392</v>
      </c>
      <c r="C2989" s="1" t="s">
        <v>528</v>
      </c>
      <c r="D2989" s="12" t="s">
        <v>14</v>
      </c>
      <c r="E2989" s="22"/>
      <c r="F2989" s="3">
        <v>4</v>
      </c>
      <c r="G2989" s="88">
        <v>5.8408892070309388</v>
      </c>
      <c r="J2989" s="10">
        <v>6.4247685185185199E-2</v>
      </c>
      <c r="K2989" s="27">
        <f t="shared" si="49"/>
        <v>1.0999641134751777E-2</v>
      </c>
      <c r="L2989" s="1" t="s">
        <v>1404</v>
      </c>
      <c r="M2989" s="14" t="s">
        <v>749</v>
      </c>
      <c r="N2989" s="45" t="s">
        <v>6336</v>
      </c>
      <c r="O2989" s="45">
        <v>0</v>
      </c>
      <c r="P2989" s="45" t="s">
        <v>5960</v>
      </c>
      <c r="Q2989" s="45" t="s">
        <v>5960</v>
      </c>
      <c r="R2989" s="46">
        <v>2</v>
      </c>
      <c r="T2989" s="81"/>
    </row>
    <row r="2990" spans="1:20" x14ac:dyDescent="0.25">
      <c r="A2990" s="3">
        <v>2013</v>
      </c>
      <c r="B2990" s="1" t="s">
        <v>1392</v>
      </c>
      <c r="C2990" s="1" t="s">
        <v>528</v>
      </c>
      <c r="D2990" s="12" t="s">
        <v>14</v>
      </c>
      <c r="E2990" s="22"/>
      <c r="F2990" s="3">
        <v>5</v>
      </c>
      <c r="G2990" s="51">
        <v>5.63</v>
      </c>
      <c r="J2990" s="10">
        <v>5.0405092592592626E-2</v>
      </c>
      <c r="K2990" s="27">
        <f t="shared" si="49"/>
        <v>8.9529471745279973E-3</v>
      </c>
      <c r="L2990" s="1" t="s">
        <v>1404</v>
      </c>
      <c r="M2990" s="14" t="s">
        <v>749</v>
      </c>
      <c r="N2990" s="45" t="s">
        <v>6336</v>
      </c>
      <c r="O2990" s="45">
        <v>0</v>
      </c>
      <c r="P2990" s="45" t="s">
        <v>5960</v>
      </c>
      <c r="Q2990" s="45" t="s">
        <v>5960</v>
      </c>
      <c r="R2990" s="46">
        <v>2</v>
      </c>
      <c r="T2990" s="81"/>
    </row>
    <row r="2991" spans="1:20" x14ac:dyDescent="0.25">
      <c r="A2991" s="3">
        <v>2013</v>
      </c>
      <c r="B2991" s="1" t="s">
        <v>1392</v>
      </c>
      <c r="C2991" s="1" t="s">
        <v>528</v>
      </c>
      <c r="D2991" s="12" t="s">
        <v>14</v>
      </c>
      <c r="E2991" s="22"/>
      <c r="F2991" s="3">
        <v>6</v>
      </c>
      <c r="G2991" s="88">
        <v>4.6758182215859376</v>
      </c>
      <c r="J2991" s="10">
        <v>4.355324074074074E-2</v>
      </c>
      <c r="K2991" s="27">
        <f t="shared" si="49"/>
        <v>9.3145709856035444E-3</v>
      </c>
      <c r="L2991" s="1" t="s">
        <v>1404</v>
      </c>
      <c r="M2991" s="14" t="s">
        <v>749</v>
      </c>
      <c r="N2991" s="45" t="s">
        <v>6336</v>
      </c>
      <c r="O2991" s="45">
        <v>0</v>
      </c>
      <c r="P2991" s="45" t="s">
        <v>5960</v>
      </c>
      <c r="Q2991" s="45" t="s">
        <v>5960</v>
      </c>
      <c r="R2991" s="46">
        <v>2</v>
      </c>
      <c r="T2991" s="81"/>
    </row>
    <row r="2992" spans="1:20" x14ac:dyDescent="0.25">
      <c r="A2992" s="3">
        <v>2013</v>
      </c>
      <c r="B2992" s="1" t="s">
        <v>1556</v>
      </c>
      <c r="C2992" s="1" t="s">
        <v>1557</v>
      </c>
      <c r="D2992" s="12" t="s">
        <v>14</v>
      </c>
      <c r="E2992" s="22"/>
      <c r="F2992" s="3">
        <v>1</v>
      </c>
      <c r="G2992" s="88">
        <v>5.54</v>
      </c>
      <c r="J2992" s="10">
        <v>5.5578703703703713E-2</v>
      </c>
      <c r="K2992" s="27">
        <f t="shared" si="49"/>
        <v>1.0032256986228108E-2</v>
      </c>
      <c r="L2992" s="1" t="s">
        <v>1558</v>
      </c>
      <c r="M2992" s="14" t="s">
        <v>749</v>
      </c>
      <c r="N2992" s="45" t="s">
        <v>6337</v>
      </c>
      <c r="O2992" s="45">
        <v>1</v>
      </c>
      <c r="P2992" s="45" t="s">
        <v>6338</v>
      </c>
      <c r="Q2992" s="45" t="s">
        <v>6338</v>
      </c>
      <c r="R2992" s="46">
        <v>1</v>
      </c>
      <c r="T2992" s="81"/>
    </row>
    <row r="2993" spans="1:20" x14ac:dyDescent="0.25">
      <c r="A2993" s="3">
        <v>2013</v>
      </c>
      <c r="B2993" s="1" t="s">
        <v>1556</v>
      </c>
      <c r="C2993" s="1" t="s">
        <v>1557</v>
      </c>
      <c r="D2993" s="12" t="s">
        <v>14</v>
      </c>
      <c r="E2993" s="22"/>
      <c r="F2993" s="3">
        <v>2</v>
      </c>
      <c r="G2993" s="88">
        <v>4.0544470293486041</v>
      </c>
      <c r="J2993" s="10">
        <v>4.7430555555555531E-2</v>
      </c>
      <c r="K2993" s="27">
        <f t="shared" si="49"/>
        <v>1.1698403065134094E-2</v>
      </c>
      <c r="L2993" s="1" t="s">
        <v>1558</v>
      </c>
      <c r="M2993" s="14" t="s">
        <v>749</v>
      </c>
      <c r="N2993" s="45" t="s">
        <v>6337</v>
      </c>
      <c r="O2993" s="45">
        <v>0</v>
      </c>
      <c r="P2993" s="45" t="s">
        <v>6338</v>
      </c>
      <c r="Q2993" s="45" t="s">
        <v>6338</v>
      </c>
      <c r="R2993" s="46">
        <v>1</v>
      </c>
      <c r="T2993" s="81"/>
    </row>
    <row r="2994" spans="1:20" x14ac:dyDescent="0.25">
      <c r="A2994" s="3">
        <v>2013</v>
      </c>
      <c r="B2994" s="1" t="s">
        <v>1556</v>
      </c>
      <c r="C2994" s="1" t="s">
        <v>1557</v>
      </c>
      <c r="D2994" s="12" t="s">
        <v>14</v>
      </c>
      <c r="E2994" s="22"/>
      <c r="F2994" s="3">
        <v>3</v>
      </c>
      <c r="G2994" s="88">
        <v>9.1</v>
      </c>
      <c r="J2994" s="10">
        <v>0.10197916666666673</v>
      </c>
      <c r="K2994" s="27">
        <f t="shared" si="49"/>
        <v>1.1206501831501839E-2</v>
      </c>
      <c r="L2994" s="1" t="s">
        <v>1558</v>
      </c>
      <c r="M2994" s="14" t="s">
        <v>749</v>
      </c>
      <c r="N2994" s="45" t="s">
        <v>6337</v>
      </c>
      <c r="O2994" s="45">
        <v>0</v>
      </c>
      <c r="P2994" s="45" t="s">
        <v>6338</v>
      </c>
      <c r="Q2994" s="45" t="s">
        <v>6338</v>
      </c>
      <c r="R2994" s="46">
        <v>1</v>
      </c>
      <c r="T2994" s="81"/>
    </row>
    <row r="2995" spans="1:20" x14ac:dyDescent="0.25">
      <c r="A2995" s="8">
        <v>2013</v>
      </c>
      <c r="B2995" s="6" t="s">
        <v>1556</v>
      </c>
      <c r="C2995" s="6" t="s">
        <v>1557</v>
      </c>
      <c r="D2995" s="13" t="s">
        <v>14</v>
      </c>
      <c r="E2995" s="23"/>
      <c r="F2995" s="8">
        <v>4</v>
      </c>
      <c r="G2995" s="91">
        <v>5.8408892070309388</v>
      </c>
      <c r="H2995" s="25"/>
      <c r="I2995" s="25"/>
      <c r="J2995" s="18">
        <v>7.5312500000000004E-2</v>
      </c>
      <c r="K2995" s="95">
        <f t="shared" si="49"/>
        <v>1.2894012765957448E-2</v>
      </c>
      <c r="L2995" s="6" t="s">
        <v>1558</v>
      </c>
      <c r="M2995" s="16" t="s">
        <v>749</v>
      </c>
      <c r="N2995" s="66" t="s">
        <v>6337</v>
      </c>
      <c r="O2995" s="66">
        <v>0</v>
      </c>
      <c r="P2995" s="66" t="s">
        <v>6338</v>
      </c>
      <c r="Q2995" s="66" t="s">
        <v>6338</v>
      </c>
      <c r="R2995" s="67">
        <v>1</v>
      </c>
      <c r="T2995" s="81"/>
    </row>
    <row r="2996" spans="1:20" x14ac:dyDescent="0.25">
      <c r="A2996" s="3">
        <v>2014</v>
      </c>
      <c r="B2996" s="1" t="s">
        <v>29</v>
      </c>
      <c r="C2996" s="4" t="s">
        <v>1200</v>
      </c>
      <c r="D2996" s="2" t="s">
        <v>56</v>
      </c>
      <c r="E2996" s="20"/>
      <c r="F2996" s="3">
        <v>1</v>
      </c>
      <c r="G2996" s="88">
        <v>5.54</v>
      </c>
      <c r="J2996" s="10">
        <v>2.9363429259259277E-2</v>
      </c>
      <c r="K2996" s="27">
        <f t="shared" si="49"/>
        <v>5.3002579890359704E-3</v>
      </c>
      <c r="L2996" s="4" t="s">
        <v>1199</v>
      </c>
      <c r="M2996" s="4" t="s">
        <v>798</v>
      </c>
      <c r="N2996" s="45" t="s">
        <v>6339</v>
      </c>
      <c r="O2996" s="45">
        <v>1</v>
      </c>
      <c r="P2996" s="45" t="s">
        <v>5450</v>
      </c>
      <c r="Q2996" s="45" t="s">
        <v>5450</v>
      </c>
      <c r="R2996" s="46">
        <v>4</v>
      </c>
      <c r="T2996" s="81" t="str" cm="1">
        <f t="array" ref="T2996">IF(MIN(IF(CONCATENATE($D$776:$D$9955,$G$776:$G$9955)=CONCATENATE(D2996,G2996),$J$776:$J$9955))=J2996,"Age Leg Record","")</f>
        <v/>
      </c>
    </row>
    <row r="2997" spans="1:20" x14ac:dyDescent="0.25">
      <c r="A2997" s="3">
        <v>2014</v>
      </c>
      <c r="B2997" s="1" t="s">
        <v>157</v>
      </c>
      <c r="C2997" s="4" t="s">
        <v>162</v>
      </c>
      <c r="D2997" s="2" t="s">
        <v>210</v>
      </c>
      <c r="E2997" s="20"/>
      <c r="F2997" s="3">
        <v>2</v>
      </c>
      <c r="G2997" s="88">
        <v>4.0544470293486041</v>
      </c>
      <c r="J2997" s="10">
        <v>2.3530092592592644E-2</v>
      </c>
      <c r="K2997" s="27">
        <f t="shared" si="49"/>
        <v>5.8035269476373053E-3</v>
      </c>
      <c r="L2997" s="4" t="s">
        <v>1199</v>
      </c>
      <c r="M2997" s="4" t="s">
        <v>798</v>
      </c>
      <c r="N2997" s="45" t="s">
        <v>6340</v>
      </c>
      <c r="O2997" s="45">
        <v>1</v>
      </c>
      <c r="P2997" s="45" t="s">
        <v>2876</v>
      </c>
      <c r="Q2997" s="45" t="s">
        <v>2876</v>
      </c>
      <c r="R2997" s="46">
        <v>9</v>
      </c>
      <c r="T2997" s="81" t="str" cm="1">
        <f t="array" ref="T2997">IF(MIN(IF(CONCATENATE($D$776:$D$9955,$G$776:$G$9955)=CONCATENATE(D2997,G2997),$J$776:$J$9955))=J2997,"Age Leg Record","")</f>
        <v/>
      </c>
    </row>
    <row r="2998" spans="1:20" x14ac:dyDescent="0.25">
      <c r="A2998" s="3">
        <v>2014</v>
      </c>
      <c r="B2998" s="1" t="s">
        <v>63</v>
      </c>
      <c r="C2998" s="4" t="s">
        <v>1574</v>
      </c>
      <c r="D2998" s="2" t="s">
        <v>22</v>
      </c>
      <c r="E2998" s="20"/>
      <c r="F2998" s="3">
        <v>3</v>
      </c>
      <c r="G2998" s="88">
        <v>9.1</v>
      </c>
      <c r="J2998" s="10">
        <v>4.093749999999996E-2</v>
      </c>
      <c r="K2998" s="27">
        <f t="shared" si="49"/>
        <v>4.4986263736263698E-3</v>
      </c>
      <c r="L2998" s="4" t="s">
        <v>1199</v>
      </c>
      <c r="M2998" s="4" t="s">
        <v>798</v>
      </c>
      <c r="N2998" s="45" t="s">
        <v>6341</v>
      </c>
      <c r="O2998" s="45">
        <v>1</v>
      </c>
      <c r="P2998" s="45" t="s">
        <v>6342</v>
      </c>
      <c r="Q2998" s="45" t="s">
        <v>6342</v>
      </c>
      <c r="R2998" s="46">
        <v>1</v>
      </c>
      <c r="T2998" s="81" t="str" cm="1">
        <f t="array" ref="T2998">IF(MIN(IF(CONCATENATE($D$776:$D$9955,$G$776:$G$9955)=CONCATENATE(D2998,G2998),$J$776:$J$9955))=J2998,"Age Leg Record","")</f>
        <v/>
      </c>
    </row>
    <row r="2999" spans="1:20" x14ac:dyDescent="0.25">
      <c r="A2999" s="3">
        <v>2014</v>
      </c>
      <c r="B2999" s="1" t="s">
        <v>314</v>
      </c>
      <c r="C2999" s="4" t="s">
        <v>162</v>
      </c>
      <c r="D2999" s="2" t="s">
        <v>22</v>
      </c>
      <c r="E2999" s="20"/>
      <c r="F2999" s="3">
        <v>4</v>
      </c>
      <c r="G2999" s="88">
        <v>5.8408892070309388</v>
      </c>
      <c r="J2999" s="10">
        <v>2.5914351851851758E-2</v>
      </c>
      <c r="K2999" s="27">
        <f t="shared" si="49"/>
        <v>4.4367134751772891E-3</v>
      </c>
      <c r="L2999" s="4" t="s">
        <v>1199</v>
      </c>
      <c r="M2999" s="4" t="s">
        <v>798</v>
      </c>
      <c r="N2999" s="45" t="s">
        <v>6343</v>
      </c>
      <c r="O2999" s="45">
        <v>1</v>
      </c>
      <c r="P2999" s="45" t="s">
        <v>5452</v>
      </c>
      <c r="Q2999" s="45" t="s">
        <v>5452</v>
      </c>
      <c r="R2999" s="46">
        <v>4</v>
      </c>
      <c r="T2999" s="81" t="str" cm="1">
        <f t="array" ref="T2999">IF(MIN(IF(CONCATENATE($D$776:$D$9955,$G$776:$G$9955)=CONCATENATE(D2999,G2999),$J$776:$J$9955))=J2999,"Age Leg Record","")</f>
        <v/>
      </c>
    </row>
    <row r="3000" spans="1:20" x14ac:dyDescent="0.25">
      <c r="A3000" s="3">
        <v>2014</v>
      </c>
      <c r="B3000" s="1" t="s">
        <v>71</v>
      </c>
      <c r="C3000" s="4" t="s">
        <v>344</v>
      </c>
      <c r="D3000" s="2" t="s">
        <v>56</v>
      </c>
      <c r="E3000" s="20"/>
      <c r="F3000" s="3">
        <v>5</v>
      </c>
      <c r="G3000" s="51">
        <v>5.63</v>
      </c>
      <c r="J3000" s="10">
        <v>3.0127314814814898E-2</v>
      </c>
      <c r="K3000" s="27">
        <f t="shared" si="49"/>
        <v>5.3512104466811542E-3</v>
      </c>
      <c r="L3000" s="4" t="s">
        <v>1199</v>
      </c>
      <c r="M3000" s="4" t="s">
        <v>798</v>
      </c>
      <c r="N3000" s="45" t="s">
        <v>6344</v>
      </c>
      <c r="O3000" s="45">
        <v>1</v>
      </c>
      <c r="P3000" s="45" t="s">
        <v>4569</v>
      </c>
      <c r="Q3000" s="45" t="s">
        <v>4569</v>
      </c>
      <c r="R3000" s="46">
        <v>6</v>
      </c>
      <c r="T3000" s="81" t="str" cm="1">
        <f t="array" ref="T3000">IF(MIN(IF(CONCATENATE($D$776:$D$9955,$G$776:$G$9955)=CONCATENATE(D3000,G3000),$J$776:$J$9955))=J3000,"Age Leg Record","")</f>
        <v/>
      </c>
    </row>
    <row r="3001" spans="1:20" x14ac:dyDescent="0.25">
      <c r="A3001" s="3">
        <v>2014</v>
      </c>
      <c r="B3001" s="1" t="s">
        <v>89</v>
      </c>
      <c r="C3001" s="4" t="s">
        <v>1201</v>
      </c>
      <c r="D3001" s="2" t="s">
        <v>56</v>
      </c>
      <c r="E3001" s="20"/>
      <c r="F3001" s="3">
        <v>6</v>
      </c>
      <c r="G3001" s="88">
        <v>4.6758182215859376</v>
      </c>
      <c r="J3001" s="10">
        <v>2.3923611111111187E-2</v>
      </c>
      <c r="K3001" s="27">
        <f t="shared" si="49"/>
        <v>5.1164544850498504E-3</v>
      </c>
      <c r="L3001" s="4" t="s">
        <v>1199</v>
      </c>
      <c r="M3001" s="4" t="s">
        <v>798</v>
      </c>
      <c r="N3001" s="45" t="s">
        <v>6345</v>
      </c>
      <c r="O3001" s="45">
        <v>1</v>
      </c>
      <c r="P3001" s="45" t="s">
        <v>5455</v>
      </c>
      <c r="Q3001" s="45" t="s">
        <v>5455</v>
      </c>
      <c r="R3001" s="46">
        <v>4</v>
      </c>
      <c r="T3001" s="81" t="str" cm="1">
        <f t="array" ref="T3001">IF(MIN(IF(CONCATENATE($D$776:$D$9955,$G$776:$G$9955)=CONCATENATE(D3001,G3001),$J$776:$J$9955))=J3001,"Age Leg Record","")</f>
        <v/>
      </c>
    </row>
    <row r="3002" spans="1:20" x14ac:dyDescent="0.25">
      <c r="A3002" s="3">
        <v>2014</v>
      </c>
      <c r="B3002" s="1" t="s">
        <v>972</v>
      </c>
      <c r="C3002" s="4" t="s">
        <v>1575</v>
      </c>
      <c r="D3002" s="2" t="s">
        <v>756</v>
      </c>
      <c r="E3002" s="20"/>
      <c r="F3002" s="3">
        <v>1</v>
      </c>
      <c r="G3002" s="88">
        <v>5.54</v>
      </c>
      <c r="J3002" s="10">
        <v>4.0995373703703764E-2</v>
      </c>
      <c r="K3002" s="27">
        <f t="shared" si="49"/>
        <v>7.3998869501270331E-3</v>
      </c>
      <c r="L3002" s="4" t="s">
        <v>1576</v>
      </c>
      <c r="M3002" s="4" t="s">
        <v>798</v>
      </c>
      <c r="N3002" s="45" t="s">
        <v>6346</v>
      </c>
      <c r="O3002" s="45">
        <v>1</v>
      </c>
      <c r="P3002" s="45" t="s">
        <v>6347</v>
      </c>
      <c r="Q3002" s="45" t="s">
        <v>6347</v>
      </c>
      <c r="R3002" s="46">
        <v>1</v>
      </c>
      <c r="T3002" s="81" t="str" cm="1">
        <f t="array" ref="T3002">IF(MIN(IF(CONCATENATE($D$776:$D$9955,$G$776:$G$9955)=CONCATENATE(D3002,G3002),$J$776:$J$9955))=J3002,"Age Leg Record","")</f>
        <v/>
      </c>
    </row>
    <row r="3003" spans="1:20" x14ac:dyDescent="0.25">
      <c r="A3003" s="3">
        <v>2014</v>
      </c>
      <c r="B3003" s="1" t="s">
        <v>977</v>
      </c>
      <c r="C3003" s="4" t="s">
        <v>251</v>
      </c>
      <c r="D3003" s="2" t="s">
        <v>756</v>
      </c>
      <c r="E3003" s="20"/>
      <c r="F3003" s="3">
        <v>2</v>
      </c>
      <c r="G3003" s="88">
        <v>4.0544470293486041</v>
      </c>
      <c r="J3003" s="10">
        <v>2.5856481481481453E-2</v>
      </c>
      <c r="K3003" s="27">
        <f t="shared" si="49"/>
        <v>6.3773139208173624E-3</v>
      </c>
      <c r="L3003" s="4" t="s">
        <v>1576</v>
      </c>
      <c r="M3003" s="4" t="s">
        <v>798</v>
      </c>
      <c r="N3003" s="45" t="s">
        <v>6348</v>
      </c>
      <c r="O3003" s="45">
        <v>1</v>
      </c>
      <c r="P3003" s="45" t="s">
        <v>6010</v>
      </c>
      <c r="Q3003" s="45" t="s">
        <v>6010</v>
      </c>
      <c r="R3003" s="46">
        <v>2</v>
      </c>
      <c r="T3003" s="81" t="str" cm="1">
        <f t="array" ref="T3003">IF(MIN(IF(CONCATENATE($D$776:$D$9955,$G$776:$G$9955)=CONCATENATE(D3003,G3003),$J$776:$J$9955))=J3003,"Age Leg Record","")</f>
        <v/>
      </c>
    </row>
    <row r="3004" spans="1:20" x14ac:dyDescent="0.25">
      <c r="A3004" s="3">
        <v>2014</v>
      </c>
      <c r="B3004" s="1" t="s">
        <v>1464</v>
      </c>
      <c r="C3004" s="4" t="s">
        <v>1575</v>
      </c>
      <c r="D3004" s="2" t="s">
        <v>26</v>
      </c>
      <c r="E3004" s="20"/>
      <c r="F3004" s="3">
        <v>3</v>
      </c>
      <c r="G3004" s="88">
        <v>9.1</v>
      </c>
      <c r="J3004" s="10">
        <v>5.7766203703703667E-2</v>
      </c>
      <c r="K3004" s="27">
        <f t="shared" si="49"/>
        <v>6.3479344729344689E-3</v>
      </c>
      <c r="L3004" s="4" t="s">
        <v>1576</v>
      </c>
      <c r="M3004" s="4" t="s">
        <v>798</v>
      </c>
      <c r="N3004" s="45" t="s">
        <v>6349</v>
      </c>
      <c r="O3004" s="45">
        <v>1</v>
      </c>
      <c r="P3004" s="45" t="s">
        <v>6350</v>
      </c>
      <c r="Q3004" s="45" t="s">
        <v>6350</v>
      </c>
      <c r="R3004" s="46">
        <v>1</v>
      </c>
      <c r="T3004" s="81" t="str" cm="1">
        <f t="array" ref="T3004">IF(MIN(IF(CONCATENATE($D$776:$D$9955,$G$776:$G$9955)=CONCATENATE(D3004,G3004),$J$776:$J$9955))=J3004,"Age Leg Record","")</f>
        <v/>
      </c>
    </row>
    <row r="3005" spans="1:20" x14ac:dyDescent="0.25">
      <c r="A3005" s="3">
        <v>2014</v>
      </c>
      <c r="B3005" s="1" t="s">
        <v>37</v>
      </c>
      <c r="C3005" s="4" t="s">
        <v>344</v>
      </c>
      <c r="D3005" s="2" t="s">
        <v>756</v>
      </c>
      <c r="E3005" s="20"/>
      <c r="F3005" s="3">
        <v>4</v>
      </c>
      <c r="G3005" s="88">
        <v>5.8408892070309388</v>
      </c>
      <c r="J3005" s="10">
        <v>3.8981481481481506E-2</v>
      </c>
      <c r="K3005" s="27">
        <f t="shared" si="49"/>
        <v>6.6738950354609979E-3</v>
      </c>
      <c r="L3005" s="4" t="s">
        <v>1576</v>
      </c>
      <c r="M3005" s="4" t="s">
        <v>798</v>
      </c>
      <c r="N3005" s="45" t="s">
        <v>6351</v>
      </c>
      <c r="O3005" s="45">
        <v>1</v>
      </c>
      <c r="P3005" s="45" t="s">
        <v>3879</v>
      </c>
      <c r="Q3005" s="45" t="s">
        <v>3879</v>
      </c>
      <c r="R3005" s="46">
        <v>3</v>
      </c>
      <c r="T3005" s="81" t="str" cm="1">
        <f t="array" ref="T3005">IF(MIN(IF(CONCATENATE($D$776:$D$9955,$G$776:$G$9955)=CONCATENATE(D3005,G3005),$J$776:$J$9955))=J3005,"Age Leg Record","")</f>
        <v/>
      </c>
    </row>
    <row r="3006" spans="1:20" x14ac:dyDescent="0.25">
      <c r="A3006" s="3">
        <v>2014</v>
      </c>
      <c r="B3006" s="1" t="s">
        <v>71</v>
      </c>
      <c r="C3006" s="4" t="s">
        <v>344</v>
      </c>
      <c r="D3006" s="2" t="s">
        <v>56</v>
      </c>
      <c r="E3006" s="20"/>
      <c r="F3006" s="3">
        <v>5</v>
      </c>
      <c r="G3006" s="51">
        <v>5.63</v>
      </c>
      <c r="J3006" s="10">
        <v>3.4745370370370399E-2</v>
      </c>
      <c r="K3006" s="27">
        <f t="shared" si="49"/>
        <v>6.1714689823038011E-3</v>
      </c>
      <c r="L3006" s="4" t="s">
        <v>1576</v>
      </c>
      <c r="M3006" s="4" t="s">
        <v>798</v>
      </c>
      <c r="N3006" s="45" t="s">
        <v>6344</v>
      </c>
      <c r="O3006" s="45">
        <v>0</v>
      </c>
      <c r="P3006" s="45" t="s">
        <v>4569</v>
      </c>
      <c r="Q3006" s="45" t="s">
        <v>4569</v>
      </c>
      <c r="R3006" s="46">
        <v>6</v>
      </c>
      <c r="T3006" s="81" t="str" cm="1">
        <f t="array" ref="T3006">IF(MIN(IF(CONCATENATE($D$776:$D$9955,$G$776:$G$9955)=CONCATENATE(D3006,G3006),$J$776:$J$9955))=J3006,"Age Leg Record","")</f>
        <v/>
      </c>
    </row>
    <row r="3007" spans="1:20" x14ac:dyDescent="0.25">
      <c r="A3007" s="3">
        <v>2014</v>
      </c>
      <c r="B3007" s="1" t="s">
        <v>20</v>
      </c>
      <c r="C3007" s="4" t="s">
        <v>251</v>
      </c>
      <c r="D3007" s="2" t="s">
        <v>26</v>
      </c>
      <c r="E3007" s="20"/>
      <c r="F3007" s="3">
        <v>6</v>
      </c>
      <c r="G3007" s="88">
        <v>4.6758182215859376</v>
      </c>
      <c r="J3007" s="10">
        <v>2.6400462962963056E-2</v>
      </c>
      <c r="K3007" s="27">
        <f t="shared" si="49"/>
        <v>5.6461696566999101E-3</v>
      </c>
      <c r="L3007" s="4" t="s">
        <v>1576</v>
      </c>
      <c r="M3007" s="4" t="s">
        <v>798</v>
      </c>
      <c r="N3007" s="45" t="s">
        <v>6352</v>
      </c>
      <c r="O3007" s="45">
        <v>1</v>
      </c>
      <c r="P3007" s="45" t="s">
        <v>4571</v>
      </c>
      <c r="Q3007" s="45" t="s">
        <v>4571</v>
      </c>
      <c r="R3007" s="46">
        <v>7</v>
      </c>
      <c r="T3007" s="81" t="str" cm="1">
        <f t="array" ref="T3007">IF(MIN(IF(CONCATENATE($D$776:$D$9955,$G$776:$G$9955)=CONCATENATE(D3007,G3007),$J$776:$J$9955))=J3007,"Age Leg Record","")</f>
        <v/>
      </c>
    </row>
    <row r="3008" spans="1:20" x14ac:dyDescent="0.25">
      <c r="A3008" s="3">
        <v>2014</v>
      </c>
      <c r="B3008" s="1" t="s">
        <v>52</v>
      </c>
      <c r="C3008" s="4" t="s">
        <v>1311</v>
      </c>
      <c r="D3008" s="2" t="s">
        <v>56</v>
      </c>
      <c r="E3008" s="20"/>
      <c r="F3008" s="3">
        <v>1</v>
      </c>
      <c r="G3008" s="88">
        <v>5.54</v>
      </c>
      <c r="J3008" s="10">
        <v>3.0972225555555677E-2</v>
      </c>
      <c r="K3008" s="27">
        <f t="shared" si="49"/>
        <v>5.5906544324107717E-3</v>
      </c>
      <c r="L3008" s="4" t="s">
        <v>1577</v>
      </c>
      <c r="M3008" s="4" t="s">
        <v>798</v>
      </c>
      <c r="N3008" s="45" t="s">
        <v>6353</v>
      </c>
      <c r="O3008" s="45">
        <v>1</v>
      </c>
      <c r="P3008" s="45" t="s">
        <v>6099</v>
      </c>
      <c r="Q3008" s="45" t="s">
        <v>6099</v>
      </c>
      <c r="R3008" s="46">
        <v>2</v>
      </c>
      <c r="T3008" s="81" t="str" cm="1">
        <f t="array" ref="T3008">IF(MIN(IF(CONCATENATE($D$776:$D$9955,$G$776:$G$9955)=CONCATENATE(D3008,G3008),$J$776:$J$9955))=J3008,"Age Leg Record","")</f>
        <v/>
      </c>
    </row>
    <row r="3009" spans="1:20" x14ac:dyDescent="0.25">
      <c r="A3009" s="3">
        <v>2014</v>
      </c>
      <c r="B3009" s="1" t="s">
        <v>549</v>
      </c>
      <c r="C3009" s="4" t="s">
        <v>898</v>
      </c>
      <c r="D3009" s="2" t="s">
        <v>56</v>
      </c>
      <c r="E3009" s="20"/>
      <c r="F3009" s="3">
        <v>2</v>
      </c>
      <c r="G3009" s="88">
        <v>4.0544470293486041</v>
      </c>
      <c r="J3009" s="10">
        <v>2.7013888888888893E-2</v>
      </c>
      <c r="K3009" s="27">
        <f t="shared" si="49"/>
        <v>6.6627800766283539E-3</v>
      </c>
      <c r="L3009" s="4" t="s">
        <v>1577</v>
      </c>
      <c r="M3009" s="4" t="s">
        <v>798</v>
      </c>
      <c r="N3009" s="45" t="s">
        <v>6354</v>
      </c>
      <c r="O3009" s="45">
        <v>1</v>
      </c>
      <c r="P3009" s="45" t="s">
        <v>4793</v>
      </c>
      <c r="Q3009" s="45" t="s">
        <v>4793</v>
      </c>
      <c r="R3009" s="46">
        <v>3</v>
      </c>
      <c r="T3009" s="81" t="str" cm="1">
        <f t="array" ref="T3009">IF(MIN(IF(CONCATENATE($D$776:$D$9955,$G$776:$G$9955)=CONCATENATE(D3009,G3009),$J$776:$J$9955))=J3009,"Age Leg Record","")</f>
        <v/>
      </c>
    </row>
    <row r="3010" spans="1:20" x14ac:dyDescent="0.25">
      <c r="A3010" s="3">
        <v>2014</v>
      </c>
      <c r="B3010" s="1" t="s">
        <v>39</v>
      </c>
      <c r="C3010" s="4" t="s">
        <v>1295</v>
      </c>
      <c r="D3010" s="2" t="s">
        <v>26</v>
      </c>
      <c r="E3010" s="20"/>
      <c r="F3010" s="3">
        <v>3</v>
      </c>
      <c r="G3010" s="88">
        <v>9.1</v>
      </c>
      <c r="J3010" s="10">
        <v>5.9270833333333273E-2</v>
      </c>
      <c r="K3010" s="27">
        <f t="shared" si="49"/>
        <v>6.5132783882783816E-3</v>
      </c>
      <c r="L3010" s="4" t="s">
        <v>1577</v>
      </c>
      <c r="M3010" s="4" t="s">
        <v>798</v>
      </c>
      <c r="N3010" s="45" t="s">
        <v>6355</v>
      </c>
      <c r="O3010" s="45">
        <v>1</v>
      </c>
      <c r="P3010" s="45" t="s">
        <v>4981</v>
      </c>
      <c r="Q3010" s="45" t="s">
        <v>4981</v>
      </c>
      <c r="R3010" s="46">
        <v>4</v>
      </c>
      <c r="T3010" s="81" t="str" cm="1">
        <f t="array" ref="T3010">IF(MIN(IF(CONCATENATE($D$776:$D$9955,$G$776:$G$9955)=CONCATENATE(D3010,G3010),$J$776:$J$9955))=J3010,"Age Leg Record","")</f>
        <v/>
      </c>
    </row>
    <row r="3011" spans="1:20" x14ac:dyDescent="0.25">
      <c r="A3011" s="3">
        <v>2014</v>
      </c>
      <c r="B3011" s="1" t="s">
        <v>111</v>
      </c>
      <c r="C3011" s="4" t="s">
        <v>906</v>
      </c>
      <c r="D3011" s="2" t="s">
        <v>56</v>
      </c>
      <c r="E3011" s="20"/>
      <c r="F3011" s="3">
        <v>4</v>
      </c>
      <c r="G3011" s="88">
        <v>5.8408892070309388</v>
      </c>
      <c r="J3011" s="10">
        <v>2.9837962962962927E-2</v>
      </c>
      <c r="K3011" s="27">
        <f t="shared" si="49"/>
        <v>5.1084624113475119E-3</v>
      </c>
      <c r="L3011" s="4" t="s">
        <v>1577</v>
      </c>
      <c r="M3011" s="4" t="s">
        <v>798</v>
      </c>
      <c r="N3011" s="45" t="s">
        <v>6356</v>
      </c>
      <c r="O3011" s="45">
        <v>1</v>
      </c>
      <c r="P3011" s="45" t="s">
        <v>4692</v>
      </c>
      <c r="Q3011" s="45" t="s">
        <v>4692</v>
      </c>
      <c r="R3011" s="46">
        <v>6</v>
      </c>
      <c r="T3011" s="81" t="str" cm="1">
        <f t="array" ref="T3011">IF(MIN(IF(CONCATENATE($D$776:$D$9955,$G$776:$G$9955)=CONCATENATE(D3011,G3011),$J$776:$J$9955))=J3011,"Age Leg Record","")</f>
        <v/>
      </c>
    </row>
    <row r="3012" spans="1:20" x14ac:dyDescent="0.25">
      <c r="A3012" s="3">
        <v>2014</v>
      </c>
      <c r="B3012" s="1" t="s">
        <v>76</v>
      </c>
      <c r="C3012" s="4" t="s">
        <v>538</v>
      </c>
      <c r="D3012" s="2" t="s">
        <v>56</v>
      </c>
      <c r="E3012" s="20"/>
      <c r="F3012" s="3">
        <v>5</v>
      </c>
      <c r="G3012" s="51">
        <v>5.63</v>
      </c>
      <c r="J3012" s="10">
        <v>3.6724537037037153E-2</v>
      </c>
      <c r="K3012" s="27">
        <f t="shared" si="49"/>
        <v>6.5230083547135262E-3</v>
      </c>
      <c r="L3012" s="4" t="s">
        <v>1577</v>
      </c>
      <c r="M3012" s="4" t="s">
        <v>798</v>
      </c>
      <c r="N3012" s="45" t="s">
        <v>6357</v>
      </c>
      <c r="O3012" s="45">
        <v>1</v>
      </c>
      <c r="P3012" s="45" t="s">
        <v>3796</v>
      </c>
      <c r="Q3012" s="45" t="s">
        <v>3796</v>
      </c>
      <c r="R3012" s="46">
        <v>5</v>
      </c>
      <c r="T3012" s="81" t="str" cm="1">
        <f t="array" ref="T3012">IF(MIN(IF(CONCATENATE($D$776:$D$9955,$G$776:$G$9955)=CONCATENATE(D3012,G3012),$J$776:$J$9955))=J3012,"Age Leg Record","")</f>
        <v/>
      </c>
    </row>
    <row r="3013" spans="1:20" x14ac:dyDescent="0.25">
      <c r="A3013" s="3">
        <v>2014</v>
      </c>
      <c r="B3013" s="1" t="s">
        <v>896</v>
      </c>
      <c r="C3013" s="4" t="s">
        <v>1319</v>
      </c>
      <c r="D3013" s="2" t="s">
        <v>753</v>
      </c>
      <c r="E3013" s="20"/>
      <c r="F3013" s="3">
        <v>6</v>
      </c>
      <c r="G3013" s="88">
        <v>4.6758182215859376</v>
      </c>
      <c r="J3013" s="10">
        <v>2.7268518518518525E-2</v>
      </c>
      <c r="K3013" s="27">
        <f t="shared" si="49"/>
        <v>5.8318174972314526E-3</v>
      </c>
      <c r="L3013" s="4" t="s">
        <v>1577</v>
      </c>
      <c r="M3013" s="4" t="s">
        <v>798</v>
      </c>
      <c r="N3013" s="45" t="s">
        <v>6358</v>
      </c>
      <c r="O3013" s="45">
        <v>1</v>
      </c>
      <c r="P3013" s="45" t="s">
        <v>5729</v>
      </c>
      <c r="Q3013" s="45" t="s">
        <v>5729</v>
      </c>
      <c r="R3013" s="46">
        <v>2</v>
      </c>
      <c r="T3013" s="81" t="str" cm="1">
        <f t="array" ref="T3013">IF(MIN(IF(CONCATENATE($D$776:$D$9955,$G$776:$G$9955)=CONCATENATE(D3013,G3013),$J$776:$J$9955))=J3013,"Age Leg Record","")</f>
        <v/>
      </c>
    </row>
    <row r="3014" spans="1:20" x14ac:dyDescent="0.25">
      <c r="A3014" s="3">
        <v>2014</v>
      </c>
      <c r="B3014" s="1" t="s">
        <v>20</v>
      </c>
      <c r="C3014" s="4" t="s">
        <v>251</v>
      </c>
      <c r="D3014" s="2" t="s">
        <v>26</v>
      </c>
      <c r="E3014" s="20"/>
      <c r="F3014" s="3">
        <v>1</v>
      </c>
      <c r="G3014" s="88">
        <v>5.54</v>
      </c>
      <c r="J3014" s="10">
        <v>2.729166999999999E-2</v>
      </c>
      <c r="K3014" s="27">
        <f t="shared" si="49"/>
        <v>4.9262942238267127E-3</v>
      </c>
      <c r="L3014" s="4" t="s">
        <v>1578</v>
      </c>
      <c r="M3014" s="4" t="s">
        <v>798</v>
      </c>
      <c r="N3014" s="45" t="s">
        <v>6352</v>
      </c>
      <c r="O3014" s="45">
        <v>0</v>
      </c>
      <c r="P3014" s="45" t="s">
        <v>4571</v>
      </c>
      <c r="Q3014" s="45" t="s">
        <v>4571</v>
      </c>
      <c r="R3014" s="46">
        <v>7</v>
      </c>
      <c r="T3014" s="81" t="str" cm="1">
        <f t="array" ref="T3014">IF(MIN(IF(CONCATENATE($D$776:$D$9955,$G$776:$G$9955)=CONCATENATE(D3014,G3014),$J$776:$J$9955))=J3014,"Age Leg Record","")</f>
        <v/>
      </c>
    </row>
    <row r="3015" spans="1:20" x14ac:dyDescent="0.25">
      <c r="A3015" s="3">
        <v>2014</v>
      </c>
      <c r="B3015" s="1" t="s">
        <v>596</v>
      </c>
      <c r="C3015" s="4" t="s">
        <v>452</v>
      </c>
      <c r="D3015" s="2" t="s">
        <v>751</v>
      </c>
      <c r="E3015" s="20"/>
      <c r="F3015" s="3">
        <v>2</v>
      </c>
      <c r="G3015" s="88">
        <v>4.0544470293486041</v>
      </c>
      <c r="J3015" s="10">
        <v>2.1053240740740664E-2</v>
      </c>
      <c r="K3015" s="27">
        <f t="shared" si="49"/>
        <v>5.1926293742017692E-3</v>
      </c>
      <c r="L3015" s="4" t="s">
        <v>1578</v>
      </c>
      <c r="M3015" s="4" t="s">
        <v>798</v>
      </c>
      <c r="N3015" s="45" t="s">
        <v>6359</v>
      </c>
      <c r="O3015" s="45">
        <v>1</v>
      </c>
      <c r="P3015" s="45" t="s">
        <v>4064</v>
      </c>
      <c r="Q3015" s="45" t="s">
        <v>4064</v>
      </c>
      <c r="R3015" s="46">
        <v>4</v>
      </c>
      <c r="T3015" s="81" t="str" cm="1">
        <f t="array" ref="T3015">IF(MIN(IF(CONCATENATE($D$776:$D$9955,$G$776:$G$9955)=CONCATENATE(D3015,G3015),$J$776:$J$9955))=J3015,"Age Leg Record","")</f>
        <v/>
      </c>
    </row>
    <row r="3016" spans="1:20" x14ac:dyDescent="0.25">
      <c r="A3016" s="3">
        <v>2014</v>
      </c>
      <c r="B3016" s="1" t="s">
        <v>39</v>
      </c>
      <c r="C3016" s="4" t="s">
        <v>1579</v>
      </c>
      <c r="D3016" s="2" t="s">
        <v>26</v>
      </c>
      <c r="E3016" s="20"/>
      <c r="F3016" s="3">
        <v>3</v>
      </c>
      <c r="G3016" s="88">
        <v>9.1</v>
      </c>
      <c r="J3016" s="10">
        <v>5.1574074074074217E-2</v>
      </c>
      <c r="K3016" s="27">
        <f t="shared" si="49"/>
        <v>5.6674806674806835E-3</v>
      </c>
      <c r="L3016" s="4" t="s">
        <v>1578</v>
      </c>
      <c r="M3016" s="4" t="s">
        <v>798</v>
      </c>
      <c r="N3016" s="45" t="s">
        <v>6360</v>
      </c>
      <c r="O3016" s="45">
        <v>1</v>
      </c>
      <c r="P3016" s="45" t="s">
        <v>6361</v>
      </c>
      <c r="Q3016" s="45" t="s">
        <v>6361</v>
      </c>
      <c r="R3016" s="46">
        <v>1</v>
      </c>
      <c r="T3016" s="81" t="str" cm="1">
        <f t="array" ref="T3016">IF(MIN(IF(CONCATENATE($D$776:$D$9955,$G$776:$G$9955)=CONCATENATE(D3016,G3016),$J$776:$J$9955))=J3016,"Age Leg Record","")</f>
        <v/>
      </c>
    </row>
    <row r="3017" spans="1:20" x14ac:dyDescent="0.25">
      <c r="A3017" s="3">
        <v>2014</v>
      </c>
      <c r="B3017" s="14" t="s">
        <v>928</v>
      </c>
      <c r="C3017" s="4" t="s">
        <v>1416</v>
      </c>
      <c r="D3017" s="2" t="s">
        <v>753</v>
      </c>
      <c r="E3017" s="20"/>
      <c r="F3017" s="3">
        <v>4</v>
      </c>
      <c r="G3017" s="88">
        <v>5.8408892070309388</v>
      </c>
      <c r="J3017" s="10">
        <v>3.0069444444444371E-2</v>
      </c>
      <c r="K3017" s="27">
        <f t="shared" si="49"/>
        <v>5.1480936170212642E-3</v>
      </c>
      <c r="L3017" s="4" t="s">
        <v>1578</v>
      </c>
      <c r="M3017" s="4" t="s">
        <v>798</v>
      </c>
      <c r="N3017" s="45" t="s">
        <v>6362</v>
      </c>
      <c r="O3017" s="45">
        <v>1</v>
      </c>
      <c r="P3017" s="45" t="s">
        <v>5981</v>
      </c>
      <c r="Q3017" s="45" t="s">
        <v>5981</v>
      </c>
      <c r="R3017" s="46">
        <v>2</v>
      </c>
      <c r="T3017" s="81" t="str" cm="1">
        <f t="array" ref="T3017">IF(MIN(IF(CONCATENATE($D$776:$D$9955,$G$776:$G$9955)=CONCATENATE(D3017,G3017),$J$776:$J$9955))=J3017,"Age Leg Record","")</f>
        <v/>
      </c>
    </row>
    <row r="3018" spans="1:20" x14ac:dyDescent="0.25">
      <c r="A3018" s="3">
        <v>2014</v>
      </c>
      <c r="B3018" s="1" t="s">
        <v>1580</v>
      </c>
      <c r="C3018" s="4" t="s">
        <v>222</v>
      </c>
      <c r="D3018" s="2" t="s">
        <v>56</v>
      </c>
      <c r="E3018" s="20"/>
      <c r="F3018" s="3">
        <v>5</v>
      </c>
      <c r="G3018" s="51">
        <v>5.63</v>
      </c>
      <c r="J3018" s="10">
        <v>2.6956018518518587E-2</v>
      </c>
      <c r="K3018" s="27">
        <f t="shared" si="49"/>
        <v>4.7879251365041901E-3</v>
      </c>
      <c r="L3018" s="4" t="s">
        <v>1578</v>
      </c>
      <c r="M3018" s="4" t="s">
        <v>798</v>
      </c>
      <c r="N3018" s="45" t="s">
        <v>6363</v>
      </c>
      <c r="O3018" s="45">
        <v>1</v>
      </c>
      <c r="P3018" s="45" t="s">
        <v>6364</v>
      </c>
      <c r="Q3018" s="45" t="s">
        <v>6364</v>
      </c>
      <c r="R3018" s="46">
        <v>1</v>
      </c>
      <c r="T3018" s="81" t="str" cm="1">
        <f t="array" ref="T3018">IF(MIN(IF(CONCATENATE($D$776:$D$9955,$G$776:$G$9955)=CONCATENATE(D3018,G3018),$J$776:$J$9955))=J3018,"Age Leg Record","")</f>
        <v/>
      </c>
    </row>
    <row r="3019" spans="1:20" x14ac:dyDescent="0.25">
      <c r="A3019" s="3">
        <v>2014</v>
      </c>
      <c r="B3019" s="1" t="s">
        <v>570</v>
      </c>
      <c r="C3019" s="4" t="s">
        <v>595</v>
      </c>
      <c r="D3019" s="2" t="s">
        <v>751</v>
      </c>
      <c r="E3019" s="20"/>
      <c r="F3019" s="3">
        <v>6</v>
      </c>
      <c r="G3019" s="88">
        <v>4.6758182215859376</v>
      </c>
      <c r="J3019" s="10">
        <v>2.3796296296296315E-2</v>
      </c>
      <c r="K3019" s="27">
        <f t="shared" si="49"/>
        <v>5.0892261351052097E-3</v>
      </c>
      <c r="L3019" s="4" t="s">
        <v>1578</v>
      </c>
      <c r="M3019" s="4" t="s">
        <v>798</v>
      </c>
      <c r="N3019" s="45" t="s">
        <v>6365</v>
      </c>
      <c r="O3019" s="45">
        <v>1</v>
      </c>
      <c r="P3019" s="45" t="s">
        <v>1562</v>
      </c>
      <c r="Q3019" s="45" t="s">
        <v>1560</v>
      </c>
      <c r="R3019" s="46">
        <v>7</v>
      </c>
      <c r="T3019" s="81" t="str" cm="1">
        <f t="array" ref="T3019">IF(MIN(IF(CONCATENATE($D$776:$D$9955,$G$776:$G$9955)=CONCATENATE(D3019,G3019),$J$776:$J$9955))=J3019,"Age Leg Record","")</f>
        <v/>
      </c>
    </row>
    <row r="3020" spans="1:20" x14ac:dyDescent="0.25">
      <c r="A3020" s="3">
        <v>2014</v>
      </c>
      <c r="B3020" s="1" t="s">
        <v>325</v>
      </c>
      <c r="C3020" s="4" t="s">
        <v>32</v>
      </c>
      <c r="D3020" s="2" t="s">
        <v>26</v>
      </c>
      <c r="E3020" s="20"/>
      <c r="F3020" s="3">
        <v>1</v>
      </c>
      <c r="G3020" s="88">
        <v>5.54</v>
      </c>
      <c r="J3020" s="10">
        <v>2.9131947777777722E-2</v>
      </c>
      <c r="K3020" s="27">
        <f t="shared" si="49"/>
        <v>5.2584743281187223E-3</v>
      </c>
      <c r="L3020" s="4" t="s">
        <v>1581</v>
      </c>
      <c r="M3020" s="4" t="s">
        <v>798</v>
      </c>
      <c r="N3020" s="45" t="s">
        <v>6366</v>
      </c>
      <c r="O3020" s="45">
        <v>1</v>
      </c>
      <c r="P3020" s="45" t="s">
        <v>6018</v>
      </c>
      <c r="Q3020" s="45" t="s">
        <v>6018</v>
      </c>
      <c r="R3020" s="46">
        <v>2</v>
      </c>
      <c r="T3020" s="81" t="str" cm="1">
        <f t="array" ref="T3020">IF(MIN(IF(CONCATENATE($D$776:$D$9955,$G$776:$G$9955)=CONCATENATE(D3020,G3020),$J$776:$J$9955))=J3020,"Age Leg Record","")</f>
        <v/>
      </c>
    </row>
    <row r="3021" spans="1:20" x14ac:dyDescent="0.25">
      <c r="A3021" s="3">
        <v>2014</v>
      </c>
      <c r="B3021" s="1" t="s">
        <v>591</v>
      </c>
      <c r="C3021" s="4" t="s">
        <v>1420</v>
      </c>
      <c r="D3021" s="2" t="s">
        <v>756</v>
      </c>
      <c r="E3021" s="20"/>
      <c r="F3021" s="3">
        <v>2</v>
      </c>
      <c r="G3021" s="88">
        <v>4.0544470293486041</v>
      </c>
      <c r="J3021" s="10">
        <v>2.7662037037037068E-2</v>
      </c>
      <c r="K3021" s="27">
        <f t="shared" si="49"/>
        <v>6.822641123882511E-3</v>
      </c>
      <c r="L3021" s="4" t="s">
        <v>1581</v>
      </c>
      <c r="M3021" s="4" t="s">
        <v>798</v>
      </c>
      <c r="N3021" s="45" t="s">
        <v>6367</v>
      </c>
      <c r="O3021" s="45">
        <v>1</v>
      </c>
      <c r="P3021" s="45" t="s">
        <v>5994</v>
      </c>
      <c r="Q3021" s="45" t="s">
        <v>5994</v>
      </c>
      <c r="R3021" s="46">
        <v>2</v>
      </c>
      <c r="T3021" s="81" t="str" cm="1">
        <f t="array" ref="T3021">IF(MIN(IF(CONCATENATE($D$776:$D$9955,$G$776:$G$9955)=CONCATENATE(D3021,G3021),$J$776:$J$9955))=J3021,"Age Leg Record","")</f>
        <v/>
      </c>
    </row>
    <row r="3022" spans="1:20" x14ac:dyDescent="0.25">
      <c r="A3022" s="3">
        <v>2014</v>
      </c>
      <c r="B3022" s="1" t="s">
        <v>317</v>
      </c>
      <c r="C3022" s="4" t="s">
        <v>1282</v>
      </c>
      <c r="D3022" s="2" t="s">
        <v>26</v>
      </c>
      <c r="E3022" s="20"/>
      <c r="F3022" s="3">
        <v>3</v>
      </c>
      <c r="G3022" s="88">
        <v>9.1</v>
      </c>
      <c r="J3022" s="10">
        <v>5.3865740740740797E-2</v>
      </c>
      <c r="K3022" s="27">
        <f t="shared" si="49"/>
        <v>5.9193121693121757E-3</v>
      </c>
      <c r="L3022" s="4" t="s">
        <v>1581</v>
      </c>
      <c r="M3022" s="4" t="s">
        <v>798</v>
      </c>
      <c r="N3022" s="45" t="s">
        <v>6368</v>
      </c>
      <c r="O3022" s="45">
        <v>1</v>
      </c>
      <c r="P3022" s="45" t="s">
        <v>5635</v>
      </c>
      <c r="Q3022" s="45" t="s">
        <v>5635</v>
      </c>
      <c r="R3022" s="46">
        <v>3</v>
      </c>
      <c r="T3022" s="81" t="str" cm="1">
        <f t="array" ref="T3022">IF(MIN(IF(CONCATENATE($D$776:$D$9955,$G$776:$G$9955)=CONCATENATE(D3022,G3022),$J$776:$J$9955))=J3022,"Age Leg Record","")</f>
        <v/>
      </c>
    </row>
    <row r="3023" spans="1:20" x14ac:dyDescent="0.25">
      <c r="A3023" s="3">
        <v>2014</v>
      </c>
      <c r="B3023" s="1" t="s">
        <v>332</v>
      </c>
      <c r="C3023" s="4" t="s">
        <v>1582</v>
      </c>
      <c r="D3023" s="2" t="s">
        <v>753</v>
      </c>
      <c r="E3023" s="20"/>
      <c r="F3023" s="3">
        <v>4</v>
      </c>
      <c r="G3023" s="88">
        <v>5.8408892070309388</v>
      </c>
      <c r="J3023" s="10">
        <v>3.5231481481481364E-2</v>
      </c>
      <c r="K3023" s="27">
        <f t="shared" si="49"/>
        <v>6.0318695035460794E-3</v>
      </c>
      <c r="L3023" s="4" t="s">
        <v>1581</v>
      </c>
      <c r="M3023" s="4" t="s">
        <v>798</v>
      </c>
      <c r="N3023" s="45" t="s">
        <v>6369</v>
      </c>
      <c r="O3023" s="45">
        <v>1</v>
      </c>
      <c r="P3023" s="45" t="s">
        <v>5997</v>
      </c>
      <c r="Q3023" s="45" t="s">
        <v>5997</v>
      </c>
      <c r="R3023" s="46">
        <v>2</v>
      </c>
      <c r="T3023" s="81" t="str" cm="1">
        <f t="array" ref="T3023">IF(MIN(IF(CONCATENATE($D$776:$D$9955,$G$776:$G$9955)=CONCATENATE(D3023,G3023),$J$776:$J$9955))=J3023,"Age Leg Record","")</f>
        <v/>
      </c>
    </row>
    <row r="3024" spans="1:20" x14ac:dyDescent="0.25">
      <c r="A3024" s="3">
        <v>2014</v>
      </c>
      <c r="B3024" s="1" t="s">
        <v>102</v>
      </c>
      <c r="C3024" s="4" t="s">
        <v>840</v>
      </c>
      <c r="D3024" s="2" t="s">
        <v>210</v>
      </c>
      <c r="E3024" s="20"/>
      <c r="F3024" s="3">
        <v>5</v>
      </c>
      <c r="G3024" s="51">
        <v>5.63</v>
      </c>
      <c r="J3024" s="10">
        <v>2.9340277777777812E-2</v>
      </c>
      <c r="K3024" s="27">
        <f t="shared" si="49"/>
        <v>5.2114170120386881E-3</v>
      </c>
      <c r="L3024" s="4" t="s">
        <v>1581</v>
      </c>
      <c r="M3024" s="4" t="s">
        <v>798</v>
      </c>
      <c r="N3024" s="45" t="s">
        <v>6370</v>
      </c>
      <c r="O3024" s="45">
        <v>1</v>
      </c>
      <c r="P3024" s="45" t="s">
        <v>4577</v>
      </c>
      <c r="Q3024" s="45" t="s">
        <v>4577</v>
      </c>
      <c r="R3024" s="46">
        <v>6</v>
      </c>
      <c r="T3024" s="81" t="str" cm="1">
        <f t="array" ref="T3024">IF(MIN(IF(CONCATENATE($D$776:$D$9955,$G$776:$G$9955)=CONCATENATE(D3024,G3024),$J$776:$J$9955))=J3024,"Age Leg Record","")</f>
        <v/>
      </c>
    </row>
    <row r="3025" spans="1:20" x14ac:dyDescent="0.25">
      <c r="A3025" s="3">
        <v>2014</v>
      </c>
      <c r="B3025" s="1" t="s">
        <v>1422</v>
      </c>
      <c r="C3025" s="4" t="s">
        <v>1420</v>
      </c>
      <c r="D3025" s="2" t="s">
        <v>56</v>
      </c>
      <c r="E3025" s="20"/>
      <c r="F3025" s="3">
        <v>6</v>
      </c>
      <c r="G3025" s="88">
        <v>4.6758182215859376</v>
      </c>
      <c r="J3025" s="10">
        <v>3.0532407407407369E-2</v>
      </c>
      <c r="K3025" s="27">
        <f t="shared" si="49"/>
        <v>6.5298533776301142E-3</v>
      </c>
      <c r="L3025" s="4" t="s">
        <v>1581</v>
      </c>
      <c r="M3025" s="4" t="s">
        <v>798</v>
      </c>
      <c r="N3025" s="45" t="s">
        <v>6371</v>
      </c>
      <c r="O3025" s="45">
        <v>1</v>
      </c>
      <c r="P3025" s="45" t="s">
        <v>6001</v>
      </c>
      <c r="Q3025" s="45" t="s">
        <v>6001</v>
      </c>
      <c r="R3025" s="46">
        <v>2</v>
      </c>
      <c r="T3025" s="81" t="str" cm="1">
        <f t="array" ref="T3025">IF(MIN(IF(CONCATENATE($D$776:$D$9955,$G$776:$G$9955)=CONCATENATE(D3025,G3025),$J$776:$J$9955))=J3025,"Age Leg Record","")</f>
        <v/>
      </c>
    </row>
    <row r="3026" spans="1:20" x14ac:dyDescent="0.25">
      <c r="A3026" s="3">
        <v>2014</v>
      </c>
      <c r="B3026" s="1" t="s">
        <v>360</v>
      </c>
      <c r="C3026" s="4" t="s">
        <v>305</v>
      </c>
      <c r="D3026" s="2" t="s">
        <v>756</v>
      </c>
      <c r="E3026" s="20"/>
      <c r="F3026" s="3">
        <v>1</v>
      </c>
      <c r="G3026" s="88">
        <v>5.54</v>
      </c>
      <c r="J3026" s="10">
        <v>3.9224540370370486E-2</v>
      </c>
      <c r="K3026" s="27">
        <f t="shared" si="49"/>
        <v>7.0802419441101964E-3</v>
      </c>
      <c r="L3026" s="4" t="s">
        <v>1583</v>
      </c>
      <c r="M3026" s="4" t="s">
        <v>798</v>
      </c>
      <c r="N3026" s="45" t="s">
        <v>6372</v>
      </c>
      <c r="O3026" s="45">
        <v>1</v>
      </c>
      <c r="P3026" s="45" t="s">
        <v>4756</v>
      </c>
      <c r="Q3026" s="45" t="s">
        <v>4756</v>
      </c>
      <c r="R3026" s="46">
        <v>6</v>
      </c>
      <c r="T3026" s="81" t="str" cm="1">
        <f t="array" ref="T3026">IF(MIN(IF(CONCATENATE($D$776:$D$9955,$G$776:$G$9955)=CONCATENATE(D3026,G3026),$J$776:$J$9955))=J3026,"Age Leg Record","")</f>
        <v/>
      </c>
    </row>
    <row r="3027" spans="1:20" x14ac:dyDescent="0.25">
      <c r="A3027" s="3">
        <v>2014</v>
      </c>
      <c r="B3027" s="1" t="s">
        <v>370</v>
      </c>
      <c r="C3027" s="4" t="s">
        <v>1240</v>
      </c>
      <c r="D3027" s="2" t="s">
        <v>751</v>
      </c>
      <c r="E3027" s="20"/>
      <c r="F3027" s="3">
        <v>2</v>
      </c>
      <c r="G3027" s="88">
        <v>4.0544470293486041</v>
      </c>
      <c r="J3027" s="10">
        <v>2.3935185185185115E-2</v>
      </c>
      <c r="K3027" s="27">
        <f t="shared" si="49"/>
        <v>5.903440102171119E-3</v>
      </c>
      <c r="L3027" s="4" t="s">
        <v>1583</v>
      </c>
      <c r="M3027" s="4" t="s">
        <v>798</v>
      </c>
      <c r="N3027" s="45" t="s">
        <v>6373</v>
      </c>
      <c r="O3027" s="45">
        <v>1</v>
      </c>
      <c r="P3027" s="45" t="s">
        <v>5558</v>
      </c>
      <c r="Q3027" s="45" t="s">
        <v>5558</v>
      </c>
      <c r="R3027" s="46">
        <v>4</v>
      </c>
      <c r="T3027" s="81" t="str" cm="1">
        <f t="array" ref="T3027">IF(MIN(IF(CONCATENATE($D$776:$D$9955,$G$776:$G$9955)=CONCATENATE(D3027,G3027),$J$776:$J$9955))=J3027,"Age Leg Record","")</f>
        <v/>
      </c>
    </row>
    <row r="3028" spans="1:20" x14ac:dyDescent="0.25">
      <c r="A3028" s="3">
        <v>2014</v>
      </c>
      <c r="B3028" s="1" t="s">
        <v>995</v>
      </c>
      <c r="C3028" s="4" t="s">
        <v>1284</v>
      </c>
      <c r="D3028" s="2" t="s">
        <v>26</v>
      </c>
      <c r="E3028" s="20"/>
      <c r="F3028" s="3">
        <v>3</v>
      </c>
      <c r="G3028" s="88">
        <v>9.1</v>
      </c>
      <c r="J3028" s="10">
        <v>4.8090277777777746E-2</v>
      </c>
      <c r="K3028" s="27">
        <f t="shared" si="49"/>
        <v>5.2846459096459065E-3</v>
      </c>
      <c r="L3028" s="4" t="s">
        <v>1583</v>
      </c>
      <c r="M3028" s="4" t="s">
        <v>798</v>
      </c>
      <c r="N3028" s="45" t="s">
        <v>6374</v>
      </c>
      <c r="O3028" s="45">
        <v>1</v>
      </c>
      <c r="P3028" s="45" t="s">
        <v>5638</v>
      </c>
      <c r="Q3028" s="45" t="s">
        <v>5638</v>
      </c>
      <c r="R3028" s="46">
        <v>3</v>
      </c>
      <c r="T3028" s="81" t="str" cm="1">
        <f t="array" ref="T3028">IF(MIN(IF(CONCATENATE($D$776:$D$9955,$G$776:$G$9955)=CONCATENATE(D3028,G3028),$J$776:$J$9955))=J3028,"Age Leg Record","")</f>
        <v/>
      </c>
    </row>
    <row r="3029" spans="1:20" x14ac:dyDescent="0.25">
      <c r="A3029" s="3">
        <v>2014</v>
      </c>
      <c r="B3029" s="1" t="s">
        <v>710</v>
      </c>
      <c r="C3029" s="4" t="s">
        <v>1584</v>
      </c>
      <c r="D3029" s="2" t="s">
        <v>751</v>
      </c>
      <c r="E3029" s="20"/>
      <c r="F3029" s="3">
        <v>4</v>
      </c>
      <c r="G3029" s="88">
        <v>5.8408892070309388</v>
      </c>
      <c r="J3029" s="10">
        <v>3.3692129629629752E-2</v>
      </c>
      <c r="K3029" s="27">
        <f t="shared" si="49"/>
        <v>5.7683219858156243E-3</v>
      </c>
      <c r="L3029" s="4" t="s">
        <v>1583</v>
      </c>
      <c r="M3029" s="4" t="s">
        <v>798</v>
      </c>
      <c r="N3029" s="45" t="s">
        <v>6375</v>
      </c>
      <c r="O3029" s="45">
        <v>1</v>
      </c>
      <c r="P3029" s="45" t="s">
        <v>6376</v>
      </c>
      <c r="Q3029" s="45" t="s">
        <v>6376</v>
      </c>
      <c r="R3029" s="46">
        <v>1</v>
      </c>
      <c r="T3029" s="81" t="str" cm="1">
        <f t="array" ref="T3029">IF(MIN(IF(CONCATENATE($D$776:$D$9955,$G$776:$G$9955)=CONCATENATE(D3029,G3029),$J$776:$J$9955))=J3029,"Age Leg Record","")</f>
        <v/>
      </c>
    </row>
    <row r="3030" spans="1:20" x14ac:dyDescent="0.25">
      <c r="A3030" s="3">
        <v>2014</v>
      </c>
      <c r="B3030" s="1" t="s">
        <v>314</v>
      </c>
      <c r="C3030" s="4" t="s">
        <v>1238</v>
      </c>
      <c r="D3030" s="2" t="s">
        <v>56</v>
      </c>
      <c r="E3030" s="20"/>
      <c r="F3030" s="3">
        <v>5</v>
      </c>
      <c r="G3030" s="51">
        <v>5.63</v>
      </c>
      <c r="J3030" s="10">
        <v>3.8229166666666647E-2</v>
      </c>
      <c r="K3030" s="27">
        <f t="shared" si="49"/>
        <v>6.7902605091770245E-3</v>
      </c>
      <c r="L3030" s="4" t="s">
        <v>1583</v>
      </c>
      <c r="M3030" s="4" t="s">
        <v>798</v>
      </c>
      <c r="N3030" s="45" t="s">
        <v>6377</v>
      </c>
      <c r="O3030" s="45">
        <v>1</v>
      </c>
      <c r="P3030" s="45" t="s">
        <v>5556</v>
      </c>
      <c r="Q3030" s="45" t="s">
        <v>5556</v>
      </c>
      <c r="R3030" s="46">
        <v>4</v>
      </c>
      <c r="T3030" s="81" t="str" cm="1">
        <f t="array" ref="T3030">IF(MIN(IF(CONCATENATE($D$776:$D$9955,$G$776:$G$9955)=CONCATENATE(D3030,G3030),$J$776:$J$9955))=J3030,"Age Leg Record","")</f>
        <v/>
      </c>
    </row>
    <row r="3031" spans="1:20" x14ac:dyDescent="0.25">
      <c r="A3031" s="3">
        <v>2014</v>
      </c>
      <c r="B3031" s="1" t="s">
        <v>82</v>
      </c>
      <c r="C3031" s="4" t="s">
        <v>1055</v>
      </c>
      <c r="D3031" s="2" t="s">
        <v>756</v>
      </c>
      <c r="E3031" s="20"/>
      <c r="F3031" s="3">
        <v>6</v>
      </c>
      <c r="G3031" s="88">
        <v>4.6758182215859376</v>
      </c>
      <c r="J3031" s="10">
        <v>3.1111111111111089E-2</v>
      </c>
      <c r="K3031" s="27">
        <f t="shared" si="49"/>
        <v>6.653618604651159E-3</v>
      </c>
      <c r="L3031" s="4" t="s">
        <v>1583</v>
      </c>
      <c r="M3031" s="4" t="s">
        <v>798</v>
      </c>
      <c r="N3031" s="45" t="s">
        <v>6378</v>
      </c>
      <c r="O3031" s="45">
        <v>1</v>
      </c>
      <c r="P3031" s="45" t="s">
        <v>5095</v>
      </c>
      <c r="Q3031" s="45" t="s">
        <v>5095</v>
      </c>
      <c r="R3031" s="46">
        <v>5</v>
      </c>
      <c r="T3031" s="81" t="str" cm="1">
        <f t="array" ref="T3031">IF(MIN(IF(CONCATENATE($D$776:$D$9955,$G$776:$G$9955)=CONCATENATE(D3031,G3031),$J$776:$J$9955))=J3031,"Age Leg Record","")</f>
        <v/>
      </c>
    </row>
    <row r="3032" spans="1:20" x14ac:dyDescent="0.25">
      <c r="A3032" s="3">
        <v>2014</v>
      </c>
      <c r="B3032" s="1" t="s">
        <v>273</v>
      </c>
      <c r="C3032" s="4" t="s">
        <v>361</v>
      </c>
      <c r="D3032" s="2" t="s">
        <v>210</v>
      </c>
      <c r="E3032" s="20"/>
      <c r="F3032" s="3">
        <v>1</v>
      </c>
      <c r="G3032" s="88">
        <v>5.54</v>
      </c>
      <c r="J3032" s="10">
        <v>3.3368058888888941E-2</v>
      </c>
      <c r="K3032" s="27">
        <f t="shared" si="49"/>
        <v>6.0231153229041408E-3</v>
      </c>
      <c r="L3032" s="4" t="s">
        <v>1071</v>
      </c>
      <c r="M3032" s="4" t="s">
        <v>747</v>
      </c>
      <c r="N3032" s="45" t="s">
        <v>6379</v>
      </c>
      <c r="O3032" s="45">
        <v>1</v>
      </c>
      <c r="P3032" s="45" t="s">
        <v>5133</v>
      </c>
      <c r="Q3032" s="45" t="s">
        <v>5133</v>
      </c>
      <c r="R3032" s="46">
        <v>4</v>
      </c>
      <c r="T3032" s="81" t="str" cm="1">
        <f t="array" ref="T3032">IF(MIN(IF(CONCATENATE($D$776:$D$9955,$G$776:$G$9955)=CONCATENATE(D3032,G3032),$J$776:$J$9955))=J3032,"Age Leg Record","")</f>
        <v/>
      </c>
    </row>
    <row r="3033" spans="1:20" x14ac:dyDescent="0.25">
      <c r="A3033" s="3">
        <v>2014</v>
      </c>
      <c r="B3033" s="1" t="s">
        <v>92</v>
      </c>
      <c r="C3033" s="4" t="s">
        <v>203</v>
      </c>
      <c r="D3033" s="2" t="s">
        <v>210</v>
      </c>
      <c r="E3033" s="20"/>
      <c r="F3033" s="3">
        <v>2</v>
      </c>
      <c r="G3033" s="88">
        <v>4.0544470293486041</v>
      </c>
      <c r="J3033" s="10">
        <v>2.7951388888888817E-2</v>
      </c>
      <c r="K3033" s="27">
        <f t="shared" si="49"/>
        <v>6.8940076628352318E-3</v>
      </c>
      <c r="L3033" s="4" t="s">
        <v>1071</v>
      </c>
      <c r="M3033" s="4" t="s">
        <v>747</v>
      </c>
      <c r="N3033" s="45" t="s">
        <v>6380</v>
      </c>
      <c r="O3033" s="45">
        <v>1</v>
      </c>
      <c r="P3033" s="45" t="s">
        <v>5139</v>
      </c>
      <c r="Q3033" s="45" t="s">
        <v>5139</v>
      </c>
      <c r="R3033" s="46">
        <v>3</v>
      </c>
      <c r="T3033" s="81" t="str" cm="1">
        <f t="array" ref="T3033">IF(MIN(IF(CONCATENATE($D$776:$D$9955,$G$776:$G$9955)=CONCATENATE(D3033,G3033),$J$776:$J$9955))=J3033,"Age Leg Record","")</f>
        <v/>
      </c>
    </row>
    <row r="3034" spans="1:20" x14ac:dyDescent="0.25">
      <c r="A3034" s="3">
        <v>2014</v>
      </c>
      <c r="B3034" s="1" t="s">
        <v>20</v>
      </c>
      <c r="C3034" s="4" t="s">
        <v>1426</v>
      </c>
      <c r="D3034" s="2" t="s">
        <v>56</v>
      </c>
      <c r="E3034" s="20"/>
      <c r="F3034" s="3">
        <v>3</v>
      </c>
      <c r="G3034" s="88">
        <v>9.1</v>
      </c>
      <c r="J3034" s="10">
        <v>4.6909722222222339E-2</v>
      </c>
      <c r="K3034" s="27">
        <f t="shared" si="49"/>
        <v>5.1549145299145428E-3</v>
      </c>
      <c r="L3034" s="4" t="s">
        <v>1071</v>
      </c>
      <c r="M3034" s="4" t="s">
        <v>747</v>
      </c>
      <c r="N3034" s="45" t="s">
        <v>6381</v>
      </c>
      <c r="O3034" s="45">
        <v>1</v>
      </c>
      <c r="P3034" s="45" t="s">
        <v>6026</v>
      </c>
      <c r="Q3034" s="45" t="s">
        <v>6026</v>
      </c>
      <c r="R3034" s="46">
        <v>2</v>
      </c>
      <c r="T3034" s="81" t="str" cm="1">
        <f t="array" ref="T3034">IF(MIN(IF(CONCATENATE($D$776:$D$9955,$G$776:$G$9955)=CONCATENATE(D3034,G3034),$J$776:$J$9955))=J3034,"Age Leg Record","")</f>
        <v/>
      </c>
    </row>
    <row r="3035" spans="1:20" x14ac:dyDescent="0.25">
      <c r="A3035" s="3">
        <v>2014</v>
      </c>
      <c r="B3035" s="1" t="s">
        <v>1285</v>
      </c>
      <c r="C3035" s="4" t="s">
        <v>1286</v>
      </c>
      <c r="D3035" s="2" t="s">
        <v>756</v>
      </c>
      <c r="E3035" s="20"/>
      <c r="F3035" s="3">
        <v>4</v>
      </c>
      <c r="G3035" s="88">
        <v>5.8408892070309388</v>
      </c>
      <c r="J3035" s="10">
        <v>3.2858796296296289E-2</v>
      </c>
      <c r="K3035" s="27">
        <f t="shared" si="49"/>
        <v>5.6256496453900703E-3</v>
      </c>
      <c r="L3035" s="4" t="s">
        <v>1071</v>
      </c>
      <c r="M3035" s="4" t="s">
        <v>747</v>
      </c>
      <c r="N3035" s="45" t="s">
        <v>6382</v>
      </c>
      <c r="O3035" s="45">
        <v>1</v>
      </c>
      <c r="P3035" s="45" t="s">
        <v>5652</v>
      </c>
      <c r="Q3035" s="45" t="s">
        <v>5652</v>
      </c>
      <c r="R3035" s="46">
        <v>2</v>
      </c>
      <c r="T3035" s="81" t="str" cm="1">
        <f t="array" ref="T3035">IF(MIN(IF(CONCATENATE($D$776:$D$9955,$G$776:$G$9955)=CONCATENATE(D3035,G3035),$J$776:$J$9955))=J3035,"Age Leg Record","")</f>
        <v/>
      </c>
    </row>
    <row r="3036" spans="1:20" x14ac:dyDescent="0.25">
      <c r="A3036" s="3">
        <v>2014</v>
      </c>
      <c r="B3036" s="1" t="s">
        <v>611</v>
      </c>
      <c r="C3036" s="4" t="s">
        <v>1074</v>
      </c>
      <c r="D3036" s="2" t="s">
        <v>56</v>
      </c>
      <c r="E3036" s="20"/>
      <c r="F3036" s="3">
        <v>5</v>
      </c>
      <c r="G3036" s="51">
        <v>5.63</v>
      </c>
      <c r="J3036" s="10">
        <v>3.1203703703703622E-2</v>
      </c>
      <c r="K3036" s="27">
        <f t="shared" si="49"/>
        <v>5.542398526412722E-3</v>
      </c>
      <c r="L3036" s="4" t="s">
        <v>1071</v>
      </c>
      <c r="M3036" s="4" t="s">
        <v>747</v>
      </c>
      <c r="N3036" s="45" t="s">
        <v>6383</v>
      </c>
      <c r="O3036" s="45">
        <v>1</v>
      </c>
      <c r="P3036" s="45" t="s">
        <v>5141</v>
      </c>
      <c r="Q3036" s="45" t="s">
        <v>5141</v>
      </c>
      <c r="R3036" s="46">
        <v>4</v>
      </c>
      <c r="T3036" s="81" t="str" cm="1">
        <f t="array" ref="T3036">IF(MIN(IF(CONCATENATE($D$776:$D$9955,$G$776:$G$9955)=CONCATENATE(D3036,G3036),$J$776:$J$9955))=J3036,"Age Leg Record","")</f>
        <v/>
      </c>
    </row>
    <row r="3037" spans="1:20" x14ac:dyDescent="0.25">
      <c r="A3037" s="3">
        <v>2014</v>
      </c>
      <c r="B3037" s="1" t="s">
        <v>722</v>
      </c>
      <c r="C3037" s="4" t="s">
        <v>1427</v>
      </c>
      <c r="D3037" s="2" t="s">
        <v>56</v>
      </c>
      <c r="E3037" s="20"/>
      <c r="F3037" s="3">
        <v>6</v>
      </c>
      <c r="G3037" s="88">
        <v>4.6758182215859376</v>
      </c>
      <c r="J3037" s="10">
        <v>2.9201388888888902E-2</v>
      </c>
      <c r="K3037" s="27">
        <f t="shared" si="49"/>
        <v>6.2451933554817313E-3</v>
      </c>
      <c r="L3037" s="4" t="s">
        <v>1071</v>
      </c>
      <c r="M3037" s="4" t="s">
        <v>747</v>
      </c>
      <c r="N3037" s="45" t="s">
        <v>6384</v>
      </c>
      <c r="O3037" s="45">
        <v>1</v>
      </c>
      <c r="P3037" s="45" t="s">
        <v>6030</v>
      </c>
      <c r="Q3037" s="45" t="s">
        <v>6030</v>
      </c>
      <c r="R3037" s="46">
        <v>2</v>
      </c>
      <c r="T3037" s="81" t="str" cm="1">
        <f t="array" ref="T3037">IF(MIN(IF(CONCATENATE($D$776:$D$9955,$G$776:$G$9955)=CONCATENATE(D3037,G3037),$J$776:$J$9955))=J3037,"Age Leg Record","")</f>
        <v/>
      </c>
    </row>
    <row r="3038" spans="1:20" x14ac:dyDescent="0.25">
      <c r="A3038" s="3">
        <v>2014</v>
      </c>
      <c r="B3038" s="1" t="s">
        <v>157</v>
      </c>
      <c r="C3038" s="4" t="s">
        <v>962</v>
      </c>
      <c r="D3038" s="2" t="s">
        <v>685</v>
      </c>
      <c r="E3038" s="20"/>
      <c r="F3038" s="3">
        <v>1</v>
      </c>
      <c r="G3038" s="88">
        <v>5.54</v>
      </c>
      <c r="J3038" s="10">
        <v>6.2731484814814831E-2</v>
      </c>
      <c r="K3038" s="27">
        <f t="shared" si="49"/>
        <v>1.1323372710255384E-2</v>
      </c>
      <c r="L3038" s="4" t="s">
        <v>1585</v>
      </c>
      <c r="M3038" s="4" t="s">
        <v>748</v>
      </c>
      <c r="N3038" s="45" t="s">
        <v>6385</v>
      </c>
      <c r="O3038" s="45">
        <v>1</v>
      </c>
      <c r="P3038" s="45" t="s">
        <v>6075</v>
      </c>
      <c r="Q3038" s="45" t="s">
        <v>6075</v>
      </c>
      <c r="R3038" s="46">
        <v>2</v>
      </c>
      <c r="T3038" s="81" t="str" cm="1">
        <f t="array" ref="T3038">IF(MIN(IF(CONCATENATE($D$776:$D$9955,$G$776:$G$9955)=CONCATENATE(D3038,G3038),$J$776:$J$9955))=J3038,"Age Leg Record","")</f>
        <v/>
      </c>
    </row>
    <row r="3039" spans="1:20" x14ac:dyDescent="0.25">
      <c r="A3039" s="3">
        <v>2014</v>
      </c>
      <c r="B3039" s="1" t="s">
        <v>436</v>
      </c>
      <c r="C3039" s="4" t="s">
        <v>1586</v>
      </c>
      <c r="D3039" s="2" t="s">
        <v>26</v>
      </c>
      <c r="E3039" s="20"/>
      <c r="F3039" s="3">
        <v>2</v>
      </c>
      <c r="G3039" s="88">
        <v>4.0544470293486041</v>
      </c>
      <c r="J3039" s="10">
        <v>2.5671296296296275E-2</v>
      </c>
      <c r="K3039" s="27">
        <f t="shared" si="49"/>
        <v>6.3316393358876068E-3</v>
      </c>
      <c r="L3039" s="4" t="s">
        <v>1585</v>
      </c>
      <c r="M3039" s="4" t="s">
        <v>748</v>
      </c>
      <c r="N3039" s="45" t="s">
        <v>6386</v>
      </c>
      <c r="O3039" s="45">
        <v>1</v>
      </c>
      <c r="P3039" s="45" t="s">
        <v>6387</v>
      </c>
      <c r="Q3039" s="45" t="s">
        <v>6387</v>
      </c>
      <c r="R3039" s="46">
        <v>1</v>
      </c>
      <c r="T3039" s="81" t="str" cm="1">
        <f t="array" ref="T3039">IF(MIN(IF(CONCATENATE($D$776:$D$9955,$G$776:$G$9955)=CONCATENATE(D3039,G3039),$J$776:$J$9955))=J3039,"Age Leg Record","")</f>
        <v/>
      </c>
    </row>
    <row r="3040" spans="1:20" x14ac:dyDescent="0.25">
      <c r="A3040" s="3">
        <v>2014</v>
      </c>
      <c r="B3040" s="1" t="s">
        <v>20</v>
      </c>
      <c r="C3040" s="4" t="s">
        <v>1439</v>
      </c>
      <c r="D3040" s="2" t="s">
        <v>26</v>
      </c>
      <c r="E3040" s="20"/>
      <c r="F3040" s="3">
        <v>3</v>
      </c>
      <c r="G3040" s="88">
        <v>9.1</v>
      </c>
      <c r="J3040" s="10">
        <v>4.8634259259259238E-2</v>
      </c>
      <c r="K3040" s="27">
        <f t="shared" si="49"/>
        <v>5.3444240944240922E-3</v>
      </c>
      <c r="L3040" s="4" t="s">
        <v>1585</v>
      </c>
      <c r="M3040" s="4" t="s">
        <v>748</v>
      </c>
      <c r="N3040" s="45" t="s">
        <v>6388</v>
      </c>
      <c r="O3040" s="45">
        <v>1</v>
      </c>
      <c r="P3040" s="45" t="s">
        <v>6073</v>
      </c>
      <c r="Q3040" s="45" t="s">
        <v>6073</v>
      </c>
      <c r="R3040" s="46">
        <v>2</v>
      </c>
      <c r="T3040" s="81" t="str" cm="1">
        <f t="array" ref="T3040">IF(MIN(IF(CONCATENATE($D$776:$D$9955,$G$776:$G$9955)=CONCATENATE(D3040,G3040),$J$776:$J$9955))=J3040,"Age Leg Record","")</f>
        <v/>
      </c>
    </row>
    <row r="3041" spans="1:20" x14ac:dyDescent="0.25">
      <c r="A3041" s="3">
        <v>2014</v>
      </c>
      <c r="B3041" s="1" t="s">
        <v>788</v>
      </c>
      <c r="C3041" s="4" t="s">
        <v>1437</v>
      </c>
      <c r="D3041" s="2" t="s">
        <v>22</v>
      </c>
      <c r="E3041" s="20"/>
      <c r="F3041" s="3">
        <v>4</v>
      </c>
      <c r="G3041" s="88">
        <v>5.8408892070309388</v>
      </c>
      <c r="J3041" s="10">
        <v>5.1458333333333384E-2</v>
      </c>
      <c r="K3041" s="27">
        <f t="shared" si="49"/>
        <v>8.8100170212766053E-3</v>
      </c>
      <c r="L3041" s="4" t="s">
        <v>1585</v>
      </c>
      <c r="M3041" s="4" t="s">
        <v>748</v>
      </c>
      <c r="N3041" s="45" t="s">
        <v>6389</v>
      </c>
      <c r="O3041" s="45">
        <v>1</v>
      </c>
      <c r="P3041" s="45" t="s">
        <v>6068</v>
      </c>
      <c r="Q3041" s="45" t="s">
        <v>6068</v>
      </c>
      <c r="R3041" s="46">
        <v>2</v>
      </c>
      <c r="T3041" s="81" t="str" cm="1">
        <f t="array" ref="T3041">IF(MIN(IF(CONCATENATE($D$776:$D$9955,$G$776:$G$9955)=CONCATENATE(D3041,G3041),$J$776:$J$9955))=J3041,"Age Leg Record","")</f>
        <v/>
      </c>
    </row>
    <row r="3042" spans="1:20" x14ac:dyDescent="0.25">
      <c r="A3042" s="3">
        <v>2014</v>
      </c>
      <c r="B3042" s="1" t="s">
        <v>916</v>
      </c>
      <c r="C3042" s="4" t="s">
        <v>1587</v>
      </c>
      <c r="D3042" s="2" t="s">
        <v>22</v>
      </c>
      <c r="E3042" s="20"/>
      <c r="F3042" s="3">
        <v>5</v>
      </c>
      <c r="G3042" s="51">
        <v>5.63</v>
      </c>
      <c r="J3042" s="10">
        <v>2.8136574074074217E-2</v>
      </c>
      <c r="K3042" s="27">
        <f t="shared" si="49"/>
        <v>4.9976152884678897E-3</v>
      </c>
      <c r="L3042" s="4" t="s">
        <v>1585</v>
      </c>
      <c r="M3042" s="4" t="s">
        <v>748</v>
      </c>
      <c r="N3042" s="45" t="s">
        <v>6390</v>
      </c>
      <c r="O3042" s="45">
        <v>1</v>
      </c>
      <c r="P3042" s="45" t="s">
        <v>6056</v>
      </c>
      <c r="Q3042" s="45" t="s">
        <v>6056</v>
      </c>
      <c r="R3042" s="46">
        <v>2</v>
      </c>
      <c r="T3042" s="81" t="str" cm="1">
        <f t="array" ref="T3042">IF(MIN(IF(CONCATENATE($D$776:$D$9955,$G$776:$G$9955)=CONCATENATE(D3042,G3042),$J$776:$J$9955))=J3042,"Age Leg Record","")</f>
        <v/>
      </c>
    </row>
    <row r="3043" spans="1:20" x14ac:dyDescent="0.25">
      <c r="A3043" s="3">
        <v>2014</v>
      </c>
      <c r="B3043" s="1" t="s">
        <v>717</v>
      </c>
      <c r="C3043" s="4" t="s">
        <v>718</v>
      </c>
      <c r="D3043" s="2" t="s">
        <v>22</v>
      </c>
      <c r="E3043" s="20"/>
      <c r="F3043" s="3">
        <v>6</v>
      </c>
      <c r="G3043" s="88">
        <v>4.6758182215859376</v>
      </c>
      <c r="J3043" s="10">
        <v>2.4166666666666559E-2</v>
      </c>
      <c r="K3043" s="27">
        <f t="shared" si="49"/>
        <v>5.1684358803986488E-3</v>
      </c>
      <c r="L3043" s="4" t="s">
        <v>1585</v>
      </c>
      <c r="M3043" s="4" t="s">
        <v>748</v>
      </c>
      <c r="N3043" s="45" t="s">
        <v>6391</v>
      </c>
      <c r="O3043" s="45">
        <v>1</v>
      </c>
      <c r="P3043" s="45" t="s">
        <v>4395</v>
      </c>
      <c r="Q3043" s="45" t="s">
        <v>4395</v>
      </c>
      <c r="R3043" s="46">
        <v>6</v>
      </c>
      <c r="T3043" s="81" t="str" cm="1">
        <f t="array" ref="T3043">IF(MIN(IF(CONCATENATE($D$776:$D$9955,$G$776:$G$9955)=CONCATENATE(D3043,G3043),$J$776:$J$9955))=J3043,"Age Leg Record","")</f>
        <v/>
      </c>
    </row>
    <row r="3044" spans="1:20" x14ac:dyDescent="0.25">
      <c r="A3044" s="3">
        <v>2014</v>
      </c>
      <c r="B3044" s="1" t="s">
        <v>280</v>
      </c>
      <c r="C3044" s="4" t="s">
        <v>850</v>
      </c>
      <c r="D3044" s="2" t="s">
        <v>753</v>
      </c>
      <c r="E3044" s="20"/>
      <c r="F3044" s="3">
        <v>1</v>
      </c>
      <c r="G3044" s="88">
        <v>5.54</v>
      </c>
      <c r="J3044" s="10">
        <v>4.0543984814814915E-2</v>
      </c>
      <c r="K3044" s="27">
        <f t="shared" si="49"/>
        <v>7.3184088113384324E-3</v>
      </c>
      <c r="L3044" s="4" t="s">
        <v>1588</v>
      </c>
      <c r="M3044" s="4" t="s">
        <v>748</v>
      </c>
      <c r="N3044" s="45" t="s">
        <v>6392</v>
      </c>
      <c r="O3044" s="45">
        <v>1</v>
      </c>
      <c r="P3044" s="45" t="s">
        <v>4594</v>
      </c>
      <c r="Q3044" s="45" t="s">
        <v>4594</v>
      </c>
      <c r="R3044" s="46">
        <v>5</v>
      </c>
      <c r="T3044" s="81" t="str" cm="1">
        <f t="array" ref="T3044">IF(MIN(IF(CONCATENATE($D$776:$D$9955,$G$776:$G$9955)=CONCATENATE(D3044,G3044),$J$776:$J$9955))=J3044,"Age Leg Record","")</f>
        <v/>
      </c>
    </row>
    <row r="3045" spans="1:20" x14ac:dyDescent="0.25">
      <c r="A3045" s="3">
        <v>2014</v>
      </c>
      <c r="B3045" s="1" t="s">
        <v>232</v>
      </c>
      <c r="C3045" s="4" t="s">
        <v>962</v>
      </c>
      <c r="D3045" s="2" t="s">
        <v>26</v>
      </c>
      <c r="E3045" s="20"/>
      <c r="F3045" s="3">
        <v>2</v>
      </c>
      <c r="G3045" s="88">
        <v>4.0544470293486041</v>
      </c>
      <c r="J3045" s="10">
        <v>3.0983796296296218E-2</v>
      </c>
      <c r="K3045" s="27">
        <f t="shared" ref="K3045:K3108" si="50">J3045/G3045</f>
        <v>7.6419289910600059E-3</v>
      </c>
      <c r="L3045" s="4" t="s">
        <v>1588</v>
      </c>
      <c r="M3045" s="4" t="s">
        <v>748</v>
      </c>
      <c r="N3045" s="45" t="s">
        <v>6393</v>
      </c>
      <c r="O3045" s="45">
        <v>1</v>
      </c>
      <c r="P3045" s="45" t="s">
        <v>6394</v>
      </c>
      <c r="Q3045" s="45" t="s">
        <v>6394</v>
      </c>
      <c r="R3045" s="46">
        <v>1</v>
      </c>
      <c r="T3045" s="81" t="str" cm="1">
        <f t="array" ref="T3045">IF(MIN(IF(CONCATENATE($D$776:$D$9955,$G$776:$G$9955)=CONCATENATE(D3045,G3045),$J$776:$J$9955))=J3045,"Age Leg Record","")</f>
        <v/>
      </c>
    </row>
    <row r="3046" spans="1:20" x14ac:dyDescent="0.25">
      <c r="A3046" s="3">
        <v>2014</v>
      </c>
      <c r="B3046" s="1" t="s">
        <v>719</v>
      </c>
      <c r="C3046" s="4" t="s">
        <v>538</v>
      </c>
      <c r="D3046" s="2" t="s">
        <v>753</v>
      </c>
      <c r="E3046" s="20"/>
      <c r="F3046" s="3">
        <v>3</v>
      </c>
      <c r="G3046" s="88">
        <v>9.1</v>
      </c>
      <c r="J3046" s="10">
        <v>6.2928240740740771E-2</v>
      </c>
      <c r="K3046" s="27">
        <f t="shared" si="50"/>
        <v>6.915191290191294E-3</v>
      </c>
      <c r="L3046" s="4" t="s">
        <v>1588</v>
      </c>
      <c r="M3046" s="4" t="s">
        <v>748</v>
      </c>
      <c r="N3046" s="45" t="s">
        <v>6395</v>
      </c>
      <c r="O3046" s="45">
        <v>1</v>
      </c>
      <c r="P3046" s="45" t="s">
        <v>5664</v>
      </c>
      <c r="Q3046" s="45" t="s">
        <v>5664</v>
      </c>
      <c r="R3046" s="46">
        <v>3</v>
      </c>
      <c r="T3046" s="81" t="str" cm="1">
        <f t="array" ref="T3046">IF(MIN(IF(CONCATENATE($D$776:$D$9955,$G$776:$G$9955)=CONCATENATE(D3046,G3046),$J$776:$J$9955))=J3046,"Age Leg Record","")</f>
        <v/>
      </c>
    </row>
    <row r="3047" spans="1:20" x14ac:dyDescent="0.25">
      <c r="A3047" s="3">
        <v>2014</v>
      </c>
      <c r="B3047" s="1" t="s">
        <v>218</v>
      </c>
      <c r="C3047" s="4" t="s">
        <v>1292</v>
      </c>
      <c r="D3047" s="2" t="s">
        <v>756</v>
      </c>
      <c r="E3047" s="20"/>
      <c r="F3047" s="3">
        <v>4</v>
      </c>
      <c r="G3047" s="88">
        <v>5.8408892070309388</v>
      </c>
      <c r="J3047" s="10">
        <v>4.1793981481481501E-2</v>
      </c>
      <c r="K3047" s="27">
        <f t="shared" si="50"/>
        <v>7.1554141843971674E-3</v>
      </c>
      <c r="L3047" s="4" t="s">
        <v>1588</v>
      </c>
      <c r="M3047" s="4" t="s">
        <v>748</v>
      </c>
      <c r="N3047" s="45" t="s">
        <v>6396</v>
      </c>
      <c r="O3047" s="45">
        <v>1</v>
      </c>
      <c r="P3047" s="45" t="s">
        <v>5670</v>
      </c>
      <c r="Q3047" s="45" t="s">
        <v>5670</v>
      </c>
      <c r="R3047" s="46">
        <v>2</v>
      </c>
      <c r="T3047" s="81" t="str" cm="1">
        <f t="array" ref="T3047">IF(MIN(IF(CONCATENATE($D$776:$D$9955,$G$776:$G$9955)=CONCATENATE(D3047,G3047),$J$776:$J$9955))=J3047,"Age Leg Record","")</f>
        <v/>
      </c>
    </row>
    <row r="3048" spans="1:20" x14ac:dyDescent="0.25">
      <c r="A3048" s="3">
        <v>2014</v>
      </c>
      <c r="B3048" s="1" t="s">
        <v>925</v>
      </c>
      <c r="C3048" s="4" t="s">
        <v>844</v>
      </c>
      <c r="D3048" s="2" t="s">
        <v>753</v>
      </c>
      <c r="E3048" s="20"/>
      <c r="F3048" s="3">
        <v>5</v>
      </c>
      <c r="G3048" s="51">
        <v>5.63</v>
      </c>
      <c r="J3048" s="10">
        <v>4.2037037037036873E-2</v>
      </c>
      <c r="K3048" s="27">
        <f t="shared" si="50"/>
        <v>7.4666140385500667E-3</v>
      </c>
      <c r="L3048" s="4" t="s">
        <v>1588</v>
      </c>
      <c r="M3048" s="4" t="s">
        <v>748</v>
      </c>
      <c r="N3048" s="45" t="s">
        <v>6397</v>
      </c>
      <c r="O3048" s="45">
        <v>1</v>
      </c>
      <c r="P3048" s="45" t="s">
        <v>4673</v>
      </c>
      <c r="Q3048" s="45" t="s">
        <v>4673</v>
      </c>
      <c r="R3048" s="46">
        <v>2</v>
      </c>
      <c r="T3048" s="81" t="str" cm="1">
        <f t="array" ref="T3048">IF(MIN(IF(CONCATENATE($D$776:$D$9955,$G$776:$G$9955)=CONCATENATE(D3048,G3048),$J$776:$J$9955))=J3048,"Age Leg Record","")</f>
        <v/>
      </c>
    </row>
    <row r="3049" spans="1:20" x14ac:dyDescent="0.25">
      <c r="A3049" s="3">
        <v>2014</v>
      </c>
      <c r="B3049" s="1" t="s">
        <v>928</v>
      </c>
      <c r="C3049" s="4" t="s">
        <v>1589</v>
      </c>
      <c r="D3049" s="2" t="s">
        <v>751</v>
      </c>
      <c r="E3049" s="20"/>
      <c r="F3049" s="3">
        <v>6</v>
      </c>
      <c r="G3049" s="88">
        <v>4.6758182215859376</v>
      </c>
      <c r="J3049" s="10">
        <v>3.1145833333333317E-2</v>
      </c>
      <c r="K3049" s="27">
        <f t="shared" si="50"/>
        <v>6.6610445182724229E-3</v>
      </c>
      <c r="L3049" s="4" t="s">
        <v>1588</v>
      </c>
      <c r="M3049" s="4" t="s">
        <v>748</v>
      </c>
      <c r="N3049" s="45" t="s">
        <v>6398</v>
      </c>
      <c r="O3049" s="45">
        <v>1</v>
      </c>
      <c r="P3049" s="45" t="s">
        <v>6399</v>
      </c>
      <c r="Q3049" s="45" t="s">
        <v>6399</v>
      </c>
      <c r="R3049" s="46">
        <v>1</v>
      </c>
      <c r="T3049" s="81" t="str" cm="1">
        <f t="array" ref="T3049">IF(MIN(IF(CONCATENATE($D$776:$D$9955,$G$776:$G$9955)=CONCATENATE(D3049,G3049),$J$776:$J$9955))=J3049,"Age Leg Record","")</f>
        <v/>
      </c>
    </row>
    <row r="3050" spans="1:20" x14ac:dyDescent="0.25">
      <c r="A3050" s="3">
        <v>2014</v>
      </c>
      <c r="B3050" s="1" t="s">
        <v>68</v>
      </c>
      <c r="C3050" s="4" t="s">
        <v>716</v>
      </c>
      <c r="D3050" s="2" t="s">
        <v>210</v>
      </c>
      <c r="E3050" s="20"/>
      <c r="F3050" s="3">
        <v>1</v>
      </c>
      <c r="G3050" s="88">
        <v>5.54</v>
      </c>
      <c r="J3050" s="10">
        <v>3.2638892222222271E-2</v>
      </c>
      <c r="K3050" s="27">
        <f t="shared" si="50"/>
        <v>5.8914967910148504E-3</v>
      </c>
      <c r="L3050" s="4" t="s">
        <v>878</v>
      </c>
      <c r="M3050" s="4" t="s">
        <v>748</v>
      </c>
      <c r="N3050" s="45" t="s">
        <v>6400</v>
      </c>
      <c r="O3050" s="45">
        <v>1</v>
      </c>
      <c r="P3050" s="45" t="s">
        <v>4393</v>
      </c>
      <c r="Q3050" s="45" t="s">
        <v>4393</v>
      </c>
      <c r="R3050" s="46">
        <v>4</v>
      </c>
      <c r="T3050" s="81" t="str" cm="1">
        <f t="array" ref="T3050">IF(MIN(IF(CONCATENATE($D$776:$D$9955,$G$776:$G$9955)=CONCATENATE(D3050,G3050),$J$776:$J$9955))=J3050,"Age Leg Record","")</f>
        <v/>
      </c>
    </row>
    <row r="3051" spans="1:20" x14ac:dyDescent="0.25">
      <c r="A3051" s="3">
        <v>2014</v>
      </c>
      <c r="B3051" s="1" t="s">
        <v>198</v>
      </c>
      <c r="C3051" s="4" t="s">
        <v>1293</v>
      </c>
      <c r="D3051" s="2" t="s">
        <v>210</v>
      </c>
      <c r="E3051" s="20"/>
      <c r="F3051" s="3">
        <v>2</v>
      </c>
      <c r="G3051" s="88">
        <v>4.0544470293486041</v>
      </c>
      <c r="J3051" s="10">
        <v>2.8912037037036931E-2</v>
      </c>
      <c r="K3051" s="27">
        <f t="shared" si="50"/>
        <v>7.1309445721583391E-3</v>
      </c>
      <c r="L3051" s="4" t="s">
        <v>878</v>
      </c>
      <c r="M3051" s="4" t="s">
        <v>748</v>
      </c>
      <c r="N3051" s="45" t="s">
        <v>6401</v>
      </c>
      <c r="O3051" s="45">
        <v>1</v>
      </c>
      <c r="P3051" s="45" t="s">
        <v>5673</v>
      </c>
      <c r="Q3051" s="45" t="s">
        <v>5673</v>
      </c>
      <c r="R3051" s="46">
        <v>2</v>
      </c>
      <c r="T3051" s="81" t="str" cm="1">
        <f t="array" ref="T3051">IF(MIN(IF(CONCATENATE($D$776:$D$9955,$G$776:$G$9955)=CONCATENATE(D3051,G3051),$J$776:$J$9955))=J3051,"Age Leg Record","")</f>
        <v/>
      </c>
    </row>
    <row r="3052" spans="1:20" x14ac:dyDescent="0.25">
      <c r="A3052" s="3">
        <v>2014</v>
      </c>
      <c r="B3052" s="1" t="s">
        <v>102</v>
      </c>
      <c r="C3052" s="4" t="s">
        <v>1590</v>
      </c>
      <c r="D3052" s="2" t="s">
        <v>210</v>
      </c>
      <c r="E3052" s="20"/>
      <c r="F3052" s="3">
        <v>3</v>
      </c>
      <c r="G3052" s="88">
        <v>9.1</v>
      </c>
      <c r="J3052" s="10">
        <v>5.3414351851851949E-2</v>
      </c>
      <c r="K3052" s="27">
        <f t="shared" si="50"/>
        <v>5.8697089947090057E-3</v>
      </c>
      <c r="L3052" s="4" t="s">
        <v>878</v>
      </c>
      <c r="M3052" s="4" t="s">
        <v>748</v>
      </c>
      <c r="N3052" s="45" t="s">
        <v>6402</v>
      </c>
      <c r="O3052" s="45">
        <v>1</v>
      </c>
      <c r="P3052" s="45" t="s">
        <v>6403</v>
      </c>
      <c r="Q3052" s="45" t="s">
        <v>6403</v>
      </c>
      <c r="R3052" s="46">
        <v>1</v>
      </c>
      <c r="T3052" s="81" t="str" cm="1">
        <f t="array" ref="T3052">IF(MIN(IF(CONCATENATE($D$776:$D$9955,$G$776:$G$9955)=CONCATENATE(D3052,G3052),$J$776:$J$9955))=J3052,"Age Leg Record","")</f>
        <v/>
      </c>
    </row>
    <row r="3053" spans="1:20" x14ac:dyDescent="0.25">
      <c r="A3053" s="3">
        <v>2014</v>
      </c>
      <c r="B3053" s="1" t="s">
        <v>1591</v>
      </c>
      <c r="C3053" s="4" t="s">
        <v>1592</v>
      </c>
      <c r="D3053" s="2" t="s">
        <v>56</v>
      </c>
      <c r="E3053" s="20"/>
      <c r="F3053" s="3">
        <v>4</v>
      </c>
      <c r="G3053" s="88">
        <v>5.8408892070309388</v>
      </c>
      <c r="J3053" s="10">
        <v>4.6701388888888862E-2</v>
      </c>
      <c r="K3053" s="27">
        <f t="shared" si="50"/>
        <v>7.9955957446808477E-3</v>
      </c>
      <c r="L3053" s="4" t="s">
        <v>878</v>
      </c>
      <c r="M3053" s="4" t="s">
        <v>748</v>
      </c>
      <c r="N3053" s="45" t="s">
        <v>6404</v>
      </c>
      <c r="O3053" s="45">
        <v>1</v>
      </c>
      <c r="P3053" s="45" t="s">
        <v>6405</v>
      </c>
      <c r="Q3053" s="45" t="s">
        <v>6405</v>
      </c>
      <c r="R3053" s="46">
        <v>1</v>
      </c>
      <c r="T3053" s="81" t="str" cm="1">
        <f t="array" ref="T3053">IF(MIN(IF(CONCATENATE($D$776:$D$9955,$G$776:$G$9955)=CONCATENATE(D3053,G3053),$J$776:$J$9955))=J3053,"Age Leg Record","")</f>
        <v/>
      </c>
    </row>
    <row r="3054" spans="1:20" x14ac:dyDescent="0.25">
      <c r="A3054" s="3">
        <v>2014</v>
      </c>
      <c r="B3054" s="1" t="s">
        <v>198</v>
      </c>
      <c r="C3054" s="4" t="s">
        <v>910</v>
      </c>
      <c r="D3054" s="2" t="s">
        <v>210</v>
      </c>
      <c r="E3054" s="20"/>
      <c r="F3054" s="3">
        <v>5</v>
      </c>
      <c r="G3054" s="51">
        <v>5.63</v>
      </c>
      <c r="J3054" s="10">
        <v>3.1631944444444393E-2</v>
      </c>
      <c r="K3054" s="27">
        <f t="shared" si="50"/>
        <v>5.6184626011446526E-3</v>
      </c>
      <c r="L3054" s="4" t="s">
        <v>878</v>
      </c>
      <c r="M3054" s="4" t="s">
        <v>748</v>
      </c>
      <c r="N3054" s="45" t="s">
        <v>6406</v>
      </c>
      <c r="O3054" s="45">
        <v>1</v>
      </c>
      <c r="P3054" s="45" t="s">
        <v>4662</v>
      </c>
      <c r="Q3054" s="45" t="s">
        <v>4662</v>
      </c>
      <c r="R3054" s="46">
        <v>6</v>
      </c>
      <c r="T3054" s="81" t="str" cm="1">
        <f t="array" ref="T3054">IF(MIN(IF(CONCATENATE($D$776:$D$9955,$G$776:$G$9955)=CONCATENATE(D3054,G3054),$J$776:$J$9955))=J3054,"Age Leg Record","")</f>
        <v/>
      </c>
    </row>
    <row r="3055" spans="1:20" x14ac:dyDescent="0.25">
      <c r="A3055" s="3">
        <v>2014</v>
      </c>
      <c r="B3055" s="1" t="s">
        <v>30</v>
      </c>
      <c r="C3055" s="4" t="s">
        <v>927</v>
      </c>
      <c r="D3055" s="2" t="s">
        <v>210</v>
      </c>
      <c r="E3055" s="20"/>
      <c r="F3055" s="3">
        <v>6</v>
      </c>
      <c r="G3055" s="88">
        <v>4.6758182215859376</v>
      </c>
      <c r="J3055" s="10">
        <v>4.6192129629629708E-2</v>
      </c>
      <c r="K3055" s="27">
        <f t="shared" si="50"/>
        <v>9.8789404208195087E-3</v>
      </c>
      <c r="L3055" s="4" t="s">
        <v>878</v>
      </c>
      <c r="M3055" s="4" t="s">
        <v>748</v>
      </c>
      <c r="N3055" s="45" t="s">
        <v>6407</v>
      </c>
      <c r="O3055" s="45">
        <v>1</v>
      </c>
      <c r="P3055" s="45" t="s">
        <v>4666</v>
      </c>
      <c r="Q3055" s="45" t="s">
        <v>4666</v>
      </c>
      <c r="R3055" s="46">
        <v>2</v>
      </c>
      <c r="T3055" s="81" t="str" cm="1">
        <f t="array" ref="T3055">IF(MIN(IF(CONCATENATE($D$776:$D$9955,$G$776:$G$9955)=CONCATENATE(D3055,G3055),$J$776:$J$9955))=J3055,"Age Leg Record","")</f>
        <v/>
      </c>
    </row>
    <row r="3056" spans="1:20" x14ac:dyDescent="0.25">
      <c r="A3056" s="3">
        <v>2014</v>
      </c>
      <c r="B3056" s="1" t="s">
        <v>478</v>
      </c>
      <c r="C3056" s="4" t="s">
        <v>1449</v>
      </c>
      <c r="D3056" s="2" t="s">
        <v>756</v>
      </c>
      <c r="E3056" s="20"/>
      <c r="F3056" s="3">
        <v>1</v>
      </c>
      <c r="G3056" s="88">
        <v>5.54</v>
      </c>
      <c r="J3056" s="10">
        <v>2.6446762592592599E-2</v>
      </c>
      <c r="K3056" s="27">
        <f t="shared" si="50"/>
        <v>4.7737838614788086E-3</v>
      </c>
      <c r="L3056" s="4" t="s">
        <v>1593</v>
      </c>
      <c r="M3056" s="4" t="s">
        <v>1079</v>
      </c>
      <c r="N3056" s="45" t="s">
        <v>6408</v>
      </c>
      <c r="O3056" s="45">
        <v>1</v>
      </c>
      <c r="P3056" s="45" t="s">
        <v>6091</v>
      </c>
      <c r="Q3056" s="45" t="s">
        <v>6091</v>
      </c>
      <c r="R3056" s="46">
        <v>2</v>
      </c>
      <c r="T3056" s="81" t="str" cm="1">
        <f t="array" ref="T3056">IF(MIN(IF(CONCATENATE($D$776:$D$9955,$G$776:$G$9955)=CONCATENATE(D3056,G3056),$J$776:$J$9955))=J3056,"Age Leg Record","")</f>
        <v>Age Leg Record</v>
      </c>
    </row>
    <row r="3057" spans="1:20" x14ac:dyDescent="0.25">
      <c r="A3057" s="3">
        <v>2014</v>
      </c>
      <c r="B3057" s="1" t="s">
        <v>157</v>
      </c>
      <c r="C3057" s="4" t="s">
        <v>98</v>
      </c>
      <c r="D3057" s="2" t="s">
        <v>22</v>
      </c>
      <c r="E3057" s="20"/>
      <c r="F3057" s="3">
        <v>2</v>
      </c>
      <c r="G3057" s="88">
        <v>4.0544470293486041</v>
      </c>
      <c r="J3057" s="10">
        <v>1.9687499999999969E-2</v>
      </c>
      <c r="K3057" s="27">
        <f t="shared" si="50"/>
        <v>4.8557793103448203E-3</v>
      </c>
      <c r="L3057" s="4" t="s">
        <v>1593</v>
      </c>
      <c r="M3057" s="4" t="s">
        <v>1079</v>
      </c>
      <c r="N3057" s="45" t="s">
        <v>6409</v>
      </c>
      <c r="O3057" s="45">
        <v>1</v>
      </c>
      <c r="P3057" s="45" t="s">
        <v>6410</v>
      </c>
      <c r="Q3057" s="45" t="s">
        <v>6410</v>
      </c>
      <c r="R3057" s="46">
        <v>1</v>
      </c>
      <c r="T3057" s="81" t="str" cm="1">
        <f t="array" ref="T3057">IF(MIN(IF(CONCATENATE($D$776:$D$9955,$G$776:$G$9955)=CONCATENATE(D3057,G3057),$J$776:$J$9955))=J3057,"Age Leg Record","")</f>
        <v/>
      </c>
    </row>
    <row r="3058" spans="1:20" x14ac:dyDescent="0.25">
      <c r="A3058" s="3">
        <v>2014</v>
      </c>
      <c r="B3058" s="1" t="s">
        <v>49</v>
      </c>
      <c r="C3058" s="4" t="s">
        <v>1594</v>
      </c>
      <c r="D3058" s="2" t="s">
        <v>22</v>
      </c>
      <c r="E3058" s="20"/>
      <c r="F3058" s="3">
        <v>3</v>
      </c>
      <c r="G3058" s="88">
        <v>9.1</v>
      </c>
      <c r="J3058" s="10">
        <v>3.993055555555558E-2</v>
      </c>
      <c r="K3058" s="27">
        <f t="shared" si="50"/>
        <v>4.3879731379731406E-3</v>
      </c>
      <c r="L3058" s="4" t="s">
        <v>1593</v>
      </c>
      <c r="M3058" s="4" t="s">
        <v>1079</v>
      </c>
      <c r="N3058" s="45" t="s">
        <v>6411</v>
      </c>
      <c r="O3058" s="45">
        <v>1</v>
      </c>
      <c r="P3058" s="45" t="s">
        <v>6412</v>
      </c>
      <c r="Q3058" s="45" t="s">
        <v>6412</v>
      </c>
      <c r="R3058" s="46">
        <v>1</v>
      </c>
      <c r="T3058" s="81" t="str" cm="1">
        <f t="array" ref="T3058">IF(MIN(IF(CONCATENATE($D$776:$D$9955,$G$776:$G$9955)=CONCATENATE(D3058,G3058),$J$776:$J$9955))=J3058,"Age Leg Record","")</f>
        <v/>
      </c>
    </row>
    <row r="3059" spans="1:20" x14ac:dyDescent="0.25">
      <c r="A3059" s="3">
        <v>2014</v>
      </c>
      <c r="B3059" s="1" t="s">
        <v>952</v>
      </c>
      <c r="C3059" s="4" t="s">
        <v>1446</v>
      </c>
      <c r="D3059" s="2" t="s">
        <v>753</v>
      </c>
      <c r="E3059" s="20"/>
      <c r="F3059" s="3">
        <v>4</v>
      </c>
      <c r="G3059" s="88">
        <v>5.8408892070309388</v>
      </c>
      <c r="J3059" s="10">
        <v>2.7013888888888893E-2</v>
      </c>
      <c r="K3059" s="27">
        <f t="shared" si="50"/>
        <v>4.624961702127661E-3</v>
      </c>
      <c r="L3059" s="4" t="s">
        <v>1593</v>
      </c>
      <c r="M3059" s="4" t="s">
        <v>1079</v>
      </c>
      <c r="N3059" s="45" t="s">
        <v>6413</v>
      </c>
      <c r="O3059" s="45">
        <v>1</v>
      </c>
      <c r="P3059" s="45" t="s">
        <v>6084</v>
      </c>
      <c r="Q3059" s="45" t="s">
        <v>6084</v>
      </c>
      <c r="R3059" s="46">
        <v>2</v>
      </c>
      <c r="T3059" s="81" t="str" cm="1">
        <f t="array" ref="T3059">IF(MIN(IF(CONCATENATE($D$776:$D$9955,$G$776:$G$9955)=CONCATENATE(D3059,G3059),$J$776:$J$9955))=J3059,"Age Leg Record","")</f>
        <v/>
      </c>
    </row>
    <row r="3060" spans="1:20" x14ac:dyDescent="0.25">
      <c r="A3060" s="3">
        <v>2014</v>
      </c>
      <c r="B3060" s="1" t="s">
        <v>1595</v>
      </c>
      <c r="C3060" s="4" t="s">
        <v>1596</v>
      </c>
      <c r="D3060" s="2" t="s">
        <v>753</v>
      </c>
      <c r="E3060" s="20"/>
      <c r="F3060" s="3">
        <v>5</v>
      </c>
      <c r="G3060" s="51">
        <v>5.63</v>
      </c>
      <c r="J3060" s="10">
        <v>2.6435185185185173E-2</v>
      </c>
      <c r="K3060" s="27">
        <f t="shared" si="50"/>
        <v>4.6954147753437252E-3</v>
      </c>
      <c r="L3060" s="4" t="s">
        <v>1593</v>
      </c>
      <c r="M3060" s="4" t="s">
        <v>1079</v>
      </c>
      <c r="N3060" s="45" t="s">
        <v>6414</v>
      </c>
      <c r="O3060" s="45">
        <v>1</v>
      </c>
      <c r="P3060" s="45" t="s">
        <v>6415</v>
      </c>
      <c r="Q3060" s="45" t="s">
        <v>6415</v>
      </c>
      <c r="R3060" s="46">
        <v>1</v>
      </c>
      <c r="T3060" s="81" t="str" cm="1">
        <f t="array" ref="T3060">IF(MIN(IF(CONCATENATE($D$776:$D$9955,$G$776:$G$9955)=CONCATENATE(D3060,G3060),$J$776:$J$9955))=J3060,"Age Leg Record","")</f>
        <v/>
      </c>
    </row>
    <row r="3061" spans="1:20" x14ac:dyDescent="0.25">
      <c r="A3061" s="3">
        <v>2014</v>
      </c>
      <c r="B3061" s="1" t="s">
        <v>283</v>
      </c>
      <c r="C3061" s="4" t="s">
        <v>1448</v>
      </c>
      <c r="D3061" s="2" t="s">
        <v>22</v>
      </c>
      <c r="E3061" s="20"/>
      <c r="F3061" s="3">
        <v>6</v>
      </c>
      <c r="G3061" s="88">
        <v>4.6758182215859376</v>
      </c>
      <c r="J3061" s="10">
        <v>2.1203703703703725E-2</v>
      </c>
      <c r="K3061" s="27">
        <f t="shared" si="50"/>
        <v>4.5347579180509464E-3</v>
      </c>
      <c r="L3061" s="4" t="s">
        <v>1593</v>
      </c>
      <c r="M3061" s="4" t="s">
        <v>1079</v>
      </c>
      <c r="N3061" s="45" t="s">
        <v>6416</v>
      </c>
      <c r="O3061" s="45">
        <v>1</v>
      </c>
      <c r="P3061" s="45" t="s">
        <v>6089</v>
      </c>
      <c r="Q3061" s="45" t="s">
        <v>6089</v>
      </c>
      <c r="R3061" s="46">
        <v>2</v>
      </c>
      <c r="T3061" s="81" t="str" cm="1">
        <f t="array" ref="T3061">IF(MIN(IF(CONCATENATE($D$776:$D$9955,$G$776:$G$9955)=CONCATENATE(D3061,G3061),$J$776:$J$9955))=J3061,"Age Leg Record","")</f>
        <v/>
      </c>
    </row>
    <row r="3062" spans="1:20" x14ac:dyDescent="0.25">
      <c r="A3062" s="3">
        <v>2014</v>
      </c>
      <c r="B3062" s="1" t="s">
        <v>1597</v>
      </c>
      <c r="C3062" s="4" t="s">
        <v>694</v>
      </c>
      <c r="D3062" s="2" t="s">
        <v>22</v>
      </c>
      <c r="E3062" s="20"/>
      <c r="F3062" s="3">
        <v>1</v>
      </c>
      <c r="G3062" s="88">
        <v>5.54</v>
      </c>
      <c r="J3062" s="10">
        <v>2.6041670000000017E-2</v>
      </c>
      <c r="K3062" s="27">
        <f t="shared" si="50"/>
        <v>4.7006624548736496E-3</v>
      </c>
      <c r="L3062" s="4" t="s">
        <v>1598</v>
      </c>
      <c r="M3062" s="4" t="s">
        <v>1169</v>
      </c>
      <c r="N3062" s="45" t="s">
        <v>6417</v>
      </c>
      <c r="O3062" s="45">
        <v>1</v>
      </c>
      <c r="P3062" s="45" t="s">
        <v>6418</v>
      </c>
      <c r="Q3062" s="45" t="s">
        <v>6418</v>
      </c>
      <c r="R3062" s="46">
        <v>1</v>
      </c>
      <c r="T3062" s="81" t="str" cm="1">
        <f t="array" ref="T3062">IF(MIN(IF(CONCATENATE($D$776:$D$9955,$G$776:$G$9955)=CONCATENATE(D3062,G3062),$J$776:$J$9955))=J3062,"Age Leg Record","")</f>
        <v/>
      </c>
    </row>
    <row r="3063" spans="1:20" x14ac:dyDescent="0.25">
      <c r="A3063" s="3">
        <v>2014</v>
      </c>
      <c r="B3063" s="1" t="s">
        <v>324</v>
      </c>
      <c r="C3063" s="4" t="s">
        <v>858</v>
      </c>
      <c r="D3063" s="2" t="s">
        <v>756</v>
      </c>
      <c r="E3063" s="20"/>
      <c r="F3063" s="3">
        <v>2</v>
      </c>
      <c r="G3063" s="88">
        <v>4.0544470293486041</v>
      </c>
      <c r="J3063" s="10">
        <v>2.9722222222222205E-2</v>
      </c>
      <c r="K3063" s="27">
        <f t="shared" si="50"/>
        <v>7.3307708812260499E-3</v>
      </c>
      <c r="L3063" s="4" t="s">
        <v>1598</v>
      </c>
      <c r="M3063" s="4" t="s">
        <v>1169</v>
      </c>
      <c r="N3063" s="45" t="s">
        <v>6419</v>
      </c>
      <c r="O3063" s="45">
        <v>1</v>
      </c>
      <c r="P3063" s="45" t="s">
        <v>4615</v>
      </c>
      <c r="Q3063" s="45" t="s">
        <v>4615</v>
      </c>
      <c r="R3063" s="46">
        <v>7</v>
      </c>
      <c r="T3063" s="81" t="str" cm="1">
        <f t="array" ref="T3063">IF(MIN(IF(CONCATENATE($D$776:$D$9955,$G$776:$G$9955)=CONCATENATE(D3063,G3063),$J$776:$J$9955))=J3063,"Age Leg Record","")</f>
        <v/>
      </c>
    </row>
    <row r="3064" spans="1:20" x14ac:dyDescent="0.25">
      <c r="A3064" s="3">
        <v>2014</v>
      </c>
      <c r="B3064" s="1" t="s">
        <v>232</v>
      </c>
      <c r="C3064" s="4" t="s">
        <v>858</v>
      </c>
      <c r="D3064" s="2" t="s">
        <v>26</v>
      </c>
      <c r="E3064" s="20"/>
      <c r="F3064" s="3">
        <v>3</v>
      </c>
      <c r="G3064" s="88">
        <v>9.1</v>
      </c>
      <c r="J3064" s="10">
        <v>4.8726851851851771E-2</v>
      </c>
      <c r="K3064" s="27">
        <f t="shared" si="50"/>
        <v>5.3545991045990957E-3</v>
      </c>
      <c r="L3064" s="4" t="s">
        <v>1598</v>
      </c>
      <c r="M3064" s="4" t="s">
        <v>1169</v>
      </c>
      <c r="N3064" s="45" t="s">
        <v>6420</v>
      </c>
      <c r="O3064" s="45">
        <v>1</v>
      </c>
      <c r="P3064" s="45" t="s">
        <v>4619</v>
      </c>
      <c r="Q3064" s="45" t="s">
        <v>4619</v>
      </c>
      <c r="R3064" s="46">
        <v>5</v>
      </c>
      <c r="T3064" s="81" t="str" cm="1">
        <f t="array" ref="T3064">IF(MIN(IF(CONCATENATE($D$776:$D$9955,$G$776:$G$9955)=CONCATENATE(D3064,G3064),$J$776:$J$9955))=J3064,"Age Leg Record","")</f>
        <v/>
      </c>
    </row>
    <row r="3065" spans="1:20" x14ac:dyDescent="0.25">
      <c r="A3065" s="3">
        <v>2014</v>
      </c>
      <c r="B3065" s="1" t="s">
        <v>332</v>
      </c>
      <c r="C3065" s="4" t="s">
        <v>52</v>
      </c>
      <c r="D3065" s="2" t="s">
        <v>756</v>
      </c>
      <c r="E3065" s="20"/>
      <c r="F3065" s="3">
        <v>4</v>
      </c>
      <c r="G3065" s="88">
        <v>5.8408892070309388</v>
      </c>
      <c r="J3065" s="10">
        <v>3.2835648148148211E-2</v>
      </c>
      <c r="K3065" s="27">
        <f t="shared" si="50"/>
        <v>5.621686524822706E-3</v>
      </c>
      <c r="L3065" s="4" t="s">
        <v>1598</v>
      </c>
      <c r="M3065" s="4" t="s">
        <v>1169</v>
      </c>
      <c r="N3065" s="45" t="s">
        <v>6421</v>
      </c>
      <c r="O3065" s="45">
        <v>1</v>
      </c>
      <c r="P3065" s="45" t="s">
        <v>6139</v>
      </c>
      <c r="Q3065" s="45" t="s">
        <v>6139</v>
      </c>
      <c r="R3065" s="46">
        <v>2</v>
      </c>
      <c r="T3065" s="81" t="str" cm="1">
        <f t="array" ref="T3065">IF(MIN(IF(CONCATENATE($D$776:$D$9955,$G$776:$G$9955)=CONCATENATE(D3065,G3065),$J$776:$J$9955))=J3065,"Age Leg Record","")</f>
        <v/>
      </c>
    </row>
    <row r="3066" spans="1:20" x14ac:dyDescent="0.25">
      <c r="A3066" s="3">
        <v>2014</v>
      </c>
      <c r="B3066" s="1" t="s">
        <v>1146</v>
      </c>
      <c r="C3066" s="4" t="s">
        <v>1147</v>
      </c>
      <c r="D3066" s="2" t="s">
        <v>56</v>
      </c>
      <c r="E3066" s="20"/>
      <c r="F3066" s="3">
        <v>5</v>
      </c>
      <c r="G3066" s="51">
        <v>5.63</v>
      </c>
      <c r="J3066" s="10">
        <v>2.8414351851851816E-2</v>
      </c>
      <c r="K3066" s="27">
        <f t="shared" si="50"/>
        <v>5.0469541477534312E-3</v>
      </c>
      <c r="L3066" s="4" t="s">
        <v>1598</v>
      </c>
      <c r="M3066" s="4" t="s">
        <v>1169</v>
      </c>
      <c r="N3066" s="45" t="s">
        <v>6422</v>
      </c>
      <c r="O3066" s="45">
        <v>1</v>
      </c>
      <c r="P3066" s="45" t="s">
        <v>5319</v>
      </c>
      <c r="Q3066" s="45" t="s">
        <v>5319</v>
      </c>
      <c r="R3066" s="46">
        <v>4</v>
      </c>
      <c r="T3066" s="81" t="str" cm="1">
        <f t="array" ref="T3066">IF(MIN(IF(CONCATENATE($D$776:$D$9955,$G$776:$G$9955)=CONCATENATE(D3066,G3066),$J$776:$J$9955))=J3066,"Age Leg Record","")</f>
        <v/>
      </c>
    </row>
    <row r="3067" spans="1:20" x14ac:dyDescent="0.25">
      <c r="A3067" s="3">
        <v>2014</v>
      </c>
      <c r="B3067" s="1" t="s">
        <v>911</v>
      </c>
      <c r="C3067" s="4" t="s">
        <v>1147</v>
      </c>
      <c r="D3067" s="2" t="s">
        <v>756</v>
      </c>
      <c r="E3067" s="20"/>
      <c r="F3067" s="3">
        <v>6</v>
      </c>
      <c r="G3067" s="88">
        <v>4.6758182215859376</v>
      </c>
      <c r="J3067" s="10">
        <v>2.6539351851851856E-2</v>
      </c>
      <c r="K3067" s="27">
        <f t="shared" si="50"/>
        <v>5.6758733111849403E-3</v>
      </c>
      <c r="L3067" s="4" t="s">
        <v>1598</v>
      </c>
      <c r="M3067" s="4" t="s">
        <v>1169</v>
      </c>
      <c r="N3067" s="45" t="s">
        <v>6423</v>
      </c>
      <c r="O3067" s="45">
        <v>1</v>
      </c>
      <c r="P3067" s="45" t="s">
        <v>6424</v>
      </c>
      <c r="Q3067" s="45" t="s">
        <v>6424</v>
      </c>
      <c r="R3067" s="46">
        <v>1</v>
      </c>
      <c r="T3067" s="81" t="str" cm="1">
        <f t="array" ref="T3067">IF(MIN(IF(CONCATENATE($D$776:$D$9955,$G$776:$G$9955)=CONCATENATE(D3067,G3067),$J$776:$J$9955))=J3067,"Age Leg Record","")</f>
        <v/>
      </c>
    </row>
    <row r="3068" spans="1:20" x14ac:dyDescent="0.25">
      <c r="A3068" s="3">
        <v>2014</v>
      </c>
      <c r="B3068" s="1" t="s">
        <v>629</v>
      </c>
      <c r="C3068" s="4" t="s">
        <v>524</v>
      </c>
      <c r="D3068" s="2" t="s">
        <v>751</v>
      </c>
      <c r="E3068" s="20"/>
      <c r="F3068" s="3">
        <v>1</v>
      </c>
      <c r="G3068" s="88">
        <v>5.54</v>
      </c>
      <c r="J3068" s="10">
        <v>3.5046299629629574E-2</v>
      </c>
      <c r="K3068" s="27">
        <f t="shared" si="50"/>
        <v>6.3260468645540743E-3</v>
      </c>
      <c r="L3068" s="4" t="s">
        <v>1599</v>
      </c>
      <c r="M3068" s="4" t="s">
        <v>1169</v>
      </c>
      <c r="N3068" s="45" t="s">
        <v>6425</v>
      </c>
      <c r="O3068" s="45">
        <v>1</v>
      </c>
      <c r="P3068" s="45" t="s">
        <v>6426</v>
      </c>
      <c r="Q3068" s="45" t="s">
        <v>6426</v>
      </c>
      <c r="R3068" s="46">
        <v>1</v>
      </c>
      <c r="T3068" s="81" t="str" cm="1">
        <f t="array" ref="T3068">IF(MIN(IF(CONCATENATE($D$776:$D$9955,$G$776:$G$9955)=CONCATENATE(D3068,G3068),$J$776:$J$9955))=J3068,"Age Leg Record","")</f>
        <v/>
      </c>
    </row>
    <row r="3069" spans="1:20" x14ac:dyDescent="0.25">
      <c r="A3069" s="3">
        <v>2014</v>
      </c>
      <c r="B3069" s="1" t="s">
        <v>123</v>
      </c>
      <c r="C3069" s="4" t="s">
        <v>1470</v>
      </c>
      <c r="D3069" s="2" t="s">
        <v>756</v>
      </c>
      <c r="E3069" s="20"/>
      <c r="F3069" s="3">
        <v>2</v>
      </c>
      <c r="G3069" s="88">
        <v>4.0544470293486041</v>
      </c>
      <c r="J3069" s="10">
        <v>3.1157407407407467E-2</v>
      </c>
      <c r="K3069" s="27">
        <f t="shared" si="50"/>
        <v>7.6847489144316874E-3</v>
      </c>
      <c r="L3069" s="4" t="s">
        <v>1599</v>
      </c>
      <c r="M3069" s="4" t="s">
        <v>1169</v>
      </c>
      <c r="N3069" s="45" t="s">
        <v>6427</v>
      </c>
      <c r="O3069" s="45">
        <v>1</v>
      </c>
      <c r="P3069" s="45" t="s">
        <v>6136</v>
      </c>
      <c r="Q3069" s="45" t="s">
        <v>6136</v>
      </c>
      <c r="R3069" s="46">
        <v>2</v>
      </c>
      <c r="T3069" s="81" t="str" cm="1">
        <f t="array" ref="T3069">IF(MIN(IF(CONCATENATE($D$776:$D$9955,$G$776:$G$9955)=CONCATENATE(D3069,G3069),$J$776:$J$9955))=J3069,"Age Leg Record","")</f>
        <v/>
      </c>
    </row>
    <row r="3070" spans="1:20" x14ac:dyDescent="0.25">
      <c r="A3070" s="3">
        <v>2014</v>
      </c>
      <c r="B3070" s="1" t="s">
        <v>11</v>
      </c>
      <c r="C3070" s="4" t="s">
        <v>1471</v>
      </c>
      <c r="D3070" s="2" t="s">
        <v>22</v>
      </c>
      <c r="E3070" s="20"/>
      <c r="F3070" s="3">
        <v>3</v>
      </c>
      <c r="G3070" s="88">
        <v>9.1</v>
      </c>
      <c r="J3070" s="10">
        <v>5.3182870370370394E-2</v>
      </c>
      <c r="K3070" s="27">
        <f t="shared" si="50"/>
        <v>5.8442714692714722E-3</v>
      </c>
      <c r="L3070" s="4" t="s">
        <v>1599</v>
      </c>
      <c r="M3070" s="4" t="s">
        <v>1169</v>
      </c>
      <c r="N3070" s="45" t="s">
        <v>6428</v>
      </c>
      <c r="O3070" s="45">
        <v>1</v>
      </c>
      <c r="P3070" s="45" t="s">
        <v>6141</v>
      </c>
      <c r="Q3070" s="45" t="s">
        <v>6141</v>
      </c>
      <c r="R3070" s="46">
        <v>2</v>
      </c>
      <c r="T3070" s="81" t="str" cm="1">
        <f t="array" ref="T3070">IF(MIN(IF(CONCATENATE($D$776:$D$9955,$G$776:$G$9955)=CONCATENATE(D3070,G3070),$J$776:$J$9955))=J3070,"Age Leg Record","")</f>
        <v/>
      </c>
    </row>
    <row r="3071" spans="1:20" x14ac:dyDescent="0.25">
      <c r="A3071" s="3">
        <v>2014</v>
      </c>
      <c r="B3071" s="1" t="s">
        <v>232</v>
      </c>
      <c r="C3071" s="4" t="s">
        <v>253</v>
      </c>
      <c r="D3071" s="2" t="s">
        <v>56</v>
      </c>
      <c r="E3071" s="20"/>
      <c r="F3071" s="3">
        <v>4</v>
      </c>
      <c r="G3071" s="88">
        <v>5.8408892070309388</v>
      </c>
      <c r="J3071" s="10">
        <v>3.5034722222222148E-2</v>
      </c>
      <c r="K3071" s="27">
        <f t="shared" si="50"/>
        <v>5.9981829787233917E-3</v>
      </c>
      <c r="L3071" s="4" t="s">
        <v>1599</v>
      </c>
      <c r="M3071" s="4" t="s">
        <v>1169</v>
      </c>
      <c r="N3071" s="45" t="s">
        <v>6429</v>
      </c>
      <c r="O3071" s="45">
        <v>1</v>
      </c>
      <c r="P3071" s="45" t="s">
        <v>3058</v>
      </c>
      <c r="Q3071" s="45" t="s">
        <v>3058</v>
      </c>
      <c r="R3071" s="46">
        <v>16</v>
      </c>
      <c r="T3071" s="81" t="str" cm="1">
        <f t="array" ref="T3071">IF(MIN(IF(CONCATENATE($D$776:$D$9955,$G$776:$G$9955)=CONCATENATE(D3071,G3071),$J$776:$J$9955))=J3071,"Age Leg Record","")</f>
        <v/>
      </c>
    </row>
    <row r="3072" spans="1:20" x14ac:dyDescent="0.25">
      <c r="A3072" s="3">
        <v>2014</v>
      </c>
      <c r="B3072" s="1" t="s">
        <v>20</v>
      </c>
      <c r="C3072" s="4" t="s">
        <v>1600</v>
      </c>
      <c r="D3072" s="2" t="s">
        <v>26</v>
      </c>
      <c r="E3072" s="20"/>
      <c r="F3072" s="3">
        <v>5</v>
      </c>
      <c r="G3072" s="51">
        <v>5.63</v>
      </c>
      <c r="J3072" s="10">
        <v>3.5787037037037006E-2</v>
      </c>
      <c r="K3072" s="27">
        <f t="shared" si="50"/>
        <v>6.3564897046246901E-3</v>
      </c>
      <c r="L3072" s="4" t="s">
        <v>1599</v>
      </c>
      <c r="M3072" s="4" t="s">
        <v>1169</v>
      </c>
      <c r="N3072" s="45" t="s">
        <v>6430</v>
      </c>
      <c r="O3072" s="45">
        <v>1</v>
      </c>
      <c r="P3072" s="45" t="s">
        <v>6431</v>
      </c>
      <c r="Q3072" s="45" t="s">
        <v>6431</v>
      </c>
      <c r="R3072" s="46">
        <v>1</v>
      </c>
      <c r="T3072" s="81" t="str" cm="1">
        <f t="array" ref="T3072">IF(MIN(IF(CONCATENATE($D$776:$D$9955,$G$776:$G$9955)=CONCATENATE(D3072,G3072),$J$776:$J$9955))=J3072,"Age Leg Record","")</f>
        <v/>
      </c>
    </row>
    <row r="3073" spans="1:20" x14ac:dyDescent="0.25">
      <c r="A3073" s="3">
        <v>2014</v>
      </c>
      <c r="B3073" s="1" t="s">
        <v>303</v>
      </c>
      <c r="C3073" s="4" t="s">
        <v>344</v>
      </c>
      <c r="D3073" s="2" t="s">
        <v>756</v>
      </c>
      <c r="E3073" s="20"/>
      <c r="F3073" s="3">
        <v>6</v>
      </c>
      <c r="G3073" s="88">
        <v>4.6758182215859376</v>
      </c>
      <c r="J3073" s="10">
        <v>3.0879629629629757E-2</v>
      </c>
      <c r="K3073" s="27">
        <f t="shared" si="50"/>
        <v>6.6041125138427744E-3</v>
      </c>
      <c r="L3073" s="4" t="s">
        <v>1599</v>
      </c>
      <c r="M3073" s="4" t="s">
        <v>1169</v>
      </c>
      <c r="N3073" s="45" t="s">
        <v>6432</v>
      </c>
      <c r="O3073" s="45">
        <v>1</v>
      </c>
      <c r="P3073" s="45" t="s">
        <v>6433</v>
      </c>
      <c r="Q3073" s="45" t="s">
        <v>6433</v>
      </c>
      <c r="R3073" s="46">
        <v>1</v>
      </c>
      <c r="T3073" s="81" t="str" cm="1">
        <f t="array" ref="T3073">IF(MIN(IF(CONCATENATE($D$776:$D$9955,$G$776:$G$9955)=CONCATENATE(D3073,G3073),$J$776:$J$9955))=J3073,"Age Leg Record","")</f>
        <v/>
      </c>
    </row>
    <row r="3074" spans="1:20" x14ac:dyDescent="0.25">
      <c r="A3074" s="3">
        <v>2014</v>
      </c>
      <c r="B3074" s="1" t="s">
        <v>52</v>
      </c>
      <c r="C3074" s="4" t="s">
        <v>1090</v>
      </c>
      <c r="D3074" s="2" t="s">
        <v>56</v>
      </c>
      <c r="E3074" s="20"/>
      <c r="F3074" s="3">
        <v>1</v>
      </c>
      <c r="G3074" s="88">
        <v>5.54</v>
      </c>
      <c r="J3074" s="10">
        <v>3.2662040370370349E-2</v>
      </c>
      <c r="K3074" s="27">
        <f t="shared" si="50"/>
        <v>5.8956751571065608E-3</v>
      </c>
      <c r="L3074" s="4" t="s">
        <v>1601</v>
      </c>
      <c r="M3074" s="4" t="s">
        <v>1169</v>
      </c>
      <c r="N3074" s="45" t="s">
        <v>6434</v>
      </c>
      <c r="O3074" s="45">
        <v>1</v>
      </c>
      <c r="P3074" s="45" t="s">
        <v>5315</v>
      </c>
      <c r="Q3074" s="45" t="s">
        <v>5315</v>
      </c>
      <c r="R3074" s="46">
        <v>5</v>
      </c>
      <c r="T3074" s="81" t="str" cm="1">
        <f t="array" ref="T3074">IF(MIN(IF(CONCATENATE($D$776:$D$9955,$G$776:$G$9955)=CONCATENATE(D3074,G3074),$J$776:$J$9955))=J3074,"Age Leg Record","")</f>
        <v/>
      </c>
    </row>
    <row r="3075" spans="1:20" x14ac:dyDescent="0.25">
      <c r="A3075" s="3">
        <v>2014</v>
      </c>
      <c r="B3075" s="1" t="s">
        <v>371</v>
      </c>
      <c r="C3075" s="4" t="s">
        <v>1090</v>
      </c>
      <c r="D3075" s="2" t="s">
        <v>756</v>
      </c>
      <c r="E3075" s="20"/>
      <c r="F3075" s="3">
        <v>2</v>
      </c>
      <c r="G3075" s="88">
        <v>4.0544470293486041</v>
      </c>
      <c r="J3075" s="10">
        <v>2.7905092592592551E-2</v>
      </c>
      <c r="K3075" s="27">
        <f t="shared" si="50"/>
        <v>6.8825890166027996E-3</v>
      </c>
      <c r="L3075" s="4" t="s">
        <v>1601</v>
      </c>
      <c r="M3075" s="4" t="s">
        <v>1169</v>
      </c>
      <c r="N3075" s="45" t="s">
        <v>6435</v>
      </c>
      <c r="O3075" s="45">
        <v>1</v>
      </c>
      <c r="P3075" s="45" t="s">
        <v>5712</v>
      </c>
      <c r="Q3075" s="45" t="s">
        <v>5712</v>
      </c>
      <c r="R3075" s="46">
        <v>3</v>
      </c>
      <c r="T3075" s="81" t="str" cm="1">
        <f t="array" ref="T3075">IF(MIN(IF(CONCATENATE($D$776:$D$9955,$G$776:$G$9955)=CONCATENATE(D3075,G3075),$J$776:$J$9955))=J3075,"Age Leg Record","")</f>
        <v/>
      </c>
    </row>
    <row r="3076" spans="1:20" x14ac:dyDescent="0.25">
      <c r="A3076" s="3">
        <v>2014</v>
      </c>
      <c r="B3076" s="1" t="s">
        <v>57</v>
      </c>
      <c r="C3076" s="4" t="s">
        <v>1602</v>
      </c>
      <c r="D3076" s="2" t="s">
        <v>22</v>
      </c>
      <c r="E3076" s="20"/>
      <c r="F3076" s="3">
        <v>3</v>
      </c>
      <c r="G3076" s="88">
        <v>9.1</v>
      </c>
      <c r="J3076" s="10">
        <v>6.4409722222222299E-2</v>
      </c>
      <c r="K3076" s="27">
        <f t="shared" si="50"/>
        <v>7.0779914529914617E-3</v>
      </c>
      <c r="L3076" s="4" t="s">
        <v>1601</v>
      </c>
      <c r="M3076" s="4" t="s">
        <v>1169</v>
      </c>
      <c r="N3076" s="45" t="s">
        <v>6436</v>
      </c>
      <c r="O3076" s="45">
        <v>1</v>
      </c>
      <c r="P3076" s="45" t="s">
        <v>6437</v>
      </c>
      <c r="Q3076" s="45" t="s">
        <v>6437</v>
      </c>
      <c r="R3076" s="46">
        <v>1</v>
      </c>
      <c r="T3076" s="81" t="str" cm="1">
        <f t="array" ref="T3076">IF(MIN(IF(CONCATENATE($D$776:$D$9955,$G$776:$G$9955)=CONCATENATE(D3076,G3076),$J$776:$J$9955))=J3076,"Age Leg Record","")</f>
        <v/>
      </c>
    </row>
    <row r="3077" spans="1:20" x14ac:dyDescent="0.25">
      <c r="A3077" s="3">
        <v>2014</v>
      </c>
      <c r="B3077" s="1" t="s">
        <v>719</v>
      </c>
      <c r="C3077" s="4" t="s">
        <v>1603</v>
      </c>
      <c r="D3077" s="2" t="s">
        <v>753</v>
      </c>
      <c r="E3077" s="20"/>
      <c r="F3077" s="3">
        <v>4</v>
      </c>
      <c r="G3077" s="88">
        <v>5.8408892070309388</v>
      </c>
      <c r="J3077" s="10">
        <v>3.559027777777779E-2</v>
      </c>
      <c r="K3077" s="27">
        <f t="shared" si="50"/>
        <v>6.0932978723404283E-3</v>
      </c>
      <c r="L3077" s="4" t="s">
        <v>1601</v>
      </c>
      <c r="M3077" s="4" t="s">
        <v>1169</v>
      </c>
      <c r="N3077" s="45" t="s">
        <v>6438</v>
      </c>
      <c r="O3077" s="45">
        <v>1</v>
      </c>
      <c r="P3077" s="45" t="s">
        <v>6439</v>
      </c>
      <c r="Q3077" s="45" t="s">
        <v>6439</v>
      </c>
      <c r="R3077" s="46">
        <v>1</v>
      </c>
      <c r="T3077" s="81" t="str" cm="1">
        <f t="array" ref="T3077">IF(MIN(IF(CONCATENATE($D$776:$D$9955,$G$776:$G$9955)=CONCATENATE(D3077,G3077),$J$776:$J$9955))=J3077,"Age Leg Record","")</f>
        <v/>
      </c>
    </row>
    <row r="3078" spans="1:20" x14ac:dyDescent="0.25">
      <c r="A3078" s="3">
        <v>2014</v>
      </c>
      <c r="B3078" s="1" t="s">
        <v>1604</v>
      </c>
      <c r="C3078" s="4" t="s">
        <v>1605</v>
      </c>
      <c r="D3078" s="2" t="s">
        <v>751</v>
      </c>
      <c r="E3078" s="20"/>
      <c r="F3078" s="3">
        <v>5</v>
      </c>
      <c r="G3078" s="51">
        <v>5.63</v>
      </c>
      <c r="J3078" s="10">
        <v>3.1655092592592693E-2</v>
      </c>
      <c r="K3078" s="27">
        <f t="shared" si="50"/>
        <v>5.6225741727518102E-3</v>
      </c>
      <c r="L3078" s="4" t="s">
        <v>1601</v>
      </c>
      <c r="M3078" s="4" t="s">
        <v>1169</v>
      </c>
      <c r="N3078" s="45" t="s">
        <v>6440</v>
      </c>
      <c r="O3078" s="45">
        <v>1</v>
      </c>
      <c r="P3078" s="45" t="s">
        <v>6441</v>
      </c>
      <c r="Q3078" s="45" t="s">
        <v>6441</v>
      </c>
      <c r="R3078" s="46">
        <v>1</v>
      </c>
      <c r="T3078" s="81" t="str" cm="1">
        <f t="array" ref="T3078">IF(MIN(IF(CONCATENATE($D$776:$D$9955,$G$776:$G$9955)=CONCATENATE(D3078,G3078),$J$776:$J$9955))=J3078,"Age Leg Record","")</f>
        <v/>
      </c>
    </row>
    <row r="3079" spans="1:20" x14ac:dyDescent="0.25">
      <c r="A3079" s="3">
        <v>2014</v>
      </c>
      <c r="B3079" s="1" t="s">
        <v>1468</v>
      </c>
      <c r="C3079" s="4" t="s">
        <v>1469</v>
      </c>
      <c r="D3079" s="2" t="s">
        <v>26</v>
      </c>
      <c r="E3079" s="20"/>
      <c r="F3079" s="3">
        <v>6</v>
      </c>
      <c r="G3079" s="88">
        <v>4.6758182215859376</v>
      </c>
      <c r="J3079" s="10">
        <v>2.5509259259259176E-2</v>
      </c>
      <c r="K3079" s="27">
        <f t="shared" si="50"/>
        <v>5.4555712070874689E-3</v>
      </c>
      <c r="L3079" s="4" t="s">
        <v>1601</v>
      </c>
      <c r="M3079" s="4" t="s">
        <v>1169</v>
      </c>
      <c r="N3079" s="45" t="s">
        <v>6442</v>
      </c>
      <c r="O3079" s="45">
        <v>1</v>
      </c>
      <c r="P3079" s="45" t="s">
        <v>6132</v>
      </c>
      <c r="Q3079" s="45" t="s">
        <v>6132</v>
      </c>
      <c r="R3079" s="46">
        <v>2</v>
      </c>
      <c r="T3079" s="81" t="str" cm="1">
        <f t="array" ref="T3079">IF(MIN(IF(CONCATENATE($D$776:$D$9955,$G$776:$G$9955)=CONCATENATE(D3079,G3079),$J$776:$J$9955))=J3079,"Age Leg Record","")</f>
        <v/>
      </c>
    </row>
    <row r="3080" spans="1:20" x14ac:dyDescent="0.25">
      <c r="A3080" s="3">
        <v>2014</v>
      </c>
      <c r="B3080" s="1" t="s">
        <v>1220</v>
      </c>
      <c r="C3080" s="4" t="s">
        <v>1145</v>
      </c>
      <c r="D3080" s="2" t="s">
        <v>753</v>
      </c>
      <c r="E3080" s="20"/>
      <c r="F3080" s="3">
        <v>1</v>
      </c>
      <c r="G3080" s="88">
        <v>5.54</v>
      </c>
      <c r="J3080" s="10">
        <v>3.396991074074085E-2</v>
      </c>
      <c r="K3080" s="27">
        <f t="shared" si="50"/>
        <v>6.131752841288962E-3</v>
      </c>
      <c r="L3080" s="4" t="s">
        <v>1606</v>
      </c>
      <c r="M3080" s="4" t="s">
        <v>1169</v>
      </c>
      <c r="N3080" s="45" t="s">
        <v>6443</v>
      </c>
      <c r="O3080" s="45">
        <v>1</v>
      </c>
      <c r="P3080" s="45" t="s">
        <v>5317</v>
      </c>
      <c r="Q3080" s="45" t="s">
        <v>5317</v>
      </c>
      <c r="R3080" s="46">
        <v>3</v>
      </c>
      <c r="T3080" s="81" t="str" cm="1">
        <f t="array" ref="T3080">IF(MIN(IF(CONCATENATE($D$776:$D$9955,$G$776:$G$9955)=CONCATENATE(D3080,G3080),$J$776:$J$9955))=J3080,"Age Leg Record","")</f>
        <v/>
      </c>
    </row>
    <row r="3081" spans="1:20" x14ac:dyDescent="0.25">
      <c r="A3081" s="3">
        <v>2014</v>
      </c>
      <c r="B3081" s="1" t="s">
        <v>1462</v>
      </c>
      <c r="C3081" s="4" t="s">
        <v>1463</v>
      </c>
      <c r="D3081" s="2" t="s">
        <v>756</v>
      </c>
      <c r="E3081" s="20"/>
      <c r="F3081" s="3">
        <v>2</v>
      </c>
      <c r="G3081" s="88">
        <v>4.0544470293486041</v>
      </c>
      <c r="J3081" s="10">
        <v>2.6666666666666616E-2</v>
      </c>
      <c r="K3081" s="27">
        <f t="shared" si="50"/>
        <v>6.5771402298850454E-3</v>
      </c>
      <c r="L3081" s="4" t="s">
        <v>1606</v>
      </c>
      <c r="M3081" s="4" t="s">
        <v>1169</v>
      </c>
      <c r="N3081" s="45" t="s">
        <v>6444</v>
      </c>
      <c r="O3081" s="45">
        <v>1</v>
      </c>
      <c r="P3081" s="45" t="s">
        <v>6117</v>
      </c>
      <c r="Q3081" s="45" t="s">
        <v>6117</v>
      </c>
      <c r="R3081" s="46">
        <v>2</v>
      </c>
      <c r="T3081" s="81" t="str" cm="1">
        <f t="array" ref="T3081">IF(MIN(IF(CONCATENATE($D$776:$D$9955,$G$776:$G$9955)=CONCATENATE(D3081,G3081),$J$776:$J$9955))=J3081,"Age Leg Record","")</f>
        <v/>
      </c>
    </row>
    <row r="3082" spans="1:20" x14ac:dyDescent="0.25">
      <c r="A3082" s="3">
        <v>2014</v>
      </c>
      <c r="B3082" s="1" t="s">
        <v>1146</v>
      </c>
      <c r="C3082" s="4" t="s">
        <v>701</v>
      </c>
      <c r="D3082" s="2" t="s">
        <v>26</v>
      </c>
      <c r="E3082" s="20"/>
      <c r="F3082" s="3">
        <v>3</v>
      </c>
      <c r="G3082" s="88">
        <v>9.1</v>
      </c>
      <c r="J3082" s="10">
        <v>5.4513888888888973E-2</v>
      </c>
      <c r="K3082" s="27">
        <f t="shared" si="50"/>
        <v>5.9905372405372496E-3</v>
      </c>
      <c r="L3082" s="4" t="s">
        <v>1606</v>
      </c>
      <c r="M3082" s="4" t="s">
        <v>1169</v>
      </c>
      <c r="N3082" s="45" t="s">
        <v>6445</v>
      </c>
      <c r="O3082" s="45">
        <v>1</v>
      </c>
      <c r="P3082" s="45" t="s">
        <v>6446</v>
      </c>
      <c r="Q3082" s="45" t="s">
        <v>6446</v>
      </c>
      <c r="R3082" s="46">
        <v>1</v>
      </c>
      <c r="T3082" s="81" t="str" cm="1">
        <f t="array" ref="T3082">IF(MIN(IF(CONCATENATE($D$776:$D$9955,$G$776:$G$9955)=CONCATENATE(D3082,G3082),$J$776:$J$9955))=J3082,"Age Leg Record","")</f>
        <v/>
      </c>
    </row>
    <row r="3083" spans="1:20" x14ac:dyDescent="0.25">
      <c r="A3083" s="3">
        <v>2014</v>
      </c>
      <c r="B3083" s="1" t="s">
        <v>975</v>
      </c>
      <c r="C3083" s="4" t="s">
        <v>517</v>
      </c>
      <c r="D3083" s="2" t="s">
        <v>753</v>
      </c>
      <c r="E3083" s="20"/>
      <c r="F3083" s="3">
        <v>4</v>
      </c>
      <c r="G3083" s="88">
        <v>5.8408892070309388</v>
      </c>
      <c r="J3083" s="10">
        <v>3.4317129629629628E-2</v>
      </c>
      <c r="K3083" s="27">
        <f t="shared" si="50"/>
        <v>5.8753262411347521E-3</v>
      </c>
      <c r="L3083" s="4" t="s">
        <v>1606</v>
      </c>
      <c r="M3083" s="4" t="s">
        <v>1169</v>
      </c>
      <c r="N3083" s="45" t="s">
        <v>6447</v>
      </c>
      <c r="O3083" s="45">
        <v>1</v>
      </c>
      <c r="P3083" s="45" t="s">
        <v>4916</v>
      </c>
      <c r="Q3083" s="45" t="s">
        <v>4916</v>
      </c>
      <c r="R3083" s="46">
        <v>3</v>
      </c>
      <c r="T3083" s="81" t="str" cm="1">
        <f t="array" ref="T3083">IF(MIN(IF(CONCATENATE($D$776:$D$9955,$G$776:$G$9955)=CONCATENATE(D3083,G3083),$J$776:$J$9955))=J3083,"Age Leg Record","")</f>
        <v/>
      </c>
    </row>
    <row r="3084" spans="1:20" x14ac:dyDescent="0.25">
      <c r="A3084" s="3">
        <v>2014</v>
      </c>
      <c r="B3084" s="1" t="s">
        <v>89</v>
      </c>
      <c r="C3084" s="4" t="s">
        <v>182</v>
      </c>
      <c r="D3084" s="2" t="s">
        <v>26</v>
      </c>
      <c r="E3084" s="20"/>
      <c r="F3084" s="3">
        <v>5</v>
      </c>
      <c r="G3084" s="51">
        <v>5.63</v>
      </c>
      <c r="J3084" s="10">
        <v>3.1782407407407343E-2</v>
      </c>
      <c r="K3084" s="27">
        <f t="shared" si="50"/>
        <v>5.6451878165910026E-3</v>
      </c>
      <c r="L3084" s="4" t="s">
        <v>1606</v>
      </c>
      <c r="M3084" s="4" t="s">
        <v>1169</v>
      </c>
      <c r="N3084" s="45" t="s">
        <v>6448</v>
      </c>
      <c r="O3084" s="45">
        <v>1</v>
      </c>
      <c r="P3084" s="45" t="s">
        <v>3870</v>
      </c>
      <c r="Q3084" s="45" t="s">
        <v>3870</v>
      </c>
      <c r="R3084" s="46">
        <v>4</v>
      </c>
      <c r="T3084" s="81" t="str" cm="1">
        <f t="array" ref="T3084">IF(MIN(IF(CONCATENATE($D$776:$D$9955,$G$776:$G$9955)=CONCATENATE(D3084,G3084),$J$776:$J$9955))=J3084,"Age Leg Record","")</f>
        <v/>
      </c>
    </row>
    <row r="3085" spans="1:20" x14ac:dyDescent="0.25">
      <c r="A3085" s="3">
        <v>2014</v>
      </c>
      <c r="B3085" s="1" t="s">
        <v>852</v>
      </c>
      <c r="C3085" s="4" t="s">
        <v>1607</v>
      </c>
      <c r="D3085" s="2" t="s">
        <v>756</v>
      </c>
      <c r="E3085" s="20"/>
      <c r="F3085" s="3">
        <v>6</v>
      </c>
      <c r="G3085" s="88">
        <v>4.6758182215859376</v>
      </c>
      <c r="J3085" s="10">
        <v>3.4108796296296262E-2</v>
      </c>
      <c r="K3085" s="27">
        <f t="shared" si="50"/>
        <v>7.2947224806201487E-3</v>
      </c>
      <c r="L3085" s="4" t="s">
        <v>1606</v>
      </c>
      <c r="M3085" s="4" t="s">
        <v>1169</v>
      </c>
      <c r="N3085" s="45" t="s">
        <v>6449</v>
      </c>
      <c r="O3085" s="45">
        <v>1</v>
      </c>
      <c r="P3085" s="45" t="s">
        <v>6450</v>
      </c>
      <c r="Q3085" s="45" t="s">
        <v>6450</v>
      </c>
      <c r="R3085" s="46">
        <v>1</v>
      </c>
      <c r="T3085" s="81" t="str" cm="1">
        <f t="array" ref="T3085">IF(MIN(IF(CONCATENATE($D$776:$D$9955,$G$776:$G$9955)=CONCATENATE(D3085,G3085),$J$776:$J$9955))=J3085,"Age Leg Record","")</f>
        <v/>
      </c>
    </row>
    <row r="3086" spans="1:20" x14ac:dyDescent="0.25">
      <c r="A3086" s="3">
        <v>2014</v>
      </c>
      <c r="B3086" s="1" t="s">
        <v>322</v>
      </c>
      <c r="C3086" s="4" t="s">
        <v>1608</v>
      </c>
      <c r="D3086" s="2" t="s">
        <v>757</v>
      </c>
      <c r="E3086" s="20"/>
      <c r="F3086" s="3">
        <v>1</v>
      </c>
      <c r="G3086" s="88">
        <v>5.54</v>
      </c>
      <c r="J3086" s="10">
        <v>3.4756947777777825E-2</v>
      </c>
      <c r="K3086" s="27">
        <f t="shared" si="50"/>
        <v>6.2738172884075497E-3</v>
      </c>
      <c r="L3086" s="4" t="s">
        <v>1537</v>
      </c>
      <c r="M3086" s="4" t="s">
        <v>1039</v>
      </c>
      <c r="N3086" s="45" t="s">
        <v>6451</v>
      </c>
      <c r="O3086" s="45">
        <v>1</v>
      </c>
      <c r="P3086" s="45" t="s">
        <v>6452</v>
      </c>
      <c r="Q3086" s="45" t="s">
        <v>6452</v>
      </c>
      <c r="R3086" s="46">
        <v>4</v>
      </c>
      <c r="T3086" s="81" t="str" cm="1">
        <f t="array" ref="T3086">IF(MIN(IF(CONCATENATE($D$776:$D$9955,$G$776:$G$9955)=CONCATENATE(D3086,G3086),$J$776:$J$9955))=J3086,"Age Leg Record","")</f>
        <v/>
      </c>
    </row>
    <row r="3087" spans="1:20" x14ac:dyDescent="0.25">
      <c r="A3087" s="3">
        <v>2014</v>
      </c>
      <c r="B3087" s="1" t="s">
        <v>783</v>
      </c>
      <c r="C3087" s="4" t="s">
        <v>1609</v>
      </c>
      <c r="D3087" s="2" t="s">
        <v>751</v>
      </c>
      <c r="E3087" s="20"/>
      <c r="F3087" s="3">
        <v>2</v>
      </c>
      <c r="G3087" s="88">
        <v>4.0544470293486041</v>
      </c>
      <c r="J3087" s="10">
        <v>2.3043981481481457E-2</v>
      </c>
      <c r="K3087" s="27">
        <f t="shared" si="50"/>
        <v>5.6836311621966734E-3</v>
      </c>
      <c r="L3087" s="4" t="s">
        <v>1537</v>
      </c>
      <c r="M3087" s="4" t="s">
        <v>1039</v>
      </c>
      <c r="N3087" s="45" t="s">
        <v>6453</v>
      </c>
      <c r="O3087" s="45">
        <v>1</v>
      </c>
      <c r="P3087" s="45" t="s">
        <v>6454</v>
      </c>
      <c r="Q3087" s="45" t="s">
        <v>6454</v>
      </c>
      <c r="R3087" s="46">
        <v>1</v>
      </c>
      <c r="T3087" s="81" t="str" cm="1">
        <f t="array" ref="T3087">IF(MIN(IF(CONCATENATE($D$776:$D$9955,$G$776:$G$9955)=CONCATENATE(D3087,G3087),$J$776:$J$9955))=J3087,"Age Leg Record","")</f>
        <v/>
      </c>
    </row>
    <row r="3088" spans="1:20" x14ac:dyDescent="0.25">
      <c r="A3088" s="3">
        <v>2014</v>
      </c>
      <c r="B3088" s="1" t="s">
        <v>972</v>
      </c>
      <c r="C3088" s="4" t="s">
        <v>1233</v>
      </c>
      <c r="D3088" s="2" t="s">
        <v>751</v>
      </c>
      <c r="E3088" s="20"/>
      <c r="F3088" s="3">
        <v>3</v>
      </c>
      <c r="G3088" s="88">
        <v>9.1</v>
      </c>
      <c r="J3088" s="10">
        <v>5.4236111111111152E-2</v>
      </c>
      <c r="K3088" s="27">
        <f t="shared" si="50"/>
        <v>5.9600122100122149E-3</v>
      </c>
      <c r="L3088" s="4" t="s">
        <v>1537</v>
      </c>
      <c r="M3088" s="4" t="s">
        <v>1039</v>
      </c>
      <c r="N3088" s="45" t="s">
        <v>6455</v>
      </c>
      <c r="O3088" s="45">
        <v>1</v>
      </c>
      <c r="P3088" s="45" t="s">
        <v>5540</v>
      </c>
      <c r="Q3088" s="45" t="s">
        <v>5540</v>
      </c>
      <c r="R3088" s="46">
        <v>2</v>
      </c>
      <c r="T3088" s="81" t="str" cm="1">
        <f t="array" ref="T3088">IF(MIN(IF(CONCATENATE($D$776:$D$9955,$G$776:$G$9955)=CONCATENATE(D3088,G3088),$J$776:$J$9955))=J3088,"Age Leg Record","")</f>
        <v/>
      </c>
    </row>
    <row r="3089" spans="1:20" x14ac:dyDescent="0.25">
      <c r="A3089" s="3">
        <v>2014</v>
      </c>
      <c r="B3089" s="1" t="s">
        <v>303</v>
      </c>
      <c r="C3089" s="4" t="s">
        <v>1610</v>
      </c>
      <c r="D3089" s="2" t="s">
        <v>753</v>
      </c>
      <c r="E3089" s="20"/>
      <c r="F3089" s="3">
        <v>4</v>
      </c>
      <c r="G3089" s="88">
        <v>5.8408892070309388</v>
      </c>
      <c r="J3089" s="10">
        <v>3.327546296296291E-2</v>
      </c>
      <c r="K3089" s="27">
        <f t="shared" si="50"/>
        <v>5.6969858156028282E-3</v>
      </c>
      <c r="L3089" s="4" t="s">
        <v>1537</v>
      </c>
      <c r="M3089" s="4" t="s">
        <v>1039</v>
      </c>
      <c r="N3089" s="45" t="s">
        <v>6456</v>
      </c>
      <c r="O3089" s="45">
        <v>1</v>
      </c>
      <c r="P3089" s="45" t="s">
        <v>6457</v>
      </c>
      <c r="Q3089" s="45" t="s">
        <v>6457</v>
      </c>
      <c r="R3089" s="46">
        <v>1</v>
      </c>
      <c r="T3089" s="81" t="str" cm="1">
        <f t="array" ref="T3089">IF(MIN(IF(CONCATENATE($D$776:$D$9955,$G$776:$G$9955)=CONCATENATE(D3089,G3089),$J$776:$J$9955))=J3089,"Age Leg Record","")</f>
        <v/>
      </c>
    </row>
    <row r="3090" spans="1:20" x14ac:dyDescent="0.25">
      <c r="A3090" s="3">
        <v>2014</v>
      </c>
      <c r="B3090" s="1" t="s">
        <v>670</v>
      </c>
      <c r="C3090" s="4" t="s">
        <v>1611</v>
      </c>
      <c r="D3090" s="2" t="s">
        <v>756</v>
      </c>
      <c r="E3090" s="20"/>
      <c r="F3090" s="3">
        <v>5</v>
      </c>
      <c r="G3090" s="51">
        <v>5.63</v>
      </c>
      <c r="J3090" s="10">
        <v>3.530092592592593E-2</v>
      </c>
      <c r="K3090" s="27">
        <f t="shared" si="50"/>
        <v>6.270146700874943E-3</v>
      </c>
      <c r="L3090" s="4" t="s">
        <v>1537</v>
      </c>
      <c r="M3090" s="4" t="s">
        <v>1039</v>
      </c>
      <c r="N3090" s="45" t="s">
        <v>6458</v>
      </c>
      <c r="O3090" s="45">
        <v>1</v>
      </c>
      <c r="P3090" s="45" t="s">
        <v>6459</v>
      </c>
      <c r="Q3090" s="45" t="s">
        <v>6459</v>
      </c>
      <c r="R3090" s="46">
        <v>1</v>
      </c>
      <c r="T3090" s="81" t="str" cm="1">
        <f t="array" ref="T3090">IF(MIN(IF(CONCATENATE($D$776:$D$9955,$G$776:$G$9955)=CONCATENATE(D3090,G3090),$J$776:$J$9955))=J3090,"Age Leg Record","")</f>
        <v/>
      </c>
    </row>
    <row r="3091" spans="1:20" x14ac:dyDescent="0.25">
      <c r="A3091" s="3">
        <v>2014</v>
      </c>
      <c r="B3091" s="1" t="s">
        <v>468</v>
      </c>
      <c r="C3091" s="4" t="s">
        <v>1229</v>
      </c>
      <c r="D3091" s="2" t="s">
        <v>756</v>
      </c>
      <c r="E3091" s="20"/>
      <c r="F3091" s="3">
        <v>6</v>
      </c>
      <c r="G3091" s="88">
        <v>4.6758182215859376</v>
      </c>
      <c r="J3091" s="10">
        <v>2.7754629629629601E-2</v>
      </c>
      <c r="K3091" s="27">
        <f t="shared" si="50"/>
        <v>5.9357802879291197E-3</v>
      </c>
      <c r="L3091" s="4" t="s">
        <v>1537</v>
      </c>
      <c r="M3091" s="4" t="s">
        <v>1039</v>
      </c>
      <c r="N3091" s="45" t="s">
        <v>6460</v>
      </c>
      <c r="O3091" s="45">
        <v>1</v>
      </c>
      <c r="P3091" s="45" t="s">
        <v>5536</v>
      </c>
      <c r="Q3091" s="45" t="s">
        <v>5536</v>
      </c>
      <c r="R3091" s="46">
        <v>4</v>
      </c>
      <c r="T3091" s="81" t="str" cm="1">
        <f t="array" ref="T3091">IF(MIN(IF(CONCATENATE($D$776:$D$9955,$G$776:$G$9955)=CONCATENATE(D3091,G3091),$J$776:$J$9955))=J3091,"Age Leg Record","")</f>
        <v/>
      </c>
    </row>
    <row r="3092" spans="1:20" x14ac:dyDescent="0.25">
      <c r="A3092" s="3">
        <v>2014</v>
      </c>
      <c r="B3092" s="1" t="s">
        <v>20</v>
      </c>
      <c r="C3092" s="4" t="s">
        <v>1101</v>
      </c>
      <c r="D3092" s="2" t="s">
        <v>56</v>
      </c>
      <c r="E3092" s="20"/>
      <c r="F3092" s="3">
        <v>1</v>
      </c>
      <c r="G3092" s="88">
        <v>5.54</v>
      </c>
      <c r="J3092" s="10">
        <v>3.280092925925937E-2</v>
      </c>
      <c r="K3092" s="27">
        <f t="shared" si="50"/>
        <v>5.9207453536569256E-3</v>
      </c>
      <c r="L3092" s="4" t="s">
        <v>1612</v>
      </c>
      <c r="M3092" s="4" t="s">
        <v>1039</v>
      </c>
      <c r="N3092" s="45" t="s">
        <v>6461</v>
      </c>
      <c r="O3092" s="45">
        <v>1</v>
      </c>
      <c r="P3092" s="45" t="s">
        <v>5188</v>
      </c>
      <c r="Q3092" s="45" t="s">
        <v>5188</v>
      </c>
      <c r="R3092" s="46">
        <v>4</v>
      </c>
      <c r="T3092" s="81" t="str" cm="1">
        <f t="array" ref="T3092">IF(MIN(IF(CONCATENATE($D$776:$D$9955,$G$776:$G$9955)=CONCATENATE(D3092,G3092),$J$776:$J$9955))=J3092,"Age Leg Record","")</f>
        <v/>
      </c>
    </row>
    <row r="3093" spans="1:20" x14ac:dyDescent="0.25">
      <c r="A3093" s="3">
        <v>2014</v>
      </c>
      <c r="B3093" s="1" t="s">
        <v>30</v>
      </c>
      <c r="C3093" s="4" t="s">
        <v>1217</v>
      </c>
      <c r="D3093" s="2" t="s">
        <v>56</v>
      </c>
      <c r="E3093" s="20"/>
      <c r="F3093" s="3">
        <v>2</v>
      </c>
      <c r="G3093" s="88">
        <v>4.0544470293486041</v>
      </c>
      <c r="J3093" s="10">
        <v>2.1759259259259256E-2</v>
      </c>
      <c r="K3093" s="27">
        <f t="shared" si="50"/>
        <v>5.3667637292464871E-3</v>
      </c>
      <c r="L3093" s="4" t="s">
        <v>1612</v>
      </c>
      <c r="M3093" s="4" t="s">
        <v>1039</v>
      </c>
      <c r="N3093" s="45" t="s">
        <v>6462</v>
      </c>
      <c r="O3093" s="45">
        <v>1</v>
      </c>
      <c r="P3093" s="45" t="s">
        <v>5502</v>
      </c>
      <c r="Q3093" s="45" t="s">
        <v>5502</v>
      </c>
      <c r="R3093" s="46">
        <v>3</v>
      </c>
      <c r="T3093" s="81" t="str" cm="1">
        <f t="array" ref="T3093">IF(MIN(IF(CONCATENATE($D$776:$D$9955,$G$776:$G$9955)=CONCATENATE(D3093,G3093),$J$776:$J$9955))=J3093,"Age Leg Record","")</f>
        <v/>
      </c>
    </row>
    <row r="3094" spans="1:20" x14ac:dyDescent="0.25">
      <c r="A3094" s="3">
        <v>2014</v>
      </c>
      <c r="B3094" s="1" t="s">
        <v>250</v>
      </c>
      <c r="C3094" s="4" t="s">
        <v>167</v>
      </c>
      <c r="D3094" s="2" t="s">
        <v>56</v>
      </c>
      <c r="E3094" s="20"/>
      <c r="F3094" s="3">
        <v>3</v>
      </c>
      <c r="G3094" s="88">
        <v>9.1</v>
      </c>
      <c r="J3094" s="10">
        <v>4.9594907407407351E-2</v>
      </c>
      <c r="K3094" s="27">
        <f t="shared" si="50"/>
        <v>5.4499898249898192E-3</v>
      </c>
      <c r="L3094" s="4" t="s">
        <v>1612</v>
      </c>
      <c r="M3094" s="4" t="s">
        <v>1039</v>
      </c>
      <c r="N3094" s="45" t="s">
        <v>6463</v>
      </c>
      <c r="O3094" s="45">
        <v>1</v>
      </c>
      <c r="P3094" s="45" t="s">
        <v>6156</v>
      </c>
      <c r="Q3094" s="45" t="s">
        <v>6156</v>
      </c>
      <c r="R3094" s="46">
        <v>2</v>
      </c>
      <c r="T3094" s="81" t="str" cm="1">
        <f t="array" ref="T3094">IF(MIN(IF(CONCATENATE($D$776:$D$9955,$G$776:$G$9955)=CONCATENATE(D3094,G3094),$J$776:$J$9955))=J3094,"Age Leg Record","")</f>
        <v/>
      </c>
    </row>
    <row r="3095" spans="1:20" x14ac:dyDescent="0.25">
      <c r="A3095" s="3">
        <v>2014</v>
      </c>
      <c r="B3095" s="1" t="s">
        <v>324</v>
      </c>
      <c r="C3095" s="4" t="s">
        <v>804</v>
      </c>
      <c r="D3095" s="2" t="s">
        <v>756</v>
      </c>
      <c r="E3095" s="20"/>
      <c r="F3095" s="3">
        <v>4</v>
      </c>
      <c r="G3095" s="88">
        <v>5.8408892070309388</v>
      </c>
      <c r="J3095" s="10">
        <v>3.6469907407407409E-2</v>
      </c>
      <c r="K3095" s="27">
        <f t="shared" si="50"/>
        <v>6.2438964539007101E-3</v>
      </c>
      <c r="L3095" s="4" t="s">
        <v>1612</v>
      </c>
      <c r="M3095" s="4" t="s">
        <v>1039</v>
      </c>
      <c r="N3095" s="45" t="s">
        <v>6464</v>
      </c>
      <c r="O3095" s="45">
        <v>1</v>
      </c>
      <c r="P3095" s="45" t="s">
        <v>6145</v>
      </c>
      <c r="Q3095" s="45" t="s">
        <v>6145</v>
      </c>
      <c r="R3095" s="46">
        <v>2</v>
      </c>
      <c r="T3095" s="81" t="str" cm="1">
        <f t="array" ref="T3095">IF(MIN(IF(CONCATENATE($D$776:$D$9955,$G$776:$G$9955)=CONCATENATE(D3095,G3095),$J$776:$J$9955))=J3095,"Age Leg Record","")</f>
        <v/>
      </c>
    </row>
    <row r="3096" spans="1:20" x14ac:dyDescent="0.25">
      <c r="A3096" s="3">
        <v>2014</v>
      </c>
      <c r="B3096" s="1" t="s">
        <v>962</v>
      </c>
      <c r="C3096" s="4" t="s">
        <v>1223</v>
      </c>
      <c r="D3096" s="2" t="s">
        <v>26</v>
      </c>
      <c r="E3096" s="20"/>
      <c r="F3096" s="3">
        <v>5</v>
      </c>
      <c r="G3096" s="51">
        <v>5.63</v>
      </c>
      <c r="J3096" s="10">
        <v>2.8564814814814876E-2</v>
      </c>
      <c r="K3096" s="27">
        <f t="shared" si="50"/>
        <v>5.0736793631998003E-3</v>
      </c>
      <c r="L3096" s="4" t="s">
        <v>1612</v>
      </c>
      <c r="M3096" s="4" t="s">
        <v>1039</v>
      </c>
      <c r="N3096" s="45" t="s">
        <v>6465</v>
      </c>
      <c r="O3096" s="45">
        <v>1</v>
      </c>
      <c r="P3096" s="45" t="s">
        <v>5513</v>
      </c>
      <c r="Q3096" s="45" t="s">
        <v>5513</v>
      </c>
      <c r="R3096" s="46">
        <v>4</v>
      </c>
      <c r="T3096" s="81" t="str" cm="1">
        <f t="array" ref="T3096">IF(MIN(IF(CONCATENATE($D$776:$D$9955,$G$776:$G$9955)=CONCATENATE(D3096,G3096),$J$776:$J$9955))=J3096,"Age Leg Record","")</f>
        <v/>
      </c>
    </row>
    <row r="3097" spans="1:20" x14ac:dyDescent="0.25">
      <c r="A3097" s="3">
        <v>2014</v>
      </c>
      <c r="B3097" s="1" t="s">
        <v>1392</v>
      </c>
      <c r="C3097" s="4" t="s">
        <v>1475</v>
      </c>
      <c r="D3097" s="2" t="s">
        <v>26</v>
      </c>
      <c r="E3097" s="20"/>
      <c r="F3097" s="3">
        <v>6</v>
      </c>
      <c r="G3097" s="88">
        <v>4.6758182215859376</v>
      </c>
      <c r="J3097" s="10">
        <v>2.4085648148148064E-2</v>
      </c>
      <c r="K3097" s="27">
        <f t="shared" si="50"/>
        <v>5.1511087486157082E-3</v>
      </c>
      <c r="L3097" s="4" t="s">
        <v>1612</v>
      </c>
      <c r="M3097" s="4" t="s">
        <v>1039</v>
      </c>
      <c r="N3097" s="45" t="s">
        <v>6466</v>
      </c>
      <c r="O3097" s="45">
        <v>1</v>
      </c>
      <c r="P3097" s="45" t="s">
        <v>6160</v>
      </c>
      <c r="Q3097" s="45" t="s">
        <v>6160</v>
      </c>
      <c r="R3097" s="46">
        <v>2</v>
      </c>
      <c r="T3097" s="81" t="str" cm="1">
        <f t="array" ref="T3097">IF(MIN(IF(CONCATENATE($D$776:$D$9955,$G$776:$G$9955)=CONCATENATE(D3097,G3097),$J$776:$J$9955))=J3097,"Age Leg Record","")</f>
        <v/>
      </c>
    </row>
    <row r="3098" spans="1:20" x14ac:dyDescent="0.25">
      <c r="A3098" s="3">
        <v>2014</v>
      </c>
      <c r="B3098" s="1" t="s">
        <v>454</v>
      </c>
      <c r="C3098" s="4" t="s">
        <v>1224</v>
      </c>
      <c r="D3098" s="2" t="s">
        <v>22</v>
      </c>
      <c r="E3098" s="20"/>
      <c r="F3098" s="3">
        <v>1</v>
      </c>
      <c r="G3098" s="88">
        <v>5.54</v>
      </c>
      <c r="J3098" s="10">
        <v>2.8634262592592608E-2</v>
      </c>
      <c r="K3098" s="27">
        <f t="shared" si="50"/>
        <v>5.1686394571466799E-3</v>
      </c>
      <c r="L3098" s="4" t="s">
        <v>1539</v>
      </c>
      <c r="M3098" s="4" t="s">
        <v>1039</v>
      </c>
      <c r="N3098" s="45" t="s">
        <v>6467</v>
      </c>
      <c r="O3098" s="45">
        <v>1</v>
      </c>
      <c r="P3098" s="45" t="s">
        <v>5516</v>
      </c>
      <c r="Q3098" s="45" t="s">
        <v>5516</v>
      </c>
      <c r="R3098" s="46">
        <v>4</v>
      </c>
      <c r="T3098" s="81" t="str" cm="1">
        <f t="array" ref="T3098">IF(MIN(IF(CONCATENATE($D$776:$D$9955,$G$776:$G$9955)=CONCATENATE(D3098,G3098),$J$776:$J$9955))=J3098,"Age Leg Record","")</f>
        <v/>
      </c>
    </row>
    <row r="3099" spans="1:20" x14ac:dyDescent="0.25">
      <c r="A3099" s="3">
        <v>2014</v>
      </c>
      <c r="B3099" s="1" t="s">
        <v>1613</v>
      </c>
      <c r="C3099" s="4" t="s">
        <v>1217</v>
      </c>
      <c r="D3099" s="2" t="s">
        <v>751</v>
      </c>
      <c r="E3099" s="20"/>
      <c r="F3099" s="3">
        <v>2</v>
      </c>
      <c r="G3099" s="88">
        <v>4.0544470293486041</v>
      </c>
      <c r="J3099" s="10">
        <v>1.8831018518518539E-2</v>
      </c>
      <c r="K3099" s="27">
        <f t="shared" si="50"/>
        <v>4.6445343550447051E-3</v>
      </c>
      <c r="L3099" s="4" t="s">
        <v>1539</v>
      </c>
      <c r="M3099" s="4" t="s">
        <v>1039</v>
      </c>
      <c r="N3099" s="45" t="s">
        <v>6468</v>
      </c>
      <c r="O3099" s="45">
        <v>1</v>
      </c>
      <c r="P3099" s="45" t="s">
        <v>6469</v>
      </c>
      <c r="Q3099" s="45" t="s">
        <v>6469</v>
      </c>
      <c r="R3099" s="46">
        <v>1</v>
      </c>
      <c r="T3099" s="81" t="str" cm="1">
        <f t="array" ref="T3099">IF(MIN(IF(CONCATENATE($D$776:$D$9955,$G$776:$G$9955)=CONCATENATE(D3099,G3099),$J$776:$J$9955))=J3099,"Age Leg Record","")</f>
        <v/>
      </c>
    </row>
    <row r="3100" spans="1:20" x14ac:dyDescent="0.25">
      <c r="A3100" s="3">
        <v>2014</v>
      </c>
      <c r="B3100" s="1" t="s">
        <v>89</v>
      </c>
      <c r="C3100" s="4" t="s">
        <v>1104</v>
      </c>
      <c r="D3100" s="2" t="s">
        <v>26</v>
      </c>
      <c r="E3100" s="20"/>
      <c r="F3100" s="3">
        <v>3</v>
      </c>
      <c r="G3100" s="88">
        <v>9.1</v>
      </c>
      <c r="J3100" s="10">
        <v>4.6539351851851873E-2</v>
      </c>
      <c r="K3100" s="27">
        <f t="shared" si="50"/>
        <v>5.1142144892144916E-3</v>
      </c>
      <c r="L3100" s="4" t="s">
        <v>1539</v>
      </c>
      <c r="M3100" s="4" t="s">
        <v>1039</v>
      </c>
      <c r="N3100" s="45" t="s">
        <v>6470</v>
      </c>
      <c r="O3100" s="45">
        <v>1</v>
      </c>
      <c r="P3100" s="45" t="s">
        <v>5195</v>
      </c>
      <c r="Q3100" s="45" t="s">
        <v>5195</v>
      </c>
      <c r="R3100" s="46">
        <v>5</v>
      </c>
      <c r="T3100" s="81" t="str" cm="1">
        <f t="array" ref="T3100">IF(MIN(IF(CONCATENATE($D$776:$D$9955,$G$776:$G$9955)=CONCATENATE(D3100,G3100),$J$776:$J$9955))=J3100,"Age Leg Record","")</f>
        <v/>
      </c>
    </row>
    <row r="3101" spans="1:20" x14ac:dyDescent="0.25">
      <c r="A3101" s="3">
        <v>2014</v>
      </c>
      <c r="B3101" s="1" t="s">
        <v>1477</v>
      </c>
      <c r="C3101" s="4" t="s">
        <v>1478</v>
      </c>
      <c r="D3101" s="2" t="s">
        <v>26</v>
      </c>
      <c r="E3101" s="20"/>
      <c r="F3101" s="3">
        <v>4</v>
      </c>
      <c r="G3101" s="88">
        <v>5.8408892070309388</v>
      </c>
      <c r="J3101" s="10">
        <v>2.7881944444444473E-2</v>
      </c>
      <c r="K3101" s="27">
        <f t="shared" si="50"/>
        <v>4.7735787234042606E-3</v>
      </c>
      <c r="L3101" s="4" t="s">
        <v>1539</v>
      </c>
      <c r="M3101" s="4" t="s">
        <v>1039</v>
      </c>
      <c r="N3101" s="45" t="s">
        <v>6471</v>
      </c>
      <c r="O3101" s="45">
        <v>1</v>
      </c>
      <c r="P3101" s="45" t="s">
        <v>6165</v>
      </c>
      <c r="Q3101" s="45" t="s">
        <v>6165</v>
      </c>
      <c r="R3101" s="46">
        <v>2</v>
      </c>
      <c r="T3101" s="81" t="str" cm="1">
        <f t="array" ref="T3101">IF(MIN(IF(CONCATENATE($D$776:$D$9955,$G$776:$G$9955)=CONCATENATE(D3101,G3101),$J$776:$J$9955))=J3101,"Age Leg Record","")</f>
        <v/>
      </c>
    </row>
    <row r="3102" spans="1:20" x14ac:dyDescent="0.25">
      <c r="A3102" s="3">
        <v>2014</v>
      </c>
      <c r="B3102" s="1" t="s">
        <v>89</v>
      </c>
      <c r="C3102" s="4" t="s">
        <v>1479</v>
      </c>
      <c r="D3102" s="2" t="s">
        <v>22</v>
      </c>
      <c r="E3102" s="20"/>
      <c r="F3102" s="3">
        <v>5</v>
      </c>
      <c r="G3102" s="51">
        <v>5.63</v>
      </c>
      <c r="J3102" s="10">
        <v>2.8854166666666625E-2</v>
      </c>
      <c r="K3102" s="27">
        <f t="shared" si="50"/>
        <v>5.1250740082889211E-3</v>
      </c>
      <c r="L3102" s="4" t="s">
        <v>1539</v>
      </c>
      <c r="M3102" s="4" t="s">
        <v>1039</v>
      </c>
      <c r="N3102" s="45" t="s">
        <v>6472</v>
      </c>
      <c r="O3102" s="45">
        <v>1</v>
      </c>
      <c r="P3102" s="45" t="s">
        <v>5197</v>
      </c>
      <c r="Q3102" s="45" t="s">
        <v>5197</v>
      </c>
      <c r="R3102" s="46">
        <v>3</v>
      </c>
      <c r="T3102" s="81" t="str" cm="1">
        <f t="array" ref="T3102">IF(MIN(IF(CONCATENATE($D$776:$D$9955,$G$776:$G$9955)=CONCATENATE(D3102,G3102),$J$776:$J$9955))=J3102,"Age Leg Record","")</f>
        <v/>
      </c>
    </row>
    <row r="3103" spans="1:20" x14ac:dyDescent="0.25">
      <c r="A3103" s="3">
        <v>2014</v>
      </c>
      <c r="B3103" s="1" t="s">
        <v>47</v>
      </c>
      <c r="C3103" s="4" t="s">
        <v>1474</v>
      </c>
      <c r="D3103" s="2" t="s">
        <v>56</v>
      </c>
      <c r="E3103" s="20"/>
      <c r="F3103" s="3">
        <v>6</v>
      </c>
      <c r="G3103" s="88">
        <v>4.6758182215859376</v>
      </c>
      <c r="J3103" s="10">
        <v>2.4930555555555456E-2</v>
      </c>
      <c r="K3103" s="27">
        <f t="shared" si="50"/>
        <v>5.3318059800664241E-3</v>
      </c>
      <c r="L3103" s="4" t="s">
        <v>1539</v>
      </c>
      <c r="M3103" s="4" t="s">
        <v>1039</v>
      </c>
      <c r="N3103" s="45" t="s">
        <v>6473</v>
      </c>
      <c r="O3103" s="45">
        <v>1</v>
      </c>
      <c r="P3103" s="45" t="s">
        <v>6154</v>
      </c>
      <c r="Q3103" s="45" t="s">
        <v>6154</v>
      </c>
      <c r="R3103" s="46">
        <v>2</v>
      </c>
      <c r="T3103" s="81" t="str" cm="1">
        <f t="array" ref="T3103">IF(MIN(IF(CONCATENATE($D$776:$D$9955,$G$776:$G$9955)=CONCATENATE(D3103,G3103),$J$776:$J$9955))=J3103,"Age Leg Record","")</f>
        <v/>
      </c>
    </row>
    <row r="3104" spans="1:20" x14ac:dyDescent="0.25">
      <c r="A3104" s="3">
        <v>2014</v>
      </c>
      <c r="B3104" s="1" t="s">
        <v>1675</v>
      </c>
      <c r="C3104" s="4" t="s">
        <v>1494</v>
      </c>
      <c r="D3104" s="2" t="s">
        <v>26</v>
      </c>
      <c r="E3104" s="20"/>
      <c r="F3104" s="3">
        <v>1</v>
      </c>
      <c r="G3104" s="88">
        <v>5.54</v>
      </c>
      <c r="J3104" s="10">
        <v>2.9571762592592643E-2</v>
      </c>
      <c r="K3104" s="27">
        <f t="shared" si="50"/>
        <v>5.3378632838614881E-3</v>
      </c>
      <c r="L3104" s="4" t="s">
        <v>1614</v>
      </c>
      <c r="M3104" s="4" t="s">
        <v>808</v>
      </c>
      <c r="N3104" s="45" t="s">
        <v>6474</v>
      </c>
      <c r="O3104" s="45">
        <v>1</v>
      </c>
      <c r="P3104" s="45" t="s">
        <v>6475</v>
      </c>
      <c r="Q3104" s="45" t="s">
        <v>6475</v>
      </c>
      <c r="R3104" s="46">
        <v>1</v>
      </c>
      <c r="T3104" s="81" t="str" cm="1">
        <f t="array" ref="T3104">IF(MIN(IF(CONCATENATE($D$776:$D$9955,$G$776:$G$9955)=CONCATENATE(D3104,G3104),$J$776:$J$9955))=J3104,"Age Leg Record","")</f>
        <v/>
      </c>
    </row>
    <row r="3105" spans="1:20" x14ac:dyDescent="0.25">
      <c r="A3105" s="3">
        <v>2014</v>
      </c>
      <c r="B3105" s="1" t="s">
        <v>1328</v>
      </c>
      <c r="C3105" s="4" t="s">
        <v>1329</v>
      </c>
      <c r="D3105" s="2" t="s">
        <v>56</v>
      </c>
      <c r="E3105" s="20"/>
      <c r="F3105" s="3">
        <v>2</v>
      </c>
      <c r="G3105" s="88">
        <v>4.0544470293486041</v>
      </c>
      <c r="J3105" s="10">
        <v>2.6782407407407449E-2</v>
      </c>
      <c r="K3105" s="27">
        <f t="shared" si="50"/>
        <v>6.6056868454661662E-3</v>
      </c>
      <c r="L3105" s="4" t="s">
        <v>1614</v>
      </c>
      <c r="M3105" s="4" t="s">
        <v>808</v>
      </c>
      <c r="N3105" s="45" t="s">
        <v>6476</v>
      </c>
      <c r="O3105" s="45">
        <v>1</v>
      </c>
      <c r="P3105" s="45" t="s">
        <v>5757</v>
      </c>
      <c r="Q3105" s="45" t="s">
        <v>5757</v>
      </c>
      <c r="R3105" s="46">
        <v>3</v>
      </c>
      <c r="T3105" s="81" t="str" cm="1">
        <f t="array" ref="T3105">IF(MIN(IF(CONCATENATE($D$776:$D$9955,$G$776:$G$9955)=CONCATENATE(D3105,G3105),$J$776:$J$9955))=J3105,"Age Leg Record","")</f>
        <v/>
      </c>
    </row>
    <row r="3106" spans="1:20" x14ac:dyDescent="0.25">
      <c r="A3106" s="3">
        <v>2014</v>
      </c>
      <c r="B3106" s="1" t="s">
        <v>52</v>
      </c>
      <c r="C3106" s="4" t="s">
        <v>344</v>
      </c>
      <c r="D3106" s="2" t="s">
        <v>56</v>
      </c>
      <c r="E3106" s="20"/>
      <c r="F3106" s="3">
        <v>3</v>
      </c>
      <c r="G3106" s="88">
        <v>9.1</v>
      </c>
      <c r="J3106" s="10">
        <v>5.3402777777777799E-2</v>
      </c>
      <c r="K3106" s="27">
        <f t="shared" si="50"/>
        <v>5.868437118437121E-3</v>
      </c>
      <c r="L3106" s="4" t="s">
        <v>1614</v>
      </c>
      <c r="M3106" s="4" t="s">
        <v>808</v>
      </c>
      <c r="N3106" s="45" t="s">
        <v>6477</v>
      </c>
      <c r="O3106" s="45">
        <v>1</v>
      </c>
      <c r="P3106" s="45" t="s">
        <v>5761</v>
      </c>
      <c r="Q3106" s="45" t="s">
        <v>5761</v>
      </c>
      <c r="R3106" s="46">
        <v>3</v>
      </c>
      <c r="T3106" s="81" t="str" cm="1">
        <f t="array" ref="T3106">IF(MIN(IF(CONCATENATE($D$776:$D$9955,$G$776:$G$9955)=CONCATENATE(D3106,G3106),$J$776:$J$9955))=J3106,"Age Leg Record","")</f>
        <v/>
      </c>
    </row>
    <row r="3107" spans="1:20" x14ac:dyDescent="0.25">
      <c r="A3107" s="3">
        <v>2014</v>
      </c>
      <c r="B3107" s="1" t="s">
        <v>925</v>
      </c>
      <c r="C3107" s="4" t="s">
        <v>916</v>
      </c>
      <c r="D3107" s="2" t="s">
        <v>756</v>
      </c>
      <c r="E3107" s="20"/>
      <c r="F3107" s="3">
        <v>4</v>
      </c>
      <c r="G3107" s="88">
        <v>5.8408892070309388</v>
      </c>
      <c r="J3107" s="10">
        <v>3.7685185185185155E-2</v>
      </c>
      <c r="K3107" s="27">
        <f t="shared" si="50"/>
        <v>6.4519602836879382E-3</v>
      </c>
      <c r="L3107" s="4" t="s">
        <v>1614</v>
      </c>
      <c r="M3107" s="4" t="s">
        <v>808</v>
      </c>
      <c r="N3107" s="45" t="s">
        <v>6478</v>
      </c>
      <c r="O3107" s="45">
        <v>1</v>
      </c>
      <c r="P3107" s="45" t="s">
        <v>6479</v>
      </c>
      <c r="Q3107" s="45" t="s">
        <v>6479</v>
      </c>
      <c r="R3107" s="46">
        <v>1</v>
      </c>
      <c r="T3107" s="81" t="str" cm="1">
        <f t="array" ref="T3107">IF(MIN(IF(CONCATENATE($D$776:$D$9955,$G$776:$G$9955)=CONCATENATE(D3107,G3107),$J$776:$J$9955))=J3107,"Age Leg Record","")</f>
        <v/>
      </c>
    </row>
    <row r="3108" spans="1:20" x14ac:dyDescent="0.25">
      <c r="A3108" s="3">
        <v>2014</v>
      </c>
      <c r="B3108" s="1" t="s">
        <v>29</v>
      </c>
      <c r="C3108" s="4" t="s">
        <v>411</v>
      </c>
      <c r="D3108" s="2" t="s">
        <v>56</v>
      </c>
      <c r="E3108" s="20"/>
      <c r="F3108" s="3">
        <v>5</v>
      </c>
      <c r="G3108" s="51">
        <v>5.63</v>
      </c>
      <c r="J3108" s="10">
        <v>3.2789351851851833E-2</v>
      </c>
      <c r="K3108" s="27">
        <f t="shared" si="50"/>
        <v>5.8240411815012137E-3</v>
      </c>
      <c r="L3108" s="4" t="s">
        <v>1614</v>
      </c>
      <c r="M3108" s="4" t="s">
        <v>808</v>
      </c>
      <c r="N3108" s="45" t="s">
        <v>6480</v>
      </c>
      <c r="O3108" s="45">
        <v>1</v>
      </c>
      <c r="P3108" s="45" t="s">
        <v>3455</v>
      </c>
      <c r="Q3108" s="45" t="s">
        <v>3455</v>
      </c>
      <c r="R3108" s="46">
        <v>12</v>
      </c>
      <c r="T3108" s="81" t="str" cm="1">
        <f t="array" ref="T3108">IF(MIN(IF(CONCATENATE($D$776:$D$9955,$G$776:$G$9955)=CONCATENATE(D3108,G3108),$J$776:$J$9955))=J3108,"Age Leg Record","")</f>
        <v/>
      </c>
    </row>
    <row r="3109" spans="1:20" x14ac:dyDescent="0.25">
      <c r="A3109" s="3">
        <v>2014</v>
      </c>
      <c r="B3109" s="1" t="s">
        <v>898</v>
      </c>
      <c r="C3109" s="4" t="s">
        <v>1519</v>
      </c>
      <c r="D3109" s="2" t="s">
        <v>26</v>
      </c>
      <c r="E3109" s="20"/>
      <c r="F3109" s="3">
        <v>6</v>
      </c>
      <c r="G3109" s="88">
        <v>4.6758182215859376</v>
      </c>
      <c r="J3109" s="10">
        <v>2.6828703703703716E-2</v>
      </c>
      <c r="K3109" s="27">
        <f t="shared" ref="K3109:K3172" si="51">J3109/G3109</f>
        <v>5.7377559246954623E-3</v>
      </c>
      <c r="L3109" s="4" t="s">
        <v>1614</v>
      </c>
      <c r="M3109" s="4" t="s">
        <v>808</v>
      </c>
      <c r="N3109" s="45" t="s">
        <v>6481</v>
      </c>
      <c r="O3109" s="45">
        <v>1</v>
      </c>
      <c r="P3109" s="45" t="s">
        <v>6482</v>
      </c>
      <c r="Q3109" s="45" t="s">
        <v>6482</v>
      </c>
      <c r="R3109" s="46">
        <v>1</v>
      </c>
      <c r="T3109" s="81" t="str" cm="1">
        <f t="array" ref="T3109">IF(MIN(IF(CONCATENATE($D$776:$D$9955,$G$776:$G$9955)=CONCATENATE(D3109,G3109),$J$776:$J$9955))=J3109,"Age Leg Record","")</f>
        <v/>
      </c>
    </row>
    <row r="3110" spans="1:20" x14ac:dyDescent="0.25">
      <c r="A3110" s="3">
        <v>2014</v>
      </c>
      <c r="B3110" s="1" t="s">
        <v>1189</v>
      </c>
      <c r="C3110" s="4" t="s">
        <v>338</v>
      </c>
      <c r="D3110" s="2" t="s">
        <v>751</v>
      </c>
      <c r="E3110" s="20"/>
      <c r="F3110" s="3">
        <v>1</v>
      </c>
      <c r="G3110" s="88">
        <v>5.54</v>
      </c>
      <c r="J3110" s="10">
        <v>2.9108799629629645E-2</v>
      </c>
      <c r="K3110" s="27">
        <f t="shared" si="51"/>
        <v>5.2542959620270118E-3</v>
      </c>
      <c r="L3110" s="4" t="s">
        <v>1615</v>
      </c>
      <c r="M3110" s="4" t="s">
        <v>808</v>
      </c>
      <c r="N3110" s="45" t="s">
        <v>6483</v>
      </c>
      <c r="O3110" s="45">
        <v>1</v>
      </c>
      <c r="P3110" s="45" t="s">
        <v>6484</v>
      </c>
      <c r="Q3110" s="45" t="s">
        <v>6484</v>
      </c>
      <c r="R3110" s="46">
        <v>1</v>
      </c>
      <c r="T3110" s="81" t="str" cm="1">
        <f t="array" ref="T3110">IF(MIN(IF(CONCATENATE($D$776:$D$9955,$G$776:$G$9955)=CONCATENATE(D3110,G3110),$J$776:$J$9955))=J3110,"Age Leg Record","")</f>
        <v/>
      </c>
    </row>
    <row r="3111" spans="1:20" x14ac:dyDescent="0.25">
      <c r="A3111" s="3">
        <v>2014</v>
      </c>
      <c r="B3111" s="1" t="s">
        <v>1616</v>
      </c>
      <c r="C3111" s="4" t="s">
        <v>338</v>
      </c>
      <c r="D3111" s="2" t="s">
        <v>756</v>
      </c>
      <c r="E3111" s="20"/>
      <c r="F3111" s="3">
        <v>2</v>
      </c>
      <c r="G3111" s="88">
        <v>4.0544470293486041</v>
      </c>
      <c r="J3111" s="10">
        <v>2.5081018518518516E-2</v>
      </c>
      <c r="K3111" s="27">
        <f t="shared" si="51"/>
        <v>6.1860515964240097E-3</v>
      </c>
      <c r="L3111" s="4" t="s">
        <v>1615</v>
      </c>
      <c r="M3111" s="4" t="s">
        <v>808</v>
      </c>
      <c r="N3111" s="45" t="s">
        <v>6485</v>
      </c>
      <c r="O3111" s="45">
        <v>1</v>
      </c>
      <c r="P3111" s="45" t="s">
        <v>6486</v>
      </c>
      <c r="Q3111" s="45" t="s">
        <v>6486</v>
      </c>
      <c r="R3111" s="46">
        <v>1</v>
      </c>
      <c r="T3111" s="81" t="str" cm="1">
        <f t="array" ref="T3111">IF(MIN(IF(CONCATENATE($D$776:$D$9955,$G$776:$G$9955)=CONCATENATE(D3111,G3111),$J$776:$J$9955))=J3111,"Age Leg Record","")</f>
        <v/>
      </c>
    </row>
    <row r="3112" spans="1:20" x14ac:dyDescent="0.25">
      <c r="A3112" s="3">
        <v>2014</v>
      </c>
      <c r="B3112" s="1" t="s">
        <v>1617</v>
      </c>
      <c r="C3112" s="4" t="s">
        <v>338</v>
      </c>
      <c r="D3112" s="2" t="s">
        <v>56</v>
      </c>
      <c r="E3112" s="20"/>
      <c r="F3112" s="3">
        <v>3</v>
      </c>
      <c r="G3112" s="88">
        <v>9.1</v>
      </c>
      <c r="J3112" s="10">
        <v>4.9421296296296324E-2</v>
      </c>
      <c r="K3112" s="27">
        <f t="shared" si="51"/>
        <v>5.4309116809116839E-3</v>
      </c>
      <c r="L3112" s="4" t="s">
        <v>1615</v>
      </c>
      <c r="M3112" s="4" t="s">
        <v>808</v>
      </c>
      <c r="N3112" s="45" t="s">
        <v>6487</v>
      </c>
      <c r="O3112" s="45">
        <v>1</v>
      </c>
      <c r="P3112" s="45" t="s">
        <v>6488</v>
      </c>
      <c r="Q3112" s="45" t="s">
        <v>6488</v>
      </c>
      <c r="R3112" s="46">
        <v>1</v>
      </c>
      <c r="T3112" s="81" t="str" cm="1">
        <f t="array" ref="T3112">IF(MIN(IF(CONCATENATE($D$776:$D$9955,$G$776:$G$9955)=CONCATENATE(D3112,G3112),$J$776:$J$9955))=J3112,"Age Leg Record","")</f>
        <v/>
      </c>
    </row>
    <row r="3113" spans="1:20" x14ac:dyDescent="0.25">
      <c r="A3113" s="3">
        <v>2014</v>
      </c>
      <c r="B3113" s="1" t="s">
        <v>39</v>
      </c>
      <c r="C3113" s="4" t="s">
        <v>508</v>
      </c>
      <c r="D3113" s="2" t="s">
        <v>210</v>
      </c>
      <c r="E3113" s="20"/>
      <c r="F3113" s="3">
        <v>4</v>
      </c>
      <c r="G3113" s="88">
        <v>5.8408892070309388</v>
      </c>
      <c r="J3113" s="10">
        <v>3.58680555555555E-2</v>
      </c>
      <c r="K3113" s="27">
        <f t="shared" si="51"/>
        <v>6.1408553191489275E-3</v>
      </c>
      <c r="L3113" s="4" t="s">
        <v>1615</v>
      </c>
      <c r="M3113" s="4" t="s">
        <v>808</v>
      </c>
      <c r="N3113" s="45" t="s">
        <v>6489</v>
      </c>
      <c r="O3113" s="45">
        <v>1</v>
      </c>
      <c r="P3113" s="45" t="s">
        <v>3202</v>
      </c>
      <c r="Q3113" s="45" t="s">
        <v>3202</v>
      </c>
      <c r="R3113" s="46">
        <v>15</v>
      </c>
      <c r="T3113" s="81" t="str" cm="1">
        <f t="array" ref="T3113">IF(MIN(IF(CONCATENATE($D$776:$D$9955,$G$776:$G$9955)=CONCATENATE(D3113,G3113),$J$776:$J$9955))=J3113,"Age Leg Record","")</f>
        <v/>
      </c>
    </row>
    <row r="3114" spans="1:20" x14ac:dyDescent="0.25">
      <c r="A3114" s="3">
        <v>2014</v>
      </c>
      <c r="B3114" s="1" t="s">
        <v>173</v>
      </c>
      <c r="C3114" s="4" t="s">
        <v>182</v>
      </c>
      <c r="D3114" s="2" t="s">
        <v>210</v>
      </c>
      <c r="E3114" s="20"/>
      <c r="F3114" s="3">
        <v>5</v>
      </c>
      <c r="G3114" s="51">
        <v>5.63</v>
      </c>
      <c r="J3114" s="10">
        <v>3.298611111111116E-2</v>
      </c>
      <c r="K3114" s="27">
        <f t="shared" si="51"/>
        <v>5.8589895401618399E-3</v>
      </c>
      <c r="L3114" s="4" t="s">
        <v>1615</v>
      </c>
      <c r="M3114" s="4" t="s">
        <v>808</v>
      </c>
      <c r="N3114" s="45" t="s">
        <v>6490</v>
      </c>
      <c r="O3114" s="45">
        <v>1</v>
      </c>
      <c r="P3114" s="45" t="s">
        <v>4704</v>
      </c>
      <c r="Q3114" s="45" t="s">
        <v>4704</v>
      </c>
      <c r="R3114" s="46">
        <v>6</v>
      </c>
      <c r="T3114" s="81" t="str" cm="1">
        <f t="array" ref="T3114">IF(MIN(IF(CONCATENATE($D$776:$D$9955,$G$776:$G$9955)=CONCATENATE(D3114,G3114),$J$776:$J$9955))=J3114,"Age Leg Record","")</f>
        <v/>
      </c>
    </row>
    <row r="3115" spans="1:20" x14ac:dyDescent="0.25">
      <c r="A3115" s="3">
        <v>2014</v>
      </c>
      <c r="B3115" s="1" t="s">
        <v>1618</v>
      </c>
      <c r="C3115" s="4" t="s">
        <v>1619</v>
      </c>
      <c r="D3115" s="2" t="s">
        <v>751</v>
      </c>
      <c r="E3115" s="20"/>
      <c r="F3115" s="3">
        <v>6</v>
      </c>
      <c r="G3115" s="88">
        <v>4.6758182215859376</v>
      </c>
      <c r="J3115" s="10">
        <v>2.8055555555555611E-2</v>
      </c>
      <c r="K3115" s="27">
        <f t="shared" si="51"/>
        <v>6.0001382059800788E-3</v>
      </c>
      <c r="L3115" s="4" t="s">
        <v>1615</v>
      </c>
      <c r="M3115" s="4" t="s">
        <v>808</v>
      </c>
      <c r="N3115" s="45" t="s">
        <v>6491</v>
      </c>
      <c r="O3115" s="45">
        <v>1</v>
      </c>
      <c r="P3115" s="45" t="s">
        <v>6492</v>
      </c>
      <c r="Q3115" s="45" t="s">
        <v>6492</v>
      </c>
      <c r="R3115" s="46">
        <v>1</v>
      </c>
      <c r="T3115" s="81" t="str" cm="1">
        <f t="array" ref="T3115">IF(MIN(IF(CONCATENATE($D$776:$D$9955,$G$776:$G$9955)=CONCATENATE(D3115,G3115),$J$776:$J$9955))=J3115,"Age Leg Record","")</f>
        <v/>
      </c>
    </row>
    <row r="3116" spans="1:20" x14ac:dyDescent="0.25">
      <c r="A3116" s="3">
        <v>2014</v>
      </c>
      <c r="B3116" s="1" t="s">
        <v>39</v>
      </c>
      <c r="C3116" s="4" t="s">
        <v>1125</v>
      </c>
      <c r="D3116" s="2" t="s">
        <v>26</v>
      </c>
      <c r="E3116" s="20"/>
      <c r="F3116" s="3">
        <v>1</v>
      </c>
      <c r="G3116" s="88">
        <v>5.54</v>
      </c>
      <c r="J3116" s="10">
        <v>3.1400466296296337E-2</v>
      </c>
      <c r="K3116" s="27">
        <f t="shared" si="51"/>
        <v>5.667954205107642E-3</v>
      </c>
      <c r="L3116" s="4" t="s">
        <v>1620</v>
      </c>
      <c r="M3116" s="4" t="s">
        <v>617</v>
      </c>
      <c r="N3116" s="45" t="s">
        <v>6493</v>
      </c>
      <c r="O3116" s="45">
        <v>1</v>
      </c>
      <c r="P3116" s="45" t="s">
        <v>5251</v>
      </c>
      <c r="Q3116" s="45" t="s">
        <v>5251</v>
      </c>
      <c r="R3116" s="46">
        <v>4</v>
      </c>
      <c r="T3116" s="81" t="str" cm="1">
        <f t="array" ref="T3116">IF(MIN(IF(CONCATENATE($D$776:$D$9955,$G$776:$G$9955)=CONCATENATE(D3116,G3116),$J$776:$J$9955))=J3116,"Age Leg Record","")</f>
        <v/>
      </c>
    </row>
    <row r="3117" spans="1:20" x14ac:dyDescent="0.25">
      <c r="A3117" s="3">
        <v>2014</v>
      </c>
      <c r="B3117" s="1" t="s">
        <v>264</v>
      </c>
      <c r="C3117" s="4" t="s">
        <v>443</v>
      </c>
      <c r="D3117" s="2" t="s">
        <v>751</v>
      </c>
      <c r="E3117" s="20"/>
      <c r="F3117" s="3">
        <v>2</v>
      </c>
      <c r="G3117" s="88">
        <v>4.0544470293486041</v>
      </c>
      <c r="J3117" s="10">
        <v>2.9212962962963052E-2</v>
      </c>
      <c r="K3117" s="27">
        <f t="shared" si="51"/>
        <v>7.2051657726692432E-3</v>
      </c>
      <c r="L3117" s="4" t="s">
        <v>1620</v>
      </c>
      <c r="M3117" s="4" t="s">
        <v>617</v>
      </c>
      <c r="N3117" s="45" t="s">
        <v>6494</v>
      </c>
      <c r="O3117" s="45">
        <v>1</v>
      </c>
      <c r="P3117" s="45" t="s">
        <v>6495</v>
      </c>
      <c r="Q3117" s="45" t="s">
        <v>6495</v>
      </c>
      <c r="R3117" s="46">
        <v>1</v>
      </c>
      <c r="T3117" s="81" t="str" cm="1">
        <f t="array" ref="T3117">IF(MIN(IF(CONCATENATE($D$776:$D$9955,$G$776:$G$9955)=CONCATENATE(D3117,G3117),$J$776:$J$9955))=J3117,"Age Leg Record","")</f>
        <v/>
      </c>
    </row>
    <row r="3118" spans="1:20" x14ac:dyDescent="0.25">
      <c r="A3118" s="3">
        <v>2014</v>
      </c>
      <c r="B3118" s="1" t="s">
        <v>58</v>
      </c>
      <c r="C3118" s="4" t="s">
        <v>1122</v>
      </c>
      <c r="D3118" s="2" t="s">
        <v>210</v>
      </c>
      <c r="E3118" s="20"/>
      <c r="F3118" s="3">
        <v>3</v>
      </c>
      <c r="G3118" s="88">
        <v>9.1</v>
      </c>
      <c r="J3118" s="10">
        <v>5.3148148148148056E-2</v>
      </c>
      <c r="K3118" s="27">
        <f t="shared" si="51"/>
        <v>5.8404558404558304E-3</v>
      </c>
      <c r="L3118" s="4" t="s">
        <v>1620</v>
      </c>
      <c r="M3118" s="4" t="s">
        <v>617</v>
      </c>
      <c r="N3118" s="45" t="s">
        <v>6496</v>
      </c>
      <c r="O3118" s="45">
        <v>1</v>
      </c>
      <c r="P3118" s="45" t="s">
        <v>5246</v>
      </c>
      <c r="Q3118" s="45" t="s">
        <v>5246</v>
      </c>
      <c r="R3118" s="46">
        <v>3</v>
      </c>
      <c r="T3118" s="81" t="str" cm="1">
        <f t="array" ref="T3118">IF(MIN(IF(CONCATENATE($D$776:$D$9955,$G$776:$G$9955)=CONCATENATE(D3118,G3118),$J$776:$J$9955))=J3118,"Age Leg Record","")</f>
        <v/>
      </c>
    </row>
    <row r="3119" spans="1:20" x14ac:dyDescent="0.25">
      <c r="A3119" s="3">
        <v>2014</v>
      </c>
      <c r="B3119" s="1" t="s">
        <v>198</v>
      </c>
      <c r="C3119" s="4" t="s">
        <v>835</v>
      </c>
      <c r="D3119" s="2" t="s">
        <v>26</v>
      </c>
      <c r="E3119" s="20"/>
      <c r="F3119" s="3">
        <v>4</v>
      </c>
      <c r="G3119" s="88">
        <v>5.8408892070309388</v>
      </c>
      <c r="J3119" s="10">
        <v>2.981481481481485E-2</v>
      </c>
      <c r="K3119" s="27">
        <f t="shared" si="51"/>
        <v>5.1044992907801484E-3</v>
      </c>
      <c r="L3119" s="4" t="s">
        <v>1620</v>
      </c>
      <c r="M3119" s="4" t="s">
        <v>617</v>
      </c>
      <c r="N3119" s="45" t="s">
        <v>6497</v>
      </c>
      <c r="O3119" s="45">
        <v>1</v>
      </c>
      <c r="P3119" s="45" t="s">
        <v>4557</v>
      </c>
      <c r="Q3119" s="45" t="s">
        <v>4557</v>
      </c>
      <c r="R3119" s="46">
        <v>5</v>
      </c>
      <c r="T3119" s="81" t="str" cm="1">
        <f t="array" ref="T3119">IF(MIN(IF(CONCATENATE($D$776:$D$9955,$G$776:$G$9955)=CONCATENATE(D3119,G3119),$J$776:$J$9955))=J3119,"Age Leg Record","")</f>
        <v/>
      </c>
    </row>
    <row r="3120" spans="1:20" x14ac:dyDescent="0.25">
      <c r="A3120" s="3">
        <v>2014</v>
      </c>
      <c r="B3120" s="1" t="s">
        <v>264</v>
      </c>
      <c r="C3120" s="4" t="s">
        <v>1121</v>
      </c>
      <c r="D3120" s="2" t="s">
        <v>751</v>
      </c>
      <c r="E3120" s="20"/>
      <c r="F3120" s="3">
        <v>5</v>
      </c>
      <c r="G3120" s="51">
        <v>5.63</v>
      </c>
      <c r="J3120" s="10">
        <v>3.1215277777777883E-2</v>
      </c>
      <c r="K3120" s="27">
        <f t="shared" si="51"/>
        <v>5.5444543122163204E-3</v>
      </c>
      <c r="L3120" s="4" t="s">
        <v>1620</v>
      </c>
      <c r="M3120" s="4" t="s">
        <v>617</v>
      </c>
      <c r="N3120" s="45" t="s">
        <v>6498</v>
      </c>
      <c r="O3120" s="45">
        <v>1</v>
      </c>
      <c r="P3120" s="45" t="s">
        <v>5243</v>
      </c>
      <c r="Q3120" s="45" t="s">
        <v>5243</v>
      </c>
      <c r="R3120" s="46">
        <v>2</v>
      </c>
      <c r="T3120" s="81" t="str" cm="1">
        <f t="array" ref="T3120">IF(MIN(IF(CONCATENATE($D$776:$D$9955,$G$776:$G$9955)=CONCATENATE(D3120,G3120),$J$776:$J$9955))=J3120,"Age Leg Record","")</f>
        <v/>
      </c>
    </row>
    <row r="3121" spans="1:20" x14ac:dyDescent="0.25">
      <c r="A3121" s="3">
        <v>2014</v>
      </c>
      <c r="B3121" s="1" t="s">
        <v>71</v>
      </c>
      <c r="C3121" s="4" t="s">
        <v>627</v>
      </c>
      <c r="D3121" s="2" t="s">
        <v>210</v>
      </c>
      <c r="E3121" s="20"/>
      <c r="F3121" s="3">
        <v>6</v>
      </c>
      <c r="G3121" s="88">
        <v>4.6758182215859376</v>
      </c>
      <c r="J3121" s="10">
        <v>2.6759259259259149E-2</v>
      </c>
      <c r="K3121" s="27">
        <f t="shared" si="51"/>
        <v>5.7229040974529121E-3</v>
      </c>
      <c r="L3121" s="4" t="s">
        <v>1620</v>
      </c>
      <c r="M3121" s="4" t="s">
        <v>617</v>
      </c>
      <c r="N3121" s="45" t="s">
        <v>6499</v>
      </c>
      <c r="O3121" s="45">
        <v>1</v>
      </c>
      <c r="P3121" s="45" t="s">
        <v>4161</v>
      </c>
      <c r="Q3121" s="45" t="s">
        <v>4161</v>
      </c>
      <c r="R3121" s="46">
        <v>8</v>
      </c>
      <c r="T3121" s="81" t="str" cm="1">
        <f t="array" ref="T3121">IF(MIN(IF(CONCATENATE($D$776:$D$9955,$G$776:$G$9955)=CONCATENATE(D3121,G3121),$J$776:$J$9955))=J3121,"Age Leg Record","")</f>
        <v/>
      </c>
    </row>
    <row r="3122" spans="1:20" x14ac:dyDescent="0.25">
      <c r="A3122" s="3">
        <v>2014</v>
      </c>
      <c r="B3122" s="1" t="s">
        <v>570</v>
      </c>
      <c r="C3122" s="4" t="s">
        <v>627</v>
      </c>
      <c r="D3122" s="2" t="s">
        <v>751</v>
      </c>
      <c r="E3122" s="20"/>
      <c r="F3122" s="3">
        <v>1</v>
      </c>
      <c r="G3122" s="88">
        <v>5.54</v>
      </c>
      <c r="J3122" s="10">
        <v>2.8506947777777736E-2</v>
      </c>
      <c r="K3122" s="27">
        <f t="shared" si="51"/>
        <v>5.1456584436421907E-3</v>
      </c>
      <c r="L3122" s="4" t="s">
        <v>1621</v>
      </c>
      <c r="M3122" s="4" t="s">
        <v>617</v>
      </c>
      <c r="N3122" s="45" t="s">
        <v>6500</v>
      </c>
      <c r="O3122" s="45">
        <v>1</v>
      </c>
      <c r="P3122" s="45" t="s">
        <v>5232</v>
      </c>
      <c r="Q3122" s="45" t="s">
        <v>5232</v>
      </c>
      <c r="R3122" s="46">
        <v>4</v>
      </c>
      <c r="T3122" s="81" t="str" cm="1">
        <f t="array" ref="T3122">IF(MIN(IF(CONCATENATE($D$776:$D$9955,$G$776:$G$9955)=CONCATENATE(D3122,G3122),$J$776:$J$9955))=J3122,"Age Leg Record","")</f>
        <v/>
      </c>
    </row>
    <row r="3123" spans="1:20" x14ac:dyDescent="0.25">
      <c r="A3123" s="3">
        <v>2014</v>
      </c>
      <c r="B3123" s="1" t="s">
        <v>370</v>
      </c>
      <c r="C3123" s="4" t="s">
        <v>1487</v>
      </c>
      <c r="D3123" s="2" t="s">
        <v>751</v>
      </c>
      <c r="E3123" s="20"/>
      <c r="F3123" s="3">
        <v>2</v>
      </c>
      <c r="G3123" s="88">
        <v>4.0544470293486041</v>
      </c>
      <c r="J3123" s="10">
        <v>2.2835648148148202E-2</v>
      </c>
      <c r="K3123" s="27">
        <f t="shared" si="51"/>
        <v>5.632247254150716E-3</v>
      </c>
      <c r="L3123" s="4" t="s">
        <v>1621</v>
      </c>
      <c r="M3123" s="4" t="s">
        <v>617</v>
      </c>
      <c r="N3123" s="45" t="s">
        <v>6501</v>
      </c>
      <c r="O3123" s="45">
        <v>1</v>
      </c>
      <c r="P3123" s="45" t="s">
        <v>6502</v>
      </c>
      <c r="Q3123" s="45" t="s">
        <v>6502</v>
      </c>
      <c r="R3123" s="46">
        <v>1</v>
      </c>
      <c r="T3123" s="81" t="str" cm="1">
        <f t="array" ref="T3123">IF(MIN(IF(CONCATENATE($D$776:$D$9955,$G$776:$G$9955)=CONCATENATE(D3123,G3123),$J$776:$J$9955))=J3123,"Age Leg Record","")</f>
        <v/>
      </c>
    </row>
    <row r="3124" spans="1:20" x14ac:dyDescent="0.25">
      <c r="A3124" s="3">
        <v>2014</v>
      </c>
      <c r="B3124" s="1" t="s">
        <v>658</v>
      </c>
      <c r="C3124" s="4" t="s">
        <v>1487</v>
      </c>
      <c r="D3124" s="2" t="s">
        <v>22</v>
      </c>
      <c r="E3124" s="20"/>
      <c r="F3124" s="3">
        <v>3</v>
      </c>
      <c r="G3124" s="88">
        <v>9.1</v>
      </c>
      <c r="J3124" s="10">
        <v>4.1157407407407476E-2</v>
      </c>
      <c r="K3124" s="27">
        <f t="shared" si="51"/>
        <v>4.5227920227920307E-3</v>
      </c>
      <c r="L3124" s="4" t="s">
        <v>1621</v>
      </c>
      <c r="M3124" s="4" t="s">
        <v>617</v>
      </c>
      <c r="N3124" s="45" t="s">
        <v>6503</v>
      </c>
      <c r="O3124" s="45">
        <v>1</v>
      </c>
      <c r="P3124" s="45" t="s">
        <v>6204</v>
      </c>
      <c r="Q3124" s="45" t="s">
        <v>6204</v>
      </c>
      <c r="R3124" s="46">
        <v>2</v>
      </c>
      <c r="T3124" s="81" t="str" cm="1">
        <f t="array" ref="T3124">IF(MIN(IF(CONCATENATE($D$776:$D$9955,$G$776:$G$9955)=CONCATENATE(D3124,G3124),$J$776:$J$9955))=J3124,"Age Leg Record","")</f>
        <v/>
      </c>
    </row>
    <row r="3125" spans="1:20" x14ac:dyDescent="0.25">
      <c r="A3125" s="3">
        <v>2014</v>
      </c>
      <c r="B3125" s="1" t="s">
        <v>232</v>
      </c>
      <c r="C3125" s="4" t="s">
        <v>627</v>
      </c>
      <c r="D3125" s="2" t="s">
        <v>22</v>
      </c>
      <c r="E3125" s="20"/>
      <c r="F3125" s="3">
        <v>4</v>
      </c>
      <c r="G3125" s="88">
        <v>5.8408892070309388</v>
      </c>
      <c r="J3125" s="10">
        <v>2.4571759259259141E-2</v>
      </c>
      <c r="K3125" s="27">
        <f t="shared" si="51"/>
        <v>4.2068524822694835E-3</v>
      </c>
      <c r="L3125" s="4" t="s">
        <v>1621</v>
      </c>
      <c r="M3125" s="4" t="s">
        <v>617</v>
      </c>
      <c r="N3125" s="45" t="s">
        <v>6504</v>
      </c>
      <c r="O3125" s="45">
        <v>1</v>
      </c>
      <c r="P3125" s="45" t="s">
        <v>4151</v>
      </c>
      <c r="Q3125" s="45" t="s">
        <v>4151</v>
      </c>
      <c r="R3125" s="46">
        <v>8</v>
      </c>
      <c r="T3125" s="81" t="str" cm="1">
        <f t="array" ref="T3125">IF(MIN(IF(CONCATENATE($D$776:$D$9955,$G$776:$G$9955)=CONCATENATE(D3125,G3125),$J$776:$J$9955))=J3125,"Age Leg Record","")</f>
        <v/>
      </c>
    </row>
    <row r="3126" spans="1:20" x14ac:dyDescent="0.25">
      <c r="A3126" s="3">
        <v>2014</v>
      </c>
      <c r="B3126" s="1" t="s">
        <v>202</v>
      </c>
      <c r="C3126" s="4" t="s">
        <v>627</v>
      </c>
      <c r="D3126" s="2" t="s">
        <v>22</v>
      </c>
      <c r="E3126" s="20"/>
      <c r="F3126" s="3">
        <v>5</v>
      </c>
      <c r="G3126" s="51">
        <v>5.63</v>
      </c>
      <c r="J3126" s="10">
        <v>2.6157407407407463E-2</v>
      </c>
      <c r="K3126" s="27">
        <f t="shared" si="51"/>
        <v>4.6460759160581637E-3</v>
      </c>
      <c r="L3126" s="4" t="s">
        <v>1621</v>
      </c>
      <c r="M3126" s="4" t="s">
        <v>617</v>
      </c>
      <c r="N3126" s="45" t="s">
        <v>6505</v>
      </c>
      <c r="O3126" s="45">
        <v>1</v>
      </c>
      <c r="P3126" s="45" t="s">
        <v>4245</v>
      </c>
      <c r="Q3126" s="45" t="s">
        <v>4245</v>
      </c>
      <c r="R3126" s="46">
        <v>9</v>
      </c>
      <c r="T3126" s="81" t="str" cm="1">
        <f t="array" ref="T3126">IF(MIN(IF(CONCATENATE($D$776:$D$9955,$G$776:$G$9955)=CONCATENATE(D3126,G3126),$J$776:$J$9955))=J3126,"Age Leg Record","")</f>
        <v/>
      </c>
    </row>
    <row r="3127" spans="1:20" x14ac:dyDescent="0.25">
      <c r="A3127" s="3">
        <v>2014</v>
      </c>
      <c r="B3127" s="1" t="s">
        <v>1622</v>
      </c>
      <c r="C3127" s="4" t="s">
        <v>1299</v>
      </c>
      <c r="D3127" s="2" t="s">
        <v>753</v>
      </c>
      <c r="E3127" s="20"/>
      <c r="F3127" s="3">
        <v>6</v>
      </c>
      <c r="G3127" s="88">
        <v>4.6758182215859376</v>
      </c>
      <c r="J3127" s="10">
        <v>2.6122685185185235E-2</v>
      </c>
      <c r="K3127" s="27">
        <f t="shared" si="51"/>
        <v>5.586762347729801E-3</v>
      </c>
      <c r="L3127" s="4" t="s">
        <v>1621</v>
      </c>
      <c r="M3127" s="4" t="s">
        <v>617</v>
      </c>
      <c r="N3127" s="45" t="s">
        <v>6506</v>
      </c>
      <c r="O3127" s="45">
        <v>1</v>
      </c>
      <c r="P3127" s="45" t="s">
        <v>6507</v>
      </c>
      <c r="Q3127" s="45" t="s">
        <v>6507</v>
      </c>
      <c r="R3127" s="46">
        <v>1</v>
      </c>
      <c r="T3127" s="81" t="str" cm="1">
        <f t="array" ref="T3127">IF(MIN(IF(CONCATENATE($D$776:$D$9955,$G$776:$G$9955)=CONCATENATE(D3127,G3127),$J$776:$J$9955))=J3127,"Age Leg Record","")</f>
        <v/>
      </c>
    </row>
    <row r="3128" spans="1:20" x14ac:dyDescent="0.25">
      <c r="A3128" s="3">
        <v>2014</v>
      </c>
      <c r="B3128" s="1" t="s">
        <v>573</v>
      </c>
      <c r="C3128" s="4" t="s">
        <v>789</v>
      </c>
      <c r="D3128" s="2" t="s">
        <v>26</v>
      </c>
      <c r="E3128" s="20"/>
      <c r="F3128" s="3">
        <v>1</v>
      </c>
      <c r="G3128" s="88">
        <v>5.54</v>
      </c>
      <c r="J3128" s="10">
        <v>2.6319447777777727E-2</v>
      </c>
      <c r="K3128" s="27">
        <f t="shared" si="51"/>
        <v>4.7508028479743185E-3</v>
      </c>
      <c r="L3128" s="4" t="s">
        <v>1623</v>
      </c>
      <c r="M3128" s="4" t="s">
        <v>617</v>
      </c>
      <c r="N3128" s="45" t="s">
        <v>6508</v>
      </c>
      <c r="O3128" s="45">
        <v>1</v>
      </c>
      <c r="P3128" s="45" t="s">
        <v>6212</v>
      </c>
      <c r="Q3128" s="45" t="s">
        <v>6212</v>
      </c>
      <c r="R3128" s="46">
        <v>2</v>
      </c>
      <c r="T3128" s="81" t="str" cm="1">
        <f t="array" ref="T3128">IF(MIN(IF(CONCATENATE($D$776:$D$9955,$G$776:$G$9955)=CONCATENATE(D3128,G3128),$J$776:$J$9955))=J3128,"Age Leg Record","")</f>
        <v/>
      </c>
    </row>
    <row r="3129" spans="1:20" x14ac:dyDescent="0.25">
      <c r="A3129" s="3">
        <v>2014</v>
      </c>
      <c r="B3129" s="1" t="s">
        <v>291</v>
      </c>
      <c r="C3129" s="4" t="s">
        <v>351</v>
      </c>
      <c r="D3129" s="2" t="s">
        <v>26</v>
      </c>
      <c r="E3129" s="20"/>
      <c r="F3129" s="3">
        <v>2</v>
      </c>
      <c r="G3129" s="88">
        <v>4.0544470293486041</v>
      </c>
      <c r="J3129" s="10">
        <v>2.128472222222233E-2</v>
      </c>
      <c r="K3129" s="27">
        <f t="shared" si="51"/>
        <v>5.2497226053640116E-3</v>
      </c>
      <c r="L3129" s="4" t="s">
        <v>1623</v>
      </c>
      <c r="M3129" s="4" t="s">
        <v>617</v>
      </c>
      <c r="N3129" s="45" t="s">
        <v>6509</v>
      </c>
      <c r="O3129" s="45">
        <v>1</v>
      </c>
      <c r="P3129" s="45" t="s">
        <v>5475</v>
      </c>
      <c r="Q3129" s="45" t="s">
        <v>5475</v>
      </c>
      <c r="R3129" s="46">
        <v>4</v>
      </c>
      <c r="T3129" s="81" t="str" cm="1">
        <f t="array" ref="T3129">IF(MIN(IF(CONCATENATE($D$776:$D$9955,$G$776:$G$9955)=CONCATENATE(D3129,G3129),$J$776:$J$9955))=J3129,"Age Leg Record","")</f>
        <v/>
      </c>
    </row>
    <row r="3130" spans="1:20" x14ac:dyDescent="0.25">
      <c r="A3130" s="3">
        <v>2014</v>
      </c>
      <c r="B3130" s="1" t="s">
        <v>436</v>
      </c>
      <c r="C3130" s="4" t="s">
        <v>652</v>
      </c>
      <c r="D3130" s="2" t="s">
        <v>26</v>
      </c>
      <c r="E3130" s="20"/>
      <c r="F3130" s="3">
        <v>3</v>
      </c>
      <c r="G3130" s="88">
        <v>9.1</v>
      </c>
      <c r="J3130" s="10">
        <v>3.8668981481481457E-2</v>
      </c>
      <c r="K3130" s="27">
        <f t="shared" si="51"/>
        <v>4.2493386243386217E-3</v>
      </c>
      <c r="L3130" s="4" t="s">
        <v>1623</v>
      </c>
      <c r="M3130" s="4" t="s">
        <v>617</v>
      </c>
      <c r="N3130" s="45" t="s">
        <v>6510</v>
      </c>
      <c r="O3130" s="45">
        <v>1</v>
      </c>
      <c r="P3130" s="45" t="s">
        <v>4242</v>
      </c>
      <c r="Q3130" s="45" t="s">
        <v>4242</v>
      </c>
      <c r="R3130" s="46">
        <v>8</v>
      </c>
      <c r="T3130" s="81" t="str" cm="1">
        <f t="array" ref="T3130">IF(MIN(IF(CONCATENATE($D$776:$D$9955,$G$776:$G$9955)=CONCATENATE(D3130,G3130),$J$776:$J$9955))=J3130,"Age Leg Record","")</f>
        <v/>
      </c>
    </row>
    <row r="3131" spans="1:20" x14ac:dyDescent="0.25">
      <c r="A3131" s="3">
        <v>2014</v>
      </c>
      <c r="B3131" s="1" t="s">
        <v>1338</v>
      </c>
      <c r="C3131" s="4" t="s">
        <v>259</v>
      </c>
      <c r="D3131" s="2" t="s">
        <v>26</v>
      </c>
      <c r="E3131" s="20"/>
      <c r="F3131" s="3">
        <v>4</v>
      </c>
      <c r="G3131" s="88">
        <v>5.8408892070309388</v>
      </c>
      <c r="J3131" s="10">
        <v>2.879629629629632E-2</v>
      </c>
      <c r="K3131" s="27">
        <f t="shared" si="51"/>
        <v>4.9301219858156071E-3</v>
      </c>
      <c r="L3131" s="4" t="s">
        <v>1623</v>
      </c>
      <c r="M3131" s="4" t="s">
        <v>617</v>
      </c>
      <c r="N3131" s="45" t="s">
        <v>6511</v>
      </c>
      <c r="O3131" s="45">
        <v>1</v>
      </c>
      <c r="P3131" s="45" t="s">
        <v>5791</v>
      </c>
      <c r="Q3131" s="45" t="s">
        <v>5791</v>
      </c>
      <c r="R3131" s="46">
        <v>3</v>
      </c>
      <c r="T3131" s="81" t="str" cm="1">
        <f t="array" ref="T3131">IF(MIN(IF(CONCATENATE($D$776:$D$9955,$G$776:$G$9955)=CONCATENATE(D3131,G3131),$J$776:$J$9955))=J3131,"Age Leg Record","")</f>
        <v/>
      </c>
    </row>
    <row r="3132" spans="1:20" x14ac:dyDescent="0.25">
      <c r="A3132" s="3">
        <v>2014</v>
      </c>
      <c r="B3132" s="1" t="s">
        <v>111</v>
      </c>
      <c r="C3132" s="4" t="s">
        <v>700</v>
      </c>
      <c r="D3132" s="2" t="s">
        <v>26</v>
      </c>
      <c r="E3132" s="20"/>
      <c r="F3132" s="3">
        <v>5</v>
      </c>
      <c r="G3132" s="51">
        <v>5.63</v>
      </c>
      <c r="J3132" s="10">
        <v>2.9699074074074017E-2</v>
      </c>
      <c r="K3132" s="27">
        <f t="shared" si="51"/>
        <v>5.2751463719492037E-3</v>
      </c>
      <c r="L3132" s="4" t="s">
        <v>1623</v>
      </c>
      <c r="M3132" s="4" t="s">
        <v>617</v>
      </c>
      <c r="N3132" s="45" t="s">
        <v>6512</v>
      </c>
      <c r="O3132" s="45">
        <v>1</v>
      </c>
      <c r="P3132" s="45" t="s">
        <v>4326</v>
      </c>
      <c r="Q3132" s="45" t="s">
        <v>4326</v>
      </c>
      <c r="R3132" s="46">
        <v>8</v>
      </c>
      <c r="T3132" s="81" t="str" cm="1">
        <f t="array" ref="T3132">IF(MIN(IF(CONCATENATE($D$776:$D$9955,$G$776:$G$9955)=CONCATENATE(D3132,G3132),$J$776:$J$9955))=J3132,"Age Leg Record","")</f>
        <v/>
      </c>
    </row>
    <row r="3133" spans="1:20" x14ac:dyDescent="0.25">
      <c r="A3133" s="3">
        <v>2014</v>
      </c>
      <c r="B3133" s="1" t="s">
        <v>291</v>
      </c>
      <c r="C3133" s="4" t="s">
        <v>59</v>
      </c>
      <c r="D3133" s="2" t="s">
        <v>26</v>
      </c>
      <c r="E3133" s="20"/>
      <c r="F3133" s="3">
        <v>6</v>
      </c>
      <c r="G3133" s="88">
        <v>4.6758182215859376</v>
      </c>
      <c r="J3133" s="10">
        <v>2.3043981481481457E-2</v>
      </c>
      <c r="K3133" s="27">
        <f t="shared" si="51"/>
        <v>4.9283313399778473E-3</v>
      </c>
      <c r="L3133" s="4" t="s">
        <v>1623</v>
      </c>
      <c r="M3133" s="4" t="s">
        <v>617</v>
      </c>
      <c r="N3133" s="45" t="s">
        <v>6513</v>
      </c>
      <c r="O3133" s="45">
        <v>1</v>
      </c>
      <c r="P3133" s="45" t="s">
        <v>6197</v>
      </c>
      <c r="Q3133" s="45" t="s">
        <v>6197</v>
      </c>
      <c r="R3133" s="46">
        <v>2</v>
      </c>
      <c r="T3133" s="81" t="str" cm="1">
        <f t="array" ref="T3133">IF(MIN(IF(CONCATENATE($D$776:$D$9955,$G$776:$G$9955)=CONCATENATE(D3133,G3133),$J$776:$J$9955))=J3133,"Age Leg Record","")</f>
        <v/>
      </c>
    </row>
    <row r="3134" spans="1:20" x14ac:dyDescent="0.25">
      <c r="A3134" s="3">
        <v>2014</v>
      </c>
      <c r="B3134" s="1" t="s">
        <v>331</v>
      </c>
      <c r="C3134" s="4" t="s">
        <v>248</v>
      </c>
      <c r="D3134" s="2" t="s">
        <v>685</v>
      </c>
      <c r="E3134" s="20"/>
      <c r="F3134" s="3">
        <v>1</v>
      </c>
      <c r="G3134" s="88">
        <v>5.54</v>
      </c>
      <c r="J3134" s="10">
        <v>2.4375003333333423E-2</v>
      </c>
      <c r="K3134" s="27">
        <f t="shared" si="51"/>
        <v>4.3998200962695709E-3</v>
      </c>
      <c r="L3134" s="4" t="s">
        <v>1624</v>
      </c>
      <c r="M3134" s="4" t="s">
        <v>617</v>
      </c>
      <c r="N3134" s="45" t="s">
        <v>6514</v>
      </c>
      <c r="O3134" s="45">
        <v>1</v>
      </c>
      <c r="P3134" s="45" t="s">
        <v>6189</v>
      </c>
      <c r="Q3134" s="45" t="s">
        <v>6189</v>
      </c>
      <c r="R3134" s="46">
        <v>2</v>
      </c>
      <c r="T3134" s="81" t="str" cm="1">
        <f t="array" ref="T3134">IF(MIN(IF(CONCATENATE($D$776:$D$9955,$G$776:$G$9955)=CONCATENATE(D3134,G3134),$J$776:$J$9955))=J3134,"Age Leg Record","")</f>
        <v/>
      </c>
    </row>
    <row r="3135" spans="1:20" x14ac:dyDescent="0.25">
      <c r="A3135" s="3">
        <v>2014</v>
      </c>
      <c r="B3135" s="1" t="s">
        <v>1174</v>
      </c>
      <c r="C3135" s="4" t="s">
        <v>953</v>
      </c>
      <c r="D3135" s="2" t="s">
        <v>685</v>
      </c>
      <c r="E3135" s="20"/>
      <c r="F3135" s="3">
        <v>2</v>
      </c>
      <c r="G3135" s="88">
        <v>4.0544470293486041</v>
      </c>
      <c r="J3135" s="10">
        <v>1.8668981481481439E-2</v>
      </c>
      <c r="K3135" s="27">
        <f t="shared" si="51"/>
        <v>4.6045690932311522E-3</v>
      </c>
      <c r="L3135" s="4" t="s">
        <v>1624</v>
      </c>
      <c r="M3135" s="4" t="s">
        <v>617</v>
      </c>
      <c r="N3135" s="45" t="s">
        <v>6515</v>
      </c>
      <c r="O3135" s="45">
        <v>1</v>
      </c>
      <c r="P3135" s="45" t="s">
        <v>5367</v>
      </c>
      <c r="Q3135" s="45" t="s">
        <v>5367</v>
      </c>
      <c r="R3135" s="46">
        <v>4</v>
      </c>
      <c r="T3135" s="81" t="str" cm="1">
        <f t="array" ref="T3135">IF(MIN(IF(CONCATENATE($D$776:$D$9955,$G$776:$G$9955)=CONCATENATE(D3135,G3135),$J$776:$J$9955))=J3135,"Age Leg Record","")</f>
        <v/>
      </c>
    </row>
    <row r="3136" spans="1:20" x14ac:dyDescent="0.25">
      <c r="A3136" s="3">
        <v>2014</v>
      </c>
      <c r="B3136" s="1" t="s">
        <v>1625</v>
      </c>
      <c r="C3136" s="4" t="s">
        <v>601</v>
      </c>
      <c r="D3136" s="2" t="s">
        <v>22</v>
      </c>
      <c r="E3136" s="20"/>
      <c r="F3136" s="3">
        <v>3</v>
      </c>
      <c r="G3136" s="88">
        <v>9.1</v>
      </c>
      <c r="J3136" s="10">
        <v>3.9340277777777821E-2</v>
      </c>
      <c r="K3136" s="27">
        <f t="shared" si="51"/>
        <v>4.3231074481074527E-3</v>
      </c>
      <c r="L3136" s="4" t="s">
        <v>1624</v>
      </c>
      <c r="M3136" s="4" t="s">
        <v>617</v>
      </c>
      <c r="N3136" s="45" t="s">
        <v>6516</v>
      </c>
      <c r="O3136" s="45">
        <v>1</v>
      </c>
      <c r="P3136" s="45" t="s">
        <v>6517</v>
      </c>
      <c r="Q3136" s="45" t="s">
        <v>6517</v>
      </c>
      <c r="R3136" s="46">
        <v>1</v>
      </c>
      <c r="T3136" s="81" t="str" cm="1">
        <f t="array" ref="T3136">IF(MIN(IF(CONCATENATE($D$776:$D$9955,$G$776:$G$9955)=CONCATENATE(D3136,G3136),$J$776:$J$9955))=J3136,"Age Leg Record","")</f>
        <v/>
      </c>
    </row>
    <row r="3137" spans="1:20" x14ac:dyDescent="0.25">
      <c r="A3137" s="3">
        <v>2014</v>
      </c>
      <c r="B3137" s="1" t="s">
        <v>291</v>
      </c>
      <c r="C3137" s="4" t="s">
        <v>1109</v>
      </c>
      <c r="D3137" s="2" t="s">
        <v>22</v>
      </c>
      <c r="E3137" s="20"/>
      <c r="F3137" s="3">
        <v>4</v>
      </c>
      <c r="G3137" s="88">
        <v>5.8408892070309388</v>
      </c>
      <c r="J3137" s="10">
        <v>2.546296296296291E-2</v>
      </c>
      <c r="K3137" s="27">
        <f t="shared" si="51"/>
        <v>4.3594326241134665E-3</v>
      </c>
      <c r="L3137" s="4" t="s">
        <v>1624</v>
      </c>
      <c r="M3137" s="4" t="s">
        <v>617</v>
      </c>
      <c r="N3137" s="45" t="s">
        <v>6518</v>
      </c>
      <c r="O3137" s="45">
        <v>1</v>
      </c>
      <c r="P3137" s="45" t="s">
        <v>5217</v>
      </c>
      <c r="Q3137" s="45" t="s">
        <v>5217</v>
      </c>
      <c r="R3137" s="46">
        <v>5</v>
      </c>
      <c r="T3137" s="81" t="str" cm="1">
        <f t="array" ref="T3137">IF(MIN(IF(CONCATENATE($D$776:$D$9955,$G$776:$G$9955)=CONCATENATE(D3137,G3137),$J$776:$J$9955))=J3137,"Age Leg Record","")</f>
        <v/>
      </c>
    </row>
    <row r="3138" spans="1:20" x14ac:dyDescent="0.25">
      <c r="A3138" s="3">
        <v>2014</v>
      </c>
      <c r="B3138" s="1" t="s">
        <v>30</v>
      </c>
      <c r="C3138" s="4" t="s">
        <v>994</v>
      </c>
      <c r="D3138" s="2" t="s">
        <v>22</v>
      </c>
      <c r="E3138" s="20"/>
      <c r="F3138" s="3">
        <v>5</v>
      </c>
      <c r="G3138" s="51">
        <v>5.63</v>
      </c>
      <c r="J3138" s="10">
        <v>2.446759259259268E-2</v>
      </c>
      <c r="K3138" s="27">
        <f t="shared" si="51"/>
        <v>4.3459311887375984E-3</v>
      </c>
      <c r="L3138" s="4" t="s">
        <v>1624</v>
      </c>
      <c r="M3138" s="4" t="s">
        <v>617</v>
      </c>
      <c r="N3138" s="45" t="s">
        <v>6519</v>
      </c>
      <c r="O3138" s="45">
        <v>1</v>
      </c>
      <c r="P3138" s="45" t="s">
        <v>5026</v>
      </c>
      <c r="Q3138" s="45" t="s">
        <v>5026</v>
      </c>
      <c r="R3138" s="46">
        <v>5</v>
      </c>
      <c r="T3138" s="81" t="str" cm="1">
        <f t="array" ref="T3138">IF(MIN(IF(CONCATENATE($D$776:$D$9955,$G$776:$G$9955)=CONCATENATE(D3138,G3138),$J$776:$J$9955))=J3138,"Age Leg Record","")</f>
        <v/>
      </c>
    </row>
    <row r="3139" spans="1:20" x14ac:dyDescent="0.25">
      <c r="A3139" s="3">
        <v>2014</v>
      </c>
      <c r="B3139" s="1" t="s">
        <v>834</v>
      </c>
      <c r="C3139" s="4" t="s">
        <v>953</v>
      </c>
      <c r="D3139" s="2" t="s">
        <v>685</v>
      </c>
      <c r="E3139" s="20"/>
      <c r="F3139" s="3">
        <v>6</v>
      </c>
      <c r="G3139" s="88">
        <v>4.6758182215859376</v>
      </c>
      <c r="J3139" s="10">
        <v>2.2824074074073941E-2</v>
      </c>
      <c r="K3139" s="27">
        <f t="shared" si="51"/>
        <v>4.8813005537098279E-3</v>
      </c>
      <c r="L3139" s="4" t="s">
        <v>1624</v>
      </c>
      <c r="M3139" s="4" t="s">
        <v>617</v>
      </c>
      <c r="N3139" s="45" t="s">
        <v>6520</v>
      </c>
      <c r="O3139" s="45">
        <v>1</v>
      </c>
      <c r="P3139" s="45" t="s">
        <v>6208</v>
      </c>
      <c r="Q3139" s="45" t="s">
        <v>6208</v>
      </c>
      <c r="R3139" s="46">
        <v>2</v>
      </c>
      <c r="T3139" s="81" t="str" cm="1">
        <f t="array" ref="T3139">IF(MIN(IF(CONCATENATE($D$776:$D$9955,$G$776:$G$9955)=CONCATENATE(D3139,G3139),$J$776:$J$9955))=J3139,"Age Leg Record","")</f>
        <v/>
      </c>
    </row>
    <row r="3140" spans="1:20" x14ac:dyDescent="0.25">
      <c r="A3140" s="3">
        <v>2014</v>
      </c>
      <c r="B3140" s="1" t="s">
        <v>371</v>
      </c>
      <c r="C3140" s="4" t="s">
        <v>735</v>
      </c>
      <c r="D3140" s="2" t="s">
        <v>757</v>
      </c>
      <c r="E3140" s="20"/>
      <c r="F3140" s="3">
        <v>1</v>
      </c>
      <c r="G3140" s="88">
        <v>5.54</v>
      </c>
      <c r="J3140" s="10">
        <v>4.3125003333333356E-2</v>
      </c>
      <c r="K3140" s="27">
        <f t="shared" si="51"/>
        <v>7.784296630565588E-3</v>
      </c>
      <c r="L3140" s="4" t="s">
        <v>1626</v>
      </c>
      <c r="M3140" s="4" t="s">
        <v>749</v>
      </c>
      <c r="N3140" s="45" t="s">
        <v>6521</v>
      </c>
      <c r="O3140" s="45">
        <v>1</v>
      </c>
      <c r="P3140" s="45" t="s">
        <v>4609</v>
      </c>
      <c r="Q3140" s="45" t="s">
        <v>4609</v>
      </c>
      <c r="R3140" s="46">
        <v>4</v>
      </c>
      <c r="T3140" s="81" t="str" cm="1">
        <f t="array" ref="T3140">IF(MIN(IF(CONCATENATE($D$776:$D$9955,$G$776:$G$9955)=CONCATENATE(D3140,G3140),$J$776:$J$9955))=J3140,"Age Leg Record","")</f>
        <v/>
      </c>
    </row>
    <row r="3141" spans="1:20" x14ac:dyDescent="0.25">
      <c r="A3141" s="3">
        <v>2014</v>
      </c>
      <c r="B3141" s="1" t="s">
        <v>80</v>
      </c>
      <c r="C3141" s="4" t="s">
        <v>821</v>
      </c>
      <c r="D3141" s="2" t="s">
        <v>756</v>
      </c>
      <c r="E3141" s="20"/>
      <c r="F3141" s="3">
        <v>2</v>
      </c>
      <c r="G3141" s="88">
        <v>4.0544470293486041</v>
      </c>
      <c r="J3141" s="10">
        <v>3.3159722222222188E-2</v>
      </c>
      <c r="K3141" s="27">
        <f t="shared" si="51"/>
        <v>8.1786053639846656E-3</v>
      </c>
      <c r="L3141" s="4" t="s">
        <v>1626</v>
      </c>
      <c r="M3141" s="4" t="s">
        <v>749</v>
      </c>
      <c r="N3141" s="45" t="s">
        <v>6522</v>
      </c>
      <c r="O3141" s="45">
        <v>1</v>
      </c>
      <c r="P3141" s="45" t="s">
        <v>6523</v>
      </c>
      <c r="Q3141" s="45" t="s">
        <v>6523</v>
      </c>
      <c r="R3141" s="46">
        <v>1</v>
      </c>
      <c r="T3141" s="81" t="str" cm="1">
        <f t="array" ref="T3141">IF(MIN(IF(CONCATENATE($D$776:$D$9955,$G$776:$G$9955)=CONCATENATE(D3141,G3141),$J$776:$J$9955))=J3141,"Age Leg Record","")</f>
        <v/>
      </c>
    </row>
    <row r="3142" spans="1:20" x14ac:dyDescent="0.25">
      <c r="A3142" s="3">
        <v>2014</v>
      </c>
      <c r="B3142" s="1" t="s">
        <v>485</v>
      </c>
      <c r="C3142" s="4" t="s">
        <v>963</v>
      </c>
      <c r="D3142" s="2" t="s">
        <v>753</v>
      </c>
      <c r="E3142" s="20"/>
      <c r="F3142" s="3">
        <v>3</v>
      </c>
      <c r="G3142" s="88">
        <v>9.1</v>
      </c>
      <c r="J3142" s="10">
        <v>4.8657407407407427E-2</v>
      </c>
      <c r="K3142" s="27">
        <f t="shared" si="51"/>
        <v>5.3469678469678494E-3</v>
      </c>
      <c r="L3142" s="4" t="s">
        <v>1626</v>
      </c>
      <c r="M3142" s="4" t="s">
        <v>749</v>
      </c>
      <c r="N3142" s="45" t="s">
        <v>6524</v>
      </c>
      <c r="O3142" s="45">
        <v>1</v>
      </c>
      <c r="P3142" s="45" t="s">
        <v>4875</v>
      </c>
      <c r="Q3142" s="45" t="s">
        <v>4875</v>
      </c>
      <c r="R3142" s="46">
        <v>2</v>
      </c>
      <c r="T3142" s="81" t="str" cm="1">
        <f t="array" ref="T3142">IF(MIN(IF(CONCATENATE($D$776:$D$9955,$G$776:$G$9955)=CONCATENATE(D3142,G3142),$J$776:$J$9955))=J3142,"Age Leg Record","")</f>
        <v/>
      </c>
    </row>
    <row r="3143" spans="1:20" x14ac:dyDescent="0.25">
      <c r="A3143" s="3">
        <v>2014</v>
      </c>
      <c r="B3143" s="1" t="s">
        <v>1627</v>
      </c>
      <c r="C3143" s="4" t="s">
        <v>1628</v>
      </c>
      <c r="D3143" s="2" t="s">
        <v>751</v>
      </c>
      <c r="E3143" s="20"/>
      <c r="F3143" s="3">
        <v>4</v>
      </c>
      <c r="G3143" s="88">
        <v>5.8408892070309388</v>
      </c>
      <c r="J3143" s="10">
        <v>5.1458333333333273E-2</v>
      </c>
      <c r="K3143" s="27">
        <f t="shared" si="51"/>
        <v>8.8100170212765862E-3</v>
      </c>
      <c r="L3143" s="4" t="s">
        <v>1626</v>
      </c>
      <c r="M3143" s="4" t="s">
        <v>749</v>
      </c>
      <c r="N3143" s="45" t="s">
        <v>6525</v>
      </c>
      <c r="O3143" s="45">
        <v>1</v>
      </c>
      <c r="P3143" s="45" t="s">
        <v>6526</v>
      </c>
      <c r="Q3143" s="45" t="s">
        <v>6526</v>
      </c>
      <c r="R3143" s="46">
        <v>1</v>
      </c>
      <c r="T3143" s="81" t="str" cm="1">
        <f t="array" ref="T3143">IF(MIN(IF(CONCATENATE($D$776:$D$9955,$G$776:$G$9955)=CONCATENATE(D3143,G3143),$J$776:$J$9955))=J3143,"Age Leg Record","")</f>
        <v/>
      </c>
    </row>
    <row r="3144" spans="1:20" x14ac:dyDescent="0.25">
      <c r="A3144" s="3">
        <v>2014</v>
      </c>
      <c r="B3144" s="1" t="s">
        <v>892</v>
      </c>
      <c r="C3144" s="4" t="s">
        <v>1629</v>
      </c>
      <c r="D3144" s="2" t="s">
        <v>751</v>
      </c>
      <c r="E3144" s="20"/>
      <c r="F3144" s="3">
        <v>5</v>
      </c>
      <c r="G3144" s="51">
        <v>5.63</v>
      </c>
      <c r="J3144" s="10">
        <v>3.6608796296296431E-2</v>
      </c>
      <c r="K3144" s="27">
        <f t="shared" si="51"/>
        <v>6.5024504966778741E-3</v>
      </c>
      <c r="L3144" s="4" t="s">
        <v>1626</v>
      </c>
      <c r="M3144" s="4" t="s">
        <v>749</v>
      </c>
      <c r="N3144" s="45" t="s">
        <v>6527</v>
      </c>
      <c r="O3144" s="45">
        <v>1</v>
      </c>
      <c r="P3144" s="45" t="s">
        <v>6528</v>
      </c>
      <c r="Q3144" s="45" t="s">
        <v>6528</v>
      </c>
      <c r="R3144" s="46">
        <v>1</v>
      </c>
      <c r="T3144" s="81" t="str" cm="1">
        <f t="array" ref="T3144">IF(MIN(IF(CONCATENATE($D$776:$D$9955,$G$776:$G$9955)=CONCATENATE(D3144,G3144),$J$776:$J$9955))=J3144,"Age Leg Record","")</f>
        <v/>
      </c>
    </row>
    <row r="3145" spans="1:20" x14ac:dyDescent="0.25">
      <c r="A3145" s="3">
        <v>2014</v>
      </c>
      <c r="B3145" s="1" t="s">
        <v>859</v>
      </c>
      <c r="C3145" s="4" t="s">
        <v>860</v>
      </c>
      <c r="D3145" s="2" t="s">
        <v>757</v>
      </c>
      <c r="E3145" s="20"/>
      <c r="F3145" s="3">
        <v>6</v>
      </c>
      <c r="G3145" s="88">
        <v>4.6758182215859376</v>
      </c>
      <c r="J3145" s="10">
        <v>3.9108796296296378E-2</v>
      </c>
      <c r="K3145" s="27">
        <f t="shared" si="51"/>
        <v>8.3640540420819674E-3</v>
      </c>
      <c r="L3145" s="4" t="s">
        <v>1626</v>
      </c>
      <c r="M3145" s="4" t="s">
        <v>749</v>
      </c>
      <c r="N3145" s="45" t="s">
        <v>6529</v>
      </c>
      <c r="O3145" s="45">
        <v>1</v>
      </c>
      <c r="P3145" s="45" t="s">
        <v>4617</v>
      </c>
      <c r="Q3145" s="45" t="s">
        <v>4617</v>
      </c>
      <c r="R3145" s="46">
        <v>5</v>
      </c>
      <c r="T3145" s="81" t="str" cm="1">
        <f t="array" ref="T3145">IF(MIN(IF(CONCATENATE($D$776:$D$9955,$G$776:$G$9955)=CONCATENATE(D3145,G3145),$J$776:$J$9955))=J3145,"Age Leg Record","")</f>
        <v/>
      </c>
    </row>
    <row r="3146" spans="1:20" x14ac:dyDescent="0.25">
      <c r="A3146" s="3">
        <v>2014</v>
      </c>
      <c r="B3146" s="1" t="s">
        <v>1630</v>
      </c>
      <c r="C3146" s="4" t="s">
        <v>568</v>
      </c>
      <c r="D3146" s="2" t="s">
        <v>56</v>
      </c>
      <c r="E3146" s="20"/>
      <c r="F3146" s="3">
        <v>1</v>
      </c>
      <c r="G3146" s="88">
        <v>5.54</v>
      </c>
      <c r="J3146" s="10">
        <v>3.0300929259259202E-2</v>
      </c>
      <c r="K3146" s="27">
        <f t="shared" si="51"/>
        <v>5.4694818157507586E-3</v>
      </c>
      <c r="L3146" s="4" t="s">
        <v>1631</v>
      </c>
      <c r="M3146" s="4" t="s">
        <v>749</v>
      </c>
      <c r="N3146" s="45" t="s">
        <v>6530</v>
      </c>
      <c r="O3146" s="45">
        <v>1</v>
      </c>
      <c r="P3146" s="45" t="s">
        <v>6531</v>
      </c>
      <c r="Q3146" s="45" t="s">
        <v>6531</v>
      </c>
      <c r="R3146" s="46">
        <v>1</v>
      </c>
      <c r="T3146" s="81" t="str" cm="1">
        <f t="array" ref="T3146">IF(MIN(IF(CONCATENATE($D$776:$D$9955,$G$776:$G$9955)=CONCATENATE(D3146,G3146),$J$776:$J$9955))=J3146,"Age Leg Record","")</f>
        <v/>
      </c>
    </row>
    <row r="3147" spans="1:20" x14ac:dyDescent="0.25">
      <c r="A3147" s="3">
        <v>2014</v>
      </c>
      <c r="B3147" s="1" t="s">
        <v>39</v>
      </c>
      <c r="C3147" s="4" t="s">
        <v>1632</v>
      </c>
      <c r="D3147" s="2" t="s">
        <v>22</v>
      </c>
      <c r="E3147" s="20"/>
      <c r="F3147" s="3">
        <v>2</v>
      </c>
      <c r="G3147" s="88">
        <v>4.0544470293486041</v>
      </c>
      <c r="J3147" s="10">
        <v>2.0243055555555611E-2</v>
      </c>
      <c r="K3147" s="27">
        <f t="shared" si="51"/>
        <v>4.992803065134113E-3</v>
      </c>
      <c r="L3147" s="4" t="s">
        <v>1631</v>
      </c>
      <c r="M3147" s="4" t="s">
        <v>749</v>
      </c>
      <c r="N3147" s="45" t="s">
        <v>6532</v>
      </c>
      <c r="O3147" s="45">
        <v>1</v>
      </c>
      <c r="P3147" s="45" t="s">
        <v>6533</v>
      </c>
      <c r="Q3147" s="45" t="s">
        <v>6533</v>
      </c>
      <c r="R3147" s="46">
        <v>1</v>
      </c>
      <c r="T3147" s="81" t="str" cm="1">
        <f t="array" ref="T3147">IF(MIN(IF(CONCATENATE($D$776:$D$9955,$G$776:$G$9955)=CONCATENATE(D3147,G3147),$J$776:$J$9955))=J3147,"Age Leg Record","")</f>
        <v/>
      </c>
    </row>
    <row r="3148" spans="1:20" x14ac:dyDescent="0.25">
      <c r="A3148" s="3">
        <v>2014</v>
      </c>
      <c r="B3148" s="1" t="s">
        <v>291</v>
      </c>
      <c r="C3148" s="4" t="s">
        <v>820</v>
      </c>
      <c r="D3148" s="2" t="s">
        <v>26</v>
      </c>
      <c r="E3148" s="20"/>
      <c r="F3148" s="3">
        <v>3</v>
      </c>
      <c r="G3148" s="88">
        <v>9.1</v>
      </c>
      <c r="J3148" s="10">
        <v>4.6967592592592644E-2</v>
      </c>
      <c r="K3148" s="27">
        <f t="shared" si="51"/>
        <v>5.1612739112739175E-3</v>
      </c>
      <c r="L3148" s="4" t="s">
        <v>1631</v>
      </c>
      <c r="M3148" s="4" t="s">
        <v>749</v>
      </c>
      <c r="N3148" s="45" t="s">
        <v>6534</v>
      </c>
      <c r="O3148" s="45">
        <v>1</v>
      </c>
      <c r="P3148" s="45" t="s">
        <v>4529</v>
      </c>
      <c r="Q3148" s="45" t="s">
        <v>4529</v>
      </c>
      <c r="R3148" s="46">
        <v>6</v>
      </c>
      <c r="T3148" s="81" t="str" cm="1">
        <f t="array" ref="T3148">IF(MIN(IF(CONCATENATE($D$776:$D$9955,$G$776:$G$9955)=CONCATENATE(D3148,G3148),$J$776:$J$9955))=J3148,"Age Leg Record","")</f>
        <v/>
      </c>
    </row>
    <row r="3149" spans="1:20" x14ac:dyDescent="0.25">
      <c r="A3149" s="3">
        <v>2014</v>
      </c>
      <c r="B3149" s="1" t="s">
        <v>78</v>
      </c>
      <c r="C3149" s="4" t="s">
        <v>375</v>
      </c>
      <c r="D3149" s="2" t="s">
        <v>26</v>
      </c>
      <c r="E3149" s="20"/>
      <c r="F3149" s="3">
        <v>4</v>
      </c>
      <c r="G3149" s="88">
        <v>5.8408892070309388</v>
      </c>
      <c r="J3149" s="10">
        <v>2.9849537037036966E-2</v>
      </c>
      <c r="K3149" s="27">
        <f t="shared" si="51"/>
        <v>5.110443971631194E-3</v>
      </c>
      <c r="L3149" s="4" t="s">
        <v>1631</v>
      </c>
      <c r="M3149" s="4" t="s">
        <v>749</v>
      </c>
      <c r="N3149" s="45" t="s">
        <v>6535</v>
      </c>
      <c r="O3149" s="45">
        <v>1</v>
      </c>
      <c r="P3149" s="45" t="s">
        <v>5002</v>
      </c>
      <c r="Q3149" s="45" t="s">
        <v>5002</v>
      </c>
      <c r="R3149" s="46">
        <v>4</v>
      </c>
      <c r="T3149" s="81" t="str" cm="1">
        <f t="array" ref="T3149">IF(MIN(IF(CONCATENATE($D$776:$D$9955,$G$776:$G$9955)=CONCATENATE(D3149,G3149),$J$776:$J$9955))=J3149,"Age Leg Record","")</f>
        <v/>
      </c>
    </row>
    <row r="3150" spans="1:20" x14ac:dyDescent="0.25">
      <c r="A3150" s="3">
        <v>2014</v>
      </c>
      <c r="B3150" s="1" t="s">
        <v>1245</v>
      </c>
      <c r="C3150" s="4" t="s">
        <v>1504</v>
      </c>
      <c r="D3150" s="2" t="s">
        <v>26</v>
      </c>
      <c r="E3150" s="20"/>
      <c r="F3150" s="3">
        <v>5</v>
      </c>
      <c r="G3150" s="51">
        <v>5.63</v>
      </c>
      <c r="J3150" s="10">
        <v>3.4247685185185173E-2</v>
      </c>
      <c r="K3150" s="27">
        <f t="shared" si="51"/>
        <v>6.0830701927504748E-3</v>
      </c>
      <c r="L3150" s="4" t="s">
        <v>1631</v>
      </c>
      <c r="M3150" s="4" t="s">
        <v>749</v>
      </c>
      <c r="N3150" s="45" t="s">
        <v>6536</v>
      </c>
      <c r="O3150" s="45">
        <v>1</v>
      </c>
      <c r="P3150" s="45" t="s">
        <v>6537</v>
      </c>
      <c r="Q3150" s="45" t="s">
        <v>6537</v>
      </c>
      <c r="R3150" s="46">
        <v>1</v>
      </c>
      <c r="T3150" s="81" t="str" cm="1">
        <f t="array" ref="T3150">IF(MIN(IF(CONCATENATE($D$776:$D$9955,$G$776:$G$9955)=CONCATENATE(D3150,G3150),$J$776:$J$9955))=J3150,"Age Leg Record","")</f>
        <v/>
      </c>
    </row>
    <row r="3151" spans="1:20" x14ac:dyDescent="0.25">
      <c r="A3151" s="3">
        <v>2014</v>
      </c>
      <c r="B3151" s="1" t="s">
        <v>722</v>
      </c>
      <c r="C3151" s="4" t="s">
        <v>1633</v>
      </c>
      <c r="D3151" s="2" t="s">
        <v>26</v>
      </c>
      <c r="E3151" s="20"/>
      <c r="F3151" s="3">
        <v>6</v>
      </c>
      <c r="G3151" s="88">
        <v>4.6758182215859376</v>
      </c>
      <c r="J3151" s="10">
        <v>2.5891203703703791E-2</v>
      </c>
      <c r="K3151" s="27">
        <f t="shared" si="51"/>
        <v>5.5372562569213921E-3</v>
      </c>
      <c r="L3151" s="4" t="s">
        <v>1631</v>
      </c>
      <c r="M3151" s="4" t="s">
        <v>749</v>
      </c>
      <c r="N3151" s="45" t="s">
        <v>6538</v>
      </c>
      <c r="O3151" s="45">
        <v>1</v>
      </c>
      <c r="P3151" s="45" t="s">
        <v>6539</v>
      </c>
      <c r="Q3151" s="45" t="s">
        <v>6539</v>
      </c>
      <c r="R3151" s="46">
        <v>1</v>
      </c>
      <c r="T3151" s="81" t="str" cm="1">
        <f t="array" ref="T3151">IF(MIN(IF(CONCATENATE($D$776:$D$9955,$G$776:$G$9955)=CONCATENATE(D3151,G3151),$J$776:$J$9955))=J3151,"Age Leg Record","")</f>
        <v/>
      </c>
    </row>
    <row r="3152" spans="1:20" x14ac:dyDescent="0.25">
      <c r="A3152" s="3">
        <v>2014</v>
      </c>
      <c r="B3152" s="1" t="s">
        <v>205</v>
      </c>
      <c r="C3152" s="4" t="s">
        <v>736</v>
      </c>
      <c r="D3152" s="2" t="s">
        <v>210</v>
      </c>
      <c r="E3152" s="20"/>
      <c r="F3152" s="3">
        <v>1</v>
      </c>
      <c r="G3152" s="88">
        <v>5.54</v>
      </c>
      <c r="J3152" s="10">
        <v>3.7974540370370402E-2</v>
      </c>
      <c r="K3152" s="27">
        <f t="shared" si="51"/>
        <v>6.8546101751571125E-3</v>
      </c>
      <c r="L3152" s="4" t="s">
        <v>1634</v>
      </c>
      <c r="M3152" s="4" t="s">
        <v>749</v>
      </c>
      <c r="N3152" s="45" t="s">
        <v>6540</v>
      </c>
      <c r="O3152" s="45">
        <v>1</v>
      </c>
      <c r="P3152" s="45" t="s">
        <v>4448</v>
      </c>
      <c r="Q3152" s="45" t="s">
        <v>4448</v>
      </c>
      <c r="R3152" s="46">
        <v>4</v>
      </c>
      <c r="T3152" s="81" t="str" cm="1">
        <f t="array" ref="T3152">IF(MIN(IF(CONCATENATE($D$776:$D$9955,$G$776:$G$9955)=CONCATENATE(D3152,G3152),$J$776:$J$9955))=J3152,"Age Leg Record","")</f>
        <v/>
      </c>
    </row>
    <row r="3153" spans="1:20" x14ac:dyDescent="0.25">
      <c r="A3153" s="3">
        <v>2014</v>
      </c>
      <c r="B3153" s="1" t="s">
        <v>20</v>
      </c>
      <c r="C3153" s="4" t="s">
        <v>190</v>
      </c>
      <c r="D3153" s="2" t="s">
        <v>210</v>
      </c>
      <c r="E3153" s="20"/>
      <c r="F3153" s="3">
        <v>2</v>
      </c>
      <c r="G3153" s="88">
        <v>4.0544470293486041</v>
      </c>
      <c r="J3153" s="10">
        <v>2.8437500000000004E-2</v>
      </c>
      <c r="K3153" s="27">
        <f t="shared" si="51"/>
        <v>7.0139034482758636E-3</v>
      </c>
      <c r="L3153" s="4" t="s">
        <v>1634</v>
      </c>
      <c r="M3153" s="4" t="s">
        <v>749</v>
      </c>
      <c r="N3153" s="45" t="s">
        <v>6541</v>
      </c>
      <c r="O3153" s="45">
        <v>1</v>
      </c>
      <c r="P3153" s="45" t="s">
        <v>6239</v>
      </c>
      <c r="Q3153" s="45" t="s">
        <v>6239</v>
      </c>
      <c r="R3153" s="46">
        <v>2</v>
      </c>
      <c r="T3153" s="81" t="str" cm="1">
        <f t="array" ref="T3153">IF(MIN(IF(CONCATENATE($D$776:$D$9955,$G$776:$G$9955)=CONCATENATE(D3153,G3153),$J$776:$J$9955))=J3153,"Age Leg Record","")</f>
        <v/>
      </c>
    </row>
    <row r="3154" spans="1:20" x14ac:dyDescent="0.25">
      <c r="A3154" s="3">
        <v>2014</v>
      </c>
      <c r="B3154" s="1" t="s">
        <v>728</v>
      </c>
      <c r="C3154" s="4" t="s">
        <v>729</v>
      </c>
      <c r="D3154" s="2" t="s">
        <v>56</v>
      </c>
      <c r="E3154" s="20"/>
      <c r="F3154" s="3">
        <v>3</v>
      </c>
      <c r="G3154" s="88">
        <v>9.1</v>
      </c>
      <c r="J3154" s="10">
        <v>5.1840277777777777E-2</v>
      </c>
      <c r="K3154" s="27">
        <f t="shared" si="51"/>
        <v>5.6967338217338214E-3</v>
      </c>
      <c r="L3154" s="4" t="s">
        <v>1634</v>
      </c>
      <c r="M3154" s="4" t="s">
        <v>749</v>
      </c>
      <c r="N3154" s="45" t="s">
        <v>6542</v>
      </c>
      <c r="O3154" s="45">
        <v>1</v>
      </c>
      <c r="P3154" s="45" t="s">
        <v>4429</v>
      </c>
      <c r="Q3154" s="45" t="s">
        <v>4429</v>
      </c>
      <c r="R3154" s="46">
        <v>7</v>
      </c>
      <c r="T3154" s="81" t="str" cm="1">
        <f t="array" ref="T3154">IF(MIN(IF(CONCATENATE($D$776:$D$9955,$G$776:$G$9955)=CONCATENATE(D3154,G3154),$J$776:$J$9955))=J3154,"Age Leg Record","")</f>
        <v/>
      </c>
    </row>
    <row r="3155" spans="1:20" x14ac:dyDescent="0.25">
      <c r="A3155" s="3">
        <v>2014</v>
      </c>
      <c r="B3155" s="1" t="s">
        <v>788</v>
      </c>
      <c r="C3155" s="4" t="s">
        <v>1494</v>
      </c>
      <c r="D3155" s="2" t="s">
        <v>26</v>
      </c>
      <c r="E3155" s="20"/>
      <c r="F3155" s="3">
        <v>4</v>
      </c>
      <c r="G3155" s="88">
        <v>5.8408892070309388</v>
      </c>
      <c r="J3155" s="10">
        <v>3.7060185185185279E-2</v>
      </c>
      <c r="K3155" s="27">
        <f t="shared" si="51"/>
        <v>6.3449560283688113E-3</v>
      </c>
      <c r="L3155" s="4" t="s">
        <v>1634</v>
      </c>
      <c r="M3155" s="4" t="s">
        <v>749</v>
      </c>
      <c r="N3155" s="45" t="s">
        <v>6543</v>
      </c>
      <c r="O3155" s="45">
        <v>1</v>
      </c>
      <c r="P3155" s="45" t="s">
        <v>6237</v>
      </c>
      <c r="Q3155" s="45" t="s">
        <v>6237</v>
      </c>
      <c r="R3155" s="46">
        <v>2</v>
      </c>
      <c r="T3155" s="81" t="str" cm="1">
        <f t="array" ref="T3155">IF(MIN(IF(CONCATENATE($D$776:$D$9955,$G$776:$G$9955)=CONCATENATE(D3155,G3155),$J$776:$J$9955))=J3155,"Age Leg Record","")</f>
        <v/>
      </c>
    </row>
    <row r="3156" spans="1:20" x14ac:dyDescent="0.25">
      <c r="A3156" s="3">
        <v>2014</v>
      </c>
      <c r="B3156" s="1" t="s">
        <v>52</v>
      </c>
      <c r="C3156" s="4" t="s">
        <v>284</v>
      </c>
      <c r="D3156" s="2" t="s">
        <v>56</v>
      </c>
      <c r="E3156" s="20"/>
      <c r="F3156" s="3">
        <v>5</v>
      </c>
      <c r="G3156" s="51">
        <v>5.63</v>
      </c>
      <c r="J3156" s="10">
        <v>3.0613425925925863E-2</v>
      </c>
      <c r="K3156" s="27">
        <f t="shared" si="51"/>
        <v>5.4375534504308813E-3</v>
      </c>
      <c r="L3156" s="4" t="s">
        <v>1634</v>
      </c>
      <c r="M3156" s="4" t="s">
        <v>749</v>
      </c>
      <c r="N3156" s="45" t="s">
        <v>6544</v>
      </c>
      <c r="O3156" s="45">
        <v>1</v>
      </c>
      <c r="P3156" s="45" t="s">
        <v>5524</v>
      </c>
      <c r="Q3156" s="45" t="s">
        <v>5524</v>
      </c>
      <c r="R3156" s="46">
        <v>4</v>
      </c>
      <c r="T3156" s="81" t="str" cm="1">
        <f t="array" ref="T3156">IF(MIN(IF(CONCATENATE($D$776:$D$9955,$G$776:$G$9955)=CONCATENATE(D3156,G3156),$J$776:$J$9955))=J3156,"Age Leg Record","")</f>
        <v/>
      </c>
    </row>
    <row r="3157" spans="1:20" x14ac:dyDescent="0.25">
      <c r="A3157" s="3">
        <v>2014</v>
      </c>
      <c r="B3157" s="1" t="s">
        <v>494</v>
      </c>
      <c r="C3157" s="4" t="s">
        <v>1418</v>
      </c>
      <c r="D3157" s="2" t="s">
        <v>56</v>
      </c>
      <c r="E3157" s="20"/>
      <c r="F3157" s="3">
        <v>6</v>
      </c>
      <c r="G3157" s="88">
        <v>4.6758182215859376</v>
      </c>
      <c r="J3157" s="10">
        <v>3.0324074074074114E-2</v>
      </c>
      <c r="K3157" s="27">
        <f t="shared" si="51"/>
        <v>6.4852978959025562E-3</v>
      </c>
      <c r="L3157" s="4" t="s">
        <v>1634</v>
      </c>
      <c r="M3157" s="4" t="s">
        <v>749</v>
      </c>
      <c r="N3157" s="45" t="s">
        <v>6545</v>
      </c>
      <c r="O3157" s="45">
        <v>1</v>
      </c>
      <c r="P3157" s="45" t="s">
        <v>6546</v>
      </c>
      <c r="Q3157" s="45" t="s">
        <v>6546</v>
      </c>
      <c r="R3157" s="46">
        <v>1</v>
      </c>
      <c r="T3157" s="81" t="str" cm="1">
        <f t="array" ref="T3157">IF(MIN(IF(CONCATENATE($D$776:$D$9955,$G$776:$G$9955)=CONCATENATE(D3157,G3157),$J$776:$J$9955))=J3157,"Age Leg Record","")</f>
        <v/>
      </c>
    </row>
    <row r="3158" spans="1:20" x14ac:dyDescent="0.25">
      <c r="A3158" s="3">
        <v>2014</v>
      </c>
      <c r="B3158" s="1" t="s">
        <v>1496</v>
      </c>
      <c r="C3158" s="4" t="s">
        <v>1497</v>
      </c>
      <c r="D3158" s="2" t="s">
        <v>753</v>
      </c>
      <c r="E3158" s="20"/>
      <c r="F3158" s="3">
        <v>1</v>
      </c>
      <c r="G3158" s="88">
        <v>5.54</v>
      </c>
      <c r="J3158" s="10">
        <v>3.5023151481481496E-2</v>
      </c>
      <c r="K3158" s="27">
        <f t="shared" si="51"/>
        <v>6.3218684984623639E-3</v>
      </c>
      <c r="L3158" s="4" t="s">
        <v>1635</v>
      </c>
      <c r="M3158" s="4" t="s">
        <v>749</v>
      </c>
      <c r="N3158" s="45" t="s">
        <v>6547</v>
      </c>
      <c r="O3158" s="45">
        <v>1</v>
      </c>
      <c r="P3158" s="45" t="s">
        <v>6243</v>
      </c>
      <c r="Q3158" s="45" t="s">
        <v>6243</v>
      </c>
      <c r="R3158" s="46">
        <v>2</v>
      </c>
      <c r="T3158" s="81" t="str" cm="1">
        <f t="array" ref="T3158">IF(MIN(IF(CONCATENATE($D$776:$D$9955,$G$776:$G$9955)=CONCATENATE(D3158,G3158),$J$776:$J$9955))=J3158,"Age Leg Record","")</f>
        <v/>
      </c>
    </row>
    <row r="3159" spans="1:20" x14ac:dyDescent="0.25">
      <c r="A3159" s="3">
        <v>2014</v>
      </c>
      <c r="B3159" s="1" t="s">
        <v>379</v>
      </c>
      <c r="C3159" s="4" t="s">
        <v>1498</v>
      </c>
      <c r="D3159" s="2" t="s">
        <v>756</v>
      </c>
      <c r="E3159" s="20"/>
      <c r="F3159" s="3">
        <v>2</v>
      </c>
      <c r="G3159" s="88">
        <v>4.0544470293486041</v>
      </c>
      <c r="J3159" s="10">
        <v>3.226851851851853E-2</v>
      </c>
      <c r="K3159" s="27">
        <f t="shared" si="51"/>
        <v>7.9587964240102199E-3</v>
      </c>
      <c r="L3159" s="4" t="s">
        <v>1635</v>
      </c>
      <c r="M3159" s="4" t="s">
        <v>749</v>
      </c>
      <c r="N3159" s="45" t="s">
        <v>6548</v>
      </c>
      <c r="O3159" s="45">
        <v>1</v>
      </c>
      <c r="P3159" s="45" t="s">
        <v>6245</v>
      </c>
      <c r="Q3159" s="45" t="s">
        <v>6245</v>
      </c>
      <c r="R3159" s="46">
        <v>2</v>
      </c>
      <c r="T3159" s="81" t="str" cm="1">
        <f t="array" ref="T3159">IF(MIN(IF(CONCATENATE($D$776:$D$9955,$G$776:$G$9955)=CONCATENATE(D3159,G3159),$J$776:$J$9955))=J3159,"Age Leg Record","")</f>
        <v/>
      </c>
    </row>
    <row r="3160" spans="1:20" x14ac:dyDescent="0.25">
      <c r="A3160" s="3">
        <v>2014</v>
      </c>
      <c r="B3160" s="1" t="s">
        <v>20</v>
      </c>
      <c r="C3160" s="4" t="s">
        <v>1636</v>
      </c>
      <c r="D3160" s="2" t="s">
        <v>56</v>
      </c>
      <c r="E3160" s="20"/>
      <c r="F3160" s="3">
        <v>3</v>
      </c>
      <c r="G3160" s="88">
        <v>9.1</v>
      </c>
      <c r="J3160" s="10">
        <v>7.4374999999999858E-2</v>
      </c>
      <c r="K3160" s="27">
        <f t="shared" si="51"/>
        <v>8.1730769230769079E-3</v>
      </c>
      <c r="L3160" s="4" t="s">
        <v>1635</v>
      </c>
      <c r="M3160" s="4" t="s">
        <v>749</v>
      </c>
      <c r="N3160" s="45" t="s">
        <v>6549</v>
      </c>
      <c r="O3160" s="45">
        <v>1</v>
      </c>
      <c r="P3160" s="45" t="s">
        <v>6550</v>
      </c>
      <c r="Q3160" s="45" t="s">
        <v>6550</v>
      </c>
      <c r="R3160" s="46">
        <v>1</v>
      </c>
      <c r="T3160" s="81" t="str" cm="1">
        <f t="array" ref="T3160">IF(MIN(IF(CONCATENATE($D$776:$D$9955,$G$776:$G$9955)=CONCATENATE(D3160,G3160),$J$776:$J$9955))=J3160,"Age Leg Record","")</f>
        <v/>
      </c>
    </row>
    <row r="3161" spans="1:20" x14ac:dyDescent="0.25">
      <c r="A3161" s="3">
        <v>2014</v>
      </c>
      <c r="B3161" s="1" t="s">
        <v>39</v>
      </c>
      <c r="C3161" s="4" t="s">
        <v>735</v>
      </c>
      <c r="D3161" s="2" t="s">
        <v>56</v>
      </c>
      <c r="E3161" s="20"/>
      <c r="F3161" s="3">
        <v>4</v>
      </c>
      <c r="G3161" s="88">
        <v>5.8408892070309388</v>
      </c>
      <c r="J3161" s="10">
        <v>3.2719907407407378E-2</v>
      </c>
      <c r="K3161" s="27">
        <f t="shared" si="51"/>
        <v>5.6018709219858107E-3</v>
      </c>
      <c r="L3161" s="4" t="s">
        <v>1635</v>
      </c>
      <c r="M3161" s="4" t="s">
        <v>749</v>
      </c>
      <c r="N3161" s="45" t="s">
        <v>6551</v>
      </c>
      <c r="O3161" s="45">
        <v>1</v>
      </c>
      <c r="P3161" s="45" t="s">
        <v>4446</v>
      </c>
      <c r="Q3161" s="45" t="s">
        <v>4446</v>
      </c>
      <c r="R3161" s="46">
        <v>6</v>
      </c>
      <c r="T3161" s="81" t="str" cm="1">
        <f t="array" ref="T3161">IF(MIN(IF(CONCATENATE($D$776:$D$9955,$G$776:$G$9955)=CONCATENATE(D3161,G3161),$J$776:$J$9955))=J3161,"Age Leg Record","")</f>
        <v/>
      </c>
    </row>
    <row r="3162" spans="1:20" x14ac:dyDescent="0.25">
      <c r="A3162" s="3">
        <v>2014</v>
      </c>
      <c r="B3162" s="1" t="s">
        <v>1637</v>
      </c>
      <c r="C3162" s="4" t="s">
        <v>1638</v>
      </c>
      <c r="D3162" s="2" t="s">
        <v>753</v>
      </c>
      <c r="E3162" s="20"/>
      <c r="F3162" s="3">
        <v>5</v>
      </c>
      <c r="G3162" s="51">
        <v>5.63</v>
      </c>
      <c r="J3162" s="10">
        <v>3.9224537037036988E-2</v>
      </c>
      <c r="K3162" s="27">
        <f t="shared" si="51"/>
        <v>6.9670580882836572E-3</v>
      </c>
      <c r="L3162" s="4" t="s">
        <v>1635</v>
      </c>
      <c r="M3162" s="4" t="s">
        <v>749</v>
      </c>
      <c r="N3162" s="45" t="s">
        <v>6552</v>
      </c>
      <c r="O3162" s="45">
        <v>1</v>
      </c>
      <c r="P3162" s="45" t="s">
        <v>6553</v>
      </c>
      <c r="Q3162" s="45" t="s">
        <v>6553</v>
      </c>
      <c r="R3162" s="46">
        <v>1</v>
      </c>
      <c r="T3162" s="81" t="str" cm="1">
        <f t="array" ref="T3162">IF(MIN(IF(CONCATENATE($D$776:$D$9955,$G$776:$G$9955)=CONCATENATE(D3162,G3162),$J$776:$J$9955))=J3162,"Age Leg Record","")</f>
        <v/>
      </c>
    </row>
    <row r="3163" spans="1:20" x14ac:dyDescent="0.25">
      <c r="A3163" s="3">
        <v>2014</v>
      </c>
      <c r="B3163" s="1" t="s">
        <v>117</v>
      </c>
      <c r="C3163" s="4" t="s">
        <v>821</v>
      </c>
      <c r="D3163" s="2" t="s">
        <v>26</v>
      </c>
      <c r="E3163" s="20"/>
      <c r="F3163" s="3">
        <v>6</v>
      </c>
      <c r="G3163" s="88">
        <v>4.6758182215859376</v>
      </c>
      <c r="J3163" s="10">
        <v>2.4895833333333339E-2</v>
      </c>
      <c r="K3163" s="27">
        <f t="shared" si="51"/>
        <v>5.3243800664451845E-3</v>
      </c>
      <c r="L3163" s="4" t="s">
        <v>1635</v>
      </c>
      <c r="M3163" s="4" t="s">
        <v>749</v>
      </c>
      <c r="N3163" s="45" t="s">
        <v>6554</v>
      </c>
      <c r="O3163" s="45">
        <v>1</v>
      </c>
      <c r="P3163" s="45" t="s">
        <v>4531</v>
      </c>
      <c r="Q3163" s="45" t="s">
        <v>4531</v>
      </c>
      <c r="R3163" s="46">
        <v>7</v>
      </c>
      <c r="T3163" s="81" t="str" cm="1">
        <f t="array" ref="T3163">IF(MIN(IF(CONCATENATE($D$776:$D$9955,$G$776:$G$9955)=CONCATENATE(D3163,G3163),$J$776:$J$9955))=J3163,"Age Leg Record","")</f>
        <v/>
      </c>
    </row>
    <row r="3164" spans="1:20" x14ac:dyDescent="0.25">
      <c r="A3164" s="3">
        <v>2014</v>
      </c>
      <c r="B3164" s="1" t="s">
        <v>47</v>
      </c>
      <c r="C3164" s="4" t="s">
        <v>1126</v>
      </c>
      <c r="D3164" s="2" t="s">
        <v>56</v>
      </c>
      <c r="E3164" s="20"/>
      <c r="F3164" s="3">
        <v>1</v>
      </c>
      <c r="G3164" s="88">
        <v>5.54</v>
      </c>
      <c r="J3164" s="10">
        <v>3.8680558888888883E-2</v>
      </c>
      <c r="K3164" s="27">
        <f t="shared" si="51"/>
        <v>6.9820503409546717E-3</v>
      </c>
      <c r="L3164" s="4" t="s">
        <v>1639</v>
      </c>
      <c r="M3164" s="4" t="s">
        <v>1011</v>
      </c>
      <c r="N3164" s="45" t="s">
        <v>6555</v>
      </c>
      <c r="O3164" s="45">
        <v>1</v>
      </c>
      <c r="P3164" s="45" t="s">
        <v>5255</v>
      </c>
      <c r="Q3164" s="45" t="s">
        <v>5255</v>
      </c>
      <c r="R3164" s="46">
        <v>4</v>
      </c>
      <c r="T3164" s="81" t="str" cm="1">
        <f t="array" ref="T3164">IF(MIN(IF(CONCATENATE($D$776:$D$9955,$G$776:$G$9955)=CONCATENATE(D3164,G3164),$J$776:$J$9955))=J3164,"Age Leg Record","")</f>
        <v/>
      </c>
    </row>
    <row r="3165" spans="1:20" x14ac:dyDescent="0.25">
      <c r="A3165" s="3">
        <v>2014</v>
      </c>
      <c r="B3165" s="1" t="s">
        <v>157</v>
      </c>
      <c r="C3165" s="4" t="s">
        <v>524</v>
      </c>
      <c r="D3165" s="2" t="s">
        <v>210</v>
      </c>
      <c r="E3165" s="20"/>
      <c r="F3165" s="3">
        <v>2</v>
      </c>
      <c r="G3165" s="88">
        <v>4.0544470293486041</v>
      </c>
      <c r="J3165" s="10">
        <v>3.3437500000000009E-2</v>
      </c>
      <c r="K3165" s="27">
        <f t="shared" si="51"/>
        <v>8.2471172413793124E-3</v>
      </c>
      <c r="L3165" s="4" t="s">
        <v>1639</v>
      </c>
      <c r="M3165" s="4" t="s">
        <v>1011</v>
      </c>
      <c r="N3165" s="45" t="s">
        <v>6556</v>
      </c>
      <c r="O3165" s="45">
        <v>1</v>
      </c>
      <c r="P3165" s="45" t="s">
        <v>4912</v>
      </c>
      <c r="Q3165" s="45" t="s">
        <v>4912</v>
      </c>
      <c r="R3165" s="46">
        <v>5</v>
      </c>
      <c r="T3165" s="81" t="str" cm="1">
        <f t="array" ref="T3165">IF(MIN(IF(CONCATENATE($D$776:$D$9955,$G$776:$G$9955)=CONCATENATE(D3165,G3165),$J$776:$J$9955))=J3165,"Age Leg Record","")</f>
        <v/>
      </c>
    </row>
    <row r="3166" spans="1:20" x14ac:dyDescent="0.25">
      <c r="A3166" s="3">
        <v>2014</v>
      </c>
      <c r="B3166" s="1" t="s">
        <v>898</v>
      </c>
      <c r="C3166" s="4" t="s">
        <v>112</v>
      </c>
      <c r="D3166" s="2" t="s">
        <v>22</v>
      </c>
      <c r="E3166" s="20"/>
      <c r="F3166" s="3">
        <v>3</v>
      </c>
      <c r="G3166" s="88">
        <v>9.1</v>
      </c>
      <c r="J3166" s="10">
        <v>7.3518518518518539E-2</v>
      </c>
      <c r="K3166" s="27">
        <f t="shared" si="51"/>
        <v>8.0789580789580821E-3</v>
      </c>
      <c r="L3166" s="4" t="s">
        <v>1639</v>
      </c>
      <c r="M3166" s="4" t="s">
        <v>1011</v>
      </c>
      <c r="N3166" s="45" t="s">
        <v>6557</v>
      </c>
      <c r="O3166" s="45">
        <v>1</v>
      </c>
      <c r="P3166" s="45" t="s">
        <v>6264</v>
      </c>
      <c r="Q3166" s="45" t="s">
        <v>6264</v>
      </c>
      <c r="R3166" s="46">
        <v>2</v>
      </c>
      <c r="T3166" s="81" t="str" cm="1">
        <f t="array" ref="T3166">IF(MIN(IF(CONCATENATE($D$776:$D$9955,$G$776:$G$9955)=CONCATENATE(D3166,G3166),$J$776:$J$9955))=J3166,"Age Leg Record","")</f>
        <v/>
      </c>
    </row>
    <row r="3167" spans="1:20" x14ac:dyDescent="0.25">
      <c r="A3167" s="3">
        <v>2014</v>
      </c>
      <c r="B3167" s="1" t="s">
        <v>514</v>
      </c>
      <c r="C3167" s="4" t="s">
        <v>1232</v>
      </c>
      <c r="D3167" s="2" t="s">
        <v>757</v>
      </c>
      <c r="E3167" s="20"/>
      <c r="F3167" s="3">
        <v>4</v>
      </c>
      <c r="G3167" s="88">
        <v>5.8408892070309388</v>
      </c>
      <c r="J3167" s="10">
        <v>5.0648148148148109E-2</v>
      </c>
      <c r="K3167" s="27">
        <f t="shared" si="51"/>
        <v>8.671307801418433E-3</v>
      </c>
      <c r="L3167" s="4" t="s">
        <v>1639</v>
      </c>
      <c r="M3167" s="4" t="s">
        <v>1011</v>
      </c>
      <c r="N3167" s="45" t="s">
        <v>6558</v>
      </c>
      <c r="O3167" s="45">
        <v>1</v>
      </c>
      <c r="P3167" s="45" t="s">
        <v>5845</v>
      </c>
      <c r="Q3167" s="45" t="s">
        <v>5845</v>
      </c>
      <c r="R3167" s="46">
        <v>3</v>
      </c>
      <c r="T3167" s="81" t="str" cm="1">
        <f t="array" ref="T3167">IF(MIN(IF(CONCATENATE($D$776:$D$9955,$G$776:$G$9955)=CONCATENATE(D3167,G3167),$J$776:$J$9955))=J3167,"Age Leg Record","")</f>
        <v/>
      </c>
    </row>
    <row r="3168" spans="1:20" x14ac:dyDescent="0.25">
      <c r="A3168" s="3">
        <v>2014</v>
      </c>
      <c r="B3168" s="1" t="s">
        <v>1640</v>
      </c>
      <c r="C3168" s="4" t="s">
        <v>1641</v>
      </c>
      <c r="D3168" s="2" t="s">
        <v>753</v>
      </c>
      <c r="E3168" s="20"/>
      <c r="F3168" s="3">
        <v>5</v>
      </c>
      <c r="G3168" s="51">
        <v>5.63</v>
      </c>
      <c r="J3168" s="10">
        <v>5.0659722222222259E-2</v>
      </c>
      <c r="K3168" s="27">
        <f t="shared" si="51"/>
        <v>8.9981744622064409E-3</v>
      </c>
      <c r="L3168" s="4" t="s">
        <v>1639</v>
      </c>
      <c r="M3168" s="4" t="s">
        <v>1011</v>
      </c>
      <c r="N3168" s="45" t="s">
        <v>6559</v>
      </c>
      <c r="O3168" s="45">
        <v>1</v>
      </c>
      <c r="P3168" s="45" t="s">
        <v>6560</v>
      </c>
      <c r="Q3168" s="45" t="s">
        <v>6560</v>
      </c>
      <c r="R3168" s="46">
        <v>1</v>
      </c>
      <c r="T3168" s="81" t="str" cm="1">
        <f t="array" ref="T3168">IF(MIN(IF(CONCATENATE($D$776:$D$9955,$G$776:$G$9955)=CONCATENATE(D3168,G3168),$J$776:$J$9955))=J3168,"Age Leg Record","")</f>
        <v/>
      </c>
    </row>
    <row r="3169" spans="1:20" x14ac:dyDescent="0.25">
      <c r="A3169" s="3">
        <v>2014</v>
      </c>
      <c r="B3169" s="1" t="s">
        <v>1155</v>
      </c>
      <c r="C3169" s="4" t="s">
        <v>970</v>
      </c>
      <c r="D3169" s="2" t="s">
        <v>756</v>
      </c>
      <c r="E3169" s="20"/>
      <c r="F3169" s="3">
        <v>6</v>
      </c>
      <c r="G3169" s="88">
        <v>4.6758182215859376</v>
      </c>
      <c r="J3169" s="10">
        <v>4.6099537037036953E-2</v>
      </c>
      <c r="K3169" s="27">
        <f t="shared" si="51"/>
        <v>9.8591379844961066E-3</v>
      </c>
      <c r="L3169" s="4" t="s">
        <v>1639</v>
      </c>
      <c r="M3169" s="4" t="s">
        <v>1011</v>
      </c>
      <c r="N3169" s="45" t="s">
        <v>6561</v>
      </c>
      <c r="O3169" s="45">
        <v>1</v>
      </c>
      <c r="P3169" s="45" t="s">
        <v>5334</v>
      </c>
      <c r="Q3169" s="45" t="s">
        <v>5334</v>
      </c>
      <c r="R3169" s="46">
        <v>2</v>
      </c>
      <c r="T3169" s="81" t="str" cm="1">
        <f t="array" ref="T3169">IF(MIN(IF(CONCATENATE($D$776:$D$9955,$G$776:$G$9955)=CONCATENATE(D3169,G3169),$J$776:$J$9955))=J3169,"Age Leg Record","")</f>
        <v/>
      </c>
    </row>
    <row r="3170" spans="1:20" x14ac:dyDescent="0.25">
      <c r="A3170" s="3">
        <v>2014</v>
      </c>
      <c r="B3170" s="1" t="s">
        <v>1088</v>
      </c>
      <c r="C3170" s="4" t="s">
        <v>1251</v>
      </c>
      <c r="D3170" s="2" t="s">
        <v>753</v>
      </c>
      <c r="E3170" s="20"/>
      <c r="F3170" s="3">
        <v>1</v>
      </c>
      <c r="G3170" s="88">
        <v>5.54</v>
      </c>
      <c r="J3170" s="10">
        <v>3.7962966296296363E-2</v>
      </c>
      <c r="K3170" s="27">
        <f t="shared" si="51"/>
        <v>6.8525209921112568E-3</v>
      </c>
      <c r="L3170" s="4" t="s">
        <v>1642</v>
      </c>
      <c r="M3170" s="4" t="s">
        <v>1011</v>
      </c>
      <c r="N3170" s="45" t="s">
        <v>6562</v>
      </c>
      <c r="O3170" s="45">
        <v>1</v>
      </c>
      <c r="P3170" s="45" t="s">
        <v>6563</v>
      </c>
      <c r="Q3170" s="45" t="s">
        <v>6563</v>
      </c>
      <c r="R3170" s="46">
        <v>1</v>
      </c>
      <c r="T3170" s="81" t="str" cm="1">
        <f t="array" ref="T3170">IF(MIN(IF(CONCATENATE($D$776:$D$9955,$G$776:$G$9955)=CONCATENATE(D3170,G3170),$J$776:$J$9955))=J3170,"Age Leg Record","")</f>
        <v/>
      </c>
    </row>
    <row r="3171" spans="1:20" x14ac:dyDescent="0.25">
      <c r="A3171" s="3">
        <v>2014</v>
      </c>
      <c r="B3171" s="1" t="s">
        <v>1643</v>
      </c>
      <c r="C3171" s="4" t="s">
        <v>1389</v>
      </c>
      <c r="D3171" s="2" t="s">
        <v>757</v>
      </c>
      <c r="E3171" s="20"/>
      <c r="F3171" s="3">
        <v>2</v>
      </c>
      <c r="G3171" s="88">
        <v>4.0544470293486041</v>
      </c>
      <c r="J3171" s="10">
        <v>3.3391203703703631E-2</v>
      </c>
      <c r="K3171" s="27">
        <f t="shared" si="51"/>
        <v>8.2356985951468533E-3</v>
      </c>
      <c r="L3171" s="4" t="s">
        <v>1642</v>
      </c>
      <c r="M3171" s="4" t="s">
        <v>1011</v>
      </c>
      <c r="N3171" s="45" t="s">
        <v>6564</v>
      </c>
      <c r="O3171" s="45">
        <v>1</v>
      </c>
      <c r="P3171" s="45" t="s">
        <v>6565</v>
      </c>
      <c r="Q3171" s="45" t="s">
        <v>6565</v>
      </c>
      <c r="R3171" s="46">
        <v>1</v>
      </c>
      <c r="T3171" s="81" t="str" cm="1">
        <f t="array" ref="T3171">IF(MIN(IF(CONCATENATE($D$776:$D$9955,$G$776:$G$9955)=CONCATENATE(D3171,G3171),$J$776:$J$9955))=J3171,"Age Leg Record","")</f>
        <v/>
      </c>
    </row>
    <row r="3172" spans="1:20" x14ac:dyDescent="0.25">
      <c r="A3172" s="3">
        <v>2014</v>
      </c>
      <c r="B3172" s="1" t="s">
        <v>157</v>
      </c>
      <c r="C3172" s="4" t="s">
        <v>63</v>
      </c>
      <c r="D3172" s="2" t="s">
        <v>22</v>
      </c>
      <c r="E3172" s="20"/>
      <c r="F3172" s="3">
        <v>3</v>
      </c>
      <c r="G3172" s="88">
        <v>9.1</v>
      </c>
      <c r="J3172" s="10">
        <v>7.3611111111111183E-2</v>
      </c>
      <c r="K3172" s="27">
        <f t="shared" si="51"/>
        <v>8.0891330891330968E-3</v>
      </c>
      <c r="L3172" s="4" t="s">
        <v>1642</v>
      </c>
      <c r="M3172" s="4" t="s">
        <v>1011</v>
      </c>
      <c r="N3172" s="45" t="s">
        <v>6566</v>
      </c>
      <c r="O3172" s="45">
        <v>1</v>
      </c>
      <c r="P3172" s="45" t="s">
        <v>5966</v>
      </c>
      <c r="Q3172" s="45" t="s">
        <v>5966</v>
      </c>
      <c r="R3172" s="46">
        <v>2</v>
      </c>
      <c r="T3172" s="81" t="str" cm="1">
        <f t="array" ref="T3172">IF(MIN(IF(CONCATENATE($D$776:$D$9955,$G$776:$G$9955)=CONCATENATE(D3172,G3172),$J$776:$J$9955))=J3172,"Age Leg Record","")</f>
        <v/>
      </c>
    </row>
    <row r="3173" spans="1:20" x14ac:dyDescent="0.25">
      <c r="A3173" s="3">
        <v>2014</v>
      </c>
      <c r="B3173" s="1" t="s">
        <v>1644</v>
      </c>
      <c r="C3173" s="4" t="s">
        <v>112</v>
      </c>
      <c r="D3173" s="2" t="s">
        <v>756</v>
      </c>
      <c r="E3173" s="20"/>
      <c r="F3173" s="3">
        <v>4</v>
      </c>
      <c r="G3173" s="88">
        <v>5.8408892070309388</v>
      </c>
      <c r="J3173" s="10">
        <v>5.0520833333333237E-2</v>
      </c>
      <c r="K3173" s="27">
        <f t="shared" ref="K3173:K3236" si="52">J3173/G3173</f>
        <v>8.6495106382978564E-3</v>
      </c>
      <c r="L3173" s="4" t="s">
        <v>1642</v>
      </c>
      <c r="M3173" s="4" t="s">
        <v>1011</v>
      </c>
      <c r="N3173" s="45" t="s">
        <v>6567</v>
      </c>
      <c r="O3173" s="45">
        <v>1</v>
      </c>
      <c r="P3173" s="45" t="s">
        <v>6568</v>
      </c>
      <c r="Q3173" s="45" t="s">
        <v>6568</v>
      </c>
      <c r="R3173" s="46">
        <v>1</v>
      </c>
      <c r="T3173" s="81" t="str" cm="1">
        <f t="array" ref="T3173">IF(MIN(IF(CONCATENATE($D$776:$D$9955,$G$776:$G$9955)=CONCATENATE(D3173,G3173),$J$776:$J$9955))=J3173,"Age Leg Record","")</f>
        <v/>
      </c>
    </row>
    <row r="3174" spans="1:20" x14ac:dyDescent="0.25">
      <c r="A3174" s="3">
        <v>2014</v>
      </c>
      <c r="B3174" s="1" t="s">
        <v>712</v>
      </c>
      <c r="C3174" s="4" t="s">
        <v>1507</v>
      </c>
      <c r="D3174" s="2" t="s">
        <v>756</v>
      </c>
      <c r="E3174" s="20"/>
      <c r="F3174" s="3">
        <v>5</v>
      </c>
      <c r="G3174" s="51">
        <v>5.63</v>
      </c>
      <c r="J3174" s="10">
        <v>5.1157407407407374E-2</v>
      </c>
      <c r="K3174" s="27">
        <f t="shared" si="52"/>
        <v>9.0865732517597473E-3</v>
      </c>
      <c r="L3174" s="4" t="s">
        <v>1642</v>
      </c>
      <c r="M3174" s="4" t="s">
        <v>1011</v>
      </c>
      <c r="N3174" s="45" t="s">
        <v>6569</v>
      </c>
      <c r="O3174" s="45">
        <v>1</v>
      </c>
      <c r="P3174" s="45" t="s">
        <v>6267</v>
      </c>
      <c r="Q3174" s="45" t="s">
        <v>6267</v>
      </c>
      <c r="R3174" s="46">
        <v>2</v>
      </c>
      <c r="T3174" s="81" t="str" cm="1">
        <f t="array" ref="T3174">IF(MIN(IF(CONCATENATE($D$776:$D$9955,$G$776:$G$9955)=CONCATENATE(D3174,G3174),$J$776:$J$9955))=J3174,"Age Leg Record","")</f>
        <v/>
      </c>
    </row>
    <row r="3175" spans="1:20" x14ac:dyDescent="0.25">
      <c r="A3175" s="3">
        <v>2014</v>
      </c>
      <c r="B3175" s="1" t="s">
        <v>71</v>
      </c>
      <c r="C3175" s="4" t="s">
        <v>970</v>
      </c>
      <c r="D3175" s="2" t="s">
        <v>56</v>
      </c>
      <c r="E3175" s="20"/>
      <c r="F3175" s="3">
        <v>6</v>
      </c>
      <c r="G3175" s="88">
        <v>4.6758182215859376</v>
      </c>
      <c r="J3175" s="10">
        <v>3.0682870370370208E-2</v>
      </c>
      <c r="K3175" s="27">
        <f t="shared" si="52"/>
        <v>6.5620323366555582E-3</v>
      </c>
      <c r="L3175" s="4" t="s">
        <v>1642</v>
      </c>
      <c r="M3175" s="4" t="s">
        <v>1011</v>
      </c>
      <c r="N3175" s="45" t="s">
        <v>6570</v>
      </c>
      <c r="O3175" s="45">
        <v>1</v>
      </c>
      <c r="P3175" s="45" t="s">
        <v>4887</v>
      </c>
      <c r="Q3175" s="45" t="s">
        <v>4887</v>
      </c>
      <c r="R3175" s="46">
        <v>6</v>
      </c>
      <c r="T3175" s="81" t="str" cm="1">
        <f t="array" ref="T3175">IF(MIN(IF(CONCATENATE($D$776:$D$9955,$G$776:$G$9955)=CONCATENATE(D3175,G3175),$J$776:$J$9955))=J3175,"Age Leg Record","")</f>
        <v/>
      </c>
    </row>
    <row r="3176" spans="1:20" x14ac:dyDescent="0.25">
      <c r="A3176" s="3">
        <v>2014</v>
      </c>
      <c r="B3176" s="1" t="s">
        <v>719</v>
      </c>
      <c r="C3176" s="4" t="s">
        <v>1645</v>
      </c>
      <c r="D3176" s="2" t="s">
        <v>751</v>
      </c>
      <c r="E3176" s="20"/>
      <c r="F3176" s="3">
        <v>1</v>
      </c>
      <c r="G3176" s="88">
        <v>5.54</v>
      </c>
      <c r="J3176" s="10">
        <v>3.6238429259259242E-2</v>
      </c>
      <c r="K3176" s="27">
        <f t="shared" si="52"/>
        <v>6.5412327182778418E-3</v>
      </c>
      <c r="L3176" s="4" t="s">
        <v>1646</v>
      </c>
      <c r="M3176" s="4" t="s">
        <v>1011</v>
      </c>
      <c r="N3176" s="45" t="s">
        <v>6571</v>
      </c>
      <c r="O3176" s="45">
        <v>1</v>
      </c>
      <c r="P3176" s="45" t="s">
        <v>6572</v>
      </c>
      <c r="Q3176" s="45" t="s">
        <v>6572</v>
      </c>
      <c r="R3176" s="46">
        <v>1</v>
      </c>
      <c r="T3176" s="81" t="str" cm="1">
        <f t="array" ref="T3176">IF(MIN(IF(CONCATENATE($D$776:$D$9955,$G$776:$G$9955)=CONCATENATE(D3176,G3176),$J$776:$J$9955))=J3176,"Age Leg Record","")</f>
        <v/>
      </c>
    </row>
    <row r="3177" spans="1:20" x14ac:dyDescent="0.25">
      <c r="A3177" s="3">
        <v>2014</v>
      </c>
      <c r="B3177" s="1" t="s">
        <v>972</v>
      </c>
      <c r="C3177" s="4" t="s">
        <v>1937</v>
      </c>
      <c r="D3177" s="2" t="s">
        <v>751</v>
      </c>
      <c r="E3177" s="20"/>
      <c r="F3177" s="3">
        <v>2</v>
      </c>
      <c r="G3177" s="88">
        <v>4.0544470293486041</v>
      </c>
      <c r="J3177" s="10">
        <v>2.9733796296296355E-2</v>
      </c>
      <c r="K3177" s="27">
        <f t="shared" si="52"/>
        <v>7.3336255427841777E-3</v>
      </c>
      <c r="L3177" s="4" t="s">
        <v>1646</v>
      </c>
      <c r="M3177" s="4" t="s">
        <v>1011</v>
      </c>
      <c r="N3177" s="45" t="s">
        <v>6573</v>
      </c>
      <c r="O3177" s="45">
        <v>1</v>
      </c>
      <c r="P3177" s="45" t="s">
        <v>6574</v>
      </c>
      <c r="Q3177" s="45" t="s">
        <v>6574</v>
      </c>
      <c r="R3177" s="46">
        <v>1</v>
      </c>
      <c r="T3177" s="81" t="str" cm="1">
        <f t="array" ref="T3177">IF(MIN(IF(CONCATENATE($D$776:$D$9955,$G$776:$G$9955)=CONCATENATE(D3177,G3177),$J$776:$J$9955))=J3177,"Age Leg Record","")</f>
        <v/>
      </c>
    </row>
    <row r="3178" spans="1:20" x14ac:dyDescent="0.25">
      <c r="A3178" s="3">
        <v>2014</v>
      </c>
      <c r="B3178" s="14" t="s">
        <v>1430</v>
      </c>
      <c r="C3178" s="4" t="s">
        <v>701</v>
      </c>
      <c r="D3178" s="2" t="s">
        <v>26</v>
      </c>
      <c r="E3178" s="20"/>
      <c r="F3178" s="3">
        <v>3</v>
      </c>
      <c r="G3178" s="88">
        <v>9.1</v>
      </c>
      <c r="J3178" s="10">
        <v>5.3761574074074114E-2</v>
      </c>
      <c r="K3178" s="27">
        <f t="shared" si="52"/>
        <v>5.9078652828652876E-3</v>
      </c>
      <c r="L3178" s="4" t="s">
        <v>1646</v>
      </c>
      <c r="M3178" s="4" t="s">
        <v>1011</v>
      </c>
      <c r="N3178" s="45" t="s">
        <v>6575</v>
      </c>
      <c r="O3178" s="45">
        <v>1</v>
      </c>
      <c r="P3178" s="45" t="s">
        <v>6576</v>
      </c>
      <c r="Q3178" s="45" t="s">
        <v>6576</v>
      </c>
      <c r="R3178" s="46">
        <v>1</v>
      </c>
      <c r="T3178" s="81" t="str" cm="1">
        <f t="array" ref="T3178">IF(MIN(IF(CONCATENATE($D$776:$D$9955,$G$776:$G$9955)=CONCATENATE(D3178,G3178),$J$776:$J$9955))=J3178,"Age Leg Record","")</f>
        <v/>
      </c>
    </row>
    <row r="3179" spans="1:20" x14ac:dyDescent="0.25">
      <c r="A3179" s="3">
        <v>2014</v>
      </c>
      <c r="B3179" s="1" t="s">
        <v>198</v>
      </c>
      <c r="C3179" s="4"/>
      <c r="D3179" s="2" t="s">
        <v>26</v>
      </c>
      <c r="E3179" s="20"/>
      <c r="F3179" s="3">
        <v>4</v>
      </c>
      <c r="G3179" s="88">
        <v>5.8408892070309388</v>
      </c>
      <c r="J3179" s="10">
        <v>5.3703703703703698E-2</v>
      </c>
      <c r="K3179" s="27">
        <f t="shared" si="52"/>
        <v>9.194439716312057E-3</v>
      </c>
      <c r="L3179" s="4" t="s">
        <v>1646</v>
      </c>
      <c r="M3179" s="4" t="s">
        <v>1011</v>
      </c>
      <c r="N3179" s="45" t="s">
        <v>6577</v>
      </c>
      <c r="O3179" s="45">
        <v>1</v>
      </c>
      <c r="P3179" s="45" t="s">
        <v>198</v>
      </c>
      <c r="Q3179" s="45" t="s">
        <v>198</v>
      </c>
      <c r="R3179" s="46">
        <v>1</v>
      </c>
      <c r="T3179" s="81" t="str" cm="1">
        <f t="array" ref="T3179">IF(MIN(IF(CONCATENATE($D$776:$D$9955,$G$776:$G$9955)=CONCATENATE(D3179,G3179),$J$776:$J$9955))=J3179,"Age Leg Record","")</f>
        <v/>
      </c>
    </row>
    <row r="3180" spans="1:20" x14ac:dyDescent="0.25">
      <c r="A3180" s="3">
        <v>2014</v>
      </c>
      <c r="B3180" s="1" t="s">
        <v>371</v>
      </c>
      <c r="C3180" s="4" t="s">
        <v>1647</v>
      </c>
      <c r="D3180" s="2" t="s">
        <v>753</v>
      </c>
      <c r="E3180" s="20"/>
      <c r="F3180" s="3">
        <v>1</v>
      </c>
      <c r="G3180" s="88">
        <v>5.54</v>
      </c>
      <c r="J3180" s="10">
        <v>3.3726855185185256E-2</v>
      </c>
      <c r="K3180" s="27">
        <f t="shared" si="52"/>
        <v>6.0878799973258582E-3</v>
      </c>
      <c r="L3180" s="4" t="s">
        <v>1361</v>
      </c>
      <c r="M3180" s="4" t="s">
        <v>941</v>
      </c>
      <c r="N3180" s="45" t="s">
        <v>6578</v>
      </c>
      <c r="O3180" s="45">
        <v>1</v>
      </c>
      <c r="P3180" s="45" t="s">
        <v>6579</v>
      </c>
      <c r="Q3180" s="45" t="s">
        <v>6579</v>
      </c>
      <c r="R3180" s="46">
        <v>1</v>
      </c>
      <c r="T3180" s="81" t="str" cm="1">
        <f t="array" ref="T3180">IF(MIN(IF(CONCATENATE($D$776:$D$9955,$G$776:$G$9955)=CONCATENATE(D3180,G3180),$J$776:$J$9955))=J3180,"Age Leg Record","")</f>
        <v/>
      </c>
    </row>
    <row r="3181" spans="1:20" x14ac:dyDescent="0.25">
      <c r="A3181" s="3">
        <v>2014</v>
      </c>
      <c r="B3181" s="1" t="s">
        <v>663</v>
      </c>
      <c r="C3181" s="4" t="s">
        <v>1516</v>
      </c>
      <c r="D3181" s="2" t="s">
        <v>753</v>
      </c>
      <c r="E3181" s="20"/>
      <c r="F3181" s="3">
        <v>2</v>
      </c>
      <c r="G3181" s="88">
        <v>4.0544470293486041</v>
      </c>
      <c r="J3181" s="10">
        <v>2.6284722222222223E-2</v>
      </c>
      <c r="K3181" s="27">
        <f t="shared" si="52"/>
        <v>6.4829363984674334E-3</v>
      </c>
      <c r="L3181" s="4" t="s">
        <v>1361</v>
      </c>
      <c r="M3181" s="4" t="s">
        <v>941</v>
      </c>
      <c r="N3181" s="45" t="s">
        <v>6580</v>
      </c>
      <c r="O3181" s="45">
        <v>1</v>
      </c>
      <c r="P3181" s="45" t="s">
        <v>1569</v>
      </c>
      <c r="Q3181" s="45" t="s">
        <v>1569</v>
      </c>
      <c r="R3181" s="46">
        <v>8</v>
      </c>
      <c r="T3181" s="81" t="str" cm="1">
        <f t="array" ref="T3181">IF(MIN(IF(CONCATENATE($D$776:$D$9955,$G$776:$G$9955)=CONCATENATE(D3181,G3181),$J$776:$J$9955))=J3181,"Age Leg Record","")</f>
        <v/>
      </c>
    </row>
    <row r="3182" spans="1:20" x14ac:dyDescent="0.25">
      <c r="A3182" s="3">
        <v>2014</v>
      </c>
      <c r="B3182" s="1" t="s">
        <v>816</v>
      </c>
      <c r="C3182" s="4" t="s">
        <v>817</v>
      </c>
      <c r="D3182" s="2" t="s">
        <v>753</v>
      </c>
      <c r="E3182" s="20"/>
      <c r="F3182" s="3">
        <v>3</v>
      </c>
      <c r="G3182" s="88">
        <v>9.1</v>
      </c>
      <c r="J3182" s="10">
        <v>6.0347222222222219E-2</v>
      </c>
      <c r="K3182" s="27">
        <f t="shared" si="52"/>
        <v>6.6315628815628814E-3</v>
      </c>
      <c r="L3182" s="4" t="s">
        <v>1361</v>
      </c>
      <c r="M3182" s="4" t="s">
        <v>941</v>
      </c>
      <c r="N3182" s="45" t="s">
        <v>6581</v>
      </c>
      <c r="O3182" s="45">
        <v>1</v>
      </c>
      <c r="P3182" s="45" t="s">
        <v>4519</v>
      </c>
      <c r="Q3182" s="45" t="s">
        <v>4519</v>
      </c>
      <c r="R3182" s="46">
        <v>6</v>
      </c>
      <c r="T3182" s="81" t="str" cm="1">
        <f t="array" ref="T3182">IF(MIN(IF(CONCATENATE($D$776:$D$9955,$G$776:$G$9955)=CONCATENATE(D3182,G3182),$J$776:$J$9955))=J3182,"Age Leg Record","")</f>
        <v/>
      </c>
    </row>
    <row r="3183" spans="1:20" x14ac:dyDescent="0.25">
      <c r="A3183" s="3">
        <v>2014</v>
      </c>
      <c r="B3183" s="1" t="s">
        <v>332</v>
      </c>
      <c r="C3183" s="4" t="s">
        <v>908</v>
      </c>
      <c r="D3183" s="2" t="s">
        <v>756</v>
      </c>
      <c r="E3183" s="20"/>
      <c r="F3183" s="3">
        <v>4</v>
      </c>
      <c r="G3183" s="88">
        <v>5.8408892070309388</v>
      </c>
      <c r="J3183" s="10">
        <v>3.2673611111111112E-2</v>
      </c>
      <c r="K3183" s="27">
        <f t="shared" si="52"/>
        <v>5.5939446808510648E-3</v>
      </c>
      <c r="L3183" s="4" t="s">
        <v>1361</v>
      </c>
      <c r="M3183" s="4" t="s">
        <v>941</v>
      </c>
      <c r="N3183" s="45" t="s">
        <v>6582</v>
      </c>
      <c r="O3183" s="45">
        <v>1</v>
      </c>
      <c r="P3183" s="45" t="s">
        <v>1826</v>
      </c>
      <c r="Q3183" s="45" t="s">
        <v>1826</v>
      </c>
      <c r="R3183" s="46">
        <v>4</v>
      </c>
      <c r="T3183" s="81" t="str" cm="1">
        <f t="array" ref="T3183">IF(MIN(IF(CONCATENATE($D$776:$D$9955,$G$776:$G$9955)=CONCATENATE(D3183,G3183),$J$776:$J$9955))=J3183,"Age Leg Record","")</f>
        <v/>
      </c>
    </row>
    <row r="3184" spans="1:20" x14ac:dyDescent="0.25">
      <c r="A3184" s="3">
        <v>2014</v>
      </c>
      <c r="B3184" s="1" t="s">
        <v>108</v>
      </c>
      <c r="C3184" s="4" t="s">
        <v>1648</v>
      </c>
      <c r="D3184" s="2" t="s">
        <v>756</v>
      </c>
      <c r="E3184" s="20"/>
      <c r="F3184" s="3">
        <v>5</v>
      </c>
      <c r="G3184" s="51">
        <v>5.63</v>
      </c>
      <c r="J3184" s="10">
        <v>2.8229166666666528E-2</v>
      </c>
      <c r="K3184" s="27">
        <f t="shared" si="52"/>
        <v>5.0140615748963634E-3</v>
      </c>
      <c r="L3184" s="4" t="s">
        <v>1361</v>
      </c>
      <c r="M3184" s="4" t="s">
        <v>941</v>
      </c>
      <c r="N3184" s="45" t="s">
        <v>6583</v>
      </c>
      <c r="O3184" s="45">
        <v>1</v>
      </c>
      <c r="P3184" s="45" t="s">
        <v>3713</v>
      </c>
      <c r="Q3184" s="45" t="s">
        <v>3713</v>
      </c>
      <c r="R3184" s="46">
        <v>2</v>
      </c>
      <c r="T3184" s="81" t="str" cm="1">
        <f t="array" ref="T3184">IF(MIN(IF(CONCATENATE($D$776:$D$9955,$G$776:$G$9955)=CONCATENATE(D3184,G3184),$J$776:$J$9955))=J3184,"Age Leg Record","")</f>
        <v/>
      </c>
    </row>
    <row r="3185" spans="1:20" x14ac:dyDescent="0.25">
      <c r="A3185" s="3">
        <v>2014</v>
      </c>
      <c r="B3185" s="1" t="s">
        <v>570</v>
      </c>
      <c r="C3185" s="4" t="s">
        <v>627</v>
      </c>
      <c r="D3185" s="2" t="s">
        <v>753</v>
      </c>
      <c r="E3185" s="20"/>
      <c r="F3185" s="3">
        <v>6</v>
      </c>
      <c r="G3185" s="88">
        <v>4.6758182215859376</v>
      </c>
      <c r="J3185" s="10">
        <v>2.3321759259259389E-2</v>
      </c>
      <c r="K3185" s="27">
        <f t="shared" si="52"/>
        <v>4.9877386489479798E-3</v>
      </c>
      <c r="L3185" s="4" t="s">
        <v>1361</v>
      </c>
      <c r="M3185" s="4" t="s">
        <v>941</v>
      </c>
      <c r="N3185" s="45" t="s">
        <v>6500</v>
      </c>
      <c r="O3185" s="45">
        <v>0</v>
      </c>
      <c r="P3185" s="45" t="s">
        <v>5232</v>
      </c>
      <c r="Q3185" s="45" t="s">
        <v>5232</v>
      </c>
      <c r="R3185" s="46">
        <v>4</v>
      </c>
      <c r="T3185" s="81" t="str" cm="1">
        <f t="array" ref="T3185">IF(MIN(IF(CONCATENATE($D$776:$D$9955,$G$776:$G$9955)=CONCATENATE(D3185,G3185),$J$776:$J$9955))=J3185,"Age Leg Record","")</f>
        <v/>
      </c>
    </row>
    <row r="3186" spans="1:20" x14ac:dyDescent="0.25">
      <c r="A3186" s="3">
        <v>2014</v>
      </c>
      <c r="B3186" s="1" t="s">
        <v>92</v>
      </c>
      <c r="C3186" s="4" t="s">
        <v>204</v>
      </c>
      <c r="D3186" s="2" t="s">
        <v>684</v>
      </c>
      <c r="E3186" s="20"/>
      <c r="F3186" s="3">
        <v>1</v>
      </c>
      <c r="G3186" s="88">
        <v>5.54</v>
      </c>
      <c r="J3186" s="10">
        <v>4.8877318148148108E-2</v>
      </c>
      <c r="K3186" s="27">
        <f t="shared" si="52"/>
        <v>8.8226206043588648E-3</v>
      </c>
      <c r="L3186" s="4" t="s">
        <v>1649</v>
      </c>
      <c r="M3186" s="4" t="s">
        <v>941</v>
      </c>
      <c r="N3186" s="45" t="s">
        <v>6584</v>
      </c>
      <c r="O3186" s="45">
        <v>1</v>
      </c>
      <c r="P3186" s="45" t="s">
        <v>2988</v>
      </c>
      <c r="Q3186" s="45" t="s">
        <v>2988</v>
      </c>
      <c r="R3186" s="46">
        <v>16</v>
      </c>
      <c r="T3186" s="81" t="str" cm="1">
        <f t="array" ref="T3186">IF(MIN(IF(CONCATENATE($D$776:$D$9955,$G$776:$G$9955)=CONCATENATE(D3186,G3186),$J$776:$J$9955))=J3186,"Age Leg Record","")</f>
        <v/>
      </c>
    </row>
    <row r="3187" spans="1:20" x14ac:dyDescent="0.25">
      <c r="A3187" s="3">
        <v>2014</v>
      </c>
      <c r="B3187" s="1" t="s">
        <v>92</v>
      </c>
      <c r="C3187" s="1" t="s">
        <v>1705</v>
      </c>
      <c r="D3187" s="2" t="s">
        <v>1706</v>
      </c>
      <c r="E3187" s="20"/>
      <c r="F3187" s="3">
        <v>2</v>
      </c>
      <c r="G3187" s="88">
        <v>4.0544470293486041</v>
      </c>
      <c r="J3187" s="10">
        <v>4.8773148148148149E-2</v>
      </c>
      <c r="K3187" s="27">
        <f t="shared" si="52"/>
        <v>1.2029543805874841E-2</v>
      </c>
      <c r="L3187" s="4" t="s">
        <v>1649</v>
      </c>
      <c r="M3187" s="4" t="s">
        <v>941</v>
      </c>
      <c r="N3187" s="45" t="s">
        <v>6585</v>
      </c>
      <c r="O3187" s="45">
        <v>1</v>
      </c>
      <c r="P3187" s="45" t="s">
        <v>3082</v>
      </c>
      <c r="Q3187" s="45" t="s">
        <v>3082</v>
      </c>
      <c r="R3187" s="46">
        <v>8</v>
      </c>
      <c r="T3187" s="81" t="str" cm="1">
        <f t="array" ref="T3187">IF(MIN(IF(CONCATENATE($D$776:$D$9955,$G$776:$G$9955)=CONCATENATE(D3187,G3187),$J$776:$J$9955))=J3187,"Age Leg Record","")</f>
        <v/>
      </c>
    </row>
    <row r="3188" spans="1:20" x14ac:dyDescent="0.25">
      <c r="A3188" s="3">
        <v>2014</v>
      </c>
      <c r="B3188" s="1" t="s">
        <v>92</v>
      </c>
      <c r="C3188" s="4" t="s">
        <v>1130</v>
      </c>
      <c r="D3188" s="2" t="s">
        <v>684</v>
      </c>
      <c r="E3188" s="20"/>
      <c r="F3188" s="3">
        <v>3</v>
      </c>
      <c r="G3188" s="88">
        <v>9.1</v>
      </c>
      <c r="J3188" s="10">
        <v>6.0682870370370456E-2</v>
      </c>
      <c r="K3188" s="27">
        <f t="shared" si="52"/>
        <v>6.668447293447303E-3</v>
      </c>
      <c r="L3188" s="4" t="s">
        <v>1649</v>
      </c>
      <c r="M3188" s="4" t="s">
        <v>941</v>
      </c>
      <c r="N3188" s="45" t="s">
        <v>6586</v>
      </c>
      <c r="O3188" s="45">
        <v>1</v>
      </c>
      <c r="P3188" s="45" t="s">
        <v>3352</v>
      </c>
      <c r="Q3188" s="45" t="s">
        <v>3352</v>
      </c>
      <c r="R3188" s="46">
        <v>16</v>
      </c>
      <c r="T3188" s="81" t="str" cm="1">
        <f t="array" ref="T3188">IF(MIN(IF(CONCATENATE($D$776:$D$9955,$G$776:$G$9955)=CONCATENATE(D3188,G3188),$J$776:$J$9955))=J3188,"Age Leg Record","")</f>
        <v/>
      </c>
    </row>
    <row r="3189" spans="1:20" x14ac:dyDescent="0.25">
      <c r="A3189" s="3">
        <v>2014</v>
      </c>
      <c r="B3189" s="1" t="s">
        <v>76</v>
      </c>
      <c r="C3189" s="4" t="s">
        <v>174</v>
      </c>
      <c r="D3189" s="2" t="s">
        <v>210</v>
      </c>
      <c r="E3189" s="20"/>
      <c r="F3189" s="3">
        <v>4</v>
      </c>
      <c r="G3189" s="88">
        <v>5.8408892070309388</v>
      </c>
      <c r="J3189" s="10">
        <v>3.8414351851851825E-2</v>
      </c>
      <c r="K3189" s="27">
        <f t="shared" si="52"/>
        <v>6.57679858156028E-3</v>
      </c>
      <c r="L3189" s="4" t="s">
        <v>1649</v>
      </c>
      <c r="M3189" s="4" t="s">
        <v>941</v>
      </c>
      <c r="N3189" s="45" t="s">
        <v>6587</v>
      </c>
      <c r="O3189" s="45">
        <v>1</v>
      </c>
      <c r="P3189" s="45" t="s">
        <v>4225</v>
      </c>
      <c r="Q3189" s="45" t="s">
        <v>4225</v>
      </c>
      <c r="R3189" s="46">
        <v>6</v>
      </c>
      <c r="T3189" s="81" t="str" cm="1">
        <f t="array" ref="T3189">IF(MIN(IF(CONCATENATE($D$776:$D$9955,$G$776:$G$9955)=CONCATENATE(D3189,G3189),$J$776:$J$9955))=J3189,"Age Leg Record","")</f>
        <v/>
      </c>
    </row>
    <row r="3190" spans="1:20" x14ac:dyDescent="0.25">
      <c r="A3190" s="3">
        <v>2014</v>
      </c>
      <c r="B3190" s="1" t="s">
        <v>148</v>
      </c>
      <c r="C3190" s="4" t="s">
        <v>388</v>
      </c>
      <c r="D3190" s="2" t="s">
        <v>684</v>
      </c>
      <c r="E3190" s="20"/>
      <c r="F3190" s="3">
        <v>5</v>
      </c>
      <c r="G3190" s="51">
        <v>5.63</v>
      </c>
      <c r="J3190" s="10">
        <v>3.7013888888888902E-2</v>
      </c>
      <c r="K3190" s="27">
        <f t="shared" si="52"/>
        <v>6.5744029998026469E-3</v>
      </c>
      <c r="L3190" s="4" t="s">
        <v>1649</v>
      </c>
      <c r="M3190" s="4" t="s">
        <v>941</v>
      </c>
      <c r="N3190" s="45" t="s">
        <v>6588</v>
      </c>
      <c r="O3190" s="45">
        <v>1</v>
      </c>
      <c r="P3190" s="45" t="s">
        <v>3347</v>
      </c>
      <c r="Q3190" s="45" t="s">
        <v>3347</v>
      </c>
      <c r="R3190" s="46">
        <v>14</v>
      </c>
      <c r="T3190" s="81" t="str" cm="1">
        <f t="array" ref="T3190">IF(MIN(IF(CONCATENATE($D$776:$D$9955,$G$776:$G$9955)=CONCATENATE(D3190,G3190),$J$776:$J$9955))=J3190,"Age Leg Record","")</f>
        <v/>
      </c>
    </row>
    <row r="3191" spans="1:20" x14ac:dyDescent="0.25">
      <c r="A3191" s="3">
        <v>2014</v>
      </c>
      <c r="B3191" s="1" t="s">
        <v>191</v>
      </c>
      <c r="C3191" s="4" t="s">
        <v>192</v>
      </c>
      <c r="D3191" s="2" t="s">
        <v>684</v>
      </c>
      <c r="E3191" s="20"/>
      <c r="F3191" s="3">
        <v>6</v>
      </c>
      <c r="G3191" s="88">
        <v>4.6758182215859376</v>
      </c>
      <c r="J3191" s="10">
        <v>4.2604166666666665E-2</v>
      </c>
      <c r="K3191" s="27">
        <f t="shared" si="52"/>
        <v>9.1115960132890379E-3</v>
      </c>
      <c r="L3191" s="4" t="s">
        <v>1649</v>
      </c>
      <c r="M3191" s="4" t="s">
        <v>941</v>
      </c>
      <c r="N3191" s="45" t="s">
        <v>6589</v>
      </c>
      <c r="O3191" s="45">
        <v>1</v>
      </c>
      <c r="P3191" s="45" t="s">
        <v>2978</v>
      </c>
      <c r="Q3191" s="45" t="s">
        <v>2978</v>
      </c>
      <c r="R3191" s="46">
        <v>22</v>
      </c>
      <c r="T3191" s="81" t="str" cm="1">
        <f t="array" ref="T3191">IF(MIN(IF(CONCATENATE($D$776:$D$9955,$G$776:$G$9955)=CONCATENATE(D3191,G3191),$J$776:$J$9955))=J3191,"Age Leg Record","")</f>
        <v/>
      </c>
    </row>
    <row r="3192" spans="1:20" x14ac:dyDescent="0.25">
      <c r="A3192" s="3">
        <v>2014</v>
      </c>
      <c r="B3192" s="1" t="s">
        <v>1072</v>
      </c>
      <c r="C3192" s="4" t="s">
        <v>1359</v>
      </c>
      <c r="D3192" s="2" t="s">
        <v>26</v>
      </c>
      <c r="E3192" s="20"/>
      <c r="F3192" s="3">
        <v>1</v>
      </c>
      <c r="G3192" s="88">
        <v>5.54</v>
      </c>
      <c r="J3192" s="10">
        <v>3.7638892222222275E-2</v>
      </c>
      <c r="K3192" s="27">
        <f t="shared" si="52"/>
        <v>6.7940238668271254E-3</v>
      </c>
      <c r="L3192" s="4" t="s">
        <v>1650</v>
      </c>
      <c r="M3192" s="4" t="s">
        <v>941</v>
      </c>
      <c r="N3192" s="45" t="s">
        <v>6590</v>
      </c>
      <c r="O3192" s="45">
        <v>1</v>
      </c>
      <c r="P3192" s="45" t="s">
        <v>5856</v>
      </c>
      <c r="Q3192" s="45" t="s">
        <v>5856</v>
      </c>
      <c r="R3192" s="46">
        <v>3</v>
      </c>
      <c r="T3192" s="81" t="str" cm="1">
        <f t="array" ref="T3192">IF(MIN(IF(CONCATENATE($D$776:$D$9955,$G$776:$G$9955)=CONCATENATE(D3192,G3192),$J$776:$J$9955))=J3192,"Age Leg Record","")</f>
        <v/>
      </c>
    </row>
    <row r="3193" spans="1:20" x14ac:dyDescent="0.25">
      <c r="A3193" s="3">
        <v>2014</v>
      </c>
      <c r="B3193" s="1" t="s">
        <v>271</v>
      </c>
      <c r="C3193" s="4" t="s">
        <v>528</v>
      </c>
      <c r="D3193" s="2" t="s">
        <v>210</v>
      </c>
      <c r="E3193" s="20"/>
      <c r="F3193" s="3">
        <v>2</v>
      </c>
      <c r="G3193" s="88">
        <v>4.0544470293486041</v>
      </c>
      <c r="J3193" s="10">
        <v>2.6701388888888844E-2</v>
      </c>
      <c r="K3193" s="27">
        <f t="shared" si="52"/>
        <v>6.5857042145593759E-3</v>
      </c>
      <c r="L3193" s="4" t="s">
        <v>1650</v>
      </c>
      <c r="M3193" s="4" t="s">
        <v>941</v>
      </c>
      <c r="N3193" s="45" t="s">
        <v>6591</v>
      </c>
      <c r="O3193" s="45">
        <v>1</v>
      </c>
      <c r="P3193" s="45" t="s">
        <v>3837</v>
      </c>
      <c r="Q3193" s="45" t="s">
        <v>3837</v>
      </c>
      <c r="R3193" s="46">
        <v>12</v>
      </c>
      <c r="T3193" s="81" t="str" cm="1">
        <f t="array" ref="T3193">IF(MIN(IF(CONCATENATE($D$776:$D$9955,$G$776:$G$9955)=CONCATENATE(D3193,G3193),$J$776:$J$9955))=J3193,"Age Leg Record","")</f>
        <v/>
      </c>
    </row>
    <row r="3194" spans="1:20" x14ac:dyDescent="0.25">
      <c r="A3194" s="3">
        <v>2014</v>
      </c>
      <c r="B3194" s="1" t="s">
        <v>1133</v>
      </c>
      <c r="C3194" s="4" t="s">
        <v>182</v>
      </c>
      <c r="D3194" s="2" t="s">
        <v>210</v>
      </c>
      <c r="E3194" s="20"/>
      <c r="F3194" s="3">
        <v>3</v>
      </c>
      <c r="G3194" s="88">
        <v>9.1</v>
      </c>
      <c r="J3194" s="10">
        <v>4.9571759259259274E-2</v>
      </c>
      <c r="K3194" s="27">
        <f t="shared" si="52"/>
        <v>5.4474460724460742E-3</v>
      </c>
      <c r="L3194" s="4" t="s">
        <v>1650</v>
      </c>
      <c r="M3194" s="4" t="s">
        <v>941</v>
      </c>
      <c r="N3194" s="45" t="s">
        <v>6592</v>
      </c>
      <c r="O3194" s="45">
        <v>1</v>
      </c>
      <c r="P3194" s="45" t="s">
        <v>5284</v>
      </c>
      <c r="Q3194" s="45" t="s">
        <v>5284</v>
      </c>
      <c r="R3194" s="46">
        <v>4</v>
      </c>
      <c r="T3194" s="81" t="str" cm="1">
        <f t="array" ref="T3194">IF(MIN(IF(CONCATENATE($D$776:$D$9955,$G$776:$G$9955)=CONCATENATE(D3194,G3194),$J$776:$J$9955))=J3194,"Age Leg Record","")</f>
        <v/>
      </c>
    </row>
    <row r="3195" spans="1:20" x14ac:dyDescent="0.25">
      <c r="A3195" s="3">
        <v>2014</v>
      </c>
      <c r="B3195" s="1" t="s">
        <v>148</v>
      </c>
      <c r="C3195" s="4" t="s">
        <v>275</v>
      </c>
      <c r="D3195" s="2" t="s">
        <v>210</v>
      </c>
      <c r="E3195" s="20"/>
      <c r="F3195" s="3">
        <v>4</v>
      </c>
      <c r="G3195" s="88">
        <v>5.8408892070309388</v>
      </c>
      <c r="J3195" s="10">
        <v>3.5092592592592675E-2</v>
      </c>
      <c r="K3195" s="27">
        <f t="shared" si="52"/>
        <v>6.0080907801418589E-3</v>
      </c>
      <c r="L3195" s="4" t="s">
        <v>1650</v>
      </c>
      <c r="M3195" s="4" t="s">
        <v>941</v>
      </c>
      <c r="N3195" s="45" t="s">
        <v>6593</v>
      </c>
      <c r="O3195" s="45">
        <v>1</v>
      </c>
      <c r="P3195" s="45" t="s">
        <v>3242</v>
      </c>
      <c r="Q3195" s="45" t="s">
        <v>3242</v>
      </c>
      <c r="R3195" s="46">
        <v>18</v>
      </c>
      <c r="T3195" s="81" t="str" cm="1">
        <f t="array" ref="T3195">IF(MIN(IF(CONCATENATE($D$776:$D$9955,$G$776:$G$9955)=CONCATENATE(D3195,G3195),$J$776:$J$9955))=J3195,"Age Leg Record","")</f>
        <v/>
      </c>
    </row>
    <row r="3196" spans="1:20" x14ac:dyDescent="0.25">
      <c r="A3196" s="3">
        <v>2014</v>
      </c>
      <c r="B3196" s="1" t="s">
        <v>47</v>
      </c>
      <c r="C3196" s="4" t="s">
        <v>1508</v>
      </c>
      <c r="D3196" s="2" t="s">
        <v>56</v>
      </c>
      <c r="E3196" s="20"/>
      <c r="F3196" s="3">
        <v>5</v>
      </c>
      <c r="G3196" s="51">
        <v>5.63</v>
      </c>
      <c r="J3196" s="10">
        <v>3.0497685185185142E-2</v>
      </c>
      <c r="K3196" s="27">
        <f t="shared" si="52"/>
        <v>5.4169955923952292E-3</v>
      </c>
      <c r="L3196" s="4" t="s">
        <v>1650</v>
      </c>
      <c r="M3196" s="4" t="s">
        <v>941</v>
      </c>
      <c r="N3196" s="45" t="s">
        <v>6594</v>
      </c>
      <c r="O3196" s="45">
        <v>1</v>
      </c>
      <c r="P3196" s="45" t="s">
        <v>6280</v>
      </c>
      <c r="Q3196" s="45" t="s">
        <v>6280</v>
      </c>
      <c r="R3196" s="46">
        <v>2</v>
      </c>
      <c r="T3196" s="81" t="str" cm="1">
        <f t="array" ref="T3196">IF(MIN(IF(CONCATENATE($D$776:$D$9955,$G$776:$G$9955)=CONCATENATE(D3196,G3196),$J$776:$J$9955))=J3196,"Age Leg Record","")</f>
        <v/>
      </c>
    </row>
    <row r="3197" spans="1:20" x14ac:dyDescent="0.25">
      <c r="A3197" s="3">
        <v>2014</v>
      </c>
      <c r="B3197" s="1" t="s">
        <v>1509</v>
      </c>
      <c r="C3197" s="4" t="s">
        <v>1510</v>
      </c>
      <c r="D3197" s="2" t="s">
        <v>756</v>
      </c>
      <c r="E3197" s="20"/>
      <c r="F3197" s="3">
        <v>6</v>
      </c>
      <c r="G3197" s="88">
        <v>4.6758182215859376</v>
      </c>
      <c r="J3197" s="10">
        <v>3.3159722222222299E-2</v>
      </c>
      <c r="K3197" s="27">
        <f t="shared" si="52"/>
        <v>7.0917475083056647E-3</v>
      </c>
      <c r="L3197" s="4" t="s">
        <v>1650</v>
      </c>
      <c r="M3197" s="4" t="s">
        <v>941</v>
      </c>
      <c r="N3197" s="45" t="s">
        <v>6595</v>
      </c>
      <c r="O3197" s="45">
        <v>1</v>
      </c>
      <c r="P3197" s="45" t="s">
        <v>1933</v>
      </c>
      <c r="Q3197" s="45" t="s">
        <v>1934</v>
      </c>
      <c r="R3197" s="46">
        <v>2</v>
      </c>
      <c r="T3197" s="81" t="str" cm="1">
        <f t="array" ref="T3197">IF(MIN(IF(CONCATENATE($D$776:$D$9955,$G$776:$G$9955)=CONCATENATE(D3197,G3197),$J$776:$J$9955))=J3197,"Age Leg Record","")</f>
        <v/>
      </c>
    </row>
    <row r="3198" spans="1:20" x14ac:dyDescent="0.25">
      <c r="A3198" s="3">
        <v>2014</v>
      </c>
      <c r="B3198" s="1" t="s">
        <v>291</v>
      </c>
      <c r="C3198" s="4" t="s">
        <v>1511</v>
      </c>
      <c r="D3198" s="2" t="s">
        <v>26</v>
      </c>
      <c r="E3198" s="20"/>
      <c r="F3198" s="3">
        <v>1</v>
      </c>
      <c r="G3198" s="88">
        <v>5.54</v>
      </c>
      <c r="J3198" s="10">
        <v>2.9976855185185225E-2</v>
      </c>
      <c r="K3198" s="27">
        <f t="shared" si="52"/>
        <v>5.4109846904666472E-3</v>
      </c>
      <c r="L3198" s="4" t="s">
        <v>1651</v>
      </c>
      <c r="M3198" s="4" t="s">
        <v>941</v>
      </c>
      <c r="N3198" s="45" t="s">
        <v>6596</v>
      </c>
      <c r="O3198" s="45">
        <v>1</v>
      </c>
      <c r="P3198" s="45" t="s">
        <v>6283</v>
      </c>
      <c r="Q3198" s="45" t="s">
        <v>6283</v>
      </c>
      <c r="R3198" s="46">
        <v>2</v>
      </c>
      <c r="T3198" s="81" t="str" cm="1">
        <f t="array" ref="T3198">IF(MIN(IF(CONCATENATE($D$776:$D$9955,$G$776:$G$9955)=CONCATENATE(D3198,G3198),$J$776:$J$9955))=J3198,"Age Leg Record","")</f>
        <v/>
      </c>
    </row>
    <row r="3199" spans="1:20" x14ac:dyDescent="0.25">
      <c r="A3199" s="3">
        <v>2014</v>
      </c>
      <c r="B3199" s="1" t="s">
        <v>52</v>
      </c>
      <c r="C3199" s="4" t="s">
        <v>563</v>
      </c>
      <c r="D3199" s="2" t="s">
        <v>56</v>
      </c>
      <c r="E3199" s="20"/>
      <c r="F3199" s="3">
        <v>2</v>
      </c>
      <c r="G3199" s="88">
        <v>4.0544470293486041</v>
      </c>
      <c r="J3199" s="10">
        <v>2.0555555555555549E-2</v>
      </c>
      <c r="K3199" s="27">
        <f t="shared" si="52"/>
        <v>5.0698789272030633E-3</v>
      </c>
      <c r="L3199" s="4" t="s">
        <v>1651</v>
      </c>
      <c r="M3199" s="4" t="s">
        <v>941</v>
      </c>
      <c r="N3199" s="45" t="s">
        <v>6597</v>
      </c>
      <c r="O3199" s="45">
        <v>1</v>
      </c>
      <c r="P3199" s="45" t="s">
        <v>3615</v>
      </c>
      <c r="Q3199" s="45" t="s">
        <v>3615</v>
      </c>
      <c r="R3199" s="46">
        <v>16</v>
      </c>
      <c r="T3199" s="81" t="str" cm="1">
        <f t="array" ref="T3199">IF(MIN(IF(CONCATENATE($D$776:$D$9955,$G$776:$G$9955)=CONCATENATE(D3199,G3199),$J$776:$J$9955))=J3199,"Age Leg Record","")</f>
        <v/>
      </c>
    </row>
    <row r="3200" spans="1:20" x14ac:dyDescent="0.25">
      <c r="A3200" s="3">
        <v>2014</v>
      </c>
      <c r="B3200" s="1" t="s">
        <v>117</v>
      </c>
      <c r="C3200" s="4" t="s">
        <v>1512</v>
      </c>
      <c r="D3200" s="2" t="s">
        <v>26</v>
      </c>
      <c r="E3200" s="20"/>
      <c r="F3200" s="3">
        <v>3</v>
      </c>
      <c r="G3200" s="88">
        <v>9.1</v>
      </c>
      <c r="J3200" s="10">
        <v>4.1307870370370425E-2</v>
      </c>
      <c r="K3200" s="27">
        <f t="shared" si="52"/>
        <v>4.5393264143264202E-3</v>
      </c>
      <c r="L3200" s="4" t="s">
        <v>1651</v>
      </c>
      <c r="M3200" s="4" t="s">
        <v>941</v>
      </c>
      <c r="N3200" s="45" t="s">
        <v>6598</v>
      </c>
      <c r="O3200" s="45">
        <v>1</v>
      </c>
      <c r="P3200" s="45" t="s">
        <v>6286</v>
      </c>
      <c r="Q3200" s="45" t="s">
        <v>6286</v>
      </c>
      <c r="R3200" s="46">
        <v>2</v>
      </c>
      <c r="T3200" s="81" t="str" cm="1">
        <f t="array" ref="T3200">IF(MIN(IF(CONCATENATE($D$776:$D$9955,$G$776:$G$9955)=CONCATENATE(D3200,G3200),$J$776:$J$9955))=J3200,"Age Leg Record","")</f>
        <v/>
      </c>
    </row>
    <row r="3201" spans="1:20" x14ac:dyDescent="0.25">
      <c r="A3201" s="3">
        <v>2014</v>
      </c>
      <c r="B3201" s="1" t="s">
        <v>283</v>
      </c>
      <c r="C3201" s="4" t="s">
        <v>803</v>
      </c>
      <c r="D3201" s="2" t="s">
        <v>26</v>
      </c>
      <c r="E3201" s="20"/>
      <c r="F3201" s="3">
        <v>4</v>
      </c>
      <c r="G3201" s="88">
        <v>5.8408892070309388</v>
      </c>
      <c r="J3201" s="10">
        <v>2.7326388888888831E-2</v>
      </c>
      <c r="K3201" s="27">
        <f t="shared" si="52"/>
        <v>4.6784638297872241E-3</v>
      </c>
      <c r="L3201" s="4" t="s">
        <v>1651</v>
      </c>
      <c r="M3201" s="4" t="s">
        <v>941</v>
      </c>
      <c r="N3201" s="45" t="s">
        <v>6599</v>
      </c>
      <c r="O3201" s="45">
        <v>1</v>
      </c>
      <c r="P3201" s="45" t="s">
        <v>4466</v>
      </c>
      <c r="Q3201" s="45" t="s">
        <v>4466</v>
      </c>
      <c r="R3201" s="46">
        <v>3</v>
      </c>
      <c r="T3201" s="81" t="str" cm="1">
        <f t="array" ref="T3201">IF(MIN(IF(CONCATENATE($D$776:$D$9955,$G$776:$G$9955)=CONCATENATE(D3201,G3201),$J$776:$J$9955))=J3201,"Age Leg Record","")</f>
        <v/>
      </c>
    </row>
    <row r="3202" spans="1:20" x14ac:dyDescent="0.25">
      <c r="A3202" s="3">
        <v>2014</v>
      </c>
      <c r="B3202" s="1" t="s">
        <v>914</v>
      </c>
      <c r="C3202" s="4" t="s">
        <v>1513</v>
      </c>
      <c r="D3202" s="2" t="s">
        <v>22</v>
      </c>
      <c r="E3202" s="20"/>
      <c r="F3202" s="3">
        <v>5</v>
      </c>
      <c r="G3202" s="51">
        <v>5.63</v>
      </c>
      <c r="J3202" s="10">
        <v>2.4965277777777795E-2</v>
      </c>
      <c r="K3202" s="27">
        <f t="shared" si="52"/>
        <v>4.4343299782909048E-3</v>
      </c>
      <c r="L3202" s="4" t="s">
        <v>1651</v>
      </c>
      <c r="M3202" s="4" t="s">
        <v>941</v>
      </c>
      <c r="N3202" s="45" t="s">
        <v>6600</v>
      </c>
      <c r="O3202" s="45">
        <v>1</v>
      </c>
      <c r="P3202" s="45" t="s">
        <v>6289</v>
      </c>
      <c r="Q3202" s="45" t="s">
        <v>6289</v>
      </c>
      <c r="R3202" s="46">
        <v>2</v>
      </c>
      <c r="T3202" s="81" t="str" cm="1">
        <f t="array" ref="T3202">IF(MIN(IF(CONCATENATE($D$776:$D$9955,$G$776:$G$9955)=CONCATENATE(D3202,G3202),$J$776:$J$9955))=J3202,"Age Leg Record","")</f>
        <v/>
      </c>
    </row>
    <row r="3203" spans="1:20" x14ac:dyDescent="0.25">
      <c r="A3203" s="3">
        <v>2014</v>
      </c>
      <c r="B3203" s="1" t="s">
        <v>339</v>
      </c>
      <c r="C3203" s="4" t="s">
        <v>1514</v>
      </c>
      <c r="D3203" s="2" t="s">
        <v>22</v>
      </c>
      <c r="E3203" s="20"/>
      <c r="F3203" s="3">
        <v>6</v>
      </c>
      <c r="G3203" s="88">
        <v>4.6758182215859376</v>
      </c>
      <c r="J3203" s="10">
        <v>1.9328703703703654E-2</v>
      </c>
      <c r="K3203" s="27">
        <f t="shared" si="52"/>
        <v>4.1337585825027582E-3</v>
      </c>
      <c r="L3203" s="4" t="s">
        <v>1651</v>
      </c>
      <c r="M3203" s="4" t="s">
        <v>941</v>
      </c>
      <c r="N3203" s="45" t="s">
        <v>6601</v>
      </c>
      <c r="O3203" s="45">
        <v>1</v>
      </c>
      <c r="P3203" s="45" t="s">
        <v>6291</v>
      </c>
      <c r="Q3203" s="45" t="s">
        <v>6291</v>
      </c>
      <c r="R3203" s="46">
        <v>2</v>
      </c>
      <c r="T3203" s="81" t="str" cm="1">
        <f t="array" ref="T3203">IF(MIN(IF(CONCATENATE($D$776:$D$9955,$G$776:$G$9955)=CONCATENATE(D3203,G3203),$J$776:$J$9955))=J3203,"Age Leg Record","")</f>
        <v/>
      </c>
    </row>
    <row r="3204" spans="1:20" x14ac:dyDescent="0.25">
      <c r="A3204" s="3">
        <v>2014</v>
      </c>
      <c r="B3204" s="1" t="s">
        <v>370</v>
      </c>
      <c r="C3204" s="4" t="s">
        <v>1652</v>
      </c>
      <c r="D3204" s="2" t="s">
        <v>767</v>
      </c>
      <c r="E3204" s="20"/>
      <c r="F3204" s="3">
        <v>1</v>
      </c>
      <c r="G3204" s="88">
        <v>5.54</v>
      </c>
      <c r="J3204" s="10">
        <v>3.438657740740747E-2</v>
      </c>
      <c r="K3204" s="27">
        <f t="shared" si="52"/>
        <v>6.2069634309399766E-3</v>
      </c>
      <c r="L3204" s="4" t="s">
        <v>1653</v>
      </c>
      <c r="M3204" s="4" t="s">
        <v>1654</v>
      </c>
      <c r="N3204" s="45" t="s">
        <v>6602</v>
      </c>
      <c r="O3204" s="45">
        <v>1</v>
      </c>
      <c r="P3204" s="45" t="s">
        <v>6603</v>
      </c>
      <c r="Q3204" s="45" t="s">
        <v>6603</v>
      </c>
      <c r="R3204" s="46">
        <v>1</v>
      </c>
      <c r="T3204" s="81" t="str" cm="1">
        <f t="array" ref="T3204">IF(MIN(IF(CONCATENATE($D$776:$D$9955,$G$776:$G$9955)=CONCATENATE(D3204,G3204),$J$776:$J$9955))=J3204,"Age Leg Record","")</f>
        <v>Age Leg Record</v>
      </c>
    </row>
    <row r="3205" spans="1:20" x14ac:dyDescent="0.25">
      <c r="A3205" s="3">
        <v>2014</v>
      </c>
      <c r="B3205" s="1" t="s">
        <v>1334</v>
      </c>
      <c r="C3205" s="4" t="s">
        <v>1652</v>
      </c>
      <c r="D3205" s="2" t="s">
        <v>756</v>
      </c>
      <c r="E3205" s="20"/>
      <c r="F3205" s="3">
        <v>2</v>
      </c>
      <c r="G3205" s="88">
        <v>4.0544470293486041</v>
      </c>
      <c r="J3205" s="10">
        <v>2.589120370370368E-2</v>
      </c>
      <c r="K3205" s="27">
        <f t="shared" si="52"/>
        <v>6.3858779054916928E-3</v>
      </c>
      <c r="L3205" s="4" t="s">
        <v>1653</v>
      </c>
      <c r="M3205" s="4" t="s">
        <v>1654</v>
      </c>
      <c r="N3205" s="45" t="s">
        <v>6604</v>
      </c>
      <c r="O3205" s="45">
        <v>1</v>
      </c>
      <c r="P3205" s="45" t="s">
        <v>6605</v>
      </c>
      <c r="Q3205" s="45" t="s">
        <v>6605</v>
      </c>
      <c r="R3205" s="46">
        <v>1</v>
      </c>
      <c r="T3205" s="81" t="str" cm="1">
        <f t="array" ref="T3205">IF(MIN(IF(CONCATENATE($D$776:$D$9955,$G$776:$G$9955)=CONCATENATE(D3205,G3205),$J$776:$J$9955))=J3205,"Age Leg Record","")</f>
        <v/>
      </c>
    </row>
    <row r="3206" spans="1:20" x14ac:dyDescent="0.25">
      <c r="A3206" s="3">
        <v>2014</v>
      </c>
      <c r="B3206" s="1" t="s">
        <v>49</v>
      </c>
      <c r="C3206" s="4" t="s">
        <v>59</v>
      </c>
      <c r="D3206" s="2" t="s">
        <v>26</v>
      </c>
      <c r="E3206" s="20"/>
      <c r="F3206" s="3">
        <v>3</v>
      </c>
      <c r="G3206" s="88">
        <v>9.1</v>
      </c>
      <c r="J3206" s="10">
        <v>5.0115740740740766E-2</v>
      </c>
      <c r="K3206" s="27">
        <f t="shared" si="52"/>
        <v>5.5072242572242599E-3</v>
      </c>
      <c r="L3206" s="4" t="s">
        <v>1653</v>
      </c>
      <c r="M3206" s="4" t="s">
        <v>1654</v>
      </c>
      <c r="N3206" s="45" t="s">
        <v>6606</v>
      </c>
      <c r="O3206" s="45">
        <v>1</v>
      </c>
      <c r="P3206" s="45" t="s">
        <v>3975</v>
      </c>
      <c r="Q3206" s="45" t="s">
        <v>3975</v>
      </c>
      <c r="R3206" s="46">
        <v>5</v>
      </c>
      <c r="T3206" s="81" t="str" cm="1">
        <f t="array" ref="T3206">IF(MIN(IF(CONCATENATE($D$776:$D$9955,$G$776:$G$9955)=CONCATENATE(D3206,G3206),$J$776:$J$9955))=J3206,"Age Leg Record","")</f>
        <v/>
      </c>
    </row>
    <row r="3207" spans="1:20" x14ac:dyDescent="0.25">
      <c r="A3207" s="3">
        <v>2014</v>
      </c>
      <c r="B3207" s="1" t="s">
        <v>71</v>
      </c>
      <c r="C3207" s="4" t="s">
        <v>1652</v>
      </c>
      <c r="D3207" s="2" t="s">
        <v>56</v>
      </c>
      <c r="E3207" s="20"/>
      <c r="F3207" s="3">
        <v>4</v>
      </c>
      <c r="G3207" s="88">
        <v>5.8408892070309388</v>
      </c>
      <c r="J3207" s="10">
        <v>3.0069444444444371E-2</v>
      </c>
      <c r="K3207" s="27">
        <f t="shared" si="52"/>
        <v>5.1480936170212642E-3</v>
      </c>
      <c r="L3207" s="4" t="s">
        <v>1653</v>
      </c>
      <c r="M3207" s="4" t="s">
        <v>1654</v>
      </c>
      <c r="N3207" s="45" t="s">
        <v>6607</v>
      </c>
      <c r="O3207" s="45">
        <v>1</v>
      </c>
      <c r="P3207" s="45" t="s">
        <v>6608</v>
      </c>
      <c r="Q3207" s="45" t="s">
        <v>6608</v>
      </c>
      <c r="R3207" s="46">
        <v>1</v>
      </c>
      <c r="T3207" s="81" t="str" cm="1">
        <f t="array" ref="T3207">IF(MIN(IF(CONCATENATE($D$776:$D$9955,$G$776:$G$9955)=CONCATENATE(D3207,G3207),$J$776:$J$9955))=J3207,"Age Leg Record","")</f>
        <v/>
      </c>
    </row>
    <row r="3208" spans="1:20" x14ac:dyDescent="0.25">
      <c r="A3208" s="3">
        <v>2014</v>
      </c>
      <c r="B3208" s="1" t="s">
        <v>1655</v>
      </c>
      <c r="C3208" s="4" t="s">
        <v>538</v>
      </c>
      <c r="D3208" s="2" t="s">
        <v>757</v>
      </c>
      <c r="E3208" s="20"/>
      <c r="F3208" s="3">
        <v>5</v>
      </c>
      <c r="G3208" s="51">
        <v>5.63</v>
      </c>
      <c r="J3208" s="10">
        <v>4.6793981481481506E-2</v>
      </c>
      <c r="K3208" s="27">
        <f t="shared" si="52"/>
        <v>8.3115420038155433E-3</v>
      </c>
      <c r="L3208" s="4" t="s">
        <v>1653</v>
      </c>
      <c r="M3208" s="4" t="s">
        <v>1654</v>
      </c>
      <c r="N3208" s="45" t="s">
        <v>6609</v>
      </c>
      <c r="O3208" s="45">
        <v>1</v>
      </c>
      <c r="P3208" s="45" t="s">
        <v>6610</v>
      </c>
      <c r="Q3208" s="45" t="s">
        <v>6610</v>
      </c>
      <c r="R3208" s="46">
        <v>1</v>
      </c>
      <c r="T3208" s="81" t="str" cm="1">
        <f t="array" ref="T3208">IF(MIN(IF(CONCATENATE($D$776:$D$9955,$G$776:$G$9955)=CONCATENATE(D3208,G3208),$J$776:$J$9955))=J3208,"Age Leg Record","")</f>
        <v/>
      </c>
    </row>
    <row r="3209" spans="1:20" x14ac:dyDescent="0.25">
      <c r="A3209" s="3">
        <v>2014</v>
      </c>
      <c r="B3209" s="1" t="s">
        <v>439</v>
      </c>
      <c r="C3209" s="4" t="s">
        <v>1652</v>
      </c>
      <c r="D3209" s="2" t="s">
        <v>751</v>
      </c>
      <c r="E3209" s="20"/>
      <c r="F3209" s="3">
        <v>6</v>
      </c>
      <c r="G3209" s="88">
        <v>4.6758182215859376</v>
      </c>
      <c r="J3209" s="10">
        <v>2.9074074074074141E-2</v>
      </c>
      <c r="K3209" s="27">
        <f t="shared" si="52"/>
        <v>6.2179650055371139E-3</v>
      </c>
      <c r="L3209" s="4" t="s">
        <v>1653</v>
      </c>
      <c r="M3209" s="4" t="s">
        <v>1654</v>
      </c>
      <c r="N3209" s="45" t="s">
        <v>6611</v>
      </c>
      <c r="O3209" s="45">
        <v>1</v>
      </c>
      <c r="P3209" s="45" t="s">
        <v>6612</v>
      </c>
      <c r="Q3209" s="45" t="s">
        <v>6612</v>
      </c>
      <c r="R3209" s="46">
        <v>1</v>
      </c>
      <c r="T3209" s="81" t="str" cm="1">
        <f t="array" ref="T3209">IF(MIN(IF(CONCATENATE($D$776:$D$9955,$G$776:$G$9955)=CONCATENATE(D3209,G3209),$J$776:$J$9955))=J3209,"Age Leg Record","")</f>
        <v/>
      </c>
    </row>
    <row r="3210" spans="1:20" x14ac:dyDescent="0.25">
      <c r="A3210" s="3">
        <v>2014</v>
      </c>
      <c r="B3210" s="1" t="s">
        <v>71</v>
      </c>
      <c r="C3210" s="4" t="s">
        <v>90</v>
      </c>
      <c r="D3210" s="2" t="s">
        <v>56</v>
      </c>
      <c r="E3210" s="20"/>
      <c r="F3210" s="3">
        <v>1</v>
      </c>
      <c r="G3210" s="88">
        <v>5.54</v>
      </c>
      <c r="J3210" s="10">
        <v>3.1307873703703692E-2</v>
      </c>
      <c r="K3210" s="27">
        <f t="shared" si="52"/>
        <v>5.6512407407407388E-3</v>
      </c>
      <c r="L3210" s="4" t="s">
        <v>1369</v>
      </c>
      <c r="M3210" s="4" t="s">
        <v>34</v>
      </c>
      <c r="N3210" s="45" t="s">
        <v>6613</v>
      </c>
      <c r="O3210" s="45">
        <v>1</v>
      </c>
      <c r="P3210" s="45" t="s">
        <v>2774</v>
      </c>
      <c r="Q3210" s="45" t="s">
        <v>2774</v>
      </c>
      <c r="R3210" s="46">
        <v>25</v>
      </c>
      <c r="T3210" s="81" t="str" cm="1">
        <f t="array" ref="T3210">IF(MIN(IF(CONCATENATE($D$776:$D$9955,$G$776:$G$9955)=CONCATENATE(D3210,G3210),$J$776:$J$9955))=J3210,"Age Leg Record","")</f>
        <v/>
      </c>
    </row>
    <row r="3211" spans="1:20" x14ac:dyDescent="0.25">
      <c r="A3211" s="3">
        <v>2014</v>
      </c>
      <c r="B3211" s="1" t="s">
        <v>189</v>
      </c>
      <c r="C3211" s="4" t="s">
        <v>411</v>
      </c>
      <c r="D3211" s="2" t="s">
        <v>756</v>
      </c>
      <c r="E3211" s="20"/>
      <c r="F3211" s="3">
        <v>2</v>
      </c>
      <c r="G3211" s="88">
        <v>4.0544470293486041</v>
      </c>
      <c r="J3211" s="10">
        <v>2.184027777777775E-2</v>
      </c>
      <c r="K3211" s="27">
        <f t="shared" si="52"/>
        <v>5.3867463601532497E-3</v>
      </c>
      <c r="L3211" s="4" t="s">
        <v>1369</v>
      </c>
      <c r="M3211" s="4" t="s">
        <v>34</v>
      </c>
      <c r="N3211" s="45" t="s">
        <v>6614</v>
      </c>
      <c r="O3211" s="45">
        <v>1</v>
      </c>
      <c r="P3211" s="45" t="s">
        <v>4955</v>
      </c>
      <c r="Q3211" s="45" t="s">
        <v>4955</v>
      </c>
      <c r="R3211" s="46">
        <v>4</v>
      </c>
      <c r="T3211" s="81" t="str" cm="1">
        <f t="array" ref="T3211">IF(MIN(IF(CONCATENATE($D$776:$D$9955,$G$776:$G$9955)=CONCATENATE(D3211,G3211),$J$776:$J$9955))=J3211,"Age Leg Record","")</f>
        <v/>
      </c>
    </row>
    <row r="3212" spans="1:20" x14ac:dyDescent="0.25">
      <c r="A3212" s="3">
        <v>2014</v>
      </c>
      <c r="B3212" s="1" t="s">
        <v>436</v>
      </c>
      <c r="C3212" s="4" t="s">
        <v>52</v>
      </c>
      <c r="D3212" s="2" t="s">
        <v>56</v>
      </c>
      <c r="E3212" s="20"/>
      <c r="F3212" s="3">
        <v>3</v>
      </c>
      <c r="G3212" s="88">
        <v>9.1</v>
      </c>
      <c r="J3212" s="10">
        <v>5.2106481481481559E-2</v>
      </c>
      <c r="K3212" s="27">
        <f t="shared" si="52"/>
        <v>5.7259869759869846E-3</v>
      </c>
      <c r="L3212" s="4" t="s">
        <v>1369</v>
      </c>
      <c r="M3212" s="4" t="s">
        <v>34</v>
      </c>
      <c r="N3212" s="45" t="s">
        <v>6615</v>
      </c>
      <c r="O3212" s="45">
        <v>1</v>
      </c>
      <c r="P3212" s="45" t="s">
        <v>5891</v>
      </c>
      <c r="Q3212" s="45" t="s">
        <v>5891</v>
      </c>
      <c r="R3212" s="46">
        <v>3</v>
      </c>
      <c r="T3212" s="81" t="str" cm="1">
        <f t="array" ref="T3212">IF(MIN(IF(CONCATENATE($D$776:$D$9955,$G$776:$G$9955)=CONCATENATE(D3212,G3212),$J$776:$J$9955))=J3212,"Age Leg Record","")</f>
        <v/>
      </c>
    </row>
    <row r="3213" spans="1:20" x14ac:dyDescent="0.25">
      <c r="A3213" s="3">
        <v>2014</v>
      </c>
      <c r="B3213" s="1" t="s">
        <v>49</v>
      </c>
      <c r="C3213" s="4" t="s">
        <v>50</v>
      </c>
      <c r="D3213" s="2" t="s">
        <v>210</v>
      </c>
      <c r="E3213" s="20"/>
      <c r="F3213" s="3">
        <v>4</v>
      </c>
      <c r="G3213" s="88">
        <v>5.8408892070309388</v>
      </c>
      <c r="J3213" s="10">
        <v>3.6261574074074043E-2</v>
      </c>
      <c r="K3213" s="27">
        <f t="shared" si="52"/>
        <v>6.2082283687943211E-3</v>
      </c>
      <c r="L3213" s="4" t="s">
        <v>1369</v>
      </c>
      <c r="M3213" s="4" t="s">
        <v>34</v>
      </c>
      <c r="N3213" s="45" t="s">
        <v>6616</v>
      </c>
      <c r="O3213" s="45">
        <v>1</v>
      </c>
      <c r="P3213" s="45" t="s">
        <v>2725</v>
      </c>
      <c r="Q3213" s="45" t="s">
        <v>2725</v>
      </c>
      <c r="R3213" s="46">
        <v>13</v>
      </c>
      <c r="T3213" s="81" t="str" cm="1">
        <f t="array" ref="T3213">IF(MIN(IF(CONCATENATE($D$776:$D$9955,$G$776:$G$9955)=CONCATENATE(D3213,G3213),$J$776:$J$9955))=J3213,"Age Leg Record","")</f>
        <v/>
      </c>
    </row>
    <row r="3214" spans="1:20" x14ac:dyDescent="0.25">
      <c r="A3214" s="3">
        <v>2014</v>
      </c>
      <c r="B3214" s="1" t="s">
        <v>111</v>
      </c>
      <c r="C3214" s="4" t="s">
        <v>344</v>
      </c>
      <c r="D3214" s="2" t="s">
        <v>210</v>
      </c>
      <c r="E3214" s="20"/>
      <c r="F3214" s="3">
        <v>5</v>
      </c>
      <c r="G3214" s="51">
        <v>5.63</v>
      </c>
      <c r="J3214" s="10">
        <v>3.42824074074074E-2</v>
      </c>
      <c r="K3214" s="27">
        <f t="shared" si="52"/>
        <v>6.0892375501611726E-3</v>
      </c>
      <c r="L3214" s="4" t="s">
        <v>1369</v>
      </c>
      <c r="M3214" s="4" t="s">
        <v>34</v>
      </c>
      <c r="N3214" s="45" t="s">
        <v>6617</v>
      </c>
      <c r="O3214" s="45">
        <v>1</v>
      </c>
      <c r="P3214" s="45" t="s">
        <v>3368</v>
      </c>
      <c r="Q3214" s="45" t="s">
        <v>3368</v>
      </c>
      <c r="R3214" s="46">
        <v>8</v>
      </c>
      <c r="T3214" s="81" t="str" cm="1">
        <f t="array" ref="T3214">IF(MIN(IF(CONCATENATE($D$776:$D$9955,$G$776:$G$9955)=CONCATENATE(D3214,G3214),$J$776:$J$9955))=J3214,"Age Leg Record","")</f>
        <v/>
      </c>
    </row>
    <row r="3215" spans="1:20" x14ac:dyDescent="0.25">
      <c r="A3215" s="3">
        <v>2014</v>
      </c>
      <c r="B3215" s="1" t="s">
        <v>303</v>
      </c>
      <c r="C3215" s="4" t="s">
        <v>1162</v>
      </c>
      <c r="D3215" s="2" t="s">
        <v>776</v>
      </c>
      <c r="E3215" s="20"/>
      <c r="F3215" s="3">
        <v>6</v>
      </c>
      <c r="G3215" s="88">
        <v>4.6758182215859376</v>
      </c>
      <c r="J3215" s="10">
        <v>2.315972222222229E-2</v>
      </c>
      <c r="K3215" s="27">
        <f t="shared" si="52"/>
        <v>4.9530843853820752E-3</v>
      </c>
      <c r="L3215" s="4" t="s">
        <v>1369</v>
      </c>
      <c r="M3215" s="4" t="s">
        <v>34</v>
      </c>
      <c r="N3215" s="45" t="s">
        <v>6618</v>
      </c>
      <c r="O3215" s="45">
        <v>1</v>
      </c>
      <c r="P3215" s="45" t="s">
        <v>6619</v>
      </c>
      <c r="Q3215" s="45" t="s">
        <v>6619</v>
      </c>
      <c r="R3215" s="46">
        <v>1</v>
      </c>
      <c r="T3215" s="81" t="str" cm="1">
        <f t="array" ref="T3215">IF(MIN(IF(CONCATENATE($D$776:$D$9955,$G$776:$G$9955)=CONCATENATE(D3215,G3215),$J$776:$J$9955))=J3215,"Age Leg Record","")</f>
        <v>Age Leg Record</v>
      </c>
    </row>
    <row r="3216" spans="1:20" x14ac:dyDescent="0.25">
      <c r="A3216" s="3">
        <v>2014</v>
      </c>
      <c r="B3216" s="1" t="s">
        <v>822</v>
      </c>
      <c r="C3216" s="4" t="s">
        <v>823</v>
      </c>
      <c r="D3216" s="2" t="s">
        <v>22</v>
      </c>
      <c r="E3216" s="20"/>
      <c r="F3216" s="3">
        <v>1</v>
      </c>
      <c r="G3216" s="88">
        <v>5.54</v>
      </c>
      <c r="J3216" s="10">
        <v>3.0648151481481589E-2</v>
      </c>
      <c r="K3216" s="27">
        <f t="shared" si="52"/>
        <v>5.5321573071266403E-3</v>
      </c>
      <c r="L3216" s="4" t="s">
        <v>1370</v>
      </c>
      <c r="M3216" s="4" t="s">
        <v>34</v>
      </c>
      <c r="N3216" s="45" t="s">
        <v>6620</v>
      </c>
      <c r="O3216" s="45">
        <v>1</v>
      </c>
      <c r="P3216" s="45" t="s">
        <v>4535</v>
      </c>
      <c r="Q3216" s="45" t="s">
        <v>4535</v>
      </c>
      <c r="R3216" s="46">
        <v>8</v>
      </c>
      <c r="T3216" s="81" t="str" cm="1">
        <f t="array" ref="T3216">IF(MIN(IF(CONCATENATE($D$776:$D$9955,$G$776:$G$9955)=CONCATENATE(D3216,G3216),$J$776:$J$9955))=J3216,"Age Leg Record","")</f>
        <v/>
      </c>
    </row>
    <row r="3217" spans="1:20" x14ac:dyDescent="0.25">
      <c r="A3217" s="3">
        <v>2014</v>
      </c>
      <c r="B3217" s="1" t="s">
        <v>1656</v>
      </c>
      <c r="C3217" s="4" t="s">
        <v>573</v>
      </c>
      <c r="D3217" s="2" t="s">
        <v>767</v>
      </c>
      <c r="E3217" s="20"/>
      <c r="F3217" s="3">
        <v>2</v>
      </c>
      <c r="G3217" s="88">
        <v>4.0544470293486041</v>
      </c>
      <c r="J3217" s="10">
        <v>2.270833333333333E-2</v>
      </c>
      <c r="K3217" s="27">
        <f t="shared" si="52"/>
        <v>5.6008459770114935E-3</v>
      </c>
      <c r="L3217" s="4" t="s">
        <v>1370</v>
      </c>
      <c r="M3217" s="4" t="s">
        <v>34</v>
      </c>
      <c r="N3217" s="45" t="s">
        <v>6621</v>
      </c>
      <c r="O3217" s="45">
        <v>1</v>
      </c>
      <c r="P3217" s="45" t="s">
        <v>6622</v>
      </c>
      <c r="Q3217" s="45" t="s">
        <v>6622</v>
      </c>
      <c r="R3217" s="46">
        <v>1</v>
      </c>
      <c r="T3217" s="81" t="str" cm="1">
        <f t="array" ref="T3217">IF(MIN(IF(CONCATENATE($D$776:$D$9955,$G$776:$G$9955)=CONCATENATE(D3217,G3217),$J$776:$J$9955))=J3217,"Age Leg Record","")</f>
        <v>Age Leg Record</v>
      </c>
    </row>
    <row r="3218" spans="1:20" x14ac:dyDescent="0.25">
      <c r="A3218" s="3">
        <v>2014</v>
      </c>
      <c r="B3218" s="1" t="s">
        <v>1243</v>
      </c>
      <c r="C3218" s="4" t="s">
        <v>573</v>
      </c>
      <c r="D3218" s="2" t="s">
        <v>56</v>
      </c>
      <c r="E3218" s="20"/>
      <c r="F3218" s="3">
        <v>3</v>
      </c>
      <c r="G3218" s="88">
        <v>9.1</v>
      </c>
      <c r="J3218" s="10">
        <v>5.194444444444446E-2</v>
      </c>
      <c r="K3218" s="27">
        <f t="shared" si="52"/>
        <v>5.7081807081807105E-3</v>
      </c>
      <c r="L3218" s="4" t="s">
        <v>1370</v>
      </c>
      <c r="M3218" s="4" t="s">
        <v>34</v>
      </c>
      <c r="N3218" s="45" t="s">
        <v>6623</v>
      </c>
      <c r="O3218" s="45">
        <v>1</v>
      </c>
      <c r="P3218" s="45" t="s">
        <v>5567</v>
      </c>
      <c r="Q3218" s="45" t="s">
        <v>5567</v>
      </c>
      <c r="R3218" s="46">
        <v>4</v>
      </c>
      <c r="T3218" s="81" t="str" cm="1">
        <f t="array" ref="T3218">IF(MIN(IF(CONCATENATE($D$776:$D$9955,$G$776:$G$9955)=CONCATENATE(D3218,G3218),$J$776:$J$9955))=J3218,"Age Leg Record","")</f>
        <v/>
      </c>
    </row>
    <row r="3219" spans="1:20" x14ac:dyDescent="0.25">
      <c r="A3219" s="3">
        <v>2014</v>
      </c>
      <c r="B3219" s="1" t="s">
        <v>559</v>
      </c>
      <c r="C3219" s="4" t="s">
        <v>1371</v>
      </c>
      <c r="D3219" s="2" t="s">
        <v>753</v>
      </c>
      <c r="E3219" s="20"/>
      <c r="F3219" s="3">
        <v>4</v>
      </c>
      <c r="G3219" s="88">
        <v>5.8408892070309388</v>
      </c>
      <c r="J3219" s="10">
        <v>3.8460648148148091E-2</v>
      </c>
      <c r="K3219" s="27">
        <f t="shared" si="52"/>
        <v>6.584724822695026E-3</v>
      </c>
      <c r="L3219" s="4" t="s">
        <v>1370</v>
      </c>
      <c r="M3219" s="4" t="s">
        <v>34</v>
      </c>
      <c r="N3219" s="45" t="s">
        <v>6624</v>
      </c>
      <c r="O3219" s="45">
        <v>1</v>
      </c>
      <c r="P3219" s="45" t="s">
        <v>1564</v>
      </c>
      <c r="Q3219" s="45" t="s">
        <v>1564</v>
      </c>
      <c r="R3219" s="46">
        <v>4</v>
      </c>
      <c r="T3219" s="81" t="str" cm="1">
        <f t="array" ref="T3219">IF(MIN(IF(CONCATENATE($D$776:$D$9955,$G$776:$G$9955)=CONCATENATE(D3219,G3219),$J$776:$J$9955))=J3219,"Age Leg Record","")</f>
        <v/>
      </c>
    </row>
    <row r="3220" spans="1:20" x14ac:dyDescent="0.25">
      <c r="A3220" s="3">
        <v>2014</v>
      </c>
      <c r="B3220" s="1" t="s">
        <v>76</v>
      </c>
      <c r="C3220" s="4" t="s">
        <v>77</v>
      </c>
      <c r="D3220" s="2" t="s">
        <v>210</v>
      </c>
      <c r="E3220" s="20"/>
      <c r="F3220" s="3">
        <v>5</v>
      </c>
      <c r="G3220" s="51">
        <v>5.63</v>
      </c>
      <c r="J3220" s="10">
        <v>4.0011574074074074E-2</v>
      </c>
      <c r="K3220" s="27">
        <f t="shared" si="52"/>
        <v>7.1068515229261234E-3</v>
      </c>
      <c r="L3220" s="4" t="s">
        <v>1370</v>
      </c>
      <c r="M3220" s="4" t="s">
        <v>34</v>
      </c>
      <c r="N3220" s="45" t="s">
        <v>6625</v>
      </c>
      <c r="O3220" s="45">
        <v>1</v>
      </c>
      <c r="P3220" s="45" t="s">
        <v>2717</v>
      </c>
      <c r="Q3220" s="45" t="s">
        <v>2717</v>
      </c>
      <c r="R3220" s="46">
        <v>24</v>
      </c>
      <c r="T3220" s="81" t="str" cm="1">
        <f t="array" ref="T3220">IF(MIN(IF(CONCATENATE($D$776:$D$9955,$G$776:$G$9955)=CONCATENATE(D3220,G3220),$J$776:$J$9955))=J3220,"Age Leg Record","")</f>
        <v/>
      </c>
    </row>
    <row r="3221" spans="1:20" x14ac:dyDescent="0.25">
      <c r="A3221" s="3">
        <v>2014</v>
      </c>
      <c r="B3221" s="1" t="s">
        <v>573</v>
      </c>
      <c r="C3221" s="4" t="s">
        <v>1657</v>
      </c>
      <c r="D3221" s="2" t="s">
        <v>576</v>
      </c>
      <c r="E3221" s="20"/>
      <c r="F3221" s="3">
        <v>6</v>
      </c>
      <c r="G3221" s="88">
        <v>4.6758182215859376</v>
      </c>
      <c r="J3221" s="10">
        <v>2.4548611111111174E-2</v>
      </c>
      <c r="K3221" s="27">
        <f t="shared" si="52"/>
        <v>5.250120930232572E-3</v>
      </c>
      <c r="L3221" s="4" t="s">
        <v>1370</v>
      </c>
      <c r="M3221" s="4" t="s">
        <v>34</v>
      </c>
      <c r="N3221" s="45" t="s">
        <v>6626</v>
      </c>
      <c r="O3221" s="45">
        <v>1</v>
      </c>
      <c r="P3221" s="45" t="s">
        <v>6627</v>
      </c>
      <c r="Q3221" s="45" t="s">
        <v>6627</v>
      </c>
      <c r="R3221" s="46">
        <v>1</v>
      </c>
      <c r="T3221" s="81" t="str" cm="1">
        <f t="array" ref="T3221">IF(MIN(IF(CONCATENATE($D$776:$D$9955,$G$776:$G$9955)=CONCATENATE(D3221,G3221),$J$776:$J$9955))=J3221,"Age Leg Record","")</f>
        <v/>
      </c>
    </row>
    <row r="3222" spans="1:20" x14ac:dyDescent="0.25">
      <c r="A3222" s="3">
        <v>2014</v>
      </c>
      <c r="B3222" s="1" t="s">
        <v>225</v>
      </c>
      <c r="C3222" s="4" t="s">
        <v>968</v>
      </c>
      <c r="D3222" s="2" t="s">
        <v>751</v>
      </c>
      <c r="E3222" s="20"/>
      <c r="F3222" s="3">
        <v>1</v>
      </c>
      <c r="G3222" s="88">
        <v>5.54</v>
      </c>
      <c r="J3222" s="10">
        <v>2.7083336666666735E-2</v>
      </c>
      <c r="K3222" s="27">
        <f t="shared" si="52"/>
        <v>4.8886889290012158E-3</v>
      </c>
      <c r="L3222" s="4" t="s">
        <v>1658</v>
      </c>
      <c r="M3222" s="4" t="s">
        <v>1180</v>
      </c>
      <c r="N3222" s="45" t="s">
        <v>6628</v>
      </c>
      <c r="O3222" s="45">
        <v>1</v>
      </c>
      <c r="P3222" s="45" t="s">
        <v>6629</v>
      </c>
      <c r="Q3222" s="45" t="s">
        <v>6629</v>
      </c>
      <c r="R3222" s="46">
        <v>1</v>
      </c>
      <c r="T3222" s="81" t="str" cm="1">
        <f t="array" ref="T3222">IF(MIN(IF(CONCATENATE($D$776:$D$9955,$G$776:$G$9955)=CONCATENATE(D3222,G3222),$J$776:$J$9955))=J3222,"Age Leg Record","")</f>
        <v/>
      </c>
    </row>
    <row r="3223" spans="1:20" x14ac:dyDescent="0.25">
      <c r="A3223" s="3">
        <v>2014</v>
      </c>
      <c r="B3223" s="1" t="s">
        <v>1659</v>
      </c>
      <c r="C3223" s="4" t="s">
        <v>1660</v>
      </c>
      <c r="D3223" s="2" t="s">
        <v>753</v>
      </c>
      <c r="E3223" s="20"/>
      <c r="F3223" s="3">
        <v>2</v>
      </c>
      <c r="G3223" s="88">
        <v>4.0544470293486041</v>
      </c>
      <c r="J3223" s="10">
        <v>2.4386574074074074E-2</v>
      </c>
      <c r="K3223" s="27">
        <f t="shared" si="52"/>
        <v>6.0147719029374205E-3</v>
      </c>
      <c r="L3223" s="4" t="s">
        <v>1658</v>
      </c>
      <c r="M3223" s="4" t="s">
        <v>1180</v>
      </c>
      <c r="N3223" s="45" t="s">
        <v>6630</v>
      </c>
      <c r="O3223" s="45">
        <v>1</v>
      </c>
      <c r="P3223" s="45" t="s">
        <v>6631</v>
      </c>
      <c r="Q3223" s="45" t="s">
        <v>6631</v>
      </c>
      <c r="R3223" s="46">
        <v>1</v>
      </c>
      <c r="T3223" s="81" t="str" cm="1">
        <f t="array" ref="T3223">IF(MIN(IF(CONCATENATE($D$776:$D$9955,$G$776:$G$9955)=CONCATENATE(D3223,G3223),$J$776:$J$9955))=J3223,"Age Leg Record","")</f>
        <v/>
      </c>
    </row>
    <row r="3224" spans="1:20" x14ac:dyDescent="0.25">
      <c r="A3224" s="3">
        <v>2014</v>
      </c>
      <c r="B3224" s="1" t="s">
        <v>225</v>
      </c>
      <c r="C3224" s="4" t="s">
        <v>1661</v>
      </c>
      <c r="D3224" s="2" t="s">
        <v>751</v>
      </c>
      <c r="E3224" s="20"/>
      <c r="F3224" s="3">
        <v>3</v>
      </c>
      <c r="G3224" s="88">
        <v>9.1</v>
      </c>
      <c r="J3224" s="10">
        <v>4.4884259259259207E-2</v>
      </c>
      <c r="K3224" s="27">
        <f t="shared" si="52"/>
        <v>4.9323361823361764E-3</v>
      </c>
      <c r="L3224" s="4" t="s">
        <v>1658</v>
      </c>
      <c r="M3224" s="4" t="s">
        <v>1180</v>
      </c>
      <c r="N3224" s="45" t="s">
        <v>6632</v>
      </c>
      <c r="O3224" s="45">
        <v>1</v>
      </c>
      <c r="P3224" s="45" t="s">
        <v>6633</v>
      </c>
      <c r="Q3224" s="45" t="s">
        <v>6633</v>
      </c>
      <c r="R3224" s="46">
        <v>1</v>
      </c>
      <c r="T3224" s="81" t="str" cm="1">
        <f t="array" ref="T3224">IF(MIN(IF(CONCATENATE($D$776:$D$9955,$G$776:$G$9955)=CONCATENATE(D3224,G3224),$J$776:$J$9955))=J3224,"Age Leg Record","")</f>
        <v/>
      </c>
    </row>
    <row r="3225" spans="1:20" x14ac:dyDescent="0.25">
      <c r="A3225" s="3">
        <v>2014</v>
      </c>
      <c r="B3225" s="1" t="s">
        <v>570</v>
      </c>
      <c r="C3225" s="4" t="s">
        <v>1662</v>
      </c>
      <c r="D3225" s="2" t="s">
        <v>751</v>
      </c>
      <c r="E3225" s="20"/>
      <c r="F3225" s="3">
        <v>4</v>
      </c>
      <c r="G3225" s="88">
        <v>5.8408892070309388</v>
      </c>
      <c r="J3225" s="10">
        <v>3.256944444444454E-2</v>
      </c>
      <c r="K3225" s="27">
        <f t="shared" si="52"/>
        <v>5.5761106382978889E-3</v>
      </c>
      <c r="L3225" s="4" t="s">
        <v>1658</v>
      </c>
      <c r="M3225" s="4" t="s">
        <v>1180</v>
      </c>
      <c r="N3225" s="45" t="s">
        <v>6634</v>
      </c>
      <c r="O3225" s="45">
        <v>1</v>
      </c>
      <c r="P3225" s="45" t="s">
        <v>6635</v>
      </c>
      <c r="Q3225" s="45" t="s">
        <v>6635</v>
      </c>
      <c r="R3225" s="46">
        <v>1</v>
      </c>
      <c r="T3225" s="81" t="str" cm="1">
        <f t="array" ref="T3225">IF(MIN(IF(CONCATENATE($D$776:$D$9955,$G$776:$G$9955)=CONCATENATE(D3225,G3225),$J$776:$J$9955))=J3225,"Age Leg Record","")</f>
        <v/>
      </c>
    </row>
    <row r="3226" spans="1:20" x14ac:dyDescent="0.25">
      <c r="A3226" s="3">
        <v>2014</v>
      </c>
      <c r="B3226" s="1" t="s">
        <v>1382</v>
      </c>
      <c r="C3226" s="4" t="s">
        <v>83</v>
      </c>
      <c r="D3226" s="2" t="s">
        <v>767</v>
      </c>
      <c r="E3226" s="20"/>
      <c r="F3226" s="3">
        <v>5</v>
      </c>
      <c r="G3226" s="51">
        <v>5.63</v>
      </c>
      <c r="J3226" s="10">
        <v>3.2164351851851847E-2</v>
      </c>
      <c r="K3226" s="27">
        <f t="shared" si="52"/>
        <v>5.7130287481086759E-3</v>
      </c>
      <c r="L3226" s="4" t="s">
        <v>1658</v>
      </c>
      <c r="M3226" s="4" t="s">
        <v>1180</v>
      </c>
      <c r="N3226" s="45" t="s">
        <v>6636</v>
      </c>
      <c r="O3226" s="45">
        <v>1</v>
      </c>
      <c r="P3226" s="45" t="s">
        <v>5919</v>
      </c>
      <c r="Q3226" s="45" t="s">
        <v>5919</v>
      </c>
      <c r="R3226" s="46">
        <v>2</v>
      </c>
      <c r="T3226" s="81" t="str" cm="1">
        <f t="array" ref="T3226">IF(MIN(IF(CONCATENATE($D$776:$D$9955,$G$776:$G$9955)=CONCATENATE(D3226,G3226),$J$776:$J$9955))=J3226,"Age Leg Record","")</f>
        <v/>
      </c>
    </row>
    <row r="3227" spans="1:20" x14ac:dyDescent="0.25">
      <c r="A3227" s="3">
        <v>2014</v>
      </c>
      <c r="B3227" s="1" t="s">
        <v>816</v>
      </c>
      <c r="C3227" s="4" t="s">
        <v>1162</v>
      </c>
      <c r="D3227" s="2" t="s">
        <v>753</v>
      </c>
      <c r="E3227" s="20"/>
      <c r="F3227" s="3">
        <v>6</v>
      </c>
      <c r="G3227" s="88">
        <v>4.6758182215859376</v>
      </c>
      <c r="J3227" s="10">
        <v>2.5752314814814881E-2</v>
      </c>
      <c r="K3227" s="27">
        <f t="shared" si="52"/>
        <v>5.5075526024363384E-3</v>
      </c>
      <c r="L3227" s="4" t="s">
        <v>1658</v>
      </c>
      <c r="M3227" s="4" t="s">
        <v>1180</v>
      </c>
      <c r="N3227" s="45" t="s">
        <v>6637</v>
      </c>
      <c r="O3227" s="45">
        <v>1</v>
      </c>
      <c r="P3227" s="45" t="s">
        <v>6638</v>
      </c>
      <c r="Q3227" s="45" t="s">
        <v>6638</v>
      </c>
      <c r="R3227" s="46">
        <v>1</v>
      </c>
      <c r="T3227" s="81" t="str" cm="1">
        <f t="array" ref="T3227">IF(MIN(IF(CONCATENATE($D$776:$D$9955,$G$776:$G$9955)=CONCATENATE(D3227,G3227),$J$776:$J$9955))=J3227,"Age Leg Record","")</f>
        <v/>
      </c>
    </row>
    <row r="3228" spans="1:20" x14ac:dyDescent="0.25">
      <c r="A3228" s="3">
        <v>2014</v>
      </c>
      <c r="B3228" s="1" t="s">
        <v>30</v>
      </c>
      <c r="C3228" s="4" t="s">
        <v>1376</v>
      </c>
      <c r="D3228" s="2" t="s">
        <v>210</v>
      </c>
      <c r="E3228" s="20"/>
      <c r="F3228" s="3">
        <v>1</v>
      </c>
      <c r="G3228" s="88">
        <v>5.54</v>
      </c>
      <c r="J3228" s="10">
        <v>3.2800929259259259E-2</v>
      </c>
      <c r="K3228" s="27">
        <f t="shared" si="52"/>
        <v>5.9207453536569057E-3</v>
      </c>
      <c r="L3228" s="4" t="s">
        <v>1663</v>
      </c>
      <c r="M3228" s="4" t="s">
        <v>1180</v>
      </c>
      <c r="N3228" s="45" t="s">
        <v>6639</v>
      </c>
      <c r="O3228" s="45">
        <v>1</v>
      </c>
      <c r="P3228" s="45" t="s">
        <v>5907</v>
      </c>
      <c r="Q3228" s="45" t="s">
        <v>5907</v>
      </c>
      <c r="R3228" s="46">
        <v>2</v>
      </c>
      <c r="T3228" s="81" t="str" cm="1">
        <f t="array" ref="T3228">IF(MIN(IF(CONCATENATE($D$776:$D$9955,$G$776:$G$9955)=CONCATENATE(D3228,G3228),$J$776:$J$9955))=J3228,"Age Leg Record","")</f>
        <v/>
      </c>
    </row>
    <row r="3229" spans="1:20" x14ac:dyDescent="0.25">
      <c r="A3229" s="3">
        <v>2014</v>
      </c>
      <c r="B3229" s="1" t="s">
        <v>96</v>
      </c>
      <c r="C3229" s="4" t="s">
        <v>528</v>
      </c>
      <c r="D3229" s="2" t="s">
        <v>210</v>
      </c>
      <c r="E3229" s="20"/>
      <c r="F3229" s="3">
        <v>2</v>
      </c>
      <c r="G3229" s="88">
        <v>4.0544470293486041</v>
      </c>
      <c r="J3229" s="10">
        <v>2.5995370370370363E-2</v>
      </c>
      <c r="K3229" s="27">
        <f t="shared" si="52"/>
        <v>6.4115698595146858E-3</v>
      </c>
      <c r="L3229" s="4" t="s">
        <v>1663</v>
      </c>
      <c r="M3229" s="4" t="s">
        <v>1180</v>
      </c>
      <c r="N3229" s="45" t="s">
        <v>6640</v>
      </c>
      <c r="O3229" s="45">
        <v>1</v>
      </c>
      <c r="P3229" s="45" t="s">
        <v>5905</v>
      </c>
      <c r="Q3229" s="45" t="s">
        <v>5905</v>
      </c>
      <c r="R3229" s="46">
        <v>2</v>
      </c>
      <c r="T3229" s="81" t="str" cm="1">
        <f t="array" ref="T3229">IF(MIN(IF(CONCATENATE($D$776:$D$9955,$G$776:$G$9955)=CONCATENATE(D3229,G3229),$J$776:$J$9955))=J3229,"Age Leg Record","")</f>
        <v/>
      </c>
    </row>
    <row r="3230" spans="1:20" x14ac:dyDescent="0.25">
      <c r="A3230" s="3">
        <v>2014</v>
      </c>
      <c r="B3230" s="1" t="s">
        <v>39</v>
      </c>
      <c r="C3230" s="4" t="s">
        <v>1389</v>
      </c>
      <c r="D3230" s="2" t="s">
        <v>210</v>
      </c>
      <c r="E3230" s="20"/>
      <c r="F3230" s="3">
        <v>3</v>
      </c>
      <c r="G3230" s="88">
        <v>9.1</v>
      </c>
      <c r="J3230" s="10">
        <v>5.2685185185185168E-2</v>
      </c>
      <c r="K3230" s="27">
        <f t="shared" si="52"/>
        <v>5.7895807895807878E-3</v>
      </c>
      <c r="L3230" s="4" t="s">
        <v>1663</v>
      </c>
      <c r="M3230" s="4" t="s">
        <v>1180</v>
      </c>
      <c r="N3230" s="45" t="s">
        <v>6641</v>
      </c>
      <c r="O3230" s="45">
        <v>1</v>
      </c>
      <c r="P3230" s="45" t="s">
        <v>5937</v>
      </c>
      <c r="Q3230" s="45" t="s">
        <v>5937</v>
      </c>
      <c r="R3230" s="46">
        <v>2</v>
      </c>
      <c r="T3230" s="81" t="str" cm="1">
        <f t="array" ref="T3230">IF(MIN(IF(CONCATENATE($D$776:$D$9955,$G$776:$G$9955)=CONCATENATE(D3230,G3230),$J$776:$J$9955))=J3230,"Age Leg Record","")</f>
        <v/>
      </c>
    </row>
    <row r="3231" spans="1:20" x14ac:dyDescent="0.25">
      <c r="A3231" s="3">
        <v>2014</v>
      </c>
      <c r="B3231" s="1" t="s">
        <v>184</v>
      </c>
      <c r="C3231" s="4" t="s">
        <v>1375</v>
      </c>
      <c r="D3231" s="2" t="s">
        <v>684</v>
      </c>
      <c r="E3231" s="20"/>
      <c r="F3231" s="3">
        <v>4</v>
      </c>
      <c r="G3231" s="88">
        <v>5.8408892070309388</v>
      </c>
      <c r="J3231" s="10">
        <v>4.0335648148148162E-2</v>
      </c>
      <c r="K3231" s="27">
        <f t="shared" si="52"/>
        <v>6.9057375886524856E-3</v>
      </c>
      <c r="L3231" s="4" t="s">
        <v>1663</v>
      </c>
      <c r="M3231" s="4" t="s">
        <v>1180</v>
      </c>
      <c r="N3231" s="45" t="s">
        <v>6642</v>
      </c>
      <c r="O3231" s="45">
        <v>1</v>
      </c>
      <c r="P3231" s="45" t="s">
        <v>5903</v>
      </c>
      <c r="Q3231" s="45" t="s">
        <v>5903</v>
      </c>
      <c r="R3231" s="46">
        <v>3</v>
      </c>
      <c r="T3231" s="81" t="str" cm="1">
        <f t="array" ref="T3231">IF(MIN(IF(CONCATENATE($D$776:$D$9955,$G$776:$G$9955)=CONCATENATE(D3231,G3231),$J$776:$J$9955))=J3231,"Age Leg Record","")</f>
        <v/>
      </c>
    </row>
    <row r="3232" spans="1:20" x14ac:dyDescent="0.25">
      <c r="A3232" s="3">
        <v>2014</v>
      </c>
      <c r="B3232" s="1" t="s">
        <v>492</v>
      </c>
      <c r="C3232" s="4" t="s">
        <v>1377</v>
      </c>
      <c r="D3232" s="2" t="s">
        <v>210</v>
      </c>
      <c r="E3232" s="20"/>
      <c r="F3232" s="3">
        <v>5</v>
      </c>
      <c r="G3232" s="51">
        <v>5.63</v>
      </c>
      <c r="J3232" s="10">
        <v>3.1886574074074026E-2</v>
      </c>
      <c r="K3232" s="27">
        <f t="shared" si="52"/>
        <v>5.6636898888230954E-3</v>
      </c>
      <c r="L3232" s="4" t="s">
        <v>1663</v>
      </c>
      <c r="M3232" s="4" t="s">
        <v>1180</v>
      </c>
      <c r="N3232" s="45" t="s">
        <v>6643</v>
      </c>
      <c r="O3232" s="45">
        <v>1</v>
      </c>
      <c r="P3232" s="45" t="s">
        <v>5910</v>
      </c>
      <c r="Q3232" s="45" t="s">
        <v>5910</v>
      </c>
      <c r="R3232" s="46">
        <v>2</v>
      </c>
      <c r="T3232" s="81" t="str" cm="1">
        <f t="array" ref="T3232">IF(MIN(IF(CONCATENATE($D$776:$D$9955,$G$776:$G$9955)=CONCATENATE(D3232,G3232),$J$776:$J$9955))=J3232,"Age Leg Record","")</f>
        <v/>
      </c>
    </row>
    <row r="3233" spans="1:20" x14ac:dyDescent="0.25">
      <c r="A3233" s="3">
        <v>2014</v>
      </c>
      <c r="B3233" s="1" t="s">
        <v>270</v>
      </c>
      <c r="C3233" s="4" t="s">
        <v>1664</v>
      </c>
      <c r="D3233" s="2" t="s">
        <v>210</v>
      </c>
      <c r="E3233" s="20"/>
      <c r="F3233" s="3">
        <v>6</v>
      </c>
      <c r="G3233" s="88">
        <v>4.6758182215859376</v>
      </c>
      <c r="J3233" s="10">
        <v>3.1435185185185177E-2</v>
      </c>
      <c r="K3233" s="27">
        <f t="shared" si="52"/>
        <v>6.7229271317829449E-3</v>
      </c>
      <c r="L3233" s="4" t="s">
        <v>1663</v>
      </c>
      <c r="M3233" s="4" t="s">
        <v>1180</v>
      </c>
      <c r="N3233" s="45" t="s">
        <v>6644</v>
      </c>
      <c r="O3233" s="45">
        <v>1</v>
      </c>
      <c r="P3233" s="45" t="s">
        <v>6645</v>
      </c>
      <c r="Q3233" s="45" t="s">
        <v>6645</v>
      </c>
      <c r="R3233" s="46">
        <v>1</v>
      </c>
      <c r="T3233" s="81" t="str" cm="1">
        <f t="array" ref="T3233">IF(MIN(IF(CONCATENATE($D$776:$D$9955,$G$776:$G$9955)=CONCATENATE(D3233,G3233),$J$776:$J$9955))=J3233,"Age Leg Record","")</f>
        <v/>
      </c>
    </row>
    <row r="3234" spans="1:20" x14ac:dyDescent="0.25">
      <c r="A3234" s="3">
        <v>2014</v>
      </c>
      <c r="B3234" s="1" t="s">
        <v>1714</v>
      </c>
      <c r="C3234" s="4" t="s">
        <v>1665</v>
      </c>
      <c r="D3234" s="2" t="s">
        <v>756</v>
      </c>
      <c r="E3234" s="20"/>
      <c r="F3234" s="3">
        <v>1</v>
      </c>
      <c r="G3234" s="88">
        <v>5.54</v>
      </c>
      <c r="J3234" s="10">
        <v>3.1956021851851868E-2</v>
      </c>
      <c r="K3234" s="27">
        <f t="shared" si="52"/>
        <v>5.7682349913090016E-3</v>
      </c>
      <c r="L3234" s="4" t="s">
        <v>1666</v>
      </c>
      <c r="M3234" s="4" t="s">
        <v>1180</v>
      </c>
      <c r="N3234" s="45" t="s">
        <v>6646</v>
      </c>
      <c r="O3234" s="45">
        <v>1</v>
      </c>
      <c r="P3234" s="45" t="s">
        <v>6647</v>
      </c>
      <c r="Q3234" s="45" t="s">
        <v>6647</v>
      </c>
      <c r="R3234" s="46">
        <v>1</v>
      </c>
      <c r="T3234" s="81" t="str" cm="1">
        <f t="array" ref="T3234">IF(MIN(IF(CONCATENATE($D$776:$D$9955,$G$776:$G$9955)=CONCATENATE(D3234,G3234),$J$776:$J$9955))=J3234,"Age Leg Record","")</f>
        <v/>
      </c>
    </row>
    <row r="3235" spans="1:20" x14ac:dyDescent="0.25">
      <c r="A3235" s="3">
        <v>2014</v>
      </c>
      <c r="B3235" s="1" t="s">
        <v>82</v>
      </c>
      <c r="C3235" s="4" t="s">
        <v>83</v>
      </c>
      <c r="D3235" s="2" t="s">
        <v>756</v>
      </c>
      <c r="E3235" s="20"/>
      <c r="F3235" s="3">
        <v>2</v>
      </c>
      <c r="G3235" s="88">
        <v>4.0544470293486041</v>
      </c>
      <c r="J3235" s="10">
        <v>2.3449074074074039E-2</v>
      </c>
      <c r="K3235" s="27">
        <f t="shared" si="52"/>
        <v>5.7835443167305149E-3</v>
      </c>
      <c r="L3235" s="4" t="s">
        <v>1666</v>
      </c>
      <c r="M3235" s="4" t="s">
        <v>1180</v>
      </c>
      <c r="N3235" s="45" t="s">
        <v>6648</v>
      </c>
      <c r="O3235" s="45">
        <v>1</v>
      </c>
      <c r="P3235" s="45" t="s">
        <v>2707</v>
      </c>
      <c r="Q3235" s="45" t="s">
        <v>2707</v>
      </c>
      <c r="R3235" s="46">
        <v>5</v>
      </c>
      <c r="T3235" s="81" t="str" cm="1">
        <f t="array" ref="T3235">IF(MIN(IF(CONCATENATE($D$776:$D$9955,$G$776:$G$9955)=CONCATENATE(D3235,G3235),$J$776:$J$9955))=J3235,"Age Leg Record","")</f>
        <v/>
      </c>
    </row>
    <row r="3236" spans="1:20" x14ac:dyDescent="0.25">
      <c r="A3236" s="3">
        <v>2014</v>
      </c>
      <c r="B3236" s="1" t="s">
        <v>1667</v>
      </c>
      <c r="C3236" s="4" t="s">
        <v>1181</v>
      </c>
      <c r="D3236" s="2" t="s">
        <v>756</v>
      </c>
      <c r="E3236" s="20"/>
      <c r="F3236" s="3">
        <v>3</v>
      </c>
      <c r="G3236" s="88">
        <v>9.1</v>
      </c>
      <c r="J3236" s="10">
        <v>5.1909722222222232E-2</v>
      </c>
      <c r="K3236" s="27">
        <f t="shared" si="52"/>
        <v>5.7043650793650808E-3</v>
      </c>
      <c r="L3236" s="4" t="s">
        <v>1666</v>
      </c>
      <c r="M3236" s="4" t="s">
        <v>1180</v>
      </c>
      <c r="N3236" s="45" t="s">
        <v>6649</v>
      </c>
      <c r="O3236" s="45">
        <v>1</v>
      </c>
      <c r="P3236" s="45" t="s">
        <v>6650</v>
      </c>
      <c r="Q3236" s="45" t="s">
        <v>6650</v>
      </c>
      <c r="R3236" s="46">
        <v>1</v>
      </c>
      <c r="T3236" s="81" t="str" cm="1">
        <f t="array" ref="T3236">IF(MIN(IF(CONCATENATE($D$776:$D$9955,$G$776:$G$9955)=CONCATENATE(D3236,G3236),$J$776:$J$9955))=J3236,"Age Leg Record","")</f>
        <v/>
      </c>
    </row>
    <row r="3237" spans="1:20" x14ac:dyDescent="0.25">
      <c r="A3237" s="3">
        <v>2014</v>
      </c>
      <c r="B3237" s="1" t="s">
        <v>1189</v>
      </c>
      <c r="C3237" s="4" t="s">
        <v>1190</v>
      </c>
      <c r="D3237" s="2" t="s">
        <v>756</v>
      </c>
      <c r="E3237" s="20"/>
      <c r="F3237" s="3">
        <v>4</v>
      </c>
      <c r="G3237" s="88">
        <v>5.8408892070309388</v>
      </c>
      <c r="J3237" s="10">
        <v>3.1099537037037051E-2</v>
      </c>
      <c r="K3237" s="27">
        <f t="shared" ref="K3237:K3300" si="53">J3237/G3237</f>
        <v>5.3244524822695059E-3</v>
      </c>
      <c r="L3237" s="4" t="s">
        <v>1666</v>
      </c>
      <c r="M3237" s="4" t="s">
        <v>1180</v>
      </c>
      <c r="N3237" s="45" t="s">
        <v>6651</v>
      </c>
      <c r="O3237" s="45">
        <v>1</v>
      </c>
      <c r="P3237" s="45" t="s">
        <v>5408</v>
      </c>
      <c r="Q3237" s="45" t="s">
        <v>5408</v>
      </c>
      <c r="R3237" s="46">
        <v>2</v>
      </c>
      <c r="T3237" s="81" t="str" cm="1">
        <f t="array" ref="T3237">IF(MIN(IF(CONCATENATE($D$776:$D$9955,$G$776:$G$9955)=CONCATENATE(D3237,G3237),$J$776:$J$9955))=J3237,"Age Leg Record","")</f>
        <v/>
      </c>
    </row>
    <row r="3238" spans="1:20" x14ac:dyDescent="0.25">
      <c r="A3238" s="3">
        <v>2014</v>
      </c>
      <c r="B3238" s="1" t="s">
        <v>1668</v>
      </c>
      <c r="C3238" s="4" t="s">
        <v>1669</v>
      </c>
      <c r="D3238" s="2" t="s">
        <v>756</v>
      </c>
      <c r="E3238" s="20"/>
      <c r="F3238" s="3">
        <v>5</v>
      </c>
      <c r="G3238" s="51">
        <v>5.63</v>
      </c>
      <c r="J3238" s="10">
        <v>3.631944444444446E-2</v>
      </c>
      <c r="K3238" s="27">
        <f t="shared" si="53"/>
        <v>6.4510558515887143E-3</v>
      </c>
      <c r="L3238" s="4" t="s">
        <v>1666</v>
      </c>
      <c r="M3238" s="4" t="s">
        <v>1180</v>
      </c>
      <c r="N3238" s="45" t="s">
        <v>6652</v>
      </c>
      <c r="O3238" s="45">
        <v>1</v>
      </c>
      <c r="P3238" s="45" t="s">
        <v>6653</v>
      </c>
      <c r="Q3238" s="45" t="s">
        <v>6653</v>
      </c>
      <c r="R3238" s="46">
        <v>1</v>
      </c>
      <c r="T3238" s="81" t="str" cm="1">
        <f t="array" ref="T3238">IF(MIN(IF(CONCATENATE($D$776:$D$9955,$G$776:$G$9955)=CONCATENATE(D3238,G3238),$J$776:$J$9955))=J3238,"Age Leg Record","")</f>
        <v/>
      </c>
    </row>
    <row r="3239" spans="1:20" x14ac:dyDescent="0.25">
      <c r="A3239" s="3">
        <v>2014</v>
      </c>
      <c r="B3239" s="1" t="s">
        <v>379</v>
      </c>
      <c r="C3239" s="4" t="s">
        <v>1381</v>
      </c>
      <c r="D3239" s="2" t="s">
        <v>756</v>
      </c>
      <c r="E3239" s="20"/>
      <c r="F3239" s="3">
        <v>6</v>
      </c>
      <c r="G3239" s="88">
        <v>4.6758182215859376</v>
      </c>
      <c r="J3239" s="10">
        <v>2.6516203703703667E-2</v>
      </c>
      <c r="K3239" s="27">
        <f t="shared" si="53"/>
        <v>5.6709227021040903E-3</v>
      </c>
      <c r="L3239" s="4" t="s">
        <v>1666</v>
      </c>
      <c r="M3239" s="4" t="s">
        <v>1180</v>
      </c>
      <c r="N3239" s="45" t="s">
        <v>6654</v>
      </c>
      <c r="O3239" s="45">
        <v>1</v>
      </c>
      <c r="P3239" s="45" t="s">
        <v>5916</v>
      </c>
      <c r="Q3239" s="45" t="s">
        <v>5916</v>
      </c>
      <c r="R3239" s="46">
        <v>3</v>
      </c>
      <c r="T3239" s="81" t="str" cm="1">
        <f t="array" ref="T3239">IF(MIN(IF(CONCATENATE($D$776:$D$9955,$G$776:$G$9955)=CONCATENATE(D3239,G3239),$J$776:$J$9955))=J3239,"Age Leg Record","")</f>
        <v/>
      </c>
    </row>
    <row r="3240" spans="1:20" x14ac:dyDescent="0.25">
      <c r="A3240" s="3">
        <v>2014</v>
      </c>
      <c r="B3240" s="1" t="s">
        <v>20</v>
      </c>
      <c r="C3240" s="4" t="s">
        <v>1182</v>
      </c>
      <c r="D3240" s="2" t="s">
        <v>56</v>
      </c>
      <c r="E3240" s="20"/>
      <c r="F3240" s="3">
        <v>1</v>
      </c>
      <c r="G3240" s="88">
        <v>5.54</v>
      </c>
      <c r="J3240" s="10">
        <v>2.8773151481481407E-2</v>
      </c>
      <c r="K3240" s="27">
        <f t="shared" si="53"/>
        <v>5.1937096536970049E-3</v>
      </c>
      <c r="L3240" s="4" t="s">
        <v>1670</v>
      </c>
      <c r="M3240" s="4" t="s">
        <v>1180</v>
      </c>
      <c r="N3240" s="45" t="s">
        <v>6655</v>
      </c>
      <c r="O3240" s="45">
        <v>1</v>
      </c>
      <c r="P3240" s="45" t="s">
        <v>5386</v>
      </c>
      <c r="Q3240" s="45" t="s">
        <v>5386</v>
      </c>
      <c r="R3240" s="46">
        <v>3</v>
      </c>
      <c r="T3240" s="81" t="str" cm="1">
        <f t="array" ref="T3240">IF(MIN(IF(CONCATENATE($D$776:$D$9955,$G$776:$G$9955)=CONCATENATE(D3240,G3240),$J$776:$J$9955))=J3240,"Age Leg Record","")</f>
        <v/>
      </c>
    </row>
    <row r="3241" spans="1:20" x14ac:dyDescent="0.25">
      <c r="A3241" s="3">
        <v>2014</v>
      </c>
      <c r="B3241" s="1" t="s">
        <v>73</v>
      </c>
      <c r="C3241" s="4" t="s">
        <v>247</v>
      </c>
      <c r="D3241" s="2" t="s">
        <v>26</v>
      </c>
      <c r="E3241" s="20"/>
      <c r="F3241" s="3">
        <v>2</v>
      </c>
      <c r="G3241" s="88">
        <v>4.0544470293486041</v>
      </c>
      <c r="J3241" s="10">
        <v>1.9027777777777866E-2</v>
      </c>
      <c r="K3241" s="27">
        <f t="shared" si="53"/>
        <v>4.6930636015325884E-3</v>
      </c>
      <c r="L3241" s="4" t="s">
        <v>1670</v>
      </c>
      <c r="M3241" s="4" t="s">
        <v>1180</v>
      </c>
      <c r="N3241" s="45" t="s">
        <v>6656</v>
      </c>
      <c r="O3241" s="45">
        <v>1</v>
      </c>
      <c r="P3241" s="45" t="s">
        <v>6657</v>
      </c>
      <c r="Q3241" s="45" t="s">
        <v>6657</v>
      </c>
      <c r="R3241" s="46">
        <v>1</v>
      </c>
      <c r="T3241" s="81" t="str" cm="1">
        <f t="array" ref="T3241">IF(MIN(IF(CONCATENATE($D$776:$D$9955,$G$776:$G$9955)=CONCATENATE(D3241,G3241),$J$776:$J$9955))=J3241,"Age Leg Record","")</f>
        <v/>
      </c>
    </row>
    <row r="3242" spans="1:20" x14ac:dyDescent="0.25">
      <c r="A3242" s="3">
        <v>2014</v>
      </c>
      <c r="B3242" s="1" t="s">
        <v>49</v>
      </c>
      <c r="C3242" s="4" t="s">
        <v>307</v>
      </c>
      <c r="D3242" s="2" t="s">
        <v>56</v>
      </c>
      <c r="E3242" s="20"/>
      <c r="F3242" s="3">
        <v>3</v>
      </c>
      <c r="G3242" s="88">
        <v>9.1</v>
      </c>
      <c r="J3242" s="10">
        <v>4.179398148148139E-2</v>
      </c>
      <c r="K3242" s="27">
        <f t="shared" si="53"/>
        <v>4.5927452177452078E-3</v>
      </c>
      <c r="L3242" s="4" t="s">
        <v>1670</v>
      </c>
      <c r="M3242" s="4" t="s">
        <v>1180</v>
      </c>
      <c r="N3242" s="45" t="s">
        <v>6658</v>
      </c>
      <c r="O3242" s="45">
        <v>1</v>
      </c>
      <c r="P3242" s="45" t="s">
        <v>3249</v>
      </c>
      <c r="Q3242" s="45" t="s">
        <v>3249</v>
      </c>
      <c r="R3242" s="46">
        <v>10</v>
      </c>
      <c r="T3242" s="81" t="str" cm="1">
        <f t="array" ref="T3242">IF(MIN(IF(CONCATENATE($D$776:$D$9955,$G$776:$G$9955)=CONCATENATE(D3242,G3242),$J$776:$J$9955))=J3242,"Age Leg Record","")</f>
        <v/>
      </c>
    </row>
    <row r="3243" spans="1:20" x14ac:dyDescent="0.25">
      <c r="A3243" s="3">
        <v>2014</v>
      </c>
      <c r="B3243" s="1" t="s">
        <v>47</v>
      </c>
      <c r="C3243" s="4" t="s">
        <v>83</v>
      </c>
      <c r="D3243" s="2" t="s">
        <v>56</v>
      </c>
      <c r="E3243" s="20"/>
      <c r="F3243" s="3">
        <v>4</v>
      </c>
      <c r="G3243" s="88">
        <v>5.8408892070309388</v>
      </c>
      <c r="J3243" s="10">
        <v>2.7025462962963043E-2</v>
      </c>
      <c r="K3243" s="27">
        <f t="shared" si="53"/>
        <v>4.6269432624113614E-3</v>
      </c>
      <c r="L3243" s="4" t="s">
        <v>1670</v>
      </c>
      <c r="M3243" s="4" t="s">
        <v>1180</v>
      </c>
      <c r="N3243" s="45" t="s">
        <v>6659</v>
      </c>
      <c r="O3243" s="45">
        <v>1</v>
      </c>
      <c r="P3243" s="45" t="s">
        <v>2771</v>
      </c>
      <c r="Q3243" s="45" t="s">
        <v>2771</v>
      </c>
      <c r="R3243" s="46">
        <v>3</v>
      </c>
      <c r="T3243" s="81" t="str" cm="1">
        <f t="array" ref="T3243">IF(MIN(IF(CONCATENATE($D$776:$D$9955,$G$776:$G$9955)=CONCATENATE(D3243,G3243),$J$776:$J$9955))=J3243,"Age Leg Record","")</f>
        <v/>
      </c>
    </row>
    <row r="3244" spans="1:20" x14ac:dyDescent="0.25">
      <c r="A3244" s="3">
        <v>2014</v>
      </c>
      <c r="B3244" s="1" t="s">
        <v>68</v>
      </c>
      <c r="C3244" s="4" t="s">
        <v>1387</v>
      </c>
      <c r="D3244" s="2" t="s">
        <v>26</v>
      </c>
      <c r="E3244" s="20"/>
      <c r="F3244" s="3">
        <v>5</v>
      </c>
      <c r="G3244" s="51">
        <v>5.63</v>
      </c>
      <c r="J3244" s="10">
        <v>2.5231481481481466E-2</v>
      </c>
      <c r="K3244" s="27">
        <f t="shared" si="53"/>
        <v>4.4816130517729069E-3</v>
      </c>
      <c r="L3244" s="4" t="s">
        <v>1670</v>
      </c>
      <c r="M3244" s="4" t="s">
        <v>1180</v>
      </c>
      <c r="N3244" s="45" t="s">
        <v>6660</v>
      </c>
      <c r="O3244" s="45">
        <v>1</v>
      </c>
      <c r="P3244" s="45" t="s">
        <v>5926</v>
      </c>
      <c r="Q3244" s="45" t="s">
        <v>5926</v>
      </c>
      <c r="R3244" s="46">
        <v>2</v>
      </c>
      <c r="T3244" s="81" t="str" cm="1">
        <f t="array" ref="T3244">IF(MIN(IF(CONCATENATE($D$776:$D$9955,$G$776:$G$9955)=CONCATENATE(D3244,G3244),$J$776:$J$9955))=J3244,"Age Leg Record","")</f>
        <v/>
      </c>
    </row>
    <row r="3245" spans="1:20" x14ac:dyDescent="0.25">
      <c r="A3245" s="3">
        <v>2014</v>
      </c>
      <c r="B3245" s="1" t="s">
        <v>47</v>
      </c>
      <c r="C3245" s="4" t="s">
        <v>1518</v>
      </c>
      <c r="D3245" s="2" t="s">
        <v>26</v>
      </c>
      <c r="E3245" s="20"/>
      <c r="F3245" s="3">
        <v>6</v>
      </c>
      <c r="G3245" s="88">
        <v>4.6758182215859376</v>
      </c>
      <c r="J3245" s="10">
        <v>2.0949074074074092E-2</v>
      </c>
      <c r="K3245" s="27">
        <f t="shared" si="53"/>
        <v>4.4803012181616874E-3</v>
      </c>
      <c r="L3245" s="4" t="s">
        <v>1670</v>
      </c>
      <c r="M3245" s="4" t="s">
        <v>1180</v>
      </c>
      <c r="N3245" s="45" t="s">
        <v>6661</v>
      </c>
      <c r="O3245" s="45">
        <v>1</v>
      </c>
      <c r="P3245" s="45" t="s">
        <v>6315</v>
      </c>
      <c r="Q3245" s="45" t="s">
        <v>6315</v>
      </c>
      <c r="R3245" s="46">
        <v>2</v>
      </c>
      <c r="T3245" s="81" t="str" cm="1">
        <f t="array" ref="T3245">IF(MIN(IF(CONCATENATE($D$776:$D$9955,$G$776:$G$9955)=CONCATENATE(D3245,G3245),$J$776:$J$9955))=J3245,"Age Leg Record","")</f>
        <v/>
      </c>
    </row>
    <row r="3246" spans="1:20" x14ac:dyDescent="0.25">
      <c r="A3246" s="3">
        <v>2014</v>
      </c>
      <c r="B3246" s="1" t="s">
        <v>436</v>
      </c>
      <c r="C3246" s="4" t="s">
        <v>1183</v>
      </c>
      <c r="D3246" s="2" t="s">
        <v>22</v>
      </c>
      <c r="E3246" s="20"/>
      <c r="F3246" s="3">
        <v>1</v>
      </c>
      <c r="G3246" s="88">
        <v>5.54</v>
      </c>
      <c r="J3246" s="10">
        <v>2.6481484814814826E-2</v>
      </c>
      <c r="K3246" s="27">
        <f t="shared" si="53"/>
        <v>4.7800514106163946E-3</v>
      </c>
      <c r="L3246" s="4" t="s">
        <v>1671</v>
      </c>
      <c r="M3246" s="4" t="s">
        <v>1180</v>
      </c>
      <c r="N3246" s="45" t="s">
        <v>6662</v>
      </c>
      <c r="O3246" s="45">
        <v>1</v>
      </c>
      <c r="P3246" s="45" t="s">
        <v>5388</v>
      </c>
      <c r="Q3246" s="45" t="s">
        <v>5388</v>
      </c>
      <c r="R3246" s="46">
        <v>3</v>
      </c>
      <c r="T3246" s="81" t="str" cm="1">
        <f t="array" ref="T3246">IF(MIN(IF(CONCATENATE($D$776:$D$9955,$G$776:$G$9955)=CONCATENATE(D3246,G3246),$J$776:$J$9955))=J3246,"Age Leg Record","")</f>
        <v/>
      </c>
    </row>
    <row r="3247" spans="1:20" x14ac:dyDescent="0.25">
      <c r="A3247" s="3">
        <v>2014</v>
      </c>
      <c r="B3247" s="1" t="s">
        <v>202</v>
      </c>
      <c r="C3247" s="4" t="s">
        <v>1672</v>
      </c>
      <c r="D3247" s="2" t="s">
        <v>22</v>
      </c>
      <c r="E3247" s="20"/>
      <c r="F3247" s="3">
        <v>2</v>
      </c>
      <c r="G3247" s="88">
        <v>4.0544470293486041</v>
      </c>
      <c r="J3247" s="10">
        <v>1.9756944444444535E-2</v>
      </c>
      <c r="K3247" s="27">
        <f t="shared" si="53"/>
        <v>4.8729072796935089E-3</v>
      </c>
      <c r="L3247" s="4" t="s">
        <v>1671</v>
      </c>
      <c r="M3247" s="4" t="s">
        <v>1180</v>
      </c>
      <c r="N3247" s="45" t="s">
        <v>6663</v>
      </c>
      <c r="O3247" s="45">
        <v>1</v>
      </c>
      <c r="P3247" s="45" t="s">
        <v>6664</v>
      </c>
      <c r="Q3247" s="45" t="s">
        <v>6664</v>
      </c>
      <c r="R3247" s="46">
        <v>1</v>
      </c>
      <c r="T3247" s="81" t="str" cm="1">
        <f t="array" ref="T3247">IF(MIN(IF(CONCATENATE($D$776:$D$9955,$G$776:$G$9955)=CONCATENATE(D3247,G3247),$J$776:$J$9955))=J3247,"Age Leg Record","")</f>
        <v/>
      </c>
    </row>
    <row r="3248" spans="1:20" x14ac:dyDescent="0.25">
      <c r="A3248" s="3">
        <v>2014</v>
      </c>
      <c r="B3248" s="1" t="s">
        <v>42</v>
      </c>
      <c r="C3248" s="4" t="s">
        <v>1661</v>
      </c>
      <c r="D3248" s="2" t="s">
        <v>22</v>
      </c>
      <c r="E3248" s="20"/>
      <c r="F3248" s="3">
        <v>3</v>
      </c>
      <c r="G3248" s="88">
        <v>9.1</v>
      </c>
      <c r="J3248" s="10">
        <v>3.7650462962962927E-2</v>
      </c>
      <c r="K3248" s="27">
        <f t="shared" si="53"/>
        <v>4.1374135124135087E-3</v>
      </c>
      <c r="L3248" s="4" t="s">
        <v>1671</v>
      </c>
      <c r="M3248" s="4" t="s">
        <v>1180</v>
      </c>
      <c r="N3248" s="45" t="s">
        <v>6665</v>
      </c>
      <c r="O3248" s="45">
        <v>1</v>
      </c>
      <c r="P3248" s="45" t="s">
        <v>6666</v>
      </c>
      <c r="Q3248" s="45" t="s">
        <v>6666</v>
      </c>
      <c r="R3248" s="46">
        <v>1</v>
      </c>
      <c r="T3248" s="81" t="str" cm="1">
        <f t="array" ref="T3248">IF(MIN(IF(CONCATENATE($D$776:$D$9955,$G$776:$G$9955)=CONCATENATE(D3248,G3248),$J$776:$J$9955))=J3248,"Age Leg Record","")</f>
        <v/>
      </c>
    </row>
    <row r="3249" spans="1:20" x14ac:dyDescent="0.25">
      <c r="A3249" s="3">
        <v>2014</v>
      </c>
      <c r="B3249" s="1" t="s">
        <v>1176</v>
      </c>
      <c r="C3249" s="4" t="s">
        <v>1385</v>
      </c>
      <c r="D3249" s="2" t="s">
        <v>22</v>
      </c>
      <c r="E3249" s="20"/>
      <c r="F3249" s="3">
        <v>4</v>
      </c>
      <c r="G3249" s="88">
        <v>5.8408892070309388</v>
      </c>
      <c r="J3249" s="10">
        <v>2.4664351851851785E-2</v>
      </c>
      <c r="K3249" s="27">
        <f t="shared" si="53"/>
        <v>4.2227049645389963E-3</v>
      </c>
      <c r="L3249" s="4" t="s">
        <v>1671</v>
      </c>
      <c r="M3249" s="4" t="s">
        <v>1180</v>
      </c>
      <c r="N3249" s="45" t="s">
        <v>6667</v>
      </c>
      <c r="O3249" s="45">
        <v>1</v>
      </c>
      <c r="P3249" s="45" t="s">
        <v>5924</v>
      </c>
      <c r="Q3249" s="45" t="s">
        <v>5924</v>
      </c>
      <c r="R3249" s="46">
        <v>2</v>
      </c>
      <c r="T3249" s="81" t="str" cm="1">
        <f t="array" ref="T3249">IF(MIN(IF(CONCATENATE($D$776:$D$9955,$G$776:$G$9955)=CONCATENATE(D3249,G3249),$J$776:$J$9955))=J3249,"Age Leg Record","")</f>
        <v/>
      </c>
    </row>
    <row r="3250" spans="1:20" x14ac:dyDescent="0.25">
      <c r="A3250" s="3">
        <v>2014</v>
      </c>
      <c r="B3250" s="1" t="s">
        <v>1673</v>
      </c>
      <c r="C3250" s="4" t="s">
        <v>1674</v>
      </c>
      <c r="D3250" s="2" t="s">
        <v>576</v>
      </c>
      <c r="E3250" s="20"/>
      <c r="F3250" s="3">
        <v>5</v>
      </c>
      <c r="G3250" s="51">
        <v>5.63</v>
      </c>
      <c r="J3250" s="10">
        <v>2.6967592592592626E-2</v>
      </c>
      <c r="K3250" s="27">
        <f t="shared" si="53"/>
        <v>4.7899809223077494E-3</v>
      </c>
      <c r="L3250" s="4" t="s">
        <v>1671</v>
      </c>
      <c r="M3250" s="4" t="s">
        <v>1180</v>
      </c>
      <c r="N3250" s="45" t="s">
        <v>6668</v>
      </c>
      <c r="O3250" s="45">
        <v>1</v>
      </c>
      <c r="P3250" s="45" t="s">
        <v>6669</v>
      </c>
      <c r="Q3250" s="45" t="s">
        <v>6669</v>
      </c>
      <c r="R3250" s="46">
        <v>1</v>
      </c>
      <c r="T3250" s="81" t="str" cm="1">
        <f t="array" ref="T3250">IF(MIN(IF(CONCATENATE($D$776:$D$9955,$G$776:$G$9955)=CONCATENATE(D3250,G3250),$J$776:$J$9955))=J3250,"Age Leg Record","")</f>
        <v>Age Leg Record</v>
      </c>
    </row>
    <row r="3251" spans="1:20" x14ac:dyDescent="0.25">
      <c r="A3251" s="3">
        <v>2014</v>
      </c>
      <c r="B3251" s="1" t="s">
        <v>494</v>
      </c>
      <c r="C3251" s="4" t="s">
        <v>1181</v>
      </c>
      <c r="D3251" s="2" t="s">
        <v>576</v>
      </c>
      <c r="E3251" s="20"/>
      <c r="F3251" s="3">
        <v>6</v>
      </c>
      <c r="G3251" s="88">
        <v>4.6758182215859376</v>
      </c>
      <c r="J3251" s="10">
        <v>2.0844907407407409E-2</v>
      </c>
      <c r="K3251" s="27">
        <f t="shared" si="53"/>
        <v>4.4580234772978967E-3</v>
      </c>
      <c r="L3251" s="4" t="s">
        <v>1671</v>
      </c>
      <c r="M3251" s="4" t="s">
        <v>1180</v>
      </c>
      <c r="N3251" s="45" t="s">
        <v>6670</v>
      </c>
      <c r="O3251" s="45">
        <v>1</v>
      </c>
      <c r="P3251" s="45" t="s">
        <v>6671</v>
      </c>
      <c r="Q3251" s="45" t="s">
        <v>6671</v>
      </c>
      <c r="R3251" s="46">
        <v>1</v>
      </c>
      <c r="T3251" s="81" t="str" cm="1">
        <f t="array" ref="T3251">IF(MIN(IF(CONCATENATE($D$776:$D$9955,$G$776:$G$9955)=CONCATENATE(D3251,G3251),$J$776:$J$9955))=J3251,"Age Leg Record","")</f>
        <v/>
      </c>
    </row>
    <row r="3252" spans="1:20" x14ac:dyDescent="0.25">
      <c r="A3252" s="3">
        <v>2014</v>
      </c>
      <c r="B3252" s="1" t="s">
        <v>232</v>
      </c>
      <c r="C3252" s="4" t="s">
        <v>1675</v>
      </c>
      <c r="D3252" s="2" t="s">
        <v>26</v>
      </c>
      <c r="E3252" s="20"/>
      <c r="F3252" s="3">
        <v>1</v>
      </c>
      <c r="G3252" s="88">
        <v>5.54</v>
      </c>
      <c r="J3252" s="10">
        <v>3.0451392222222262E-2</v>
      </c>
      <c r="K3252" s="27">
        <f t="shared" si="53"/>
        <v>5.4966411953469791E-3</v>
      </c>
      <c r="L3252" s="4" t="s">
        <v>1676</v>
      </c>
      <c r="M3252" s="4" t="s">
        <v>1180</v>
      </c>
      <c r="N3252" s="45" t="s">
        <v>6672</v>
      </c>
      <c r="O3252" s="45">
        <v>1</v>
      </c>
      <c r="P3252" s="45" t="s">
        <v>6673</v>
      </c>
      <c r="Q3252" s="45" t="s">
        <v>6673</v>
      </c>
      <c r="R3252" s="46">
        <v>1</v>
      </c>
      <c r="T3252" s="81" t="str" cm="1">
        <f t="array" ref="T3252">IF(MIN(IF(CONCATENATE($D$776:$D$9955,$G$776:$G$9955)=CONCATENATE(D3252,G3252),$J$776:$J$9955))=J3252,"Age Leg Record","")</f>
        <v/>
      </c>
    </row>
    <row r="3253" spans="1:20" x14ac:dyDescent="0.25">
      <c r="A3253" s="3">
        <v>2014</v>
      </c>
      <c r="B3253" s="1" t="s">
        <v>324</v>
      </c>
      <c r="C3253" s="4" t="s">
        <v>1178</v>
      </c>
      <c r="D3253" s="2" t="s">
        <v>756</v>
      </c>
      <c r="E3253" s="20"/>
      <c r="F3253" s="3">
        <v>2</v>
      </c>
      <c r="G3253" s="88">
        <v>4.0544470293486041</v>
      </c>
      <c r="J3253" s="10">
        <v>2.6585648148148233E-2</v>
      </c>
      <c r="K3253" s="27">
        <f t="shared" si="53"/>
        <v>6.5571575989783097E-3</v>
      </c>
      <c r="L3253" s="4" t="s">
        <v>1676</v>
      </c>
      <c r="M3253" s="4" t="s">
        <v>1180</v>
      </c>
      <c r="N3253" s="45" t="s">
        <v>6674</v>
      </c>
      <c r="O3253" s="45">
        <v>1</v>
      </c>
      <c r="P3253" s="45" t="s">
        <v>6675</v>
      </c>
      <c r="Q3253" s="45" t="s">
        <v>6675</v>
      </c>
      <c r="R3253" s="46">
        <v>1</v>
      </c>
      <c r="T3253" s="81" t="str" cm="1">
        <f t="array" ref="T3253">IF(MIN(IF(CONCATENATE($D$776:$D$9955,$G$776:$G$9955)=CONCATENATE(D3253,G3253),$J$776:$J$9955))=J3253,"Age Leg Record","")</f>
        <v/>
      </c>
    </row>
    <row r="3254" spans="1:20" x14ac:dyDescent="0.25">
      <c r="A3254" s="3">
        <v>2014</v>
      </c>
      <c r="B3254" s="1" t="s">
        <v>108</v>
      </c>
      <c r="C3254" s="4" t="s">
        <v>460</v>
      </c>
      <c r="D3254" s="2" t="s">
        <v>22</v>
      </c>
      <c r="E3254" s="20"/>
      <c r="F3254" s="3">
        <v>3</v>
      </c>
      <c r="G3254" s="88">
        <v>9.1</v>
      </c>
      <c r="J3254" s="10">
        <v>4.6041666666666647E-2</v>
      </c>
      <c r="K3254" s="27">
        <f t="shared" si="53"/>
        <v>5.059523809523808E-3</v>
      </c>
      <c r="L3254" s="4" t="s">
        <v>1676</v>
      </c>
      <c r="M3254" s="4" t="s">
        <v>1180</v>
      </c>
      <c r="N3254" s="45" t="s">
        <v>6676</v>
      </c>
      <c r="O3254" s="45">
        <v>1</v>
      </c>
      <c r="P3254" s="45" t="s">
        <v>6326</v>
      </c>
      <c r="Q3254" s="45" t="s">
        <v>6326</v>
      </c>
      <c r="R3254" s="46">
        <v>2</v>
      </c>
      <c r="T3254" s="81" t="str" cm="1">
        <f t="array" ref="T3254">IF(MIN(IF(CONCATENATE($D$776:$D$9955,$G$776:$G$9955)=CONCATENATE(D3254,G3254),$J$776:$J$9955))=J3254,"Age Leg Record","")</f>
        <v/>
      </c>
    </row>
    <row r="3255" spans="1:20" x14ac:dyDescent="0.25">
      <c r="A3255" s="3">
        <v>2014</v>
      </c>
      <c r="B3255" s="1" t="s">
        <v>68</v>
      </c>
      <c r="C3255" s="4" t="s">
        <v>1178</v>
      </c>
      <c r="D3255" s="2" t="s">
        <v>56</v>
      </c>
      <c r="E3255" s="20"/>
      <c r="F3255" s="3">
        <v>4</v>
      </c>
      <c r="G3255" s="88">
        <v>5.8408892070309388</v>
      </c>
      <c r="J3255" s="10">
        <v>3.3599537037036997E-2</v>
      </c>
      <c r="K3255" s="27">
        <f t="shared" si="53"/>
        <v>5.7524695035460933E-3</v>
      </c>
      <c r="L3255" s="4" t="s">
        <v>1676</v>
      </c>
      <c r="M3255" s="4" t="s">
        <v>1180</v>
      </c>
      <c r="N3255" s="45" t="s">
        <v>6677</v>
      </c>
      <c r="O3255" s="45">
        <v>1</v>
      </c>
      <c r="P3255" s="45" t="s">
        <v>5380</v>
      </c>
      <c r="Q3255" s="45" t="s">
        <v>5380</v>
      </c>
      <c r="R3255" s="46">
        <v>4</v>
      </c>
      <c r="T3255" s="81" t="str" cm="1">
        <f t="array" ref="T3255">IF(MIN(IF(CONCATENATE($D$776:$D$9955,$G$776:$G$9955)=CONCATENATE(D3255,G3255),$J$776:$J$9955))=J3255,"Age Leg Record","")</f>
        <v/>
      </c>
    </row>
    <row r="3256" spans="1:20" x14ac:dyDescent="0.25">
      <c r="A3256" s="3">
        <v>2014</v>
      </c>
      <c r="B3256" s="1" t="s">
        <v>635</v>
      </c>
      <c r="C3256" s="4" t="s">
        <v>1677</v>
      </c>
      <c r="D3256" s="2" t="s">
        <v>756</v>
      </c>
      <c r="E3256" s="20"/>
      <c r="F3256" s="3">
        <v>5</v>
      </c>
      <c r="G3256" s="51">
        <v>5.63</v>
      </c>
      <c r="J3256" s="10">
        <v>3.8240740740740686E-2</v>
      </c>
      <c r="K3256" s="27">
        <f t="shared" si="53"/>
        <v>6.7923162949805839E-3</v>
      </c>
      <c r="L3256" s="4" t="s">
        <v>1676</v>
      </c>
      <c r="M3256" s="4" t="s">
        <v>1180</v>
      </c>
      <c r="N3256" s="45" t="s">
        <v>6678</v>
      </c>
      <c r="O3256" s="45">
        <v>1</v>
      </c>
      <c r="P3256" s="45" t="s">
        <v>6679</v>
      </c>
      <c r="Q3256" s="45" t="s">
        <v>6679</v>
      </c>
      <c r="R3256" s="46">
        <v>1</v>
      </c>
      <c r="T3256" s="81" t="str" cm="1">
        <f t="array" ref="T3256">IF(MIN(IF(CONCATENATE($D$776:$D$9955,$G$776:$G$9955)=CONCATENATE(D3256,G3256),$J$776:$J$9955))=J3256,"Age Leg Record","")</f>
        <v/>
      </c>
    </row>
    <row r="3257" spans="1:20" x14ac:dyDescent="0.25">
      <c r="A3257" s="3">
        <v>2014</v>
      </c>
      <c r="B3257" s="1" t="s">
        <v>480</v>
      </c>
      <c r="C3257" s="4" t="s">
        <v>339</v>
      </c>
      <c r="D3257" s="2" t="s">
        <v>756</v>
      </c>
      <c r="E3257" s="20"/>
      <c r="F3257" s="3">
        <v>6</v>
      </c>
      <c r="G3257" s="88">
        <v>4.6758182215859376</v>
      </c>
      <c r="J3257" s="10">
        <v>2.8530092592592649E-2</v>
      </c>
      <c r="K3257" s="27">
        <f t="shared" si="53"/>
        <v>6.101625692137333E-3</v>
      </c>
      <c r="L3257" s="4" t="s">
        <v>1676</v>
      </c>
      <c r="M3257" s="4" t="s">
        <v>1180</v>
      </c>
      <c r="N3257" s="45" t="s">
        <v>6680</v>
      </c>
      <c r="O3257" s="45">
        <v>1</v>
      </c>
      <c r="P3257" s="45" t="s">
        <v>6681</v>
      </c>
      <c r="Q3257" s="45" t="s">
        <v>6681</v>
      </c>
      <c r="R3257" s="46">
        <v>1</v>
      </c>
      <c r="T3257" s="81" t="str" cm="1">
        <f t="array" ref="T3257">IF(MIN(IF(CONCATENATE($D$776:$D$9955,$G$776:$G$9955)=CONCATENATE(D3257,G3257),$J$776:$J$9955))=J3257,"Age Leg Record","")</f>
        <v/>
      </c>
    </row>
    <row r="3258" spans="1:20" x14ac:dyDescent="0.25">
      <c r="A3258" s="3">
        <v>2014</v>
      </c>
      <c r="B3258" s="1" t="s">
        <v>325</v>
      </c>
      <c r="C3258" s="4" t="s">
        <v>326</v>
      </c>
      <c r="D3258" s="3" t="s">
        <v>14</v>
      </c>
      <c r="E3258" s="28"/>
      <c r="F3258" s="3">
        <v>1</v>
      </c>
      <c r="G3258" s="88">
        <v>5.54</v>
      </c>
      <c r="J3258" s="10">
        <v>3.2395833333333346E-2</v>
      </c>
      <c r="K3258" s="27">
        <f t="shared" si="53"/>
        <v>5.8476233453670298E-3</v>
      </c>
      <c r="L3258" s="4" t="s">
        <v>1688</v>
      </c>
      <c r="M3258" s="4" t="s">
        <v>808</v>
      </c>
      <c r="N3258" s="45" t="s">
        <v>6682</v>
      </c>
      <c r="O3258" s="45">
        <v>1</v>
      </c>
      <c r="P3258" s="45" t="s">
        <v>3200</v>
      </c>
      <c r="Q3258" s="45" t="s">
        <v>3200</v>
      </c>
      <c r="R3258" s="46">
        <v>12</v>
      </c>
      <c r="T3258" s="81"/>
    </row>
    <row r="3259" spans="1:20" x14ac:dyDescent="0.25">
      <c r="A3259" s="3">
        <v>2014</v>
      </c>
      <c r="B3259" s="1" t="s">
        <v>325</v>
      </c>
      <c r="C3259" s="4" t="s">
        <v>326</v>
      </c>
      <c r="D3259" s="3" t="s">
        <v>14</v>
      </c>
      <c r="E3259" s="28"/>
      <c r="F3259" s="3">
        <v>2</v>
      </c>
      <c r="G3259" s="88">
        <v>4.0544470293486041</v>
      </c>
      <c r="J3259" s="10">
        <v>2.4780092592592617E-2</v>
      </c>
      <c r="K3259" s="27">
        <f t="shared" si="53"/>
        <v>6.1118303959131603E-3</v>
      </c>
      <c r="L3259" s="4" t="s">
        <v>1688</v>
      </c>
      <c r="M3259" s="4" t="s">
        <v>808</v>
      </c>
      <c r="N3259" s="45" t="s">
        <v>6682</v>
      </c>
      <c r="O3259" s="45">
        <v>0</v>
      </c>
      <c r="P3259" s="45" t="s">
        <v>3200</v>
      </c>
      <c r="Q3259" s="45" t="s">
        <v>3200</v>
      </c>
      <c r="R3259" s="46">
        <v>12</v>
      </c>
      <c r="T3259" s="81"/>
    </row>
    <row r="3260" spans="1:20" x14ac:dyDescent="0.25">
      <c r="A3260" s="3">
        <v>2014</v>
      </c>
      <c r="B3260" s="1" t="s">
        <v>325</v>
      </c>
      <c r="C3260" s="4" t="s">
        <v>326</v>
      </c>
      <c r="D3260" s="3" t="s">
        <v>14</v>
      </c>
      <c r="E3260" s="28"/>
      <c r="F3260" s="3">
        <v>3</v>
      </c>
      <c r="G3260" s="88">
        <v>9.1</v>
      </c>
      <c r="J3260" s="10">
        <v>5.6979166666666581E-2</v>
      </c>
      <c r="K3260" s="27">
        <f t="shared" si="53"/>
        <v>6.2614468864468772E-3</v>
      </c>
      <c r="L3260" s="4" t="s">
        <v>1688</v>
      </c>
      <c r="M3260" s="4" t="s">
        <v>808</v>
      </c>
      <c r="N3260" s="45" t="s">
        <v>6682</v>
      </c>
      <c r="O3260" s="45">
        <v>0</v>
      </c>
      <c r="P3260" s="45" t="s">
        <v>3200</v>
      </c>
      <c r="Q3260" s="45" t="s">
        <v>3200</v>
      </c>
      <c r="R3260" s="46">
        <v>12</v>
      </c>
      <c r="T3260" s="81"/>
    </row>
    <row r="3261" spans="1:20" x14ac:dyDescent="0.25">
      <c r="A3261" s="3">
        <v>2014</v>
      </c>
      <c r="B3261" s="1" t="s">
        <v>325</v>
      </c>
      <c r="C3261" s="4" t="s">
        <v>326</v>
      </c>
      <c r="D3261" s="3" t="s">
        <v>14</v>
      </c>
      <c r="E3261" s="28"/>
      <c r="F3261" s="3">
        <v>4</v>
      </c>
      <c r="G3261" s="88">
        <v>5.8408892070309388</v>
      </c>
      <c r="J3261" s="10">
        <v>3.689814814814818E-2</v>
      </c>
      <c r="K3261" s="27">
        <f t="shared" si="53"/>
        <v>6.3172141843971692E-3</v>
      </c>
      <c r="L3261" s="4" t="s">
        <v>1688</v>
      </c>
      <c r="M3261" s="4" t="s">
        <v>808</v>
      </c>
      <c r="N3261" s="45" t="s">
        <v>6682</v>
      </c>
      <c r="O3261" s="45">
        <v>0</v>
      </c>
      <c r="P3261" s="45" t="s">
        <v>3200</v>
      </c>
      <c r="Q3261" s="45" t="s">
        <v>3200</v>
      </c>
      <c r="R3261" s="46">
        <v>12</v>
      </c>
      <c r="T3261" s="81"/>
    </row>
    <row r="3262" spans="1:20" x14ac:dyDescent="0.25">
      <c r="A3262" s="3">
        <v>2014</v>
      </c>
      <c r="B3262" s="1" t="s">
        <v>325</v>
      </c>
      <c r="C3262" s="4" t="s">
        <v>326</v>
      </c>
      <c r="D3262" s="3" t="s">
        <v>14</v>
      </c>
      <c r="E3262" s="28"/>
      <c r="F3262" s="3">
        <v>5</v>
      </c>
      <c r="G3262" s="51">
        <v>5.63</v>
      </c>
      <c r="J3262" s="10">
        <v>3.5474537037037068E-2</v>
      </c>
      <c r="K3262" s="27">
        <f t="shared" si="53"/>
        <v>6.3009834879284316E-3</v>
      </c>
      <c r="L3262" s="4" t="s">
        <v>1688</v>
      </c>
      <c r="M3262" s="4" t="s">
        <v>808</v>
      </c>
      <c r="N3262" s="45" t="s">
        <v>6682</v>
      </c>
      <c r="O3262" s="45">
        <v>0</v>
      </c>
      <c r="P3262" s="45" t="s">
        <v>3200</v>
      </c>
      <c r="Q3262" s="45" t="s">
        <v>3200</v>
      </c>
      <c r="R3262" s="46">
        <v>12</v>
      </c>
      <c r="T3262" s="81"/>
    </row>
    <row r="3263" spans="1:20" x14ac:dyDescent="0.25">
      <c r="A3263" s="3">
        <v>2014</v>
      </c>
      <c r="B3263" s="1" t="s">
        <v>325</v>
      </c>
      <c r="C3263" s="4" t="s">
        <v>326</v>
      </c>
      <c r="D3263" s="3" t="s">
        <v>14</v>
      </c>
      <c r="E3263" s="28"/>
      <c r="F3263" s="3">
        <v>6</v>
      </c>
      <c r="G3263" s="88">
        <v>4.6758182215859376</v>
      </c>
      <c r="J3263" s="10">
        <v>2.9571759259259256E-2</v>
      </c>
      <c r="K3263" s="27">
        <f t="shared" si="53"/>
        <v>6.3244031007751939E-3</v>
      </c>
      <c r="L3263" s="4" t="s">
        <v>1688</v>
      </c>
      <c r="M3263" s="4" t="s">
        <v>808</v>
      </c>
      <c r="N3263" s="45" t="s">
        <v>6682</v>
      </c>
      <c r="O3263" s="45">
        <v>0</v>
      </c>
      <c r="P3263" s="45" t="s">
        <v>3200</v>
      </c>
      <c r="Q3263" s="45" t="s">
        <v>3200</v>
      </c>
      <c r="R3263" s="46">
        <v>12</v>
      </c>
      <c r="T3263" s="81"/>
    </row>
    <row r="3264" spans="1:20" x14ac:dyDescent="0.25">
      <c r="A3264" s="3">
        <v>2014</v>
      </c>
      <c r="B3264" s="1" t="s">
        <v>722</v>
      </c>
      <c r="C3264" s="4" t="s">
        <v>538</v>
      </c>
      <c r="D3264" s="3" t="s">
        <v>14</v>
      </c>
      <c r="E3264" s="28"/>
      <c r="F3264" s="3">
        <v>1</v>
      </c>
      <c r="G3264" s="88">
        <v>5.54</v>
      </c>
      <c r="J3264" s="10">
        <v>3.3541666666666692E-2</v>
      </c>
      <c r="K3264" s="27">
        <f t="shared" si="53"/>
        <v>6.0544524669073453E-3</v>
      </c>
      <c r="L3264" s="4" t="s">
        <v>1157</v>
      </c>
      <c r="M3264" s="4" t="s">
        <v>748</v>
      </c>
      <c r="N3264" s="45" t="s">
        <v>6683</v>
      </c>
      <c r="O3264" s="45">
        <v>1</v>
      </c>
      <c r="P3264" s="45" t="s">
        <v>4588</v>
      </c>
      <c r="Q3264" s="45" t="s">
        <v>4588</v>
      </c>
      <c r="R3264" s="46">
        <v>4</v>
      </c>
      <c r="T3264" s="81"/>
    </row>
    <row r="3265" spans="1:20" x14ac:dyDescent="0.25">
      <c r="A3265" s="3">
        <v>2014</v>
      </c>
      <c r="B3265" s="1" t="s">
        <v>722</v>
      </c>
      <c r="C3265" s="4" t="s">
        <v>538</v>
      </c>
      <c r="D3265" s="3" t="s">
        <v>14</v>
      </c>
      <c r="E3265" s="28"/>
      <c r="F3265" s="3">
        <v>2</v>
      </c>
      <c r="G3265" s="88">
        <v>4.0544470293486041</v>
      </c>
      <c r="J3265" s="10">
        <v>2.3483796296296322E-2</v>
      </c>
      <c r="K3265" s="27">
        <f t="shared" si="53"/>
        <v>5.7921083014048592E-3</v>
      </c>
      <c r="L3265" s="4" t="s">
        <v>1157</v>
      </c>
      <c r="M3265" s="4" t="s">
        <v>748</v>
      </c>
      <c r="N3265" s="45" t="s">
        <v>6683</v>
      </c>
      <c r="O3265" s="45">
        <v>0</v>
      </c>
      <c r="P3265" s="45" t="s">
        <v>4588</v>
      </c>
      <c r="Q3265" s="45" t="s">
        <v>4588</v>
      </c>
      <c r="R3265" s="46">
        <v>4</v>
      </c>
      <c r="T3265" s="81"/>
    </row>
    <row r="3266" spans="1:20" x14ac:dyDescent="0.25">
      <c r="A3266" s="3">
        <v>2014</v>
      </c>
      <c r="B3266" s="1" t="s">
        <v>722</v>
      </c>
      <c r="C3266" s="4" t="s">
        <v>538</v>
      </c>
      <c r="D3266" s="3" t="s">
        <v>14</v>
      </c>
      <c r="E3266" s="28"/>
      <c r="F3266" s="3">
        <v>3</v>
      </c>
      <c r="G3266" s="88">
        <v>9.1</v>
      </c>
      <c r="J3266" s="10">
        <v>5.9201388888888928E-2</v>
      </c>
      <c r="K3266" s="27">
        <f t="shared" si="53"/>
        <v>6.5056471306471353E-3</v>
      </c>
      <c r="L3266" s="4" t="s">
        <v>1157</v>
      </c>
      <c r="M3266" s="4" t="s">
        <v>748</v>
      </c>
      <c r="N3266" s="45" t="s">
        <v>6683</v>
      </c>
      <c r="O3266" s="45">
        <v>0</v>
      </c>
      <c r="P3266" s="45" t="s">
        <v>4588</v>
      </c>
      <c r="Q3266" s="45" t="s">
        <v>4588</v>
      </c>
      <c r="R3266" s="46">
        <v>4</v>
      </c>
      <c r="T3266" s="81"/>
    </row>
    <row r="3267" spans="1:20" x14ac:dyDescent="0.25">
      <c r="A3267" s="3">
        <v>2014</v>
      </c>
      <c r="B3267" s="1" t="s">
        <v>722</v>
      </c>
      <c r="C3267" s="4" t="s">
        <v>538</v>
      </c>
      <c r="D3267" s="3" t="s">
        <v>14</v>
      </c>
      <c r="E3267" s="28"/>
      <c r="F3267" s="3">
        <v>4</v>
      </c>
      <c r="G3267" s="88">
        <v>5.8408892070309388</v>
      </c>
      <c r="J3267" s="10">
        <v>4.3634259259259123E-2</v>
      </c>
      <c r="K3267" s="27">
        <f t="shared" si="53"/>
        <v>7.4704822695035233E-3</v>
      </c>
      <c r="L3267" s="4" t="s">
        <v>1157</v>
      </c>
      <c r="M3267" s="4" t="s">
        <v>748</v>
      </c>
      <c r="N3267" s="45" t="s">
        <v>6683</v>
      </c>
      <c r="O3267" s="45">
        <v>0</v>
      </c>
      <c r="P3267" s="45" t="s">
        <v>4588</v>
      </c>
      <c r="Q3267" s="45" t="s">
        <v>4588</v>
      </c>
      <c r="R3267" s="46">
        <v>4</v>
      </c>
      <c r="T3267" s="81"/>
    </row>
    <row r="3268" spans="1:20" x14ac:dyDescent="0.25">
      <c r="A3268" s="3">
        <v>2014</v>
      </c>
      <c r="B3268" s="1" t="s">
        <v>722</v>
      </c>
      <c r="C3268" s="4" t="s">
        <v>538</v>
      </c>
      <c r="D3268" s="3" t="s">
        <v>14</v>
      </c>
      <c r="E3268" s="28"/>
      <c r="F3268" s="3">
        <v>5</v>
      </c>
      <c r="G3268" s="51">
        <v>5.63</v>
      </c>
      <c r="J3268" s="10">
        <v>4.0416666666666767E-2</v>
      </c>
      <c r="K3268" s="27">
        <f t="shared" si="53"/>
        <v>7.1788040260509361E-3</v>
      </c>
      <c r="L3268" s="4" t="s">
        <v>1157</v>
      </c>
      <c r="M3268" s="4" t="s">
        <v>748</v>
      </c>
      <c r="N3268" s="45" t="s">
        <v>6683</v>
      </c>
      <c r="O3268" s="45">
        <v>0</v>
      </c>
      <c r="P3268" s="45" t="s">
        <v>4588</v>
      </c>
      <c r="Q3268" s="45" t="s">
        <v>4588</v>
      </c>
      <c r="R3268" s="46">
        <v>4</v>
      </c>
      <c r="T3268" s="81"/>
    </row>
    <row r="3269" spans="1:20" x14ac:dyDescent="0.25">
      <c r="A3269" s="3">
        <v>2014</v>
      </c>
      <c r="B3269" s="1" t="s">
        <v>722</v>
      </c>
      <c r="C3269" s="4" t="s">
        <v>538</v>
      </c>
      <c r="D3269" s="3" t="s">
        <v>14</v>
      </c>
      <c r="E3269" s="28"/>
      <c r="F3269" s="3">
        <v>6</v>
      </c>
      <c r="G3269" s="88">
        <v>4.6758182215859376</v>
      </c>
      <c r="J3269" s="10">
        <v>2.8692129629629526E-2</v>
      </c>
      <c r="K3269" s="27">
        <f t="shared" si="53"/>
        <v>6.1362799557031899E-3</v>
      </c>
      <c r="L3269" s="4" t="s">
        <v>1157</v>
      </c>
      <c r="M3269" s="4" t="s">
        <v>748</v>
      </c>
      <c r="N3269" s="45" t="s">
        <v>6683</v>
      </c>
      <c r="O3269" s="45">
        <v>0</v>
      </c>
      <c r="P3269" s="45" t="s">
        <v>4588</v>
      </c>
      <c r="Q3269" s="45" t="s">
        <v>4588</v>
      </c>
      <c r="R3269" s="46">
        <v>4</v>
      </c>
      <c r="T3269" s="81"/>
    </row>
    <row r="3270" spans="1:20" x14ac:dyDescent="0.25">
      <c r="A3270" s="3">
        <v>2014</v>
      </c>
      <c r="B3270" s="1" t="s">
        <v>20</v>
      </c>
      <c r="C3270" s="4" t="s">
        <v>1296</v>
      </c>
      <c r="D3270" s="3" t="s">
        <v>14</v>
      </c>
      <c r="E3270" s="28"/>
      <c r="F3270" s="3">
        <v>1</v>
      </c>
      <c r="G3270" s="88">
        <v>5.54</v>
      </c>
      <c r="J3270" s="10">
        <v>3.4872685185185215E-2</v>
      </c>
      <c r="K3270" s="27">
        <f t="shared" si="53"/>
        <v>6.2947085171814465E-3</v>
      </c>
      <c r="L3270" s="4" t="s">
        <v>1689</v>
      </c>
      <c r="M3270" s="4" t="s">
        <v>748</v>
      </c>
      <c r="N3270" s="45" t="s">
        <v>6684</v>
      </c>
      <c r="O3270" s="45">
        <v>1</v>
      </c>
      <c r="P3270" s="45" t="s">
        <v>5677</v>
      </c>
      <c r="Q3270" s="45" t="s">
        <v>5677</v>
      </c>
      <c r="R3270" s="46">
        <v>2</v>
      </c>
      <c r="T3270" s="81"/>
    </row>
    <row r="3271" spans="1:20" x14ac:dyDescent="0.25">
      <c r="A3271" s="3">
        <v>2014</v>
      </c>
      <c r="B3271" s="1" t="s">
        <v>20</v>
      </c>
      <c r="C3271" s="4" t="s">
        <v>1296</v>
      </c>
      <c r="D3271" s="3" t="s">
        <v>14</v>
      </c>
      <c r="E3271" s="28"/>
      <c r="F3271" s="3">
        <v>2</v>
      </c>
      <c r="G3271" s="88">
        <v>4.0544470293486041</v>
      </c>
      <c r="J3271" s="10">
        <v>2.5405092592592604E-2</v>
      </c>
      <c r="K3271" s="27">
        <f t="shared" si="53"/>
        <v>6.2659821200510887E-3</v>
      </c>
      <c r="L3271" s="4" t="s">
        <v>1689</v>
      </c>
      <c r="M3271" s="4" t="s">
        <v>748</v>
      </c>
      <c r="N3271" s="45" t="s">
        <v>6684</v>
      </c>
      <c r="O3271" s="45">
        <v>0</v>
      </c>
      <c r="P3271" s="45" t="s">
        <v>5677</v>
      </c>
      <c r="Q3271" s="45" t="s">
        <v>5677</v>
      </c>
      <c r="R3271" s="46">
        <v>2</v>
      </c>
      <c r="T3271" s="81"/>
    </row>
    <row r="3272" spans="1:20" x14ac:dyDescent="0.25">
      <c r="A3272" s="3">
        <v>2014</v>
      </c>
      <c r="B3272" s="1" t="s">
        <v>20</v>
      </c>
      <c r="C3272" s="4" t="s">
        <v>1296</v>
      </c>
      <c r="D3272" s="3" t="s">
        <v>14</v>
      </c>
      <c r="E3272" s="28"/>
      <c r="F3272" s="3">
        <v>3</v>
      </c>
      <c r="G3272" s="88">
        <v>9.1</v>
      </c>
      <c r="J3272" s="10">
        <v>6.1006944444444433E-2</v>
      </c>
      <c r="K3272" s="27">
        <f t="shared" si="53"/>
        <v>6.7040598290598278E-3</v>
      </c>
      <c r="L3272" s="4" t="s">
        <v>1689</v>
      </c>
      <c r="M3272" s="4" t="s">
        <v>748</v>
      </c>
      <c r="N3272" s="45" t="s">
        <v>6684</v>
      </c>
      <c r="O3272" s="45">
        <v>0</v>
      </c>
      <c r="P3272" s="45" t="s">
        <v>5677</v>
      </c>
      <c r="Q3272" s="45" t="s">
        <v>5677</v>
      </c>
      <c r="R3272" s="46">
        <v>2</v>
      </c>
      <c r="T3272" s="81"/>
    </row>
    <row r="3273" spans="1:20" x14ac:dyDescent="0.25">
      <c r="A3273" s="3">
        <v>2014</v>
      </c>
      <c r="B3273" s="1" t="s">
        <v>20</v>
      </c>
      <c r="C3273" s="4" t="s">
        <v>1296</v>
      </c>
      <c r="D3273" s="3" t="s">
        <v>14</v>
      </c>
      <c r="E3273" s="28"/>
      <c r="F3273" s="3">
        <v>4</v>
      </c>
      <c r="G3273" s="88">
        <v>5.8408892070309388</v>
      </c>
      <c r="J3273" s="10">
        <v>4.340277777777779E-2</v>
      </c>
      <c r="K3273" s="27">
        <f t="shared" si="53"/>
        <v>7.43085106382979E-3</v>
      </c>
      <c r="L3273" s="4" t="s">
        <v>1689</v>
      </c>
      <c r="M3273" s="4" t="s">
        <v>748</v>
      </c>
      <c r="N3273" s="45" t="s">
        <v>6684</v>
      </c>
      <c r="O3273" s="45">
        <v>0</v>
      </c>
      <c r="P3273" s="45" t="s">
        <v>5677</v>
      </c>
      <c r="Q3273" s="45" t="s">
        <v>5677</v>
      </c>
      <c r="R3273" s="46">
        <v>2</v>
      </c>
      <c r="T3273" s="81"/>
    </row>
    <row r="3274" spans="1:20" x14ac:dyDescent="0.25">
      <c r="A3274" s="3">
        <v>2014</v>
      </c>
      <c r="B3274" s="1" t="s">
        <v>20</v>
      </c>
      <c r="C3274" s="4" t="s">
        <v>1296</v>
      </c>
      <c r="D3274" s="3" t="s">
        <v>14</v>
      </c>
      <c r="E3274" s="28"/>
      <c r="F3274" s="3">
        <v>5</v>
      </c>
      <c r="G3274" s="51">
        <v>5.63</v>
      </c>
      <c r="J3274" s="10">
        <v>4.2372685185185222E-2</v>
      </c>
      <c r="K3274" s="27">
        <f t="shared" si="53"/>
        <v>7.5262318268535027E-3</v>
      </c>
      <c r="L3274" s="4" t="s">
        <v>1689</v>
      </c>
      <c r="M3274" s="4" t="s">
        <v>748</v>
      </c>
      <c r="N3274" s="45" t="s">
        <v>6684</v>
      </c>
      <c r="O3274" s="45">
        <v>0</v>
      </c>
      <c r="P3274" s="45" t="s">
        <v>5677</v>
      </c>
      <c r="Q3274" s="45" t="s">
        <v>5677</v>
      </c>
      <c r="R3274" s="46">
        <v>2</v>
      </c>
      <c r="T3274" s="81"/>
    </row>
    <row r="3275" spans="1:20" x14ac:dyDescent="0.25">
      <c r="A3275" s="3">
        <v>2014</v>
      </c>
      <c r="B3275" s="1" t="s">
        <v>20</v>
      </c>
      <c r="C3275" s="4" t="s">
        <v>1296</v>
      </c>
      <c r="D3275" s="3" t="s">
        <v>14</v>
      </c>
      <c r="E3275" s="28"/>
      <c r="F3275" s="3">
        <v>6</v>
      </c>
      <c r="G3275" s="88">
        <v>4.6758182215859376</v>
      </c>
      <c r="J3275" s="10">
        <v>3.4374999999999933E-2</v>
      </c>
      <c r="K3275" s="27">
        <f t="shared" si="53"/>
        <v>7.3516544850498206E-3</v>
      </c>
      <c r="L3275" s="4" t="s">
        <v>1689</v>
      </c>
      <c r="M3275" s="4" t="s">
        <v>748</v>
      </c>
      <c r="N3275" s="45" t="s">
        <v>6684</v>
      </c>
      <c r="O3275" s="45">
        <v>0</v>
      </c>
      <c r="P3275" s="45" t="s">
        <v>5677</v>
      </c>
      <c r="Q3275" s="45" t="s">
        <v>5677</v>
      </c>
      <c r="R3275" s="46">
        <v>2</v>
      </c>
      <c r="T3275" s="81"/>
    </row>
    <row r="3276" spans="1:20" x14ac:dyDescent="0.25">
      <c r="A3276" s="3">
        <v>2014</v>
      </c>
      <c r="B3276" s="1" t="s">
        <v>89</v>
      </c>
      <c r="C3276" s="4" t="s">
        <v>1678</v>
      </c>
      <c r="D3276" s="3" t="s">
        <v>14</v>
      </c>
      <c r="E3276" s="28"/>
      <c r="F3276" s="3">
        <v>1</v>
      </c>
      <c r="G3276" s="88">
        <v>5.54</v>
      </c>
      <c r="J3276" s="10">
        <v>3.8368055555555503E-2</v>
      </c>
      <c r="K3276" s="27">
        <f t="shared" si="53"/>
        <v>6.9256417970316791E-3</v>
      </c>
      <c r="L3276" s="4" t="s">
        <v>1690</v>
      </c>
      <c r="M3276" s="4" t="s">
        <v>798</v>
      </c>
      <c r="N3276" s="45" t="s">
        <v>6685</v>
      </c>
      <c r="O3276" s="45">
        <v>1</v>
      </c>
      <c r="P3276" s="45" t="s">
        <v>6686</v>
      </c>
      <c r="Q3276" s="45" t="s">
        <v>6686</v>
      </c>
      <c r="R3276" s="46">
        <v>1</v>
      </c>
      <c r="T3276" s="81"/>
    </row>
    <row r="3277" spans="1:20" x14ac:dyDescent="0.25">
      <c r="A3277" s="3">
        <v>2014</v>
      </c>
      <c r="B3277" s="1" t="s">
        <v>89</v>
      </c>
      <c r="C3277" s="4" t="s">
        <v>1678</v>
      </c>
      <c r="D3277" s="3" t="s">
        <v>14</v>
      </c>
      <c r="E3277" s="28"/>
      <c r="F3277" s="3">
        <v>2</v>
      </c>
      <c r="G3277" s="88">
        <v>4.0544470293486041</v>
      </c>
      <c r="J3277" s="10">
        <v>2.5393518518518565E-2</v>
      </c>
      <c r="K3277" s="27">
        <f t="shared" si="53"/>
        <v>6.2631274584929869E-3</v>
      </c>
      <c r="L3277" s="4" t="s">
        <v>1690</v>
      </c>
      <c r="M3277" s="4" t="s">
        <v>798</v>
      </c>
      <c r="N3277" s="45" t="s">
        <v>6685</v>
      </c>
      <c r="O3277" s="45">
        <v>0</v>
      </c>
      <c r="P3277" s="45" t="s">
        <v>6686</v>
      </c>
      <c r="Q3277" s="45" t="s">
        <v>6686</v>
      </c>
      <c r="R3277" s="46">
        <v>1</v>
      </c>
      <c r="T3277" s="81"/>
    </row>
    <row r="3278" spans="1:20" x14ac:dyDescent="0.25">
      <c r="A3278" s="3">
        <v>2014</v>
      </c>
      <c r="B3278" s="1" t="s">
        <v>89</v>
      </c>
      <c r="C3278" s="4" t="s">
        <v>1678</v>
      </c>
      <c r="D3278" s="3" t="s">
        <v>14</v>
      </c>
      <c r="E3278" s="28"/>
      <c r="F3278" s="3">
        <v>3</v>
      </c>
      <c r="G3278" s="88">
        <v>9.1</v>
      </c>
      <c r="J3278" s="10">
        <v>6.2858796296296315E-2</v>
      </c>
      <c r="K3278" s="27">
        <f t="shared" si="53"/>
        <v>6.9075600325600346E-3</v>
      </c>
      <c r="L3278" s="4" t="s">
        <v>1690</v>
      </c>
      <c r="M3278" s="4" t="s">
        <v>798</v>
      </c>
      <c r="N3278" s="45" t="s">
        <v>6685</v>
      </c>
      <c r="O3278" s="45">
        <v>0</v>
      </c>
      <c r="P3278" s="45" t="s">
        <v>6686</v>
      </c>
      <c r="Q3278" s="45" t="s">
        <v>6686</v>
      </c>
      <c r="R3278" s="46">
        <v>1</v>
      </c>
      <c r="T3278" s="81"/>
    </row>
    <row r="3279" spans="1:20" x14ac:dyDescent="0.25">
      <c r="A3279" s="3">
        <v>2014</v>
      </c>
      <c r="B3279" s="1" t="s">
        <v>89</v>
      </c>
      <c r="C3279" s="4" t="s">
        <v>1678</v>
      </c>
      <c r="D3279" s="3" t="s">
        <v>14</v>
      </c>
      <c r="E3279" s="28"/>
      <c r="F3279" s="3">
        <v>4</v>
      </c>
      <c r="G3279" s="88">
        <v>5.8408892070309388</v>
      </c>
      <c r="J3279" s="10">
        <v>4.7199074074074088E-2</v>
      </c>
      <c r="K3279" s="27">
        <f t="shared" si="53"/>
        <v>8.0808028368794353E-3</v>
      </c>
      <c r="L3279" s="4" t="s">
        <v>1690</v>
      </c>
      <c r="M3279" s="4" t="s">
        <v>798</v>
      </c>
      <c r="N3279" s="45" t="s">
        <v>6685</v>
      </c>
      <c r="O3279" s="45">
        <v>0</v>
      </c>
      <c r="P3279" s="45" t="s">
        <v>6686</v>
      </c>
      <c r="Q3279" s="45" t="s">
        <v>6686</v>
      </c>
      <c r="R3279" s="46">
        <v>1</v>
      </c>
      <c r="T3279" s="81"/>
    </row>
    <row r="3280" spans="1:20" x14ac:dyDescent="0.25">
      <c r="A3280" s="3">
        <v>2014</v>
      </c>
      <c r="B3280" s="1" t="s">
        <v>89</v>
      </c>
      <c r="C3280" s="4" t="s">
        <v>1678</v>
      </c>
      <c r="D3280" s="3" t="s">
        <v>14</v>
      </c>
      <c r="E3280" s="28"/>
      <c r="F3280" s="3">
        <v>5</v>
      </c>
      <c r="G3280" s="51">
        <v>5.63</v>
      </c>
      <c r="J3280" s="10">
        <v>4.6273148148148091E-2</v>
      </c>
      <c r="K3280" s="27">
        <f t="shared" si="53"/>
        <v>8.2190316426550784E-3</v>
      </c>
      <c r="L3280" s="4" t="s">
        <v>1690</v>
      </c>
      <c r="M3280" s="4" t="s">
        <v>798</v>
      </c>
      <c r="N3280" s="45" t="s">
        <v>6685</v>
      </c>
      <c r="O3280" s="45">
        <v>0</v>
      </c>
      <c r="P3280" s="45" t="s">
        <v>6686</v>
      </c>
      <c r="Q3280" s="45" t="s">
        <v>6686</v>
      </c>
      <c r="R3280" s="46">
        <v>1</v>
      </c>
      <c r="T3280" s="81"/>
    </row>
    <row r="3281" spans="1:20" x14ac:dyDescent="0.25">
      <c r="A3281" s="3">
        <v>2014</v>
      </c>
      <c r="B3281" s="1" t="s">
        <v>89</v>
      </c>
      <c r="C3281" s="4" t="s">
        <v>1678</v>
      </c>
      <c r="D3281" s="3" t="s">
        <v>14</v>
      </c>
      <c r="E3281" s="28"/>
      <c r="F3281" s="3">
        <v>6</v>
      </c>
      <c r="G3281" s="88">
        <v>4.6758182215859376</v>
      </c>
      <c r="J3281" s="10">
        <v>3.5682870370370323E-2</v>
      </c>
      <c r="K3281" s="27">
        <f t="shared" si="53"/>
        <v>7.6313638981173769E-3</v>
      </c>
      <c r="L3281" s="4" t="s">
        <v>1690</v>
      </c>
      <c r="M3281" s="4" t="s">
        <v>798</v>
      </c>
      <c r="N3281" s="45" t="s">
        <v>6685</v>
      </c>
      <c r="O3281" s="45">
        <v>0</v>
      </c>
      <c r="P3281" s="45" t="s">
        <v>6686</v>
      </c>
      <c r="Q3281" s="45" t="s">
        <v>6686</v>
      </c>
      <c r="R3281" s="46">
        <v>1</v>
      </c>
      <c r="T3281" s="81"/>
    </row>
    <row r="3282" spans="1:20" x14ac:dyDescent="0.25">
      <c r="A3282" s="3">
        <v>2014</v>
      </c>
      <c r="B3282" s="1" t="s">
        <v>1679</v>
      </c>
      <c r="C3282" s="4" t="s">
        <v>1308</v>
      </c>
      <c r="D3282" s="3" t="s">
        <v>14</v>
      </c>
      <c r="E3282" s="28"/>
      <c r="F3282" s="3">
        <v>1</v>
      </c>
      <c r="G3282" s="88">
        <v>5.54</v>
      </c>
      <c r="J3282" s="10">
        <v>3.856481481481483E-2</v>
      </c>
      <c r="K3282" s="27">
        <f t="shared" si="53"/>
        <v>6.9611579088113412E-3</v>
      </c>
      <c r="L3282" s="4" t="s">
        <v>1691</v>
      </c>
      <c r="M3282" s="4" t="s">
        <v>1169</v>
      </c>
      <c r="N3282" s="45" t="s">
        <v>6687</v>
      </c>
      <c r="O3282" s="45">
        <v>1</v>
      </c>
      <c r="P3282" s="45" t="s">
        <v>5700</v>
      </c>
      <c r="Q3282" s="45" t="s">
        <v>5700</v>
      </c>
      <c r="R3282" s="46">
        <v>2</v>
      </c>
      <c r="T3282" s="81"/>
    </row>
    <row r="3283" spans="1:20" x14ac:dyDescent="0.25">
      <c r="A3283" s="3">
        <v>2014</v>
      </c>
      <c r="B3283" s="1" t="s">
        <v>1679</v>
      </c>
      <c r="C3283" s="4" t="s">
        <v>1308</v>
      </c>
      <c r="D3283" s="3" t="s">
        <v>14</v>
      </c>
      <c r="E3283" s="28"/>
      <c r="F3283" s="3">
        <v>2</v>
      </c>
      <c r="G3283" s="88">
        <v>4.0544470293486041</v>
      </c>
      <c r="J3283" s="10">
        <v>2.784722222222219E-2</v>
      </c>
      <c r="K3283" s="27">
        <f t="shared" si="53"/>
        <v>6.8683157088122527E-3</v>
      </c>
      <c r="L3283" s="4" t="s">
        <v>1691</v>
      </c>
      <c r="M3283" s="4" t="s">
        <v>1169</v>
      </c>
      <c r="N3283" s="45" t="s">
        <v>6687</v>
      </c>
      <c r="O3283" s="45">
        <v>0</v>
      </c>
      <c r="P3283" s="45" t="s">
        <v>5700</v>
      </c>
      <c r="Q3283" s="45" t="s">
        <v>5700</v>
      </c>
      <c r="R3283" s="46">
        <v>2</v>
      </c>
      <c r="T3283" s="81"/>
    </row>
    <row r="3284" spans="1:20" x14ac:dyDescent="0.25">
      <c r="A3284" s="3">
        <v>2014</v>
      </c>
      <c r="B3284" s="1" t="s">
        <v>1679</v>
      </c>
      <c r="C3284" s="4" t="s">
        <v>1308</v>
      </c>
      <c r="D3284" s="3" t="s">
        <v>14</v>
      </c>
      <c r="E3284" s="28"/>
      <c r="F3284" s="3">
        <v>3</v>
      </c>
      <c r="G3284" s="88">
        <v>9.1</v>
      </c>
      <c r="J3284" s="10">
        <v>6.7187500000000011E-2</v>
      </c>
      <c r="K3284" s="27">
        <f t="shared" si="53"/>
        <v>7.3832417582417598E-3</v>
      </c>
      <c r="L3284" s="4" t="s">
        <v>1691</v>
      </c>
      <c r="M3284" s="4" t="s">
        <v>1169</v>
      </c>
      <c r="N3284" s="45" t="s">
        <v>6687</v>
      </c>
      <c r="O3284" s="45">
        <v>0</v>
      </c>
      <c r="P3284" s="45" t="s">
        <v>5700</v>
      </c>
      <c r="Q3284" s="45" t="s">
        <v>5700</v>
      </c>
      <c r="R3284" s="46">
        <v>2</v>
      </c>
      <c r="T3284" s="81"/>
    </row>
    <row r="3285" spans="1:20" x14ac:dyDescent="0.25">
      <c r="A3285" s="3">
        <v>2014</v>
      </c>
      <c r="B3285" s="1" t="s">
        <v>1679</v>
      </c>
      <c r="C3285" s="4" t="s">
        <v>1308</v>
      </c>
      <c r="D3285" s="3" t="s">
        <v>14</v>
      </c>
      <c r="E3285" s="28"/>
      <c r="F3285" s="3">
        <v>4</v>
      </c>
      <c r="G3285" s="88">
        <v>5.8408892070309388</v>
      </c>
      <c r="J3285" s="10">
        <v>4.9699074074074034E-2</v>
      </c>
      <c r="K3285" s="27">
        <f t="shared" si="53"/>
        <v>8.5088198581560227E-3</v>
      </c>
      <c r="L3285" s="4" t="s">
        <v>1691</v>
      </c>
      <c r="M3285" s="4" t="s">
        <v>1169</v>
      </c>
      <c r="N3285" s="45" t="s">
        <v>6687</v>
      </c>
      <c r="O3285" s="45">
        <v>0</v>
      </c>
      <c r="P3285" s="45" t="s">
        <v>5700</v>
      </c>
      <c r="Q3285" s="45" t="s">
        <v>5700</v>
      </c>
      <c r="R3285" s="46">
        <v>2</v>
      </c>
      <c r="T3285" s="81"/>
    </row>
    <row r="3286" spans="1:20" x14ac:dyDescent="0.25">
      <c r="A3286" s="3">
        <v>2014</v>
      </c>
      <c r="B3286" s="1" t="s">
        <v>1679</v>
      </c>
      <c r="C3286" s="4" t="s">
        <v>1308</v>
      </c>
      <c r="D3286" s="3" t="s">
        <v>14</v>
      </c>
      <c r="E3286" s="28"/>
      <c r="F3286" s="3">
        <v>5</v>
      </c>
      <c r="G3286" s="51">
        <v>5.63</v>
      </c>
      <c r="J3286" s="10">
        <v>4.3923611111111094E-2</v>
      </c>
      <c r="K3286" s="27">
        <f t="shared" si="53"/>
        <v>7.8017071245312783E-3</v>
      </c>
      <c r="L3286" s="4" t="s">
        <v>1691</v>
      </c>
      <c r="M3286" s="4" t="s">
        <v>1169</v>
      </c>
      <c r="N3286" s="45" t="s">
        <v>6687</v>
      </c>
      <c r="O3286" s="45">
        <v>0</v>
      </c>
      <c r="P3286" s="45" t="s">
        <v>5700</v>
      </c>
      <c r="Q3286" s="45" t="s">
        <v>5700</v>
      </c>
      <c r="R3286" s="46">
        <v>2</v>
      </c>
      <c r="T3286" s="81"/>
    </row>
    <row r="3287" spans="1:20" x14ac:dyDescent="0.25">
      <c r="A3287" s="3">
        <v>2014</v>
      </c>
      <c r="B3287" s="1" t="s">
        <v>1679</v>
      </c>
      <c r="C3287" s="4" t="s">
        <v>1308</v>
      </c>
      <c r="D3287" s="3" t="s">
        <v>14</v>
      </c>
      <c r="E3287" s="28"/>
      <c r="F3287" s="3">
        <v>6</v>
      </c>
      <c r="G3287" s="88">
        <v>4.6758182215859376</v>
      </c>
      <c r="J3287" s="10">
        <v>3.3078703703703805E-2</v>
      </c>
      <c r="K3287" s="27">
        <f t="shared" si="53"/>
        <v>7.0744203765227241E-3</v>
      </c>
      <c r="L3287" s="4" t="s">
        <v>1691</v>
      </c>
      <c r="M3287" s="4" t="s">
        <v>1169</v>
      </c>
      <c r="N3287" s="45" t="s">
        <v>6687</v>
      </c>
      <c r="O3287" s="45">
        <v>0</v>
      </c>
      <c r="P3287" s="45" t="s">
        <v>5700</v>
      </c>
      <c r="Q3287" s="45" t="s">
        <v>5700</v>
      </c>
      <c r="R3287" s="46">
        <v>2</v>
      </c>
      <c r="T3287" s="81"/>
    </row>
    <row r="3288" spans="1:20" x14ac:dyDescent="0.25">
      <c r="A3288" s="3">
        <v>2014</v>
      </c>
      <c r="B3288" s="1" t="s">
        <v>49</v>
      </c>
      <c r="C3288" s="4" t="s">
        <v>452</v>
      </c>
      <c r="D3288" s="3" t="s">
        <v>14</v>
      </c>
      <c r="E3288" s="28"/>
      <c r="F3288" s="3">
        <v>1</v>
      </c>
      <c r="G3288" s="88">
        <v>5.54</v>
      </c>
      <c r="J3288" s="10">
        <v>3.8576388888888868E-2</v>
      </c>
      <c r="K3288" s="27">
        <f t="shared" si="53"/>
        <v>6.963247091857196E-3</v>
      </c>
      <c r="L3288" s="4" t="s">
        <v>1692</v>
      </c>
      <c r="M3288" s="4" t="s">
        <v>1169</v>
      </c>
      <c r="N3288" s="45" t="s">
        <v>6688</v>
      </c>
      <c r="O3288" s="45">
        <v>1</v>
      </c>
      <c r="P3288" s="45" t="s">
        <v>6689</v>
      </c>
      <c r="Q3288" s="45" t="s">
        <v>6689</v>
      </c>
      <c r="R3288" s="46">
        <v>1</v>
      </c>
      <c r="T3288" s="81"/>
    </row>
    <row r="3289" spans="1:20" x14ac:dyDescent="0.25">
      <c r="A3289" s="3">
        <v>2014</v>
      </c>
      <c r="B3289" s="1" t="s">
        <v>49</v>
      </c>
      <c r="C3289" s="4" t="s">
        <v>452</v>
      </c>
      <c r="D3289" s="3" t="s">
        <v>14</v>
      </c>
      <c r="E3289" s="28"/>
      <c r="F3289" s="3">
        <v>2</v>
      </c>
      <c r="G3289" s="88">
        <v>4.0544470293486041</v>
      </c>
      <c r="J3289" s="10">
        <v>2.7592592592592613E-2</v>
      </c>
      <c r="K3289" s="27">
        <f t="shared" si="53"/>
        <v>6.8055131545338493E-3</v>
      </c>
      <c r="L3289" s="4" t="s">
        <v>1692</v>
      </c>
      <c r="M3289" s="4" t="s">
        <v>1169</v>
      </c>
      <c r="N3289" s="45" t="s">
        <v>6688</v>
      </c>
      <c r="O3289" s="45">
        <v>0</v>
      </c>
      <c r="P3289" s="45" t="s">
        <v>6689</v>
      </c>
      <c r="Q3289" s="45" t="s">
        <v>6689</v>
      </c>
      <c r="R3289" s="46">
        <v>1</v>
      </c>
      <c r="T3289" s="81"/>
    </row>
    <row r="3290" spans="1:20" x14ac:dyDescent="0.25">
      <c r="A3290" s="3">
        <v>2014</v>
      </c>
      <c r="B3290" s="1" t="s">
        <v>49</v>
      </c>
      <c r="C3290" s="4" t="s">
        <v>452</v>
      </c>
      <c r="D3290" s="3" t="s">
        <v>14</v>
      </c>
      <c r="E3290" s="28"/>
      <c r="F3290" s="3">
        <v>3</v>
      </c>
      <c r="G3290" s="88">
        <v>9.1</v>
      </c>
      <c r="J3290" s="10">
        <v>6.7800925925925903E-2</v>
      </c>
      <c r="K3290" s="27">
        <f t="shared" si="53"/>
        <v>7.4506512006511988E-3</v>
      </c>
      <c r="L3290" s="4" t="s">
        <v>1692</v>
      </c>
      <c r="M3290" s="4" t="s">
        <v>1169</v>
      </c>
      <c r="N3290" s="45" t="s">
        <v>6688</v>
      </c>
      <c r="O3290" s="45">
        <v>0</v>
      </c>
      <c r="P3290" s="45" t="s">
        <v>6689</v>
      </c>
      <c r="Q3290" s="45" t="s">
        <v>6689</v>
      </c>
      <c r="R3290" s="46">
        <v>1</v>
      </c>
      <c r="T3290" s="81"/>
    </row>
    <row r="3291" spans="1:20" x14ac:dyDescent="0.25">
      <c r="A3291" s="3">
        <v>2014</v>
      </c>
      <c r="B3291" s="1" t="s">
        <v>49</v>
      </c>
      <c r="C3291" s="4" t="s">
        <v>452</v>
      </c>
      <c r="D3291" s="3" t="s">
        <v>14</v>
      </c>
      <c r="E3291" s="28"/>
      <c r="F3291" s="3">
        <v>4</v>
      </c>
      <c r="G3291" s="88">
        <v>5.8408892070309388</v>
      </c>
      <c r="J3291" s="10">
        <v>4.9976851851851856E-2</v>
      </c>
      <c r="K3291" s="27">
        <f t="shared" si="53"/>
        <v>8.5563773049645402E-3</v>
      </c>
      <c r="L3291" s="4" t="s">
        <v>1692</v>
      </c>
      <c r="M3291" s="4" t="s">
        <v>1169</v>
      </c>
      <c r="N3291" s="45" t="s">
        <v>6688</v>
      </c>
      <c r="O3291" s="45">
        <v>0</v>
      </c>
      <c r="P3291" s="45" t="s">
        <v>6689</v>
      </c>
      <c r="Q3291" s="45" t="s">
        <v>6689</v>
      </c>
      <c r="R3291" s="46">
        <v>1</v>
      </c>
      <c r="T3291" s="81"/>
    </row>
    <row r="3292" spans="1:20" x14ac:dyDescent="0.25">
      <c r="A3292" s="3">
        <v>2014</v>
      </c>
      <c r="B3292" s="1" t="s">
        <v>49</v>
      </c>
      <c r="C3292" s="4" t="s">
        <v>452</v>
      </c>
      <c r="D3292" s="3" t="s">
        <v>14</v>
      </c>
      <c r="E3292" s="28"/>
      <c r="F3292" s="3">
        <v>5</v>
      </c>
      <c r="G3292" s="51">
        <v>5.63</v>
      </c>
      <c r="J3292" s="10">
        <v>4.4317129629629637E-2</v>
      </c>
      <c r="K3292" s="27">
        <f t="shared" si="53"/>
        <v>7.8716038418525109E-3</v>
      </c>
      <c r="L3292" s="4" t="s">
        <v>1692</v>
      </c>
      <c r="M3292" s="4" t="s">
        <v>1169</v>
      </c>
      <c r="N3292" s="45" t="s">
        <v>6688</v>
      </c>
      <c r="O3292" s="45">
        <v>0</v>
      </c>
      <c r="P3292" s="45" t="s">
        <v>6689</v>
      </c>
      <c r="Q3292" s="45" t="s">
        <v>6689</v>
      </c>
      <c r="R3292" s="46">
        <v>1</v>
      </c>
      <c r="T3292" s="81"/>
    </row>
    <row r="3293" spans="1:20" x14ac:dyDescent="0.25">
      <c r="A3293" s="3">
        <v>2014</v>
      </c>
      <c r="B3293" s="1" t="s">
        <v>49</v>
      </c>
      <c r="C3293" s="4" t="s">
        <v>452</v>
      </c>
      <c r="D3293" s="3" t="s">
        <v>14</v>
      </c>
      <c r="E3293" s="28"/>
      <c r="F3293" s="3">
        <v>6</v>
      </c>
      <c r="G3293" s="88">
        <v>4.6758182215859376</v>
      </c>
      <c r="J3293" s="10">
        <v>3.414351851851849E-2</v>
      </c>
      <c r="K3293" s="27">
        <f t="shared" si="53"/>
        <v>7.3021483942414117E-3</v>
      </c>
      <c r="L3293" s="4" t="s">
        <v>1692</v>
      </c>
      <c r="M3293" s="4" t="s">
        <v>1169</v>
      </c>
      <c r="N3293" s="45" t="s">
        <v>6688</v>
      </c>
      <c r="O3293" s="45">
        <v>0</v>
      </c>
      <c r="P3293" s="45" t="s">
        <v>6689</v>
      </c>
      <c r="Q3293" s="45" t="s">
        <v>6689</v>
      </c>
      <c r="R3293" s="46">
        <v>1</v>
      </c>
      <c r="T3293" s="81"/>
    </row>
    <row r="3294" spans="1:20" x14ac:dyDescent="0.25">
      <c r="A3294" s="3">
        <v>2014</v>
      </c>
      <c r="B3294" s="1" t="s">
        <v>350</v>
      </c>
      <c r="C3294" s="4" t="s">
        <v>1115</v>
      </c>
      <c r="D3294" s="3" t="s">
        <v>14</v>
      </c>
      <c r="E3294" s="28"/>
      <c r="F3294" s="3">
        <v>1</v>
      </c>
      <c r="G3294" s="88">
        <v>5.54</v>
      </c>
      <c r="J3294" s="10">
        <v>4.1851851851851862E-2</v>
      </c>
      <c r="K3294" s="27">
        <f t="shared" si="53"/>
        <v>7.554485893836076E-3</v>
      </c>
      <c r="L3294" s="4" t="s">
        <v>1403</v>
      </c>
      <c r="M3294" s="4" t="s">
        <v>749</v>
      </c>
      <c r="N3294" s="45" t="s">
        <v>6690</v>
      </c>
      <c r="O3294" s="45">
        <v>1</v>
      </c>
      <c r="P3294" s="45" t="s">
        <v>5041</v>
      </c>
      <c r="Q3294" s="45" t="s">
        <v>5041</v>
      </c>
      <c r="R3294" s="46">
        <v>6</v>
      </c>
      <c r="T3294" s="81"/>
    </row>
    <row r="3295" spans="1:20" x14ac:dyDescent="0.25">
      <c r="A3295" s="3">
        <v>2014</v>
      </c>
      <c r="B3295" s="1" t="s">
        <v>350</v>
      </c>
      <c r="C3295" s="4" t="s">
        <v>1115</v>
      </c>
      <c r="D3295" s="3" t="s">
        <v>14</v>
      </c>
      <c r="E3295" s="28"/>
      <c r="F3295" s="3">
        <v>2</v>
      </c>
      <c r="G3295" s="88">
        <v>4.0544470293486041</v>
      </c>
      <c r="J3295" s="10">
        <v>2.7314814814814792E-2</v>
      </c>
      <c r="K3295" s="27">
        <f t="shared" si="53"/>
        <v>6.7370012771392025E-3</v>
      </c>
      <c r="L3295" s="4" t="s">
        <v>1403</v>
      </c>
      <c r="M3295" s="4" t="s">
        <v>749</v>
      </c>
      <c r="N3295" s="45" t="s">
        <v>6690</v>
      </c>
      <c r="O3295" s="45">
        <v>0</v>
      </c>
      <c r="P3295" s="45" t="s">
        <v>5041</v>
      </c>
      <c r="Q3295" s="45" t="s">
        <v>5041</v>
      </c>
      <c r="R3295" s="46">
        <v>6</v>
      </c>
      <c r="T3295" s="81"/>
    </row>
    <row r="3296" spans="1:20" x14ac:dyDescent="0.25">
      <c r="A3296" s="3">
        <v>2014</v>
      </c>
      <c r="B3296" s="1" t="s">
        <v>350</v>
      </c>
      <c r="C3296" s="4" t="s">
        <v>1115</v>
      </c>
      <c r="D3296" s="3" t="s">
        <v>14</v>
      </c>
      <c r="E3296" s="28"/>
      <c r="F3296" s="3">
        <v>3</v>
      </c>
      <c r="G3296" s="88">
        <v>9.1</v>
      </c>
      <c r="J3296" s="10">
        <v>6.9675925925925974E-2</v>
      </c>
      <c r="K3296" s="27">
        <f t="shared" si="53"/>
        <v>7.6566951566951627E-3</v>
      </c>
      <c r="L3296" s="4" t="s">
        <v>1403</v>
      </c>
      <c r="M3296" s="4" t="s">
        <v>749</v>
      </c>
      <c r="N3296" s="45" t="s">
        <v>6690</v>
      </c>
      <c r="O3296" s="45">
        <v>0</v>
      </c>
      <c r="P3296" s="45" t="s">
        <v>5041</v>
      </c>
      <c r="Q3296" s="45" t="s">
        <v>5041</v>
      </c>
      <c r="R3296" s="46">
        <v>6</v>
      </c>
      <c r="T3296" s="81"/>
    </row>
    <row r="3297" spans="1:20" x14ac:dyDescent="0.25">
      <c r="A3297" s="3">
        <v>2014</v>
      </c>
      <c r="B3297" s="1" t="s">
        <v>350</v>
      </c>
      <c r="C3297" s="4" t="s">
        <v>1115</v>
      </c>
      <c r="D3297" s="3" t="s">
        <v>14</v>
      </c>
      <c r="E3297" s="28"/>
      <c r="F3297" s="3">
        <v>4</v>
      </c>
      <c r="G3297" s="88">
        <v>5.8408892070309388</v>
      </c>
      <c r="J3297" s="10">
        <v>4.8599537037037011E-2</v>
      </c>
      <c r="K3297" s="27">
        <f t="shared" si="53"/>
        <v>8.3205716312056699E-3</v>
      </c>
      <c r="L3297" s="4" t="s">
        <v>1403</v>
      </c>
      <c r="M3297" s="4" t="s">
        <v>749</v>
      </c>
      <c r="N3297" s="45" t="s">
        <v>6690</v>
      </c>
      <c r="O3297" s="45">
        <v>0</v>
      </c>
      <c r="P3297" s="45" t="s">
        <v>5041</v>
      </c>
      <c r="Q3297" s="45" t="s">
        <v>5041</v>
      </c>
      <c r="R3297" s="46">
        <v>6</v>
      </c>
      <c r="T3297" s="81"/>
    </row>
    <row r="3298" spans="1:20" x14ac:dyDescent="0.25">
      <c r="A3298" s="3">
        <v>2014</v>
      </c>
      <c r="B3298" s="1" t="s">
        <v>350</v>
      </c>
      <c r="C3298" s="4" t="s">
        <v>1115</v>
      </c>
      <c r="D3298" s="3" t="s">
        <v>14</v>
      </c>
      <c r="E3298" s="28"/>
      <c r="F3298" s="3">
        <v>5</v>
      </c>
      <c r="G3298" s="51">
        <v>5.63</v>
      </c>
      <c r="J3298" s="10">
        <v>4.9259259259259225E-2</v>
      </c>
      <c r="K3298" s="27">
        <f t="shared" si="53"/>
        <v>8.7494243799749963E-3</v>
      </c>
      <c r="L3298" s="4" t="s">
        <v>1403</v>
      </c>
      <c r="M3298" s="4" t="s">
        <v>749</v>
      </c>
      <c r="N3298" s="45" t="s">
        <v>6690</v>
      </c>
      <c r="O3298" s="45">
        <v>0</v>
      </c>
      <c r="P3298" s="45" t="s">
        <v>5041</v>
      </c>
      <c r="Q3298" s="45" t="s">
        <v>5041</v>
      </c>
      <c r="R3298" s="46">
        <v>6</v>
      </c>
      <c r="T3298" s="81"/>
    </row>
    <row r="3299" spans="1:20" x14ac:dyDescent="0.25">
      <c r="A3299" s="3">
        <v>2014</v>
      </c>
      <c r="B3299" s="1" t="s">
        <v>350</v>
      </c>
      <c r="C3299" s="4" t="s">
        <v>1115</v>
      </c>
      <c r="D3299" s="3" t="s">
        <v>14</v>
      </c>
      <c r="E3299" s="28"/>
      <c r="F3299" s="3">
        <v>6</v>
      </c>
      <c r="G3299" s="88">
        <v>4.6758182215859376</v>
      </c>
      <c r="J3299" s="10">
        <v>2.9687500000000089E-2</v>
      </c>
      <c r="K3299" s="27">
        <f t="shared" si="53"/>
        <v>6.3491561461794218E-3</v>
      </c>
      <c r="L3299" s="4" t="s">
        <v>1403</v>
      </c>
      <c r="M3299" s="4" t="s">
        <v>749</v>
      </c>
      <c r="N3299" s="45" t="s">
        <v>6690</v>
      </c>
      <c r="O3299" s="45">
        <v>0</v>
      </c>
      <c r="P3299" s="45" t="s">
        <v>5041</v>
      </c>
      <c r="Q3299" s="45" t="s">
        <v>5041</v>
      </c>
      <c r="R3299" s="46">
        <v>6</v>
      </c>
      <c r="T3299" s="81"/>
    </row>
    <row r="3300" spans="1:20" x14ac:dyDescent="0.25">
      <c r="A3300" s="3">
        <v>2014</v>
      </c>
      <c r="B3300" s="1" t="s">
        <v>181</v>
      </c>
      <c r="C3300" s="4" t="s">
        <v>1680</v>
      </c>
      <c r="D3300" s="3" t="s">
        <v>14</v>
      </c>
      <c r="E3300" s="28"/>
      <c r="F3300" s="3">
        <v>1</v>
      </c>
      <c r="G3300" s="88">
        <v>5.54</v>
      </c>
      <c r="J3300" s="10">
        <v>3.9097222222222172E-2</v>
      </c>
      <c r="K3300" s="27">
        <f t="shared" si="53"/>
        <v>7.0572603289209695E-3</v>
      </c>
      <c r="L3300" s="4" t="s">
        <v>1693</v>
      </c>
      <c r="M3300" s="4" t="s">
        <v>1169</v>
      </c>
      <c r="N3300" s="45" t="s">
        <v>6691</v>
      </c>
      <c r="O3300" s="45">
        <v>1</v>
      </c>
      <c r="P3300" s="45" t="s">
        <v>6692</v>
      </c>
      <c r="Q3300" s="45" t="s">
        <v>6692</v>
      </c>
      <c r="R3300" s="46">
        <v>1</v>
      </c>
      <c r="T3300" s="81"/>
    </row>
    <row r="3301" spans="1:20" x14ac:dyDescent="0.25">
      <c r="A3301" s="3">
        <v>2014</v>
      </c>
      <c r="B3301" s="1" t="s">
        <v>181</v>
      </c>
      <c r="C3301" s="4" t="s">
        <v>1680</v>
      </c>
      <c r="D3301" s="3" t="s">
        <v>14</v>
      </c>
      <c r="E3301" s="28"/>
      <c r="F3301" s="3">
        <v>2</v>
      </c>
      <c r="G3301" s="88">
        <v>4.0544470293486041</v>
      </c>
      <c r="J3301" s="10">
        <v>2.7268518518518581E-2</v>
      </c>
      <c r="K3301" s="27">
        <f t="shared" ref="K3301:K3364" si="54">J3301/G3301</f>
        <v>6.7255826309067842E-3</v>
      </c>
      <c r="L3301" s="4" t="s">
        <v>1693</v>
      </c>
      <c r="M3301" s="4" t="s">
        <v>1169</v>
      </c>
      <c r="N3301" s="45" t="s">
        <v>6691</v>
      </c>
      <c r="O3301" s="45">
        <v>0</v>
      </c>
      <c r="P3301" s="45" t="s">
        <v>6692</v>
      </c>
      <c r="Q3301" s="45" t="s">
        <v>6692</v>
      </c>
      <c r="R3301" s="46">
        <v>1</v>
      </c>
      <c r="T3301" s="81"/>
    </row>
    <row r="3302" spans="1:20" x14ac:dyDescent="0.25">
      <c r="A3302" s="3">
        <v>2014</v>
      </c>
      <c r="B3302" s="1" t="s">
        <v>181</v>
      </c>
      <c r="C3302" s="4" t="s">
        <v>1680</v>
      </c>
      <c r="D3302" s="3" t="s">
        <v>14</v>
      </c>
      <c r="E3302" s="28"/>
      <c r="F3302" s="3">
        <v>3</v>
      </c>
      <c r="G3302" s="88">
        <v>9.1</v>
      </c>
      <c r="J3302" s="10">
        <v>7.0659722222222221E-2</v>
      </c>
      <c r="K3302" s="27">
        <f t="shared" si="54"/>
        <v>7.76480463980464E-3</v>
      </c>
      <c r="L3302" s="4" t="s">
        <v>1693</v>
      </c>
      <c r="M3302" s="4" t="s">
        <v>1169</v>
      </c>
      <c r="N3302" s="45" t="s">
        <v>6691</v>
      </c>
      <c r="O3302" s="45">
        <v>0</v>
      </c>
      <c r="P3302" s="45" t="s">
        <v>6692</v>
      </c>
      <c r="Q3302" s="45" t="s">
        <v>6692</v>
      </c>
      <c r="R3302" s="46">
        <v>1</v>
      </c>
      <c r="T3302" s="81"/>
    </row>
    <row r="3303" spans="1:20" x14ac:dyDescent="0.25">
      <c r="A3303" s="3">
        <v>2014</v>
      </c>
      <c r="B3303" s="1" t="s">
        <v>181</v>
      </c>
      <c r="C3303" s="4" t="s">
        <v>1680</v>
      </c>
      <c r="D3303" s="3" t="s">
        <v>14</v>
      </c>
      <c r="E3303" s="28"/>
      <c r="F3303" s="3">
        <v>4</v>
      </c>
      <c r="G3303" s="88">
        <v>5.8408892070309388</v>
      </c>
      <c r="J3303" s="10">
        <v>5.063657407407407E-2</v>
      </c>
      <c r="K3303" s="27">
        <f t="shared" si="54"/>
        <v>8.6693262411347526E-3</v>
      </c>
      <c r="L3303" s="4" t="s">
        <v>1693</v>
      </c>
      <c r="M3303" s="4" t="s">
        <v>1169</v>
      </c>
      <c r="N3303" s="45" t="s">
        <v>6691</v>
      </c>
      <c r="O3303" s="45">
        <v>0</v>
      </c>
      <c r="P3303" s="45" t="s">
        <v>6692</v>
      </c>
      <c r="Q3303" s="45" t="s">
        <v>6692</v>
      </c>
      <c r="R3303" s="46">
        <v>1</v>
      </c>
      <c r="T3303" s="81"/>
    </row>
    <row r="3304" spans="1:20" x14ac:dyDescent="0.25">
      <c r="A3304" s="3">
        <v>2014</v>
      </c>
      <c r="B3304" s="1" t="s">
        <v>181</v>
      </c>
      <c r="C3304" s="4" t="s">
        <v>1680</v>
      </c>
      <c r="D3304" s="3" t="s">
        <v>14</v>
      </c>
      <c r="E3304" s="28"/>
      <c r="F3304" s="3">
        <v>5</v>
      </c>
      <c r="G3304" s="51">
        <v>5.63</v>
      </c>
      <c r="J3304" s="10">
        <v>5.2314814814814814E-2</v>
      </c>
      <c r="K3304" s="27">
        <f t="shared" si="54"/>
        <v>9.2921518321163084E-3</v>
      </c>
      <c r="L3304" s="4" t="s">
        <v>1693</v>
      </c>
      <c r="M3304" s="4" t="s">
        <v>1169</v>
      </c>
      <c r="N3304" s="45" t="s">
        <v>6691</v>
      </c>
      <c r="O3304" s="45">
        <v>0</v>
      </c>
      <c r="P3304" s="45" t="s">
        <v>6692</v>
      </c>
      <c r="Q3304" s="45" t="s">
        <v>6692</v>
      </c>
      <c r="R3304" s="46">
        <v>1</v>
      </c>
      <c r="T3304" s="81"/>
    </row>
    <row r="3305" spans="1:20" x14ac:dyDescent="0.25">
      <c r="A3305" s="3">
        <v>2014</v>
      </c>
      <c r="B3305" s="1" t="s">
        <v>181</v>
      </c>
      <c r="C3305" s="4" t="s">
        <v>1680</v>
      </c>
      <c r="D3305" s="3" t="s">
        <v>14</v>
      </c>
      <c r="E3305" s="28"/>
      <c r="F3305" s="3">
        <v>6</v>
      </c>
      <c r="G3305" s="88">
        <v>4.6758182215859376</v>
      </c>
      <c r="J3305" s="10">
        <v>3.44444444444445E-2</v>
      </c>
      <c r="K3305" s="27">
        <f t="shared" si="54"/>
        <v>7.3665063122923717E-3</v>
      </c>
      <c r="L3305" s="4" t="s">
        <v>1693</v>
      </c>
      <c r="M3305" s="4" t="s">
        <v>1169</v>
      </c>
      <c r="N3305" s="45" t="s">
        <v>6691</v>
      </c>
      <c r="O3305" s="45">
        <v>0</v>
      </c>
      <c r="P3305" s="45" t="s">
        <v>6692</v>
      </c>
      <c r="Q3305" s="45" t="s">
        <v>6692</v>
      </c>
      <c r="R3305" s="46">
        <v>1</v>
      </c>
      <c r="T3305" s="81"/>
    </row>
    <row r="3306" spans="1:20" x14ac:dyDescent="0.25">
      <c r="A3306" s="3">
        <v>2014</v>
      </c>
      <c r="B3306" s="1" t="s">
        <v>956</v>
      </c>
      <c r="C3306" s="1" t="s">
        <v>1681</v>
      </c>
      <c r="D3306" s="3" t="s">
        <v>14</v>
      </c>
      <c r="E3306" s="28"/>
      <c r="F3306" s="3">
        <v>1</v>
      </c>
      <c r="G3306" s="88">
        <v>5.54</v>
      </c>
      <c r="J3306" s="10">
        <v>3.9004629629629639E-2</v>
      </c>
      <c r="K3306" s="27">
        <f t="shared" si="54"/>
        <v>7.0405468645540863E-3</v>
      </c>
      <c r="L3306" s="4" t="s">
        <v>1694</v>
      </c>
      <c r="M3306" s="4" t="s">
        <v>749</v>
      </c>
      <c r="N3306" s="45" t="s">
        <v>6693</v>
      </c>
      <c r="O3306" s="45">
        <v>1</v>
      </c>
      <c r="P3306" s="45" t="s">
        <v>4860</v>
      </c>
      <c r="Q3306" s="45" t="s">
        <v>4860</v>
      </c>
      <c r="R3306" s="46">
        <v>3</v>
      </c>
      <c r="T3306" s="81"/>
    </row>
    <row r="3307" spans="1:20" x14ac:dyDescent="0.25">
      <c r="A3307" s="3">
        <v>2014</v>
      </c>
      <c r="B3307" s="1" t="s">
        <v>956</v>
      </c>
      <c r="C3307" s="1" t="s">
        <v>1681</v>
      </c>
      <c r="D3307" s="3" t="s">
        <v>14</v>
      </c>
      <c r="E3307" s="28"/>
      <c r="F3307" s="3">
        <v>2</v>
      </c>
      <c r="G3307" s="88">
        <v>4.0544470293486041</v>
      </c>
      <c r="J3307" s="10">
        <v>3.0185185185185148E-2</v>
      </c>
      <c r="K3307" s="27">
        <f t="shared" si="54"/>
        <v>7.4449573435504375E-3</v>
      </c>
      <c r="L3307" s="4" t="s">
        <v>1694</v>
      </c>
      <c r="M3307" s="4" t="s">
        <v>749</v>
      </c>
      <c r="N3307" s="45" t="s">
        <v>6693</v>
      </c>
      <c r="O3307" s="45">
        <v>0</v>
      </c>
      <c r="P3307" s="45" t="s">
        <v>4860</v>
      </c>
      <c r="Q3307" s="45" t="s">
        <v>4860</v>
      </c>
      <c r="R3307" s="46">
        <v>3</v>
      </c>
      <c r="T3307" s="81"/>
    </row>
    <row r="3308" spans="1:20" x14ac:dyDescent="0.25">
      <c r="A3308" s="3">
        <v>2014</v>
      </c>
      <c r="B3308" s="1" t="s">
        <v>956</v>
      </c>
      <c r="C3308" s="1" t="s">
        <v>1681</v>
      </c>
      <c r="D3308" s="3" t="s">
        <v>14</v>
      </c>
      <c r="E3308" s="28"/>
      <c r="F3308" s="3">
        <v>3</v>
      </c>
      <c r="G3308" s="88">
        <v>9.1</v>
      </c>
      <c r="J3308" s="10">
        <v>6.9560185185185197E-2</v>
      </c>
      <c r="K3308" s="27">
        <f t="shared" si="54"/>
        <v>7.6439763939763952E-3</v>
      </c>
      <c r="L3308" s="4" t="s">
        <v>1694</v>
      </c>
      <c r="M3308" s="4" t="s">
        <v>749</v>
      </c>
      <c r="N3308" s="45" t="s">
        <v>6693</v>
      </c>
      <c r="O3308" s="45">
        <v>0</v>
      </c>
      <c r="P3308" s="45" t="s">
        <v>4860</v>
      </c>
      <c r="Q3308" s="45" t="s">
        <v>4860</v>
      </c>
      <c r="R3308" s="46">
        <v>3</v>
      </c>
      <c r="T3308" s="81"/>
    </row>
    <row r="3309" spans="1:20" x14ac:dyDescent="0.25">
      <c r="A3309" s="3">
        <v>2014</v>
      </c>
      <c r="B3309" s="1" t="s">
        <v>956</v>
      </c>
      <c r="C3309" s="1" t="s">
        <v>1681</v>
      </c>
      <c r="D3309" s="3" t="s">
        <v>14</v>
      </c>
      <c r="E3309" s="28"/>
      <c r="F3309" s="3">
        <v>4</v>
      </c>
      <c r="G3309" s="88">
        <v>5.8408892070309388</v>
      </c>
      <c r="J3309" s="10">
        <v>4.8680555555555505E-2</v>
      </c>
      <c r="K3309" s="27">
        <f t="shared" si="54"/>
        <v>8.3344425531914814E-3</v>
      </c>
      <c r="L3309" s="4" t="s">
        <v>1694</v>
      </c>
      <c r="M3309" s="4" t="s">
        <v>749</v>
      </c>
      <c r="N3309" s="45" t="s">
        <v>6693</v>
      </c>
      <c r="O3309" s="45">
        <v>0</v>
      </c>
      <c r="P3309" s="45" t="s">
        <v>4860</v>
      </c>
      <c r="Q3309" s="45" t="s">
        <v>4860</v>
      </c>
      <c r="R3309" s="46">
        <v>3</v>
      </c>
      <c r="T3309" s="81"/>
    </row>
    <row r="3310" spans="1:20" x14ac:dyDescent="0.25">
      <c r="A3310" s="3">
        <v>2014</v>
      </c>
      <c r="B3310" s="1" t="s">
        <v>956</v>
      </c>
      <c r="C3310" s="1" t="s">
        <v>1681</v>
      </c>
      <c r="D3310" s="3" t="s">
        <v>14</v>
      </c>
      <c r="E3310" s="28"/>
      <c r="F3310" s="3">
        <v>5</v>
      </c>
      <c r="G3310" s="51">
        <v>5.63</v>
      </c>
      <c r="J3310" s="10">
        <v>4.934027777777783E-2</v>
      </c>
      <c r="K3310" s="27">
        <f t="shared" si="54"/>
        <v>8.7638148805999697E-3</v>
      </c>
      <c r="L3310" s="4" t="s">
        <v>1694</v>
      </c>
      <c r="M3310" s="4" t="s">
        <v>749</v>
      </c>
      <c r="N3310" s="45" t="s">
        <v>6693</v>
      </c>
      <c r="O3310" s="45">
        <v>0</v>
      </c>
      <c r="P3310" s="45" t="s">
        <v>4860</v>
      </c>
      <c r="Q3310" s="45" t="s">
        <v>4860</v>
      </c>
      <c r="R3310" s="46">
        <v>3</v>
      </c>
      <c r="T3310" s="81"/>
    </row>
    <row r="3311" spans="1:20" x14ac:dyDescent="0.25">
      <c r="A3311" s="3">
        <v>2014</v>
      </c>
      <c r="B3311" s="1" t="s">
        <v>956</v>
      </c>
      <c r="C3311" s="1" t="s">
        <v>1681</v>
      </c>
      <c r="D3311" s="3" t="s">
        <v>14</v>
      </c>
      <c r="E3311" s="28"/>
      <c r="F3311" s="3">
        <v>6</v>
      </c>
      <c r="G3311" s="88">
        <v>4.6758182215859376</v>
      </c>
      <c r="J3311" s="10">
        <v>3.8321759259259291E-2</v>
      </c>
      <c r="K3311" s="27">
        <f t="shared" si="54"/>
        <v>8.1957333333333403E-3</v>
      </c>
      <c r="L3311" s="4" t="s">
        <v>1694</v>
      </c>
      <c r="M3311" s="4" t="s">
        <v>749</v>
      </c>
      <c r="N3311" s="45" t="s">
        <v>6693</v>
      </c>
      <c r="O3311" s="45">
        <v>0</v>
      </c>
      <c r="P3311" s="45" t="s">
        <v>4860</v>
      </c>
      <c r="Q3311" s="45" t="s">
        <v>4860</v>
      </c>
      <c r="R3311" s="46">
        <v>3</v>
      </c>
      <c r="T3311" s="81"/>
    </row>
    <row r="3312" spans="1:20" x14ac:dyDescent="0.25">
      <c r="A3312" s="3">
        <v>2014</v>
      </c>
      <c r="B3312" s="1" t="s">
        <v>198</v>
      </c>
      <c r="C3312" s="4" t="s">
        <v>1495</v>
      </c>
      <c r="D3312" s="3" t="s">
        <v>14</v>
      </c>
      <c r="E3312" s="28"/>
      <c r="F3312" s="3">
        <v>1</v>
      </c>
      <c r="G3312" s="88">
        <v>5.54</v>
      </c>
      <c r="J3312" s="10">
        <v>3.9050925925925961E-2</v>
      </c>
      <c r="K3312" s="27">
        <f t="shared" si="54"/>
        <v>7.0489035967375383E-3</v>
      </c>
      <c r="L3312" s="4" t="s">
        <v>1695</v>
      </c>
      <c r="M3312" s="4" t="s">
        <v>749</v>
      </c>
      <c r="N3312" s="45" t="s">
        <v>6694</v>
      </c>
      <c r="O3312" s="45">
        <v>1</v>
      </c>
      <c r="P3312" s="45" t="s">
        <v>6241</v>
      </c>
      <c r="Q3312" s="45" t="s">
        <v>6241</v>
      </c>
      <c r="R3312" s="46">
        <v>2</v>
      </c>
      <c r="T3312" s="81"/>
    </row>
    <row r="3313" spans="1:20" x14ac:dyDescent="0.25">
      <c r="A3313" s="3">
        <v>2014</v>
      </c>
      <c r="B3313" s="1" t="s">
        <v>198</v>
      </c>
      <c r="C3313" s="4" t="s">
        <v>1495</v>
      </c>
      <c r="D3313" s="3" t="s">
        <v>14</v>
      </c>
      <c r="E3313" s="28"/>
      <c r="F3313" s="3">
        <v>2</v>
      </c>
      <c r="G3313" s="88">
        <v>4.0544470293486041</v>
      </c>
      <c r="J3313" s="10">
        <v>3.009259259259256E-2</v>
      </c>
      <c r="K3313" s="27">
        <f t="shared" si="54"/>
        <v>7.4221200510855602E-3</v>
      </c>
      <c r="L3313" s="4" t="s">
        <v>1695</v>
      </c>
      <c r="M3313" s="4" t="s">
        <v>749</v>
      </c>
      <c r="N3313" s="45" t="s">
        <v>6694</v>
      </c>
      <c r="O3313" s="45">
        <v>0</v>
      </c>
      <c r="P3313" s="45" t="s">
        <v>6241</v>
      </c>
      <c r="Q3313" s="45" t="s">
        <v>6241</v>
      </c>
      <c r="R3313" s="46">
        <v>2</v>
      </c>
      <c r="T3313" s="81"/>
    </row>
    <row r="3314" spans="1:20" x14ac:dyDescent="0.25">
      <c r="A3314" s="3">
        <v>2014</v>
      </c>
      <c r="B3314" s="1" t="s">
        <v>198</v>
      </c>
      <c r="C3314" s="4" t="s">
        <v>1495</v>
      </c>
      <c r="D3314" s="3" t="s">
        <v>14</v>
      </c>
      <c r="E3314" s="28"/>
      <c r="F3314" s="3">
        <v>3</v>
      </c>
      <c r="G3314" s="88">
        <v>9.1</v>
      </c>
      <c r="J3314" s="10">
        <v>6.9618055555555503E-2</v>
      </c>
      <c r="K3314" s="27">
        <f t="shared" si="54"/>
        <v>7.6503357753357698E-3</v>
      </c>
      <c r="L3314" s="4" t="s">
        <v>1695</v>
      </c>
      <c r="M3314" s="4" t="s">
        <v>749</v>
      </c>
      <c r="N3314" s="45" t="s">
        <v>6694</v>
      </c>
      <c r="O3314" s="45">
        <v>0</v>
      </c>
      <c r="P3314" s="45" t="s">
        <v>6241</v>
      </c>
      <c r="Q3314" s="45" t="s">
        <v>6241</v>
      </c>
      <c r="R3314" s="46">
        <v>2</v>
      </c>
      <c r="T3314" s="81"/>
    </row>
    <row r="3315" spans="1:20" x14ac:dyDescent="0.25">
      <c r="A3315" s="3">
        <v>2014</v>
      </c>
      <c r="B3315" s="1" t="s">
        <v>198</v>
      </c>
      <c r="C3315" s="4" t="s">
        <v>1495</v>
      </c>
      <c r="D3315" s="3" t="s">
        <v>14</v>
      </c>
      <c r="E3315" s="28"/>
      <c r="F3315" s="3">
        <v>4</v>
      </c>
      <c r="G3315" s="88">
        <v>5.8408892070309388</v>
      </c>
      <c r="J3315" s="10">
        <v>4.8645833333333388E-2</v>
      </c>
      <c r="K3315" s="27">
        <f t="shared" si="54"/>
        <v>8.3284978723404349E-3</v>
      </c>
      <c r="L3315" s="4" t="s">
        <v>1695</v>
      </c>
      <c r="M3315" s="4" t="s">
        <v>749</v>
      </c>
      <c r="N3315" s="45" t="s">
        <v>6694</v>
      </c>
      <c r="O3315" s="45">
        <v>0</v>
      </c>
      <c r="P3315" s="45" t="s">
        <v>6241</v>
      </c>
      <c r="Q3315" s="45" t="s">
        <v>6241</v>
      </c>
      <c r="R3315" s="46">
        <v>2</v>
      </c>
      <c r="T3315" s="81"/>
    </row>
    <row r="3316" spans="1:20" x14ac:dyDescent="0.25">
      <c r="A3316" s="3">
        <v>2014</v>
      </c>
      <c r="B3316" s="1" t="s">
        <v>198</v>
      </c>
      <c r="C3316" s="4" t="s">
        <v>1495</v>
      </c>
      <c r="D3316" s="3" t="s">
        <v>14</v>
      </c>
      <c r="E3316" s="28"/>
      <c r="F3316" s="3">
        <v>5</v>
      </c>
      <c r="G3316" s="51">
        <v>5.63</v>
      </c>
      <c r="J3316" s="10">
        <v>4.9398148148148135E-2</v>
      </c>
      <c r="K3316" s="27">
        <f t="shared" si="54"/>
        <v>8.7740938096177862E-3</v>
      </c>
      <c r="L3316" s="4" t="s">
        <v>1695</v>
      </c>
      <c r="M3316" s="4" t="s">
        <v>749</v>
      </c>
      <c r="N3316" s="45" t="s">
        <v>6694</v>
      </c>
      <c r="O3316" s="45">
        <v>0</v>
      </c>
      <c r="P3316" s="45" t="s">
        <v>6241</v>
      </c>
      <c r="Q3316" s="45" t="s">
        <v>6241</v>
      </c>
      <c r="R3316" s="46">
        <v>2</v>
      </c>
      <c r="T3316" s="81"/>
    </row>
    <row r="3317" spans="1:20" x14ac:dyDescent="0.25">
      <c r="A3317" s="3">
        <v>2014</v>
      </c>
      <c r="B3317" s="1" t="s">
        <v>198</v>
      </c>
      <c r="C3317" s="4" t="s">
        <v>1495</v>
      </c>
      <c r="D3317" s="3" t="s">
        <v>14</v>
      </c>
      <c r="E3317" s="28"/>
      <c r="F3317" s="3">
        <v>6</v>
      </c>
      <c r="G3317" s="88">
        <v>4.6758182215859376</v>
      </c>
      <c r="J3317" s="10">
        <v>3.8333333333333219E-2</v>
      </c>
      <c r="K3317" s="27">
        <f t="shared" si="54"/>
        <v>8.1982086378737315E-3</v>
      </c>
      <c r="L3317" s="4" t="s">
        <v>1695</v>
      </c>
      <c r="M3317" s="4" t="s">
        <v>749</v>
      </c>
      <c r="N3317" s="45" t="s">
        <v>6694</v>
      </c>
      <c r="O3317" s="45">
        <v>0</v>
      </c>
      <c r="P3317" s="45" t="s">
        <v>6241</v>
      </c>
      <c r="Q3317" s="45" t="s">
        <v>6241</v>
      </c>
      <c r="R3317" s="46">
        <v>2</v>
      </c>
      <c r="T3317" s="81"/>
    </row>
    <row r="3318" spans="1:20" x14ac:dyDescent="0.25">
      <c r="A3318" s="3">
        <v>2014</v>
      </c>
      <c r="B3318" s="1" t="s">
        <v>1682</v>
      </c>
      <c r="C3318" s="4" t="s">
        <v>1683</v>
      </c>
      <c r="D3318" s="3" t="s">
        <v>14</v>
      </c>
      <c r="E3318" s="28"/>
      <c r="F3318" s="3">
        <v>1</v>
      </c>
      <c r="G3318" s="88">
        <v>5.54</v>
      </c>
      <c r="J3318" s="10">
        <v>3.8599537037037002E-2</v>
      </c>
      <c r="K3318" s="27">
        <f t="shared" si="54"/>
        <v>6.9674254579489168E-3</v>
      </c>
      <c r="L3318" s="4" t="s">
        <v>1696</v>
      </c>
      <c r="M3318" s="4" t="s">
        <v>1169</v>
      </c>
      <c r="N3318" s="45" t="s">
        <v>6695</v>
      </c>
      <c r="O3318" s="45">
        <v>1</v>
      </c>
      <c r="P3318" s="45" t="s">
        <v>6696</v>
      </c>
      <c r="Q3318" s="45" t="s">
        <v>6696</v>
      </c>
      <c r="R3318" s="46">
        <v>1</v>
      </c>
      <c r="T3318" s="81"/>
    </row>
    <row r="3319" spans="1:20" x14ac:dyDescent="0.25">
      <c r="A3319" s="3">
        <v>2014</v>
      </c>
      <c r="B3319" s="1" t="s">
        <v>1682</v>
      </c>
      <c r="C3319" s="4" t="s">
        <v>1683</v>
      </c>
      <c r="D3319" s="3" t="s">
        <v>14</v>
      </c>
      <c r="E3319" s="28"/>
      <c r="F3319" s="3">
        <v>2</v>
      </c>
      <c r="G3319" s="88">
        <v>4.0544470293486041</v>
      </c>
      <c r="J3319" s="10">
        <v>2.7719907407407429E-2</v>
      </c>
      <c r="K3319" s="27">
        <f t="shared" si="54"/>
        <v>6.8369144316730579E-3</v>
      </c>
      <c r="L3319" s="4" t="s">
        <v>1696</v>
      </c>
      <c r="M3319" s="4" t="s">
        <v>1169</v>
      </c>
      <c r="N3319" s="45" t="s">
        <v>6695</v>
      </c>
      <c r="O3319" s="45">
        <v>0</v>
      </c>
      <c r="P3319" s="45" t="s">
        <v>6696</v>
      </c>
      <c r="Q3319" s="45" t="s">
        <v>6696</v>
      </c>
      <c r="R3319" s="46">
        <v>1</v>
      </c>
      <c r="T3319" s="81"/>
    </row>
    <row r="3320" spans="1:20" x14ac:dyDescent="0.25">
      <c r="A3320" s="3">
        <v>2014</v>
      </c>
      <c r="B3320" s="1" t="s">
        <v>1682</v>
      </c>
      <c r="C3320" s="4" t="s">
        <v>1683</v>
      </c>
      <c r="D3320" s="3" t="s">
        <v>14</v>
      </c>
      <c r="E3320" s="28"/>
      <c r="F3320" s="3">
        <v>3</v>
      </c>
      <c r="G3320" s="88">
        <v>9.1</v>
      </c>
      <c r="J3320" s="10">
        <v>7.8078703703703733E-2</v>
      </c>
      <c r="K3320" s="27">
        <f t="shared" si="54"/>
        <v>8.5800773300773337E-3</v>
      </c>
      <c r="L3320" s="4" t="s">
        <v>1696</v>
      </c>
      <c r="M3320" s="4" t="s">
        <v>1169</v>
      </c>
      <c r="N3320" s="45" t="s">
        <v>6695</v>
      </c>
      <c r="O3320" s="45">
        <v>0</v>
      </c>
      <c r="P3320" s="45" t="s">
        <v>6696</v>
      </c>
      <c r="Q3320" s="45" t="s">
        <v>6696</v>
      </c>
      <c r="R3320" s="46">
        <v>1</v>
      </c>
      <c r="T3320" s="81"/>
    </row>
    <row r="3321" spans="1:20" x14ac:dyDescent="0.25">
      <c r="A3321" s="3">
        <v>2014</v>
      </c>
      <c r="B3321" s="1" t="s">
        <v>1682</v>
      </c>
      <c r="C3321" s="4" t="s">
        <v>1683</v>
      </c>
      <c r="D3321" s="3" t="s">
        <v>14</v>
      </c>
      <c r="E3321" s="28"/>
      <c r="F3321" s="3">
        <v>4</v>
      </c>
      <c r="G3321" s="88">
        <v>5.8408892070309388</v>
      </c>
      <c r="J3321" s="10">
        <v>4.614583333333333E-2</v>
      </c>
      <c r="K3321" s="27">
        <f t="shared" si="54"/>
        <v>7.9004808510638302E-3</v>
      </c>
      <c r="L3321" s="4" t="s">
        <v>1696</v>
      </c>
      <c r="M3321" s="4" t="s">
        <v>1169</v>
      </c>
      <c r="N3321" s="45" t="s">
        <v>6695</v>
      </c>
      <c r="O3321" s="45">
        <v>0</v>
      </c>
      <c r="P3321" s="45" t="s">
        <v>6696</v>
      </c>
      <c r="Q3321" s="45" t="s">
        <v>6696</v>
      </c>
      <c r="R3321" s="46">
        <v>1</v>
      </c>
      <c r="T3321" s="81"/>
    </row>
    <row r="3322" spans="1:20" x14ac:dyDescent="0.25">
      <c r="A3322" s="3">
        <v>2014</v>
      </c>
      <c r="B3322" s="1" t="s">
        <v>1682</v>
      </c>
      <c r="C3322" s="4" t="s">
        <v>1683</v>
      </c>
      <c r="D3322" s="3" t="s">
        <v>14</v>
      </c>
      <c r="E3322" s="28"/>
      <c r="F3322" s="3">
        <v>5</v>
      </c>
      <c r="G3322" s="51">
        <v>5.63</v>
      </c>
      <c r="J3322" s="10">
        <v>4.9571759259259274E-2</v>
      </c>
      <c r="K3322" s="27">
        <f t="shared" si="54"/>
        <v>8.8049305966712739E-3</v>
      </c>
      <c r="L3322" s="4" t="s">
        <v>1696</v>
      </c>
      <c r="M3322" s="4" t="s">
        <v>1169</v>
      </c>
      <c r="N3322" s="45" t="s">
        <v>6695</v>
      </c>
      <c r="O3322" s="45">
        <v>0</v>
      </c>
      <c r="P3322" s="45" t="s">
        <v>6696</v>
      </c>
      <c r="Q3322" s="45" t="s">
        <v>6696</v>
      </c>
      <c r="R3322" s="46">
        <v>1</v>
      </c>
      <c r="T3322" s="81"/>
    </row>
    <row r="3323" spans="1:20" x14ac:dyDescent="0.25">
      <c r="A3323" s="3">
        <v>2014</v>
      </c>
      <c r="B3323" s="1" t="s">
        <v>1682</v>
      </c>
      <c r="C3323" s="4" t="s">
        <v>1683</v>
      </c>
      <c r="D3323" s="3" t="s">
        <v>14</v>
      </c>
      <c r="E3323" s="28"/>
      <c r="F3323" s="3">
        <v>6</v>
      </c>
      <c r="G3323" s="88">
        <v>4.6758182215859376</v>
      </c>
      <c r="J3323" s="10">
        <v>3.5706018518518512E-2</v>
      </c>
      <c r="K3323" s="27">
        <f t="shared" si="54"/>
        <v>7.6363145071982278E-3</v>
      </c>
      <c r="L3323" s="4" t="s">
        <v>1696</v>
      </c>
      <c r="M3323" s="4" t="s">
        <v>1169</v>
      </c>
      <c r="N3323" s="45" t="s">
        <v>6695</v>
      </c>
      <c r="O3323" s="45">
        <v>0</v>
      </c>
      <c r="P3323" s="45" t="s">
        <v>6696</v>
      </c>
      <c r="Q3323" s="45" t="s">
        <v>6696</v>
      </c>
      <c r="R3323" s="46">
        <v>1</v>
      </c>
      <c r="T3323" s="81"/>
    </row>
    <row r="3324" spans="1:20" x14ac:dyDescent="0.25">
      <c r="A3324" s="3">
        <v>2014</v>
      </c>
      <c r="B3324" s="1" t="s">
        <v>280</v>
      </c>
      <c r="C3324" s="4" t="s">
        <v>1684</v>
      </c>
      <c r="D3324" s="3" t="s">
        <v>14</v>
      </c>
      <c r="E3324" s="28"/>
      <c r="F3324" s="3">
        <v>1</v>
      </c>
      <c r="G3324" s="88">
        <v>5.54</v>
      </c>
      <c r="J3324" s="10">
        <v>3.9131944444444455E-2</v>
      </c>
      <c r="K3324" s="27">
        <f t="shared" si="54"/>
        <v>7.063527878058566E-3</v>
      </c>
      <c r="L3324" s="4" t="s">
        <v>1697</v>
      </c>
      <c r="M3324" s="4" t="s">
        <v>1169</v>
      </c>
      <c r="N3324" s="45" t="s">
        <v>6697</v>
      </c>
      <c r="O3324" s="45">
        <v>1</v>
      </c>
      <c r="P3324" s="45" t="s">
        <v>6698</v>
      </c>
      <c r="Q3324" s="45" t="s">
        <v>6698</v>
      </c>
      <c r="R3324" s="46">
        <v>1</v>
      </c>
      <c r="T3324" s="81"/>
    </row>
    <row r="3325" spans="1:20" x14ac:dyDescent="0.25">
      <c r="A3325" s="3">
        <v>2014</v>
      </c>
      <c r="B3325" s="1" t="s">
        <v>280</v>
      </c>
      <c r="C3325" s="4" t="s">
        <v>1684</v>
      </c>
      <c r="D3325" s="3" t="s">
        <v>14</v>
      </c>
      <c r="E3325" s="28"/>
      <c r="F3325" s="3">
        <v>2</v>
      </c>
      <c r="G3325" s="88">
        <v>4.0544470293486041</v>
      </c>
      <c r="J3325" s="10">
        <v>2.7303240740740753E-2</v>
      </c>
      <c r="K3325" s="27">
        <f t="shared" si="54"/>
        <v>6.7341466155811016E-3</v>
      </c>
      <c r="L3325" s="4" t="s">
        <v>1697</v>
      </c>
      <c r="M3325" s="4" t="s">
        <v>1169</v>
      </c>
      <c r="N3325" s="45" t="s">
        <v>6697</v>
      </c>
      <c r="O3325" s="45">
        <v>0</v>
      </c>
      <c r="P3325" s="45" t="s">
        <v>6698</v>
      </c>
      <c r="Q3325" s="45" t="s">
        <v>6698</v>
      </c>
      <c r="R3325" s="46">
        <v>1</v>
      </c>
      <c r="T3325" s="81"/>
    </row>
    <row r="3326" spans="1:20" x14ac:dyDescent="0.25">
      <c r="A3326" s="3">
        <v>2014</v>
      </c>
      <c r="B3326" s="1" t="s">
        <v>280</v>
      </c>
      <c r="C3326" s="4" t="s">
        <v>1684</v>
      </c>
      <c r="D3326" s="3" t="s">
        <v>14</v>
      </c>
      <c r="E3326" s="28"/>
      <c r="F3326" s="3">
        <v>3</v>
      </c>
      <c r="G3326" s="88">
        <v>9.1</v>
      </c>
      <c r="J3326" s="10">
        <v>7.0694444444444338E-2</v>
      </c>
      <c r="K3326" s="27">
        <f t="shared" si="54"/>
        <v>7.7686202686202575E-3</v>
      </c>
      <c r="L3326" s="4" t="s">
        <v>1697</v>
      </c>
      <c r="M3326" s="4" t="s">
        <v>1169</v>
      </c>
      <c r="N3326" s="45" t="s">
        <v>6697</v>
      </c>
      <c r="O3326" s="45">
        <v>0</v>
      </c>
      <c r="P3326" s="45" t="s">
        <v>6698</v>
      </c>
      <c r="Q3326" s="45" t="s">
        <v>6698</v>
      </c>
      <c r="R3326" s="46">
        <v>1</v>
      </c>
      <c r="T3326" s="81"/>
    </row>
    <row r="3327" spans="1:20" x14ac:dyDescent="0.25">
      <c r="A3327" s="3">
        <v>2014</v>
      </c>
      <c r="B3327" s="1" t="s">
        <v>280</v>
      </c>
      <c r="C3327" s="4" t="s">
        <v>1684</v>
      </c>
      <c r="D3327" s="3" t="s">
        <v>14</v>
      </c>
      <c r="E3327" s="28"/>
      <c r="F3327" s="3">
        <v>4</v>
      </c>
      <c r="G3327" s="88">
        <v>5.8408892070309388</v>
      </c>
      <c r="J3327" s="10">
        <v>5.0393518518518587E-2</v>
      </c>
      <c r="K3327" s="27">
        <f t="shared" si="54"/>
        <v>8.627713475177318E-3</v>
      </c>
      <c r="L3327" s="4" t="s">
        <v>1697</v>
      </c>
      <c r="M3327" s="4" t="s">
        <v>1169</v>
      </c>
      <c r="N3327" s="45" t="s">
        <v>6697</v>
      </c>
      <c r="O3327" s="45">
        <v>0</v>
      </c>
      <c r="P3327" s="45" t="s">
        <v>6698</v>
      </c>
      <c r="Q3327" s="45" t="s">
        <v>6698</v>
      </c>
      <c r="R3327" s="46">
        <v>1</v>
      </c>
      <c r="T3327" s="81"/>
    </row>
    <row r="3328" spans="1:20" x14ac:dyDescent="0.25">
      <c r="A3328" s="3">
        <v>2014</v>
      </c>
      <c r="B3328" s="1" t="s">
        <v>280</v>
      </c>
      <c r="C3328" s="4" t="s">
        <v>1684</v>
      </c>
      <c r="D3328" s="3" t="s">
        <v>14</v>
      </c>
      <c r="E3328" s="28"/>
      <c r="F3328" s="3">
        <v>5</v>
      </c>
      <c r="G3328" s="51">
        <v>5.63</v>
      </c>
      <c r="J3328" s="10">
        <v>5.2418981481481497E-2</v>
      </c>
      <c r="K3328" s="27">
        <f t="shared" si="54"/>
        <v>9.3106539043484003E-3</v>
      </c>
      <c r="L3328" s="4" t="s">
        <v>1697</v>
      </c>
      <c r="M3328" s="4" t="s">
        <v>1169</v>
      </c>
      <c r="N3328" s="45" t="s">
        <v>6697</v>
      </c>
      <c r="O3328" s="45">
        <v>0</v>
      </c>
      <c r="P3328" s="45" t="s">
        <v>6698</v>
      </c>
      <c r="Q3328" s="45" t="s">
        <v>6698</v>
      </c>
      <c r="R3328" s="46">
        <v>1</v>
      </c>
      <c r="T3328" s="81"/>
    </row>
    <row r="3329" spans="1:20" x14ac:dyDescent="0.25">
      <c r="A3329" s="3">
        <v>2014</v>
      </c>
      <c r="B3329" s="1" t="s">
        <v>280</v>
      </c>
      <c r="C3329" s="4" t="s">
        <v>1684</v>
      </c>
      <c r="D3329" s="3" t="s">
        <v>14</v>
      </c>
      <c r="E3329" s="28"/>
      <c r="F3329" s="3">
        <v>6</v>
      </c>
      <c r="G3329" s="88">
        <v>4.6758182215859376</v>
      </c>
      <c r="J3329" s="10">
        <v>3.5925925925925917E-2</v>
      </c>
      <c r="K3329" s="27">
        <f t="shared" si="54"/>
        <v>7.683345293466223E-3</v>
      </c>
      <c r="L3329" s="4" t="s">
        <v>1697</v>
      </c>
      <c r="M3329" s="4" t="s">
        <v>1169</v>
      </c>
      <c r="N3329" s="45" t="s">
        <v>6697</v>
      </c>
      <c r="O3329" s="45">
        <v>0</v>
      </c>
      <c r="P3329" s="45" t="s">
        <v>6698</v>
      </c>
      <c r="Q3329" s="45" t="s">
        <v>6698</v>
      </c>
      <c r="R3329" s="46">
        <v>1</v>
      </c>
      <c r="T3329" s="81"/>
    </row>
    <row r="3330" spans="1:20" x14ac:dyDescent="0.25">
      <c r="A3330" s="3">
        <v>2014</v>
      </c>
      <c r="B3330" s="1" t="s">
        <v>92</v>
      </c>
      <c r="C3330" s="4" t="s">
        <v>261</v>
      </c>
      <c r="D3330" s="3" t="s">
        <v>14</v>
      </c>
      <c r="E3330" s="28"/>
      <c r="F3330" s="3">
        <v>1</v>
      </c>
      <c r="G3330" s="88">
        <v>5.54</v>
      </c>
      <c r="J3330" s="10">
        <v>4.1817129629629579E-2</v>
      </c>
      <c r="K3330" s="27">
        <f t="shared" si="54"/>
        <v>7.5482183446984796E-3</v>
      </c>
      <c r="L3330" s="4" t="s">
        <v>1698</v>
      </c>
      <c r="M3330" s="4" t="s">
        <v>1180</v>
      </c>
      <c r="N3330" s="45" t="s">
        <v>6699</v>
      </c>
      <c r="O3330" s="45">
        <v>1</v>
      </c>
      <c r="P3330" s="45" t="s">
        <v>3117</v>
      </c>
      <c r="Q3330" s="45" t="s">
        <v>3117</v>
      </c>
      <c r="R3330" s="46">
        <v>10</v>
      </c>
      <c r="T3330" s="81"/>
    </row>
    <row r="3331" spans="1:20" x14ac:dyDescent="0.25">
      <c r="A3331" s="3">
        <v>2014</v>
      </c>
      <c r="B3331" s="1" t="s">
        <v>92</v>
      </c>
      <c r="C3331" s="4" t="s">
        <v>261</v>
      </c>
      <c r="D3331" s="3" t="s">
        <v>14</v>
      </c>
      <c r="E3331" s="28"/>
      <c r="F3331" s="3">
        <v>2</v>
      </c>
      <c r="G3331" s="88">
        <v>4.0544470293486041</v>
      </c>
      <c r="J3331" s="10">
        <v>3.0856481481481512E-2</v>
      </c>
      <c r="K3331" s="27">
        <f t="shared" si="54"/>
        <v>7.610527713920825E-3</v>
      </c>
      <c r="L3331" s="4" t="s">
        <v>1698</v>
      </c>
      <c r="M3331" s="4" t="s">
        <v>1180</v>
      </c>
      <c r="N3331" s="45" t="s">
        <v>6699</v>
      </c>
      <c r="O3331" s="45">
        <v>0</v>
      </c>
      <c r="P3331" s="45" t="s">
        <v>3117</v>
      </c>
      <c r="Q3331" s="45" t="s">
        <v>3117</v>
      </c>
      <c r="R3331" s="46">
        <v>10</v>
      </c>
      <c r="T3331" s="81"/>
    </row>
    <row r="3332" spans="1:20" x14ac:dyDescent="0.25">
      <c r="A3332" s="3">
        <v>2014</v>
      </c>
      <c r="B3332" s="1" t="s">
        <v>92</v>
      </c>
      <c r="C3332" s="4" t="s">
        <v>261</v>
      </c>
      <c r="D3332" s="3" t="s">
        <v>14</v>
      </c>
      <c r="E3332" s="28"/>
      <c r="F3332" s="3">
        <v>3</v>
      </c>
      <c r="G3332" s="88">
        <v>9.1</v>
      </c>
      <c r="J3332" s="10">
        <v>7.219907407407411E-2</v>
      </c>
      <c r="K3332" s="27">
        <f t="shared" si="54"/>
        <v>7.9339641839641876E-3</v>
      </c>
      <c r="L3332" s="4" t="s">
        <v>1698</v>
      </c>
      <c r="M3332" s="4" t="s">
        <v>1180</v>
      </c>
      <c r="N3332" s="45" t="s">
        <v>6699</v>
      </c>
      <c r="O3332" s="45">
        <v>0</v>
      </c>
      <c r="P3332" s="45" t="s">
        <v>3117</v>
      </c>
      <c r="Q3332" s="45" t="s">
        <v>3117</v>
      </c>
      <c r="R3332" s="46">
        <v>10</v>
      </c>
      <c r="T3332" s="81"/>
    </row>
    <row r="3333" spans="1:20" x14ac:dyDescent="0.25">
      <c r="A3333" s="3">
        <v>2014</v>
      </c>
      <c r="B3333" s="1" t="s">
        <v>92</v>
      </c>
      <c r="C3333" s="4" t="s">
        <v>261</v>
      </c>
      <c r="D3333" s="3" t="s">
        <v>14</v>
      </c>
      <c r="E3333" s="28"/>
      <c r="F3333" s="3">
        <v>4</v>
      </c>
      <c r="G3333" s="88">
        <v>5.8408892070309388</v>
      </c>
      <c r="J3333" s="10">
        <v>4.555555555555546E-2</v>
      </c>
      <c r="K3333" s="27">
        <f t="shared" si="54"/>
        <v>7.7994212765957289E-3</v>
      </c>
      <c r="L3333" s="4" t="s">
        <v>1698</v>
      </c>
      <c r="M3333" s="4" t="s">
        <v>1180</v>
      </c>
      <c r="N3333" s="45" t="s">
        <v>6699</v>
      </c>
      <c r="O3333" s="45">
        <v>0</v>
      </c>
      <c r="P3333" s="45" t="s">
        <v>3117</v>
      </c>
      <c r="Q3333" s="45" t="s">
        <v>3117</v>
      </c>
      <c r="R3333" s="46">
        <v>10</v>
      </c>
      <c r="T3333" s="81"/>
    </row>
    <row r="3334" spans="1:20" x14ac:dyDescent="0.25">
      <c r="A3334" s="3">
        <v>2014</v>
      </c>
      <c r="B3334" s="1" t="s">
        <v>92</v>
      </c>
      <c r="C3334" s="4" t="s">
        <v>261</v>
      </c>
      <c r="D3334" s="3" t="s">
        <v>14</v>
      </c>
      <c r="E3334" s="28"/>
      <c r="F3334" s="3">
        <v>5</v>
      </c>
      <c r="G3334" s="51">
        <v>5.63</v>
      </c>
      <c r="J3334" s="10">
        <v>4.9756944444444562E-2</v>
      </c>
      <c r="K3334" s="27">
        <f t="shared" si="54"/>
        <v>8.8378231695283409E-3</v>
      </c>
      <c r="L3334" s="4" t="s">
        <v>1698</v>
      </c>
      <c r="M3334" s="4" t="s">
        <v>1180</v>
      </c>
      <c r="N3334" s="45" t="s">
        <v>6699</v>
      </c>
      <c r="O3334" s="45">
        <v>0</v>
      </c>
      <c r="P3334" s="45" t="s">
        <v>3117</v>
      </c>
      <c r="Q3334" s="45" t="s">
        <v>3117</v>
      </c>
      <c r="R3334" s="46">
        <v>10</v>
      </c>
      <c r="T3334" s="81"/>
    </row>
    <row r="3335" spans="1:20" x14ac:dyDescent="0.25">
      <c r="A3335" s="3">
        <v>2014</v>
      </c>
      <c r="B3335" s="1" t="s">
        <v>92</v>
      </c>
      <c r="C3335" s="4" t="s">
        <v>261</v>
      </c>
      <c r="D3335" s="3" t="s">
        <v>14</v>
      </c>
      <c r="E3335" s="28"/>
      <c r="F3335" s="3">
        <v>6</v>
      </c>
      <c r="G3335" s="88">
        <v>4.6758182215859376</v>
      </c>
      <c r="J3335" s="10">
        <v>4.1574074074073986E-2</v>
      </c>
      <c r="K3335" s="27">
        <f t="shared" si="54"/>
        <v>8.8912939091915656E-3</v>
      </c>
      <c r="L3335" s="4" t="s">
        <v>1698</v>
      </c>
      <c r="M3335" s="4" t="s">
        <v>1180</v>
      </c>
      <c r="N3335" s="45" t="s">
        <v>6699</v>
      </c>
      <c r="O3335" s="45">
        <v>0</v>
      </c>
      <c r="P3335" s="45" t="s">
        <v>3117</v>
      </c>
      <c r="Q3335" s="45" t="s">
        <v>3117</v>
      </c>
      <c r="R3335" s="46">
        <v>10</v>
      </c>
      <c r="T3335" s="81"/>
    </row>
    <row r="3336" spans="1:20" x14ac:dyDescent="0.25">
      <c r="A3336" s="3">
        <v>2014</v>
      </c>
      <c r="B3336" s="1" t="s">
        <v>1685</v>
      </c>
      <c r="C3336" s="4" t="s">
        <v>1686</v>
      </c>
      <c r="D3336" s="3" t="s">
        <v>14</v>
      </c>
      <c r="E3336" s="28"/>
      <c r="F3336" s="3">
        <v>1</v>
      </c>
      <c r="G3336" s="88">
        <v>5.54</v>
      </c>
      <c r="J3336" s="10">
        <v>4.7407407407407398E-2</v>
      </c>
      <c r="K3336" s="27">
        <f t="shared" si="54"/>
        <v>8.5572937558497115E-3</v>
      </c>
      <c r="L3336" s="4" t="s">
        <v>1699</v>
      </c>
      <c r="M3336" s="4" t="s">
        <v>1011</v>
      </c>
      <c r="N3336" s="45" t="s">
        <v>6700</v>
      </c>
      <c r="O3336" s="45">
        <v>1</v>
      </c>
      <c r="P3336" s="45" t="s">
        <v>6701</v>
      </c>
      <c r="Q3336" s="45" t="s">
        <v>6701</v>
      </c>
      <c r="R3336" s="46">
        <v>1</v>
      </c>
      <c r="T3336" s="81"/>
    </row>
    <row r="3337" spans="1:20" x14ac:dyDescent="0.25">
      <c r="A3337" s="3">
        <v>2014</v>
      </c>
      <c r="B3337" s="1" t="s">
        <v>1685</v>
      </c>
      <c r="C3337" s="4" t="s">
        <v>1686</v>
      </c>
      <c r="D3337" s="3" t="s">
        <v>14</v>
      </c>
      <c r="E3337" s="28"/>
      <c r="F3337" s="3">
        <v>2</v>
      </c>
      <c r="G3337" s="88">
        <v>4.0544470293486041</v>
      </c>
      <c r="J3337" s="10">
        <v>3.4710648148148115E-2</v>
      </c>
      <c r="K3337" s="27">
        <f t="shared" si="54"/>
        <v>8.5611300127713848E-3</v>
      </c>
      <c r="L3337" s="4" t="s">
        <v>1699</v>
      </c>
      <c r="M3337" s="4" t="s">
        <v>1011</v>
      </c>
      <c r="N3337" s="45" t="s">
        <v>6700</v>
      </c>
      <c r="O3337" s="45">
        <v>0</v>
      </c>
      <c r="P3337" s="45" t="s">
        <v>6701</v>
      </c>
      <c r="Q3337" s="45" t="s">
        <v>6701</v>
      </c>
      <c r="R3337" s="46">
        <v>1</v>
      </c>
      <c r="T3337" s="81"/>
    </row>
    <row r="3338" spans="1:20" x14ac:dyDescent="0.25">
      <c r="A3338" s="3">
        <v>2014</v>
      </c>
      <c r="B3338" s="1" t="s">
        <v>1685</v>
      </c>
      <c r="C3338" s="4" t="s">
        <v>1686</v>
      </c>
      <c r="D3338" s="3" t="s">
        <v>14</v>
      </c>
      <c r="E3338" s="28"/>
      <c r="F3338" s="3">
        <v>3</v>
      </c>
      <c r="G3338" s="88">
        <v>9.1</v>
      </c>
      <c r="J3338" s="10">
        <v>8.3310185185185237E-2</v>
      </c>
      <c r="K3338" s="27">
        <f t="shared" si="54"/>
        <v>9.1549654049654112E-3</v>
      </c>
      <c r="L3338" s="4" t="s">
        <v>1699</v>
      </c>
      <c r="M3338" s="4" t="s">
        <v>1011</v>
      </c>
      <c r="N3338" s="45" t="s">
        <v>6700</v>
      </c>
      <c r="O3338" s="45">
        <v>0</v>
      </c>
      <c r="P3338" s="45" t="s">
        <v>6701</v>
      </c>
      <c r="Q3338" s="45" t="s">
        <v>6701</v>
      </c>
      <c r="R3338" s="46">
        <v>1</v>
      </c>
      <c r="T3338" s="81"/>
    </row>
    <row r="3339" spans="1:20" x14ac:dyDescent="0.25">
      <c r="A3339" s="3">
        <v>2014</v>
      </c>
      <c r="B3339" s="1" t="s">
        <v>1685</v>
      </c>
      <c r="C3339" s="4" t="s">
        <v>1686</v>
      </c>
      <c r="D3339" s="3" t="s">
        <v>14</v>
      </c>
      <c r="E3339" s="28"/>
      <c r="F3339" s="3">
        <v>4</v>
      </c>
      <c r="G3339" s="88">
        <v>5.8408892070309388</v>
      </c>
      <c r="J3339" s="10">
        <v>5.2175925925925903E-2</v>
      </c>
      <c r="K3339" s="27">
        <f t="shared" si="54"/>
        <v>8.9328737588652458E-3</v>
      </c>
      <c r="L3339" s="4" t="s">
        <v>1699</v>
      </c>
      <c r="M3339" s="4" t="s">
        <v>1011</v>
      </c>
      <c r="N3339" s="45" t="s">
        <v>6700</v>
      </c>
      <c r="O3339" s="45">
        <v>0</v>
      </c>
      <c r="P3339" s="45" t="s">
        <v>6701</v>
      </c>
      <c r="Q3339" s="45" t="s">
        <v>6701</v>
      </c>
      <c r="R3339" s="46">
        <v>1</v>
      </c>
      <c r="T3339" s="81"/>
    </row>
    <row r="3340" spans="1:20" x14ac:dyDescent="0.25">
      <c r="A3340" s="3">
        <v>2014</v>
      </c>
      <c r="B3340" s="1" t="s">
        <v>1685</v>
      </c>
      <c r="C3340" s="4" t="s">
        <v>1686</v>
      </c>
      <c r="D3340" s="3" t="s">
        <v>14</v>
      </c>
      <c r="E3340" s="28"/>
      <c r="F3340" s="3">
        <v>5</v>
      </c>
      <c r="G3340" s="51">
        <v>5.63</v>
      </c>
      <c r="J3340" s="10">
        <v>5.0856481481481475E-2</v>
      </c>
      <c r="K3340" s="27">
        <f t="shared" si="54"/>
        <v>9.0331228208670473E-3</v>
      </c>
      <c r="L3340" s="4" t="s">
        <v>1699</v>
      </c>
      <c r="M3340" s="4" t="s">
        <v>1011</v>
      </c>
      <c r="N3340" s="45" t="s">
        <v>6700</v>
      </c>
      <c r="O3340" s="45">
        <v>0</v>
      </c>
      <c r="P3340" s="45" t="s">
        <v>6701</v>
      </c>
      <c r="Q3340" s="45" t="s">
        <v>6701</v>
      </c>
      <c r="R3340" s="46">
        <v>1</v>
      </c>
      <c r="T3340" s="81"/>
    </row>
    <row r="3341" spans="1:20" x14ac:dyDescent="0.25">
      <c r="A3341" s="3">
        <v>2014</v>
      </c>
      <c r="B3341" s="1" t="s">
        <v>1685</v>
      </c>
      <c r="C3341" s="4" t="s">
        <v>1686</v>
      </c>
      <c r="D3341" s="3" t="s">
        <v>14</v>
      </c>
      <c r="E3341" s="28"/>
      <c r="F3341" s="3">
        <v>6</v>
      </c>
      <c r="G3341" s="88">
        <v>4.6758182215859376</v>
      </c>
      <c r="J3341" s="10">
        <v>4.0902777777777732E-2</v>
      </c>
      <c r="K3341" s="27">
        <f t="shared" si="54"/>
        <v>8.7477262458471681E-3</v>
      </c>
      <c r="L3341" s="4" t="s">
        <v>1699</v>
      </c>
      <c r="M3341" s="4" t="s">
        <v>1011</v>
      </c>
      <c r="N3341" s="45" t="s">
        <v>6700</v>
      </c>
      <c r="O3341" s="45">
        <v>0</v>
      </c>
      <c r="P3341" s="45" t="s">
        <v>6701</v>
      </c>
      <c r="Q3341" s="45" t="s">
        <v>6701</v>
      </c>
      <c r="R3341" s="46">
        <v>1</v>
      </c>
      <c r="T3341" s="81"/>
    </row>
    <row r="3342" spans="1:20" x14ac:dyDescent="0.25">
      <c r="A3342" s="3">
        <v>2014</v>
      </c>
      <c r="B3342" s="1" t="s">
        <v>123</v>
      </c>
      <c r="C3342" s="4" t="s">
        <v>966</v>
      </c>
      <c r="D3342" s="3" t="s">
        <v>14</v>
      </c>
      <c r="E3342" s="28"/>
      <c r="F3342" s="3">
        <v>1</v>
      </c>
      <c r="G3342" s="88">
        <v>5.54</v>
      </c>
      <c r="J3342" s="10">
        <v>4.7384259259259265E-2</v>
      </c>
      <c r="K3342" s="27">
        <f t="shared" si="54"/>
        <v>8.5531153897579898E-3</v>
      </c>
      <c r="L3342" s="4" t="s">
        <v>1700</v>
      </c>
      <c r="M3342" s="4" t="s">
        <v>1011</v>
      </c>
      <c r="N3342" s="45" t="s">
        <v>6702</v>
      </c>
      <c r="O3342" s="45">
        <v>1</v>
      </c>
      <c r="P3342" s="45" t="s">
        <v>1828</v>
      </c>
      <c r="Q3342" s="45" t="s">
        <v>1828</v>
      </c>
      <c r="R3342" s="46">
        <v>5</v>
      </c>
      <c r="T3342" s="81"/>
    </row>
    <row r="3343" spans="1:20" x14ac:dyDescent="0.25">
      <c r="A3343" s="3">
        <v>2014</v>
      </c>
      <c r="B3343" s="1" t="s">
        <v>123</v>
      </c>
      <c r="C3343" s="4" t="s">
        <v>966</v>
      </c>
      <c r="D3343" s="3" t="s">
        <v>14</v>
      </c>
      <c r="E3343" s="28"/>
      <c r="F3343" s="3">
        <v>2</v>
      </c>
      <c r="G3343" s="88">
        <v>4.0544470293486041</v>
      </c>
      <c r="J3343" s="10">
        <v>3.4768518518518476E-2</v>
      </c>
      <c r="K3343" s="27">
        <f t="shared" si="54"/>
        <v>8.5754033205619317E-3</v>
      </c>
      <c r="L3343" s="4" t="s">
        <v>1700</v>
      </c>
      <c r="M3343" s="4" t="s">
        <v>1011</v>
      </c>
      <c r="N3343" s="45" t="s">
        <v>6702</v>
      </c>
      <c r="O3343" s="45">
        <v>0</v>
      </c>
      <c r="P3343" s="45" t="s">
        <v>1828</v>
      </c>
      <c r="Q3343" s="45" t="s">
        <v>1828</v>
      </c>
      <c r="R3343" s="46">
        <v>5</v>
      </c>
      <c r="T3343" s="81"/>
    </row>
    <row r="3344" spans="1:20" x14ac:dyDescent="0.25">
      <c r="A3344" s="3">
        <v>2014</v>
      </c>
      <c r="B3344" s="1" t="s">
        <v>123</v>
      </c>
      <c r="C3344" s="4" t="s">
        <v>966</v>
      </c>
      <c r="D3344" s="3" t="s">
        <v>14</v>
      </c>
      <c r="E3344" s="28"/>
      <c r="F3344" s="3">
        <v>3</v>
      </c>
      <c r="G3344" s="88">
        <v>9.1</v>
      </c>
      <c r="J3344" s="10">
        <v>8.3240740740740782E-2</v>
      </c>
      <c r="K3344" s="27">
        <f t="shared" si="54"/>
        <v>9.1473341473341518E-3</v>
      </c>
      <c r="L3344" s="4" t="s">
        <v>1700</v>
      </c>
      <c r="M3344" s="4" t="s">
        <v>1011</v>
      </c>
      <c r="N3344" s="45" t="s">
        <v>6702</v>
      </c>
      <c r="O3344" s="45">
        <v>0</v>
      </c>
      <c r="P3344" s="45" t="s">
        <v>1828</v>
      </c>
      <c r="Q3344" s="45" t="s">
        <v>1828</v>
      </c>
      <c r="R3344" s="46">
        <v>5</v>
      </c>
      <c r="T3344" s="81"/>
    </row>
    <row r="3345" spans="1:20" x14ac:dyDescent="0.25">
      <c r="A3345" s="3">
        <v>2014</v>
      </c>
      <c r="B3345" s="1" t="s">
        <v>123</v>
      </c>
      <c r="C3345" s="4" t="s">
        <v>966</v>
      </c>
      <c r="D3345" s="3" t="s">
        <v>14</v>
      </c>
      <c r="E3345" s="28"/>
      <c r="F3345" s="3">
        <v>4</v>
      </c>
      <c r="G3345" s="88">
        <v>5.8408892070309388</v>
      </c>
      <c r="J3345" s="10">
        <v>5.2175925925925903E-2</v>
      </c>
      <c r="K3345" s="27">
        <f t="shared" si="54"/>
        <v>8.9328737588652458E-3</v>
      </c>
      <c r="L3345" s="4" t="s">
        <v>1700</v>
      </c>
      <c r="M3345" s="4" t="s">
        <v>1011</v>
      </c>
      <c r="N3345" s="45" t="s">
        <v>6702</v>
      </c>
      <c r="O3345" s="45">
        <v>0</v>
      </c>
      <c r="P3345" s="45" t="s">
        <v>1828</v>
      </c>
      <c r="Q3345" s="45" t="s">
        <v>1828</v>
      </c>
      <c r="R3345" s="46">
        <v>5</v>
      </c>
      <c r="T3345" s="81"/>
    </row>
    <row r="3346" spans="1:20" x14ac:dyDescent="0.25">
      <c r="A3346" s="3">
        <v>2014</v>
      </c>
      <c r="B3346" s="1" t="s">
        <v>123</v>
      </c>
      <c r="C3346" s="4" t="s">
        <v>966</v>
      </c>
      <c r="D3346" s="3" t="s">
        <v>14</v>
      </c>
      <c r="E3346" s="28"/>
      <c r="F3346" s="3">
        <v>5</v>
      </c>
      <c r="G3346" s="51">
        <v>5.63</v>
      </c>
      <c r="J3346" s="10">
        <v>5.092592592592593E-2</v>
      </c>
      <c r="K3346" s="27">
        <f t="shared" si="54"/>
        <v>9.0454575356884431E-3</v>
      </c>
      <c r="L3346" s="4" t="s">
        <v>1700</v>
      </c>
      <c r="M3346" s="4" t="s">
        <v>1011</v>
      </c>
      <c r="N3346" s="45" t="s">
        <v>6702</v>
      </c>
      <c r="O3346" s="45">
        <v>0</v>
      </c>
      <c r="P3346" s="45" t="s">
        <v>1828</v>
      </c>
      <c r="Q3346" s="45" t="s">
        <v>1828</v>
      </c>
      <c r="R3346" s="46">
        <v>5</v>
      </c>
      <c r="T3346" s="81"/>
    </row>
    <row r="3347" spans="1:20" x14ac:dyDescent="0.25">
      <c r="A3347" s="3">
        <v>2014</v>
      </c>
      <c r="B3347" s="1" t="s">
        <v>123</v>
      </c>
      <c r="C3347" s="4" t="s">
        <v>966</v>
      </c>
      <c r="D3347" s="3" t="s">
        <v>14</v>
      </c>
      <c r="E3347" s="28"/>
      <c r="F3347" s="3">
        <v>6</v>
      </c>
      <c r="G3347" s="88">
        <v>4.6758182215859376</v>
      </c>
      <c r="J3347" s="10">
        <v>4.0914351851851882E-2</v>
      </c>
      <c r="K3347" s="27">
        <f t="shared" si="54"/>
        <v>8.7502015503876044E-3</v>
      </c>
      <c r="L3347" s="4" t="s">
        <v>1700</v>
      </c>
      <c r="M3347" s="4" t="s">
        <v>1011</v>
      </c>
      <c r="N3347" s="45" t="s">
        <v>6702</v>
      </c>
      <c r="O3347" s="45">
        <v>0</v>
      </c>
      <c r="P3347" s="45" t="s">
        <v>1828</v>
      </c>
      <c r="Q3347" s="45" t="s">
        <v>1828</v>
      </c>
      <c r="R3347" s="46">
        <v>5</v>
      </c>
      <c r="T3347" s="81"/>
    </row>
    <row r="3348" spans="1:20" x14ac:dyDescent="0.25">
      <c r="A3348" s="3">
        <v>2014</v>
      </c>
      <c r="B3348" s="1" t="s">
        <v>89</v>
      </c>
      <c r="C3348" s="4" t="s">
        <v>1421</v>
      </c>
      <c r="D3348" s="3" t="s">
        <v>14</v>
      </c>
      <c r="E3348" s="28"/>
      <c r="F3348" s="3">
        <v>1</v>
      </c>
      <c r="G3348" s="88">
        <v>5.54</v>
      </c>
      <c r="J3348" s="10">
        <v>3.9282407407407405E-2</v>
      </c>
      <c r="K3348" s="27">
        <f t="shared" si="54"/>
        <v>7.0906872576547665E-3</v>
      </c>
      <c r="L3348" s="4" t="s">
        <v>1701</v>
      </c>
      <c r="M3348" s="4" t="s">
        <v>798</v>
      </c>
      <c r="N3348" s="45" t="s">
        <v>6703</v>
      </c>
      <c r="O3348" s="45">
        <v>1</v>
      </c>
      <c r="P3348" s="45" t="s">
        <v>5999</v>
      </c>
      <c r="Q3348" s="45" t="s">
        <v>5999</v>
      </c>
      <c r="R3348" s="46">
        <v>2</v>
      </c>
      <c r="T3348" s="81"/>
    </row>
    <row r="3349" spans="1:20" x14ac:dyDescent="0.25">
      <c r="A3349" s="3">
        <v>2014</v>
      </c>
      <c r="B3349" s="1" t="s">
        <v>89</v>
      </c>
      <c r="C3349" s="4" t="s">
        <v>1421</v>
      </c>
      <c r="D3349" s="3" t="s">
        <v>14</v>
      </c>
      <c r="E3349" s="28"/>
      <c r="F3349" s="3">
        <v>2</v>
      </c>
      <c r="G3349" s="88">
        <v>4.0544470293486041</v>
      </c>
      <c r="J3349" s="10">
        <v>3.1504629629629577E-2</v>
      </c>
      <c r="K3349" s="27">
        <f t="shared" si="54"/>
        <v>7.7703887611749551E-3</v>
      </c>
      <c r="L3349" s="4" t="s">
        <v>1701</v>
      </c>
      <c r="M3349" s="4" t="s">
        <v>798</v>
      </c>
      <c r="N3349" s="45" t="s">
        <v>6703</v>
      </c>
      <c r="O3349" s="45">
        <v>0</v>
      </c>
      <c r="P3349" s="45" t="s">
        <v>5999</v>
      </c>
      <c r="Q3349" s="45" t="s">
        <v>5999</v>
      </c>
      <c r="R3349" s="46">
        <v>2</v>
      </c>
      <c r="T3349" s="81"/>
    </row>
    <row r="3350" spans="1:20" x14ac:dyDescent="0.25">
      <c r="A3350" s="3">
        <v>2014</v>
      </c>
      <c r="B3350" s="1" t="s">
        <v>89</v>
      </c>
      <c r="C3350" s="4" t="s">
        <v>1421</v>
      </c>
      <c r="D3350" s="3" t="s">
        <v>14</v>
      </c>
      <c r="E3350" s="28"/>
      <c r="F3350" s="3">
        <v>3</v>
      </c>
      <c r="G3350" s="88">
        <v>9.1</v>
      </c>
      <c r="J3350" s="10">
        <v>8.4120370370370456E-2</v>
      </c>
      <c r="K3350" s="27">
        <f t="shared" si="54"/>
        <v>9.2439967439967539E-3</v>
      </c>
      <c r="L3350" s="4" t="s">
        <v>1701</v>
      </c>
      <c r="M3350" s="4" t="s">
        <v>798</v>
      </c>
      <c r="N3350" s="45" t="s">
        <v>6703</v>
      </c>
      <c r="O3350" s="45">
        <v>0</v>
      </c>
      <c r="P3350" s="45" t="s">
        <v>5999</v>
      </c>
      <c r="Q3350" s="45" t="s">
        <v>5999</v>
      </c>
      <c r="R3350" s="46">
        <v>2</v>
      </c>
      <c r="T3350" s="81"/>
    </row>
    <row r="3351" spans="1:20" x14ac:dyDescent="0.25">
      <c r="A3351" s="3">
        <v>2014</v>
      </c>
      <c r="B3351" s="1" t="s">
        <v>89</v>
      </c>
      <c r="C3351" s="4" t="s">
        <v>1421</v>
      </c>
      <c r="D3351" s="3" t="s">
        <v>14</v>
      </c>
      <c r="E3351" s="28"/>
      <c r="F3351" s="3">
        <v>4</v>
      </c>
      <c r="G3351" s="88">
        <v>5.8408892070309388</v>
      </c>
      <c r="J3351" s="10">
        <v>6.1805555555555447E-2</v>
      </c>
      <c r="K3351" s="27">
        <f t="shared" si="54"/>
        <v>1.05815319148936E-2</v>
      </c>
      <c r="L3351" s="4" t="s">
        <v>1701</v>
      </c>
      <c r="M3351" s="4" t="s">
        <v>798</v>
      </c>
      <c r="N3351" s="45" t="s">
        <v>6703</v>
      </c>
      <c r="O3351" s="45">
        <v>0</v>
      </c>
      <c r="P3351" s="45" t="s">
        <v>5999</v>
      </c>
      <c r="Q3351" s="45" t="s">
        <v>5999</v>
      </c>
      <c r="R3351" s="46">
        <v>2</v>
      </c>
      <c r="T3351" s="81"/>
    </row>
    <row r="3352" spans="1:20" x14ac:dyDescent="0.25">
      <c r="A3352" s="3">
        <v>2014</v>
      </c>
      <c r="B3352" s="1" t="s">
        <v>89</v>
      </c>
      <c r="C3352" s="4" t="s">
        <v>1421</v>
      </c>
      <c r="D3352" s="3" t="s">
        <v>14</v>
      </c>
      <c r="E3352" s="28"/>
      <c r="F3352" s="3">
        <v>5</v>
      </c>
      <c r="G3352" s="51">
        <v>5.63</v>
      </c>
      <c r="J3352" s="10">
        <v>5.9259259259259345E-2</v>
      </c>
      <c r="K3352" s="27">
        <f t="shared" si="54"/>
        <v>1.0525623314255656E-2</v>
      </c>
      <c r="L3352" s="4" t="s">
        <v>1701</v>
      </c>
      <c r="M3352" s="4" t="s">
        <v>798</v>
      </c>
      <c r="N3352" s="45" t="s">
        <v>6703</v>
      </c>
      <c r="O3352" s="45">
        <v>0</v>
      </c>
      <c r="P3352" s="45" t="s">
        <v>5999</v>
      </c>
      <c r="Q3352" s="45" t="s">
        <v>5999</v>
      </c>
      <c r="R3352" s="46">
        <v>2</v>
      </c>
      <c r="T3352" s="81"/>
    </row>
    <row r="3353" spans="1:20" x14ac:dyDescent="0.25">
      <c r="A3353" s="3">
        <v>2014</v>
      </c>
      <c r="B3353" s="1" t="s">
        <v>89</v>
      </c>
      <c r="C3353" s="4" t="s">
        <v>1421</v>
      </c>
      <c r="D3353" s="3" t="s">
        <v>14</v>
      </c>
      <c r="E3353" s="28"/>
      <c r="F3353" s="3">
        <v>6</v>
      </c>
      <c r="G3353" s="88">
        <v>4.6758182215859376</v>
      </c>
      <c r="J3353" s="10">
        <v>5.033564814814806E-2</v>
      </c>
      <c r="K3353" s="27">
        <f t="shared" si="54"/>
        <v>1.0765099446290127E-2</v>
      </c>
      <c r="L3353" s="4" t="s">
        <v>1701</v>
      </c>
      <c r="M3353" s="4" t="s">
        <v>798</v>
      </c>
      <c r="N3353" s="45" t="s">
        <v>6703</v>
      </c>
      <c r="O3353" s="45">
        <v>0</v>
      </c>
      <c r="P3353" s="45" t="s">
        <v>5999</v>
      </c>
      <c r="Q3353" s="45" t="s">
        <v>5999</v>
      </c>
      <c r="R3353" s="46">
        <v>2</v>
      </c>
      <c r="T3353" s="81"/>
    </row>
    <row r="3354" spans="1:20" x14ac:dyDescent="0.25">
      <c r="A3354" s="3">
        <v>2014</v>
      </c>
      <c r="B3354" s="1" t="s">
        <v>1423</v>
      </c>
      <c r="C3354" s="4" t="s">
        <v>1045</v>
      </c>
      <c r="D3354" s="3" t="s">
        <v>14</v>
      </c>
      <c r="E3354" s="28"/>
      <c r="F3354" s="3">
        <v>1</v>
      </c>
      <c r="G3354" s="88">
        <v>5.54</v>
      </c>
      <c r="J3354" s="10">
        <v>3.8946759259259223E-2</v>
      </c>
      <c r="K3354" s="27">
        <f t="shared" si="54"/>
        <v>7.030100949324769E-3</v>
      </c>
      <c r="L3354" s="4" t="s">
        <v>1702</v>
      </c>
      <c r="M3354" s="4" t="s">
        <v>798</v>
      </c>
      <c r="N3354" s="45" t="s">
        <v>6704</v>
      </c>
      <c r="O3354" s="45">
        <v>1</v>
      </c>
      <c r="P3354" s="45" t="s">
        <v>6013</v>
      </c>
      <c r="Q3354" s="45" t="s">
        <v>6013</v>
      </c>
      <c r="R3354" s="46">
        <v>2</v>
      </c>
      <c r="T3354" s="81"/>
    </row>
    <row r="3355" spans="1:20" x14ac:dyDescent="0.25">
      <c r="A3355" s="3">
        <v>2014</v>
      </c>
      <c r="B3355" s="1" t="s">
        <v>1423</v>
      </c>
      <c r="C3355" s="4" t="s">
        <v>1045</v>
      </c>
      <c r="D3355" s="3" t="s">
        <v>14</v>
      </c>
      <c r="E3355" s="28"/>
      <c r="F3355" s="3">
        <v>2</v>
      </c>
      <c r="G3355" s="88">
        <v>4.0544470293486041</v>
      </c>
      <c r="J3355" s="10">
        <v>3.1817129629629681E-2</v>
      </c>
      <c r="K3355" s="27">
        <f t="shared" si="54"/>
        <v>7.8474646232439462E-3</v>
      </c>
      <c r="L3355" s="4" t="s">
        <v>1702</v>
      </c>
      <c r="M3355" s="4" t="s">
        <v>798</v>
      </c>
      <c r="N3355" s="45" t="s">
        <v>6704</v>
      </c>
      <c r="O3355" s="45">
        <v>0</v>
      </c>
      <c r="P3355" s="45" t="s">
        <v>6013</v>
      </c>
      <c r="Q3355" s="45" t="s">
        <v>6013</v>
      </c>
      <c r="R3355" s="46">
        <v>2</v>
      </c>
      <c r="T3355" s="81"/>
    </row>
    <row r="3356" spans="1:20" x14ac:dyDescent="0.25">
      <c r="A3356" s="3">
        <v>2014</v>
      </c>
      <c r="B3356" s="1" t="s">
        <v>1423</v>
      </c>
      <c r="C3356" s="4" t="s">
        <v>1045</v>
      </c>
      <c r="D3356" s="3" t="s">
        <v>14</v>
      </c>
      <c r="E3356" s="28"/>
      <c r="F3356" s="3">
        <v>3</v>
      </c>
      <c r="G3356" s="88">
        <v>9.1</v>
      </c>
      <c r="J3356" s="10">
        <v>8.3935185185185168E-2</v>
      </c>
      <c r="K3356" s="27">
        <f t="shared" si="54"/>
        <v>9.2236467236467227E-3</v>
      </c>
      <c r="L3356" s="4" t="s">
        <v>1702</v>
      </c>
      <c r="M3356" s="4" t="s">
        <v>798</v>
      </c>
      <c r="N3356" s="45" t="s">
        <v>6704</v>
      </c>
      <c r="O3356" s="45">
        <v>0</v>
      </c>
      <c r="P3356" s="45" t="s">
        <v>6013</v>
      </c>
      <c r="Q3356" s="45" t="s">
        <v>6013</v>
      </c>
      <c r="R3356" s="46">
        <v>2</v>
      </c>
      <c r="T3356" s="81"/>
    </row>
    <row r="3357" spans="1:20" x14ac:dyDescent="0.25">
      <c r="A3357" s="3">
        <v>2014</v>
      </c>
      <c r="B3357" s="1" t="s">
        <v>1423</v>
      </c>
      <c r="C3357" s="4" t="s">
        <v>1045</v>
      </c>
      <c r="D3357" s="3" t="s">
        <v>14</v>
      </c>
      <c r="E3357" s="28"/>
      <c r="F3357" s="3">
        <v>4</v>
      </c>
      <c r="G3357" s="88">
        <v>5.8408892070309388</v>
      </c>
      <c r="J3357" s="10">
        <v>6.2395833333333317E-2</v>
      </c>
      <c r="K3357" s="27">
        <f t="shared" si="54"/>
        <v>1.06825914893617E-2</v>
      </c>
      <c r="L3357" s="4" t="s">
        <v>1702</v>
      </c>
      <c r="M3357" s="4" t="s">
        <v>798</v>
      </c>
      <c r="N3357" s="45" t="s">
        <v>6704</v>
      </c>
      <c r="O3357" s="45">
        <v>0</v>
      </c>
      <c r="P3357" s="45" t="s">
        <v>6013</v>
      </c>
      <c r="Q3357" s="45" t="s">
        <v>6013</v>
      </c>
      <c r="R3357" s="46">
        <v>2</v>
      </c>
      <c r="T3357" s="81"/>
    </row>
    <row r="3358" spans="1:20" x14ac:dyDescent="0.25">
      <c r="A3358" s="3">
        <v>2014</v>
      </c>
      <c r="B3358" s="1" t="s">
        <v>1423</v>
      </c>
      <c r="C3358" s="4" t="s">
        <v>1045</v>
      </c>
      <c r="D3358" s="3" t="s">
        <v>14</v>
      </c>
      <c r="E3358" s="28"/>
      <c r="F3358" s="3">
        <v>5</v>
      </c>
      <c r="G3358" s="51">
        <v>5.63</v>
      </c>
      <c r="J3358" s="10">
        <v>5.9085648148148207E-2</v>
      </c>
      <c r="K3358" s="27">
        <f t="shared" si="54"/>
        <v>1.0494786527202168E-2</v>
      </c>
      <c r="L3358" s="4" t="s">
        <v>1702</v>
      </c>
      <c r="M3358" s="4" t="s">
        <v>798</v>
      </c>
      <c r="N3358" s="45" t="s">
        <v>6704</v>
      </c>
      <c r="O3358" s="45">
        <v>0</v>
      </c>
      <c r="P3358" s="45" t="s">
        <v>6013</v>
      </c>
      <c r="Q3358" s="45" t="s">
        <v>6013</v>
      </c>
      <c r="R3358" s="46">
        <v>2</v>
      </c>
      <c r="T3358" s="81"/>
    </row>
    <row r="3359" spans="1:20" x14ac:dyDescent="0.25">
      <c r="A3359" s="3">
        <v>2014</v>
      </c>
      <c r="B3359" s="1" t="s">
        <v>1423</v>
      </c>
      <c r="C3359" s="4" t="s">
        <v>1045</v>
      </c>
      <c r="D3359" s="3" t="s">
        <v>14</v>
      </c>
      <c r="E3359" s="28"/>
      <c r="F3359" s="3">
        <v>6</v>
      </c>
      <c r="G3359" s="88">
        <v>4.6758182215859376</v>
      </c>
      <c r="J3359" s="10">
        <v>5.0381944444444327E-2</v>
      </c>
      <c r="K3359" s="27">
        <f t="shared" si="54"/>
        <v>1.0775000664451802E-2</v>
      </c>
      <c r="L3359" s="4" t="s">
        <v>1702</v>
      </c>
      <c r="M3359" s="4" t="s">
        <v>798</v>
      </c>
      <c r="N3359" s="45" t="s">
        <v>6704</v>
      </c>
      <c r="O3359" s="45">
        <v>0</v>
      </c>
      <c r="P3359" s="45" t="s">
        <v>6013</v>
      </c>
      <c r="Q3359" s="45" t="s">
        <v>6013</v>
      </c>
      <c r="R3359" s="46">
        <v>2</v>
      </c>
      <c r="T3359" s="81"/>
    </row>
    <row r="3360" spans="1:20" x14ac:dyDescent="0.25">
      <c r="A3360" s="3">
        <v>2014</v>
      </c>
      <c r="B3360" s="1" t="s">
        <v>659</v>
      </c>
      <c r="C3360" s="4" t="s">
        <v>1056</v>
      </c>
      <c r="D3360" s="3" t="s">
        <v>14</v>
      </c>
      <c r="E3360" s="28"/>
      <c r="F3360" s="3">
        <v>1</v>
      </c>
      <c r="G3360" s="88">
        <v>5.54</v>
      </c>
      <c r="J3360" s="10">
        <v>4.6238425925925919E-2</v>
      </c>
      <c r="K3360" s="27">
        <f t="shared" si="54"/>
        <v>8.3462862682176751E-3</v>
      </c>
      <c r="L3360" s="4" t="s">
        <v>1399</v>
      </c>
      <c r="M3360" s="4" t="s">
        <v>798</v>
      </c>
      <c r="N3360" s="45" t="s">
        <v>6705</v>
      </c>
      <c r="O3360" s="45">
        <v>1</v>
      </c>
      <c r="P3360" s="45" t="s">
        <v>5098</v>
      </c>
      <c r="Q3360" s="45" t="s">
        <v>5098</v>
      </c>
      <c r="R3360" s="46">
        <v>3</v>
      </c>
      <c r="T3360" s="81"/>
    </row>
    <row r="3361" spans="1:20" x14ac:dyDescent="0.25">
      <c r="A3361" s="3">
        <v>2014</v>
      </c>
      <c r="B3361" s="1" t="s">
        <v>659</v>
      </c>
      <c r="C3361" s="4" t="s">
        <v>1056</v>
      </c>
      <c r="D3361" s="3" t="s">
        <v>14</v>
      </c>
      <c r="E3361" s="28"/>
      <c r="F3361" s="3">
        <v>2</v>
      </c>
      <c r="G3361" s="88">
        <v>4.0544470293486041</v>
      </c>
      <c r="J3361" s="10">
        <v>3.5648148148148151E-2</v>
      </c>
      <c r="K3361" s="27">
        <f t="shared" si="54"/>
        <v>8.7923575989782895E-3</v>
      </c>
      <c r="L3361" s="4" t="s">
        <v>1399</v>
      </c>
      <c r="M3361" s="4" t="s">
        <v>798</v>
      </c>
      <c r="N3361" s="45" t="s">
        <v>6705</v>
      </c>
      <c r="O3361" s="45">
        <v>0</v>
      </c>
      <c r="P3361" s="45" t="s">
        <v>5098</v>
      </c>
      <c r="Q3361" s="45" t="s">
        <v>5098</v>
      </c>
      <c r="R3361" s="46">
        <v>3</v>
      </c>
      <c r="T3361" s="81"/>
    </row>
    <row r="3362" spans="1:20" x14ac:dyDescent="0.25">
      <c r="A3362" s="3">
        <v>2014</v>
      </c>
      <c r="B3362" s="1" t="s">
        <v>659</v>
      </c>
      <c r="C3362" s="4" t="s">
        <v>1056</v>
      </c>
      <c r="D3362" s="3" t="s">
        <v>14</v>
      </c>
      <c r="E3362" s="28"/>
      <c r="F3362" s="3">
        <v>3</v>
      </c>
      <c r="G3362" s="88">
        <v>9.1</v>
      </c>
      <c r="J3362" s="10">
        <v>8.4895833333333337E-2</v>
      </c>
      <c r="K3362" s="27">
        <f t="shared" si="54"/>
        <v>9.3292124542124558E-3</v>
      </c>
      <c r="L3362" s="4" t="s">
        <v>1399</v>
      </c>
      <c r="M3362" s="4" t="s">
        <v>798</v>
      </c>
      <c r="N3362" s="45" t="s">
        <v>6705</v>
      </c>
      <c r="O3362" s="45">
        <v>0</v>
      </c>
      <c r="P3362" s="45" t="s">
        <v>5098</v>
      </c>
      <c r="Q3362" s="45" t="s">
        <v>5098</v>
      </c>
      <c r="R3362" s="46">
        <v>3</v>
      </c>
      <c r="T3362" s="81"/>
    </row>
    <row r="3363" spans="1:20" x14ac:dyDescent="0.25">
      <c r="A3363" s="3">
        <v>2014</v>
      </c>
      <c r="B3363" s="1" t="s">
        <v>659</v>
      </c>
      <c r="C3363" s="4" t="s">
        <v>1056</v>
      </c>
      <c r="D3363" s="3" t="s">
        <v>14</v>
      </c>
      <c r="E3363" s="28"/>
      <c r="F3363" s="3">
        <v>4</v>
      </c>
      <c r="G3363" s="88">
        <v>5.8408892070309388</v>
      </c>
      <c r="J3363" s="10">
        <v>6.4108796296296289E-2</v>
      </c>
      <c r="K3363" s="27">
        <f t="shared" si="54"/>
        <v>1.0975862411347518E-2</v>
      </c>
      <c r="L3363" s="4" t="s">
        <v>1399</v>
      </c>
      <c r="M3363" s="4" t="s">
        <v>798</v>
      </c>
      <c r="N3363" s="45" t="s">
        <v>6705</v>
      </c>
      <c r="O3363" s="45">
        <v>0</v>
      </c>
      <c r="P3363" s="45" t="s">
        <v>5098</v>
      </c>
      <c r="Q3363" s="45" t="s">
        <v>5098</v>
      </c>
      <c r="R3363" s="46">
        <v>3</v>
      </c>
      <c r="T3363" s="81"/>
    </row>
    <row r="3364" spans="1:20" x14ac:dyDescent="0.25">
      <c r="A3364" s="3">
        <v>2014</v>
      </c>
      <c r="B3364" s="1" t="s">
        <v>659</v>
      </c>
      <c r="C3364" s="4" t="s">
        <v>1056</v>
      </c>
      <c r="D3364" s="3" t="s">
        <v>14</v>
      </c>
      <c r="E3364" s="28"/>
      <c r="F3364" s="3">
        <v>5</v>
      </c>
      <c r="G3364" s="51">
        <v>5.63</v>
      </c>
      <c r="J3364" s="10">
        <v>4.9826388888888906E-2</v>
      </c>
      <c r="K3364" s="27">
        <f t="shared" si="54"/>
        <v>8.8501578843497176E-3</v>
      </c>
      <c r="L3364" s="4" t="s">
        <v>1399</v>
      </c>
      <c r="M3364" s="4" t="s">
        <v>798</v>
      </c>
      <c r="N3364" s="45" t="s">
        <v>6705</v>
      </c>
      <c r="O3364" s="45">
        <v>0</v>
      </c>
      <c r="P3364" s="45" t="s">
        <v>5098</v>
      </c>
      <c r="Q3364" s="45" t="s">
        <v>5098</v>
      </c>
      <c r="R3364" s="46">
        <v>3</v>
      </c>
      <c r="T3364" s="81"/>
    </row>
    <row r="3365" spans="1:20" x14ac:dyDescent="0.25">
      <c r="A3365" s="3">
        <v>2014</v>
      </c>
      <c r="B3365" s="1" t="s">
        <v>659</v>
      </c>
      <c r="C3365" s="4" t="s">
        <v>1056</v>
      </c>
      <c r="D3365" s="3" t="s">
        <v>14</v>
      </c>
      <c r="E3365" s="28"/>
      <c r="F3365" s="3">
        <v>6</v>
      </c>
      <c r="G3365" s="88">
        <v>4.6758182215859376</v>
      </c>
      <c r="J3365" s="10">
        <v>4.788194444444438E-2</v>
      </c>
      <c r="K3365" s="27">
        <f t="shared" ref="K3365:K3428" si="55">J3365/G3365</f>
        <v>1.0240334883720918E-2</v>
      </c>
      <c r="L3365" s="4" t="s">
        <v>1399</v>
      </c>
      <c r="M3365" s="4" t="s">
        <v>798</v>
      </c>
      <c r="N3365" s="45" t="s">
        <v>6705</v>
      </c>
      <c r="O3365" s="45">
        <v>0</v>
      </c>
      <c r="P3365" s="45" t="s">
        <v>5098</v>
      </c>
      <c r="Q3365" s="45" t="s">
        <v>5098</v>
      </c>
      <c r="R3365" s="46">
        <v>3</v>
      </c>
      <c r="T3365" s="81"/>
    </row>
    <row r="3366" spans="1:20" x14ac:dyDescent="0.25">
      <c r="A3366" s="3">
        <v>2014</v>
      </c>
      <c r="B3366" s="1" t="s">
        <v>1392</v>
      </c>
      <c r="C3366" s="4" t="s">
        <v>528</v>
      </c>
      <c r="D3366" s="3" t="s">
        <v>14</v>
      </c>
      <c r="E3366" s="28"/>
      <c r="F3366" s="3">
        <v>1</v>
      </c>
      <c r="G3366" s="88">
        <v>5.54</v>
      </c>
      <c r="J3366" s="10">
        <v>4.5289351851851845E-2</v>
      </c>
      <c r="K3366" s="27">
        <f t="shared" si="55"/>
        <v>8.1749732584570113E-3</v>
      </c>
      <c r="L3366" s="4" t="s">
        <v>1404</v>
      </c>
      <c r="M3366" s="4" t="s">
        <v>749</v>
      </c>
      <c r="N3366" s="45" t="s">
        <v>6706</v>
      </c>
      <c r="O3366" s="45">
        <v>1</v>
      </c>
      <c r="P3366" s="45" t="s">
        <v>5960</v>
      </c>
      <c r="Q3366" s="45" t="s">
        <v>5960</v>
      </c>
      <c r="R3366" s="46">
        <v>3</v>
      </c>
      <c r="T3366" s="81"/>
    </row>
    <row r="3367" spans="1:20" x14ac:dyDescent="0.25">
      <c r="A3367" s="3">
        <v>2014</v>
      </c>
      <c r="B3367" s="1" t="s">
        <v>1392</v>
      </c>
      <c r="C3367" s="4" t="s">
        <v>528</v>
      </c>
      <c r="D3367" s="3" t="s">
        <v>14</v>
      </c>
      <c r="E3367" s="28"/>
      <c r="F3367" s="3">
        <v>2</v>
      </c>
      <c r="G3367" s="88">
        <v>4.0544470293486041</v>
      </c>
      <c r="J3367" s="10">
        <v>3.5856481481481461E-2</v>
      </c>
      <c r="K3367" s="27">
        <f t="shared" si="55"/>
        <v>8.8437415070242616E-3</v>
      </c>
      <c r="L3367" s="4" t="s">
        <v>1404</v>
      </c>
      <c r="M3367" s="4" t="s">
        <v>749</v>
      </c>
      <c r="N3367" s="45" t="s">
        <v>6706</v>
      </c>
      <c r="O3367" s="45">
        <v>0</v>
      </c>
      <c r="P3367" s="45" t="s">
        <v>5960</v>
      </c>
      <c r="Q3367" s="45" t="s">
        <v>5960</v>
      </c>
      <c r="R3367" s="46">
        <v>3</v>
      </c>
      <c r="T3367" s="81"/>
    </row>
    <row r="3368" spans="1:20" x14ac:dyDescent="0.25">
      <c r="A3368" s="3">
        <v>2014</v>
      </c>
      <c r="B3368" s="1" t="s">
        <v>1392</v>
      </c>
      <c r="C3368" s="4" t="s">
        <v>528</v>
      </c>
      <c r="D3368" s="3" t="s">
        <v>14</v>
      </c>
      <c r="E3368" s="28"/>
      <c r="F3368" s="3">
        <v>3</v>
      </c>
      <c r="G3368" s="88">
        <v>9.1</v>
      </c>
      <c r="J3368" s="10">
        <v>8.4849537037037015E-2</v>
      </c>
      <c r="K3368" s="27">
        <f t="shared" si="55"/>
        <v>9.3241249491249466E-3</v>
      </c>
      <c r="L3368" s="4" t="s">
        <v>1404</v>
      </c>
      <c r="M3368" s="4" t="s">
        <v>749</v>
      </c>
      <c r="N3368" s="45" t="s">
        <v>6706</v>
      </c>
      <c r="O3368" s="45">
        <v>0</v>
      </c>
      <c r="P3368" s="45" t="s">
        <v>5960</v>
      </c>
      <c r="Q3368" s="45" t="s">
        <v>5960</v>
      </c>
      <c r="R3368" s="46">
        <v>3</v>
      </c>
      <c r="T3368" s="81"/>
    </row>
    <row r="3369" spans="1:20" x14ac:dyDescent="0.25">
      <c r="A3369" s="3">
        <v>2014</v>
      </c>
      <c r="B3369" s="1" t="s">
        <v>1392</v>
      </c>
      <c r="C3369" s="4" t="s">
        <v>528</v>
      </c>
      <c r="D3369" s="3" t="s">
        <v>14</v>
      </c>
      <c r="E3369" s="28"/>
      <c r="F3369" s="3">
        <v>4</v>
      </c>
      <c r="G3369" s="88">
        <v>5.8408892070309388</v>
      </c>
      <c r="J3369" s="10">
        <v>6.8460648148148118E-2</v>
      </c>
      <c r="K3369" s="27">
        <f t="shared" si="55"/>
        <v>1.172092907801418E-2</v>
      </c>
      <c r="L3369" s="4" t="s">
        <v>1404</v>
      </c>
      <c r="M3369" s="4" t="s">
        <v>749</v>
      </c>
      <c r="N3369" s="45" t="s">
        <v>6706</v>
      </c>
      <c r="O3369" s="45">
        <v>0</v>
      </c>
      <c r="P3369" s="45" t="s">
        <v>5960</v>
      </c>
      <c r="Q3369" s="45" t="s">
        <v>5960</v>
      </c>
      <c r="R3369" s="46">
        <v>3</v>
      </c>
      <c r="T3369" s="81"/>
    </row>
    <row r="3370" spans="1:20" x14ac:dyDescent="0.25">
      <c r="A3370" s="3">
        <v>2014</v>
      </c>
      <c r="B3370" s="1" t="s">
        <v>1392</v>
      </c>
      <c r="C3370" s="4" t="s">
        <v>528</v>
      </c>
      <c r="D3370" s="3" t="s">
        <v>14</v>
      </c>
      <c r="E3370" s="28"/>
      <c r="F3370" s="3">
        <v>5</v>
      </c>
      <c r="G3370" s="51">
        <v>5.63</v>
      </c>
      <c r="J3370" s="10">
        <v>6.0717592592592684E-2</v>
      </c>
      <c r="K3370" s="27">
        <f t="shared" si="55"/>
        <v>1.0784652325504917E-2</v>
      </c>
      <c r="L3370" s="4" t="s">
        <v>1404</v>
      </c>
      <c r="M3370" s="4" t="s">
        <v>749</v>
      </c>
      <c r="N3370" s="45" t="s">
        <v>6706</v>
      </c>
      <c r="O3370" s="45">
        <v>0</v>
      </c>
      <c r="P3370" s="45" t="s">
        <v>5960</v>
      </c>
      <c r="Q3370" s="45" t="s">
        <v>5960</v>
      </c>
      <c r="R3370" s="46">
        <v>3</v>
      </c>
      <c r="T3370" s="81"/>
    </row>
    <row r="3371" spans="1:20" x14ac:dyDescent="0.25">
      <c r="A3371" s="3">
        <v>2014</v>
      </c>
      <c r="B3371" s="1" t="s">
        <v>76</v>
      </c>
      <c r="C3371" s="4" t="s">
        <v>1683</v>
      </c>
      <c r="D3371" s="3" t="s">
        <v>14</v>
      </c>
      <c r="E3371" s="28"/>
      <c r="F3371" s="3">
        <v>1</v>
      </c>
      <c r="G3371" s="88">
        <v>5.54</v>
      </c>
      <c r="J3371" s="10">
        <v>4.9074074074074048E-2</v>
      </c>
      <c r="K3371" s="27">
        <f t="shared" si="55"/>
        <v>8.8581361144537997E-3</v>
      </c>
      <c r="L3371" s="4" t="s">
        <v>1703</v>
      </c>
      <c r="M3371" s="4" t="s">
        <v>1169</v>
      </c>
      <c r="N3371" s="45" t="s">
        <v>6707</v>
      </c>
      <c r="O3371" s="45">
        <v>1</v>
      </c>
      <c r="P3371" s="45" t="s">
        <v>6708</v>
      </c>
      <c r="Q3371" s="45" t="s">
        <v>6708</v>
      </c>
      <c r="R3371" s="46">
        <v>1</v>
      </c>
      <c r="T3371" s="81"/>
    </row>
    <row r="3372" spans="1:20" x14ac:dyDescent="0.25">
      <c r="A3372" s="3">
        <v>2014</v>
      </c>
      <c r="B3372" s="1" t="s">
        <v>76</v>
      </c>
      <c r="C3372" s="4" t="s">
        <v>1683</v>
      </c>
      <c r="D3372" s="3" t="s">
        <v>14</v>
      </c>
      <c r="E3372" s="28"/>
      <c r="F3372" s="3">
        <v>2</v>
      </c>
      <c r="G3372" s="88">
        <v>4.0544470293486041</v>
      </c>
      <c r="J3372" s="10">
        <v>4.2361111111111127E-2</v>
      </c>
      <c r="K3372" s="27">
        <f t="shared" si="55"/>
        <v>1.0448061302681996E-2</v>
      </c>
      <c r="L3372" s="4" t="s">
        <v>1703</v>
      </c>
      <c r="M3372" s="4" t="s">
        <v>1169</v>
      </c>
      <c r="N3372" s="45" t="s">
        <v>6707</v>
      </c>
      <c r="O3372" s="45">
        <v>0</v>
      </c>
      <c r="P3372" s="45" t="s">
        <v>6708</v>
      </c>
      <c r="Q3372" s="45" t="s">
        <v>6708</v>
      </c>
      <c r="R3372" s="46">
        <v>1</v>
      </c>
      <c r="T3372" s="81"/>
    </row>
    <row r="3373" spans="1:20" x14ac:dyDescent="0.25">
      <c r="A3373" s="3">
        <v>2014</v>
      </c>
      <c r="B3373" s="1" t="s">
        <v>76</v>
      </c>
      <c r="C3373" s="4" t="s">
        <v>1683</v>
      </c>
      <c r="D3373" s="3" t="s">
        <v>14</v>
      </c>
      <c r="E3373" s="28"/>
      <c r="F3373" s="3">
        <v>3</v>
      </c>
      <c r="G3373" s="88">
        <v>9.1</v>
      </c>
      <c r="J3373" s="10">
        <v>9.9270833333333308E-2</v>
      </c>
      <c r="K3373" s="27">
        <f t="shared" si="55"/>
        <v>1.0908882783882782E-2</v>
      </c>
      <c r="L3373" s="4" t="s">
        <v>1703</v>
      </c>
      <c r="M3373" s="4" t="s">
        <v>1169</v>
      </c>
      <c r="N3373" s="45" t="s">
        <v>6707</v>
      </c>
      <c r="O3373" s="45">
        <v>0</v>
      </c>
      <c r="P3373" s="45" t="s">
        <v>6708</v>
      </c>
      <c r="Q3373" s="45" t="s">
        <v>6708</v>
      </c>
      <c r="R3373" s="46">
        <v>1</v>
      </c>
      <c r="T3373" s="81"/>
    </row>
    <row r="3374" spans="1:20" x14ac:dyDescent="0.25">
      <c r="A3374" s="3">
        <v>2014</v>
      </c>
      <c r="B3374" s="1" t="s">
        <v>76</v>
      </c>
      <c r="C3374" s="4" t="s">
        <v>1683</v>
      </c>
      <c r="D3374" s="3" t="s">
        <v>14</v>
      </c>
      <c r="E3374" s="28"/>
      <c r="F3374" s="3">
        <v>4</v>
      </c>
      <c r="G3374" s="88">
        <v>5.8408892070309388</v>
      </c>
      <c r="J3374" s="10">
        <v>7.3009259259259274E-2</v>
      </c>
      <c r="K3374" s="27">
        <f t="shared" si="55"/>
        <v>1.2499682269503549E-2</v>
      </c>
      <c r="L3374" s="4" t="s">
        <v>1703</v>
      </c>
      <c r="M3374" s="4" t="s">
        <v>1169</v>
      </c>
      <c r="N3374" s="45" t="s">
        <v>6707</v>
      </c>
      <c r="O3374" s="45">
        <v>0</v>
      </c>
      <c r="P3374" s="45" t="s">
        <v>6708</v>
      </c>
      <c r="Q3374" s="45" t="s">
        <v>6708</v>
      </c>
      <c r="R3374" s="46">
        <v>1</v>
      </c>
      <c r="T3374" s="81"/>
    </row>
    <row r="3375" spans="1:20" x14ac:dyDescent="0.25">
      <c r="A3375" s="3">
        <v>2014</v>
      </c>
      <c r="B3375" s="1" t="s">
        <v>89</v>
      </c>
      <c r="C3375" s="4" t="s">
        <v>1687</v>
      </c>
      <c r="D3375" s="3" t="s">
        <v>14</v>
      </c>
      <c r="E3375" s="28"/>
      <c r="F3375" s="3">
        <v>1</v>
      </c>
      <c r="G3375" s="88">
        <v>5.54</v>
      </c>
      <c r="J3375" s="10">
        <v>3.8749999999999951E-2</v>
      </c>
      <c r="K3375" s="27">
        <f t="shared" si="55"/>
        <v>6.9945848375451173E-3</v>
      </c>
      <c r="L3375" s="4" t="s">
        <v>1704</v>
      </c>
      <c r="M3375" s="4" t="s">
        <v>749</v>
      </c>
      <c r="N3375" s="45" t="s">
        <v>6709</v>
      </c>
      <c r="O3375" s="45">
        <v>1</v>
      </c>
      <c r="P3375" s="45" t="s">
        <v>6710</v>
      </c>
      <c r="Q3375" s="45" t="s">
        <v>6710</v>
      </c>
      <c r="R3375" s="46">
        <v>1</v>
      </c>
      <c r="T3375" s="81"/>
    </row>
    <row r="3376" spans="1:20" x14ac:dyDescent="0.25">
      <c r="A3376" s="3">
        <v>2014</v>
      </c>
      <c r="B3376" s="1" t="s">
        <v>89</v>
      </c>
      <c r="C3376" s="4" t="s">
        <v>1687</v>
      </c>
      <c r="D3376" s="3" t="s">
        <v>14</v>
      </c>
      <c r="E3376" s="28"/>
      <c r="F3376" s="3">
        <v>2</v>
      </c>
      <c r="G3376" s="88">
        <v>4.0544470293486041</v>
      </c>
      <c r="J3376" s="10">
        <v>3.0451388888888875E-2</v>
      </c>
      <c r="K3376" s="27">
        <f t="shared" si="55"/>
        <v>7.5106145593869696E-3</v>
      </c>
      <c r="L3376" s="4" t="s">
        <v>1704</v>
      </c>
      <c r="M3376" s="4" t="s">
        <v>749</v>
      </c>
      <c r="N3376" s="45" t="s">
        <v>6709</v>
      </c>
      <c r="O3376" s="45">
        <v>0</v>
      </c>
      <c r="P3376" s="45" t="s">
        <v>6710</v>
      </c>
      <c r="Q3376" s="45" t="s">
        <v>6710</v>
      </c>
      <c r="R3376" s="46">
        <v>1</v>
      </c>
      <c r="T3376" s="81"/>
    </row>
    <row r="3377" spans="1:20" x14ac:dyDescent="0.25">
      <c r="A3377" s="8">
        <v>2014</v>
      </c>
      <c r="B3377" s="6" t="s">
        <v>89</v>
      </c>
      <c r="C3377" s="90" t="s">
        <v>1687</v>
      </c>
      <c r="D3377" s="8" t="s">
        <v>14</v>
      </c>
      <c r="E3377" s="96"/>
      <c r="F3377" s="8">
        <v>3</v>
      </c>
      <c r="G3377" s="91">
        <v>9.1</v>
      </c>
      <c r="H3377" s="25"/>
      <c r="I3377" s="25"/>
      <c r="J3377" s="18">
        <v>7.4907407407407478E-2</v>
      </c>
      <c r="K3377" s="95">
        <f t="shared" si="55"/>
        <v>8.2315832315832393E-3</v>
      </c>
      <c r="L3377" s="90" t="s">
        <v>1704</v>
      </c>
      <c r="M3377" s="90" t="s">
        <v>749</v>
      </c>
      <c r="N3377" s="66" t="s">
        <v>6709</v>
      </c>
      <c r="O3377" s="66">
        <v>0</v>
      </c>
      <c r="P3377" s="66" t="s">
        <v>6710</v>
      </c>
      <c r="Q3377" s="66" t="s">
        <v>6710</v>
      </c>
      <c r="R3377" s="67">
        <v>1</v>
      </c>
      <c r="T3377" s="81"/>
    </row>
    <row r="3378" spans="1:20" x14ac:dyDescent="0.25">
      <c r="A3378" s="4">
        <v>2015</v>
      </c>
      <c r="B3378" s="14" t="s">
        <v>47</v>
      </c>
      <c r="C3378" s="4" t="s">
        <v>1707</v>
      </c>
      <c r="D3378" s="3" t="s">
        <v>56</v>
      </c>
      <c r="F3378" s="3">
        <v>1</v>
      </c>
      <c r="G3378" s="88">
        <v>5.54</v>
      </c>
      <c r="J3378" s="10">
        <v>2.4849540370370349E-2</v>
      </c>
      <c r="K3378" s="27">
        <f t="shared" si="55"/>
        <v>4.485476601149882E-3</v>
      </c>
      <c r="L3378" s="4" t="s">
        <v>1708</v>
      </c>
      <c r="M3378" s="4" t="s">
        <v>1079</v>
      </c>
      <c r="N3378" s="45" t="s">
        <v>6711</v>
      </c>
      <c r="O3378" s="45">
        <v>1</v>
      </c>
      <c r="P3378" s="45" t="s">
        <v>6712</v>
      </c>
      <c r="Q3378" s="45" t="s">
        <v>6712</v>
      </c>
      <c r="R3378" s="46">
        <v>1</v>
      </c>
      <c r="T3378" s="81" t="str" cm="1">
        <f t="array" ref="T3378">IF(MIN(IF(CONCATENATE($D$776:$D$9955,$G$776:$G$9955)=CONCATENATE(D3378,G3378),$J$776:$J$9955))=J3378,"Age Leg Record","")</f>
        <v/>
      </c>
    </row>
    <row r="3379" spans="1:20" x14ac:dyDescent="0.25">
      <c r="A3379" s="4">
        <v>2015</v>
      </c>
      <c r="B3379" s="14" t="s">
        <v>146</v>
      </c>
      <c r="C3379" s="4" t="s">
        <v>1709</v>
      </c>
      <c r="D3379" s="3" t="s">
        <v>210</v>
      </c>
      <c r="F3379" s="3">
        <v>2</v>
      </c>
      <c r="G3379" s="88">
        <v>4.0544470293486041</v>
      </c>
      <c r="J3379" s="10">
        <v>1.8622685185185173E-2</v>
      </c>
      <c r="K3379" s="27">
        <f t="shared" si="55"/>
        <v>4.59315044699872E-3</v>
      </c>
      <c r="L3379" s="4" t="s">
        <v>1708</v>
      </c>
      <c r="M3379" s="4" t="s">
        <v>1079</v>
      </c>
      <c r="N3379" s="45" t="s">
        <v>6713</v>
      </c>
      <c r="O3379" s="45">
        <v>1</v>
      </c>
      <c r="P3379" s="45" t="s">
        <v>6714</v>
      </c>
      <c r="Q3379" s="45" t="s">
        <v>6714</v>
      </c>
      <c r="R3379" s="46">
        <v>1</v>
      </c>
      <c r="T3379" s="81" t="str" cm="1">
        <f t="array" ref="T3379">IF(MIN(IF(CONCATENATE($D$776:$D$9955,$G$776:$G$9955)=CONCATENATE(D3379,G3379),$J$776:$J$9955))=J3379,"Age Leg Record","")</f>
        <v>Age Leg Record</v>
      </c>
    </row>
    <row r="3380" spans="1:20" x14ac:dyDescent="0.25">
      <c r="A3380" s="4">
        <v>2015</v>
      </c>
      <c r="B3380" s="14" t="s">
        <v>478</v>
      </c>
      <c r="C3380" s="4" t="s">
        <v>1449</v>
      </c>
      <c r="D3380" s="3" t="s">
        <v>756</v>
      </c>
      <c r="F3380" s="3">
        <v>3</v>
      </c>
      <c r="G3380" s="88">
        <v>9.1</v>
      </c>
      <c r="J3380" s="10">
        <v>4.2349537037037033E-2</v>
      </c>
      <c r="K3380" s="27">
        <f t="shared" si="55"/>
        <v>4.6537952787952782E-3</v>
      </c>
      <c r="L3380" s="4" t="s">
        <v>1708</v>
      </c>
      <c r="M3380" s="4" t="s">
        <v>1079</v>
      </c>
      <c r="N3380" s="45" t="s">
        <v>6715</v>
      </c>
      <c r="O3380" s="45">
        <v>1</v>
      </c>
      <c r="P3380" s="45" t="s">
        <v>6091</v>
      </c>
      <c r="Q3380" s="45" t="s">
        <v>6091</v>
      </c>
      <c r="R3380" s="46">
        <v>3</v>
      </c>
      <c r="T3380" s="81" t="str" cm="1">
        <f t="array" ref="T3380">IF(MIN(IF(CONCATENATE($D$776:$D$9955,$G$776:$G$9955)=CONCATENATE(D3380,G3380),$J$776:$J$9955))=J3380,"Age Leg Record","")</f>
        <v>Age Leg Record</v>
      </c>
    </row>
    <row r="3381" spans="1:20" x14ac:dyDescent="0.25">
      <c r="A3381" s="4">
        <v>2015</v>
      </c>
      <c r="B3381" s="14" t="s">
        <v>29</v>
      </c>
      <c r="C3381" s="4" t="s">
        <v>1086</v>
      </c>
      <c r="D3381" s="3" t="s">
        <v>56</v>
      </c>
      <c r="F3381" s="3">
        <v>4</v>
      </c>
      <c r="G3381" s="88">
        <v>5.8408892070309388</v>
      </c>
      <c r="J3381" s="10">
        <v>3.0706018518518507E-2</v>
      </c>
      <c r="K3381" s="27">
        <f t="shared" si="55"/>
        <v>5.2570794326241123E-3</v>
      </c>
      <c r="L3381" s="4" t="s">
        <v>1708</v>
      </c>
      <c r="M3381" s="4" t="s">
        <v>1079</v>
      </c>
      <c r="N3381" s="45" t="s">
        <v>6716</v>
      </c>
      <c r="O3381" s="45">
        <v>1</v>
      </c>
      <c r="P3381" s="45" t="s">
        <v>5168</v>
      </c>
      <c r="Q3381" s="45" t="s">
        <v>5168</v>
      </c>
      <c r="R3381" s="46">
        <v>2</v>
      </c>
      <c r="T3381" s="81" t="str" cm="1">
        <f t="array" ref="T3381">IF(MIN(IF(CONCATENATE($D$776:$D$9955,$G$776:$G$9955)=CONCATENATE(D3381,G3381),$J$776:$J$9955))=J3381,"Age Leg Record","")</f>
        <v/>
      </c>
    </row>
    <row r="3382" spans="1:20" x14ac:dyDescent="0.25">
      <c r="A3382" s="4">
        <v>2015</v>
      </c>
      <c r="B3382" s="14" t="s">
        <v>1710</v>
      </c>
      <c r="C3382" s="4" t="s">
        <v>1711</v>
      </c>
      <c r="D3382" s="3" t="s">
        <v>757</v>
      </c>
      <c r="F3382" s="3">
        <v>5</v>
      </c>
      <c r="G3382" s="51">
        <v>5.63</v>
      </c>
      <c r="J3382" s="10">
        <v>3.1087962962963012E-2</v>
      </c>
      <c r="K3382" s="27">
        <f t="shared" si="55"/>
        <v>5.521840668377089E-3</v>
      </c>
      <c r="L3382" s="4" t="s">
        <v>1708</v>
      </c>
      <c r="M3382" s="4" t="s">
        <v>1079</v>
      </c>
      <c r="N3382" s="45" t="s">
        <v>6717</v>
      </c>
      <c r="O3382" s="45">
        <v>1</v>
      </c>
      <c r="P3382" s="45" t="s">
        <v>6718</v>
      </c>
      <c r="Q3382" s="45" t="s">
        <v>6718</v>
      </c>
      <c r="R3382" s="46">
        <v>1</v>
      </c>
      <c r="T3382" s="81" t="str" cm="1">
        <f t="array" ref="T3382">IF(MIN(IF(CONCATENATE($D$776:$D$9955,$G$776:$G$9955)=CONCATENATE(D3382,G3382),$J$776:$J$9955))=J3382,"Age Leg Record","")</f>
        <v>Age Leg Record</v>
      </c>
    </row>
    <row r="3383" spans="1:20" x14ac:dyDescent="0.25">
      <c r="A3383" s="4">
        <v>2015</v>
      </c>
      <c r="B3383" s="14" t="s">
        <v>96</v>
      </c>
      <c r="C3383" s="4" t="s">
        <v>1712</v>
      </c>
      <c r="D3383" s="3" t="s">
        <v>56</v>
      </c>
      <c r="F3383" s="3">
        <v>6</v>
      </c>
      <c r="G3383" s="88">
        <v>4.6758182215859376</v>
      </c>
      <c r="J3383" s="10">
        <v>2.0590277777777777E-2</v>
      </c>
      <c r="K3383" s="27">
        <f t="shared" si="55"/>
        <v>4.4035667774086377E-3</v>
      </c>
      <c r="L3383" s="4" t="s">
        <v>1708</v>
      </c>
      <c r="M3383" s="4" t="s">
        <v>1079</v>
      </c>
      <c r="N3383" s="45" t="s">
        <v>6719</v>
      </c>
      <c r="O3383" s="45">
        <v>1</v>
      </c>
      <c r="P3383" s="45" t="s">
        <v>6720</v>
      </c>
      <c r="Q3383" s="45" t="s">
        <v>6720</v>
      </c>
      <c r="R3383" s="46">
        <v>1</v>
      </c>
      <c r="T3383" s="81" t="str" cm="1">
        <f t="array" ref="T3383">IF(MIN(IF(CONCATENATE($D$776:$D$9955,$G$776:$G$9955)=CONCATENATE(D3383,G3383),$J$776:$J$9955))=J3383,"Age Leg Record","")</f>
        <v/>
      </c>
    </row>
    <row r="3384" spans="1:20" x14ac:dyDescent="0.25">
      <c r="A3384" s="4">
        <v>2015</v>
      </c>
      <c r="B3384" s="14" t="s">
        <v>647</v>
      </c>
      <c r="C3384" s="4" t="s">
        <v>1181</v>
      </c>
      <c r="D3384" s="3" t="s">
        <v>56</v>
      </c>
      <c r="F3384" s="3">
        <v>1</v>
      </c>
      <c r="G3384" s="88">
        <v>5.54</v>
      </c>
      <c r="J3384" s="10">
        <v>2.5370373703703764E-2</v>
      </c>
      <c r="K3384" s="27">
        <f t="shared" si="55"/>
        <v>4.5794898382136755E-3</v>
      </c>
      <c r="L3384" s="4" t="s">
        <v>1386</v>
      </c>
      <c r="M3384" s="4" t="s">
        <v>1180</v>
      </c>
      <c r="N3384" s="45" t="s">
        <v>6721</v>
      </c>
      <c r="O3384" s="45">
        <v>1</v>
      </c>
      <c r="P3384" s="45" t="s">
        <v>5384</v>
      </c>
      <c r="Q3384" s="45" t="s">
        <v>5384</v>
      </c>
      <c r="R3384" s="46">
        <v>3</v>
      </c>
      <c r="T3384" s="81" t="str" cm="1">
        <f t="array" ref="T3384">IF(MIN(IF(CONCATENATE($D$776:$D$9955,$G$776:$G$9955)=CONCATENATE(D3384,G3384),$J$776:$J$9955))=J3384,"Age Leg Record","")</f>
        <v/>
      </c>
    </row>
    <row r="3385" spans="1:20" x14ac:dyDescent="0.25">
      <c r="A3385" s="4">
        <v>2015</v>
      </c>
      <c r="B3385" s="14" t="s">
        <v>49</v>
      </c>
      <c r="C3385" s="4" t="s">
        <v>307</v>
      </c>
      <c r="D3385" s="3" t="s">
        <v>56</v>
      </c>
      <c r="F3385" s="3">
        <v>2</v>
      </c>
      <c r="G3385" s="88">
        <v>4.0544470293486041</v>
      </c>
      <c r="J3385" s="10">
        <v>1.7824074074074048E-2</v>
      </c>
      <c r="K3385" s="27">
        <f t="shared" si="55"/>
        <v>4.3961787994891378E-3</v>
      </c>
      <c r="L3385" s="4" t="s">
        <v>1386</v>
      </c>
      <c r="M3385" s="14" t="s">
        <v>1180</v>
      </c>
      <c r="N3385" s="45" t="s">
        <v>6722</v>
      </c>
      <c r="O3385" s="45">
        <v>1</v>
      </c>
      <c r="P3385" s="45" t="s">
        <v>3249</v>
      </c>
      <c r="Q3385" s="45" t="s">
        <v>3249</v>
      </c>
      <c r="R3385" s="46">
        <v>11</v>
      </c>
      <c r="T3385" s="81" t="str" cm="1">
        <f t="array" ref="T3385">IF(MIN(IF(CONCATENATE($D$776:$D$9955,$G$776:$G$9955)=CONCATENATE(D3385,G3385),$J$776:$J$9955))=J3385,"Age Leg Record","")</f>
        <v>Age Leg Record</v>
      </c>
    </row>
    <row r="3386" spans="1:20" x14ac:dyDescent="0.25">
      <c r="A3386" s="4">
        <v>2015</v>
      </c>
      <c r="B3386" s="14" t="s">
        <v>68</v>
      </c>
      <c r="C3386" s="4" t="s">
        <v>1387</v>
      </c>
      <c r="D3386" s="3" t="s">
        <v>56</v>
      </c>
      <c r="F3386" s="3">
        <v>3</v>
      </c>
      <c r="G3386" s="88">
        <v>9.1</v>
      </c>
      <c r="J3386" s="10">
        <v>4.1863425925925957E-2</v>
      </c>
      <c r="K3386" s="27">
        <f t="shared" si="55"/>
        <v>4.6003764753764793E-3</v>
      </c>
      <c r="L3386" s="4" t="s">
        <v>1386</v>
      </c>
      <c r="M3386" s="14" t="s">
        <v>1180</v>
      </c>
      <c r="N3386" s="45" t="s">
        <v>6723</v>
      </c>
      <c r="O3386" s="45">
        <v>1</v>
      </c>
      <c r="P3386" s="45" t="s">
        <v>5926</v>
      </c>
      <c r="Q3386" s="45" t="s">
        <v>5926</v>
      </c>
      <c r="R3386" s="46">
        <v>3</v>
      </c>
      <c r="T3386" s="81" t="str" cm="1">
        <f t="array" ref="T3386">IF(MIN(IF(CONCATENATE($D$776:$D$9955,$G$776:$G$9955)=CONCATENATE(D3386,G3386),$J$776:$J$9955))=J3386,"Age Leg Record","")</f>
        <v/>
      </c>
    </row>
    <row r="3387" spans="1:20" x14ac:dyDescent="0.25">
      <c r="A3387" s="4">
        <v>2015</v>
      </c>
      <c r="B3387" s="14" t="s">
        <v>76</v>
      </c>
      <c r="C3387" s="4" t="s">
        <v>1713</v>
      </c>
      <c r="D3387" s="3" t="s">
        <v>56</v>
      </c>
      <c r="F3387" s="3">
        <v>4</v>
      </c>
      <c r="G3387" s="88">
        <v>5.8408892070309388</v>
      </c>
      <c r="J3387" s="10">
        <v>2.6736111111111072E-2</v>
      </c>
      <c r="K3387" s="27">
        <f t="shared" si="55"/>
        <v>4.5774042553191428E-3</v>
      </c>
      <c r="L3387" s="4" t="s">
        <v>1386</v>
      </c>
      <c r="M3387" s="14" t="s">
        <v>1180</v>
      </c>
      <c r="N3387" s="45" t="s">
        <v>6724</v>
      </c>
      <c r="O3387" s="45">
        <v>1</v>
      </c>
      <c r="P3387" s="45" t="s">
        <v>6725</v>
      </c>
      <c r="Q3387" s="45" t="s">
        <v>6725</v>
      </c>
      <c r="R3387" s="46">
        <v>1</v>
      </c>
      <c r="T3387" s="81" t="str" cm="1">
        <f t="array" ref="T3387">IF(MIN(IF(CONCATENATE($D$776:$D$9955,$G$776:$G$9955)=CONCATENATE(D3387,G3387),$J$776:$J$9955))=J3387,"Age Leg Record","")</f>
        <v/>
      </c>
    </row>
    <row r="3388" spans="1:20" x14ac:dyDescent="0.25">
      <c r="A3388" s="4">
        <v>2015</v>
      </c>
      <c r="B3388" s="14" t="s">
        <v>20</v>
      </c>
      <c r="C3388" s="4" t="s">
        <v>112</v>
      </c>
      <c r="D3388" s="3" t="s">
        <v>56</v>
      </c>
      <c r="F3388" s="3">
        <v>5</v>
      </c>
      <c r="G3388" s="51">
        <v>5.63</v>
      </c>
      <c r="J3388" s="10">
        <v>2.7650462962963029E-2</v>
      </c>
      <c r="K3388" s="27">
        <f t="shared" si="55"/>
        <v>4.9112722847181227E-3</v>
      </c>
      <c r="L3388" s="4" t="s">
        <v>1386</v>
      </c>
      <c r="M3388" s="14" t="s">
        <v>1180</v>
      </c>
      <c r="N3388" s="45" t="s">
        <v>6726</v>
      </c>
      <c r="O3388" s="45">
        <v>1</v>
      </c>
      <c r="P3388" s="45" t="s">
        <v>5931</v>
      </c>
      <c r="Q3388" s="45" t="s">
        <v>5931</v>
      </c>
      <c r="R3388" s="46">
        <v>2</v>
      </c>
      <c r="T3388" s="81" t="str" cm="1">
        <f t="array" ref="T3388">IF(MIN(IF(CONCATENATE($D$776:$D$9955,$G$776:$G$9955)=CONCATENATE(D3388,G3388),$J$776:$J$9955))=J3388,"Age Leg Record","")</f>
        <v/>
      </c>
    </row>
    <row r="3389" spans="1:20" x14ac:dyDescent="0.25">
      <c r="A3389" s="4">
        <v>2015</v>
      </c>
      <c r="B3389" s="14" t="s">
        <v>47</v>
      </c>
      <c r="C3389" s="4" t="s">
        <v>83</v>
      </c>
      <c r="D3389" s="3" t="s">
        <v>56</v>
      </c>
      <c r="F3389" s="3">
        <v>6</v>
      </c>
      <c r="G3389" s="88">
        <v>4.6758182215859376</v>
      </c>
      <c r="J3389" s="10">
        <v>2.3645833333333255E-2</v>
      </c>
      <c r="K3389" s="27">
        <f t="shared" si="55"/>
        <v>5.0570471760797179E-3</v>
      </c>
      <c r="L3389" s="4" t="s">
        <v>1386</v>
      </c>
      <c r="M3389" s="14" t="s">
        <v>1180</v>
      </c>
      <c r="N3389" s="45" t="s">
        <v>6727</v>
      </c>
      <c r="O3389" s="45">
        <v>1</v>
      </c>
      <c r="P3389" s="45" t="s">
        <v>2771</v>
      </c>
      <c r="Q3389" s="45" t="s">
        <v>2771</v>
      </c>
      <c r="R3389" s="46">
        <v>4</v>
      </c>
      <c r="T3389" s="81" t="str" cm="1">
        <f t="array" ref="T3389">IF(MIN(IF(CONCATENATE($D$776:$D$9955,$G$776:$G$9955)=CONCATENATE(D3389,G3389),$J$776:$J$9955))=J3389,"Age Leg Record","")</f>
        <v/>
      </c>
    </row>
    <row r="3390" spans="1:20" x14ac:dyDescent="0.25">
      <c r="A3390" s="4">
        <v>2015</v>
      </c>
      <c r="B3390" s="14" t="s">
        <v>1714</v>
      </c>
      <c r="C3390" s="4" t="s">
        <v>1665</v>
      </c>
      <c r="D3390" s="3" t="s">
        <v>756</v>
      </c>
      <c r="F3390" s="3">
        <v>1</v>
      </c>
      <c r="G3390" s="88">
        <v>5.54</v>
      </c>
      <c r="J3390" s="10">
        <v>3.0717595925925989E-2</v>
      </c>
      <c r="K3390" s="27">
        <f t="shared" si="55"/>
        <v>5.5446924054018028E-3</v>
      </c>
      <c r="L3390" s="4" t="s">
        <v>1380</v>
      </c>
      <c r="M3390" s="14" t="s">
        <v>1180</v>
      </c>
      <c r="N3390" s="45" t="s">
        <v>6728</v>
      </c>
      <c r="O3390" s="45">
        <v>1</v>
      </c>
      <c r="P3390" s="45" t="s">
        <v>6647</v>
      </c>
      <c r="Q3390" s="45" t="s">
        <v>6647</v>
      </c>
      <c r="R3390" s="46">
        <v>2</v>
      </c>
      <c r="T3390" s="81" t="str" cm="1">
        <f t="array" ref="T3390">IF(MIN(IF(CONCATENATE($D$776:$D$9955,$G$776:$G$9955)=CONCATENATE(D3390,G3390),$J$776:$J$9955))=J3390,"Age Leg Record","")</f>
        <v/>
      </c>
    </row>
    <row r="3391" spans="1:20" x14ac:dyDescent="0.25">
      <c r="A3391" s="4">
        <v>2015</v>
      </c>
      <c r="B3391" s="14" t="s">
        <v>1715</v>
      </c>
      <c r="C3391" s="4" t="s">
        <v>1716</v>
      </c>
      <c r="D3391" s="3" t="s">
        <v>757</v>
      </c>
      <c r="F3391" s="3">
        <v>2</v>
      </c>
      <c r="G3391" s="88">
        <v>4.0544470293486041</v>
      </c>
      <c r="J3391" s="10">
        <v>2.1527777777777701E-2</v>
      </c>
      <c r="K3391" s="27">
        <f t="shared" si="55"/>
        <v>5.3096704980842725E-3</v>
      </c>
      <c r="L3391" s="4" t="s">
        <v>1380</v>
      </c>
      <c r="M3391" s="14" t="s">
        <v>1180</v>
      </c>
      <c r="N3391" s="45" t="s">
        <v>6729</v>
      </c>
      <c r="O3391" s="45">
        <v>1</v>
      </c>
      <c r="P3391" s="45" t="s">
        <v>6730</v>
      </c>
      <c r="Q3391" s="45" t="s">
        <v>6730</v>
      </c>
      <c r="R3391" s="46">
        <v>1</v>
      </c>
      <c r="T3391" s="81" t="str" cm="1">
        <f t="array" ref="T3391">IF(MIN(IF(CONCATENATE($D$776:$D$9955,$G$776:$G$9955)=CONCATENATE(D3391,G3391),$J$776:$J$9955))=J3391,"Age Leg Record","")</f>
        <v/>
      </c>
    </row>
    <row r="3392" spans="1:20" x14ac:dyDescent="0.25">
      <c r="A3392" s="4">
        <v>2015</v>
      </c>
      <c r="B3392" s="14" t="s">
        <v>82</v>
      </c>
      <c r="C3392" s="4" t="s">
        <v>83</v>
      </c>
      <c r="D3392" s="3" t="s">
        <v>757</v>
      </c>
      <c r="F3392" s="3">
        <v>3</v>
      </c>
      <c r="G3392" s="88">
        <v>9.1</v>
      </c>
      <c r="J3392" s="10">
        <v>5.0914351851851891E-2</v>
      </c>
      <c r="K3392" s="27">
        <f t="shared" si="55"/>
        <v>5.5949837199837241E-3</v>
      </c>
      <c r="L3392" s="4" t="s">
        <v>1380</v>
      </c>
      <c r="M3392" s="14" t="s">
        <v>1180</v>
      </c>
      <c r="N3392" s="45" t="s">
        <v>6731</v>
      </c>
      <c r="O3392" s="45">
        <v>1</v>
      </c>
      <c r="P3392" s="45" t="s">
        <v>2707</v>
      </c>
      <c r="Q3392" s="45" t="s">
        <v>2707</v>
      </c>
      <c r="R3392" s="46">
        <v>6</v>
      </c>
      <c r="T3392" s="81" t="str" cm="1">
        <f t="array" ref="T3392">IF(MIN(IF(CONCATENATE($D$776:$D$9955,$G$776:$G$9955)=CONCATENATE(D3392,G3392),$J$776:$J$9955))=J3392,"Age Leg Record","")</f>
        <v/>
      </c>
    </row>
    <row r="3393" spans="1:20" x14ac:dyDescent="0.25">
      <c r="A3393" s="4">
        <v>2015</v>
      </c>
      <c r="B3393" s="14" t="s">
        <v>1668</v>
      </c>
      <c r="C3393" s="4" t="s">
        <v>1669</v>
      </c>
      <c r="D3393" s="3" t="s">
        <v>756</v>
      </c>
      <c r="F3393" s="3">
        <v>4</v>
      </c>
      <c r="G3393" s="88">
        <v>5.8408892070309388</v>
      </c>
      <c r="J3393" s="10">
        <v>3.9479166666666621E-2</v>
      </c>
      <c r="K3393" s="27">
        <f t="shared" si="55"/>
        <v>6.7591021276595673E-3</v>
      </c>
      <c r="L3393" s="4" t="s">
        <v>1380</v>
      </c>
      <c r="M3393" s="14" t="s">
        <v>1180</v>
      </c>
      <c r="N3393" s="45" t="s">
        <v>6732</v>
      </c>
      <c r="O3393" s="45">
        <v>1</v>
      </c>
      <c r="P3393" s="45" t="s">
        <v>6653</v>
      </c>
      <c r="Q3393" s="45" t="s">
        <v>6653</v>
      </c>
      <c r="R3393" s="46">
        <v>2</v>
      </c>
      <c r="T3393" s="81" t="str" cm="1">
        <f t="array" ref="T3393">IF(MIN(IF(CONCATENATE($D$776:$D$9955,$G$776:$G$9955)=CONCATENATE(D3393,G3393),$J$776:$J$9955))=J3393,"Age Leg Record","")</f>
        <v/>
      </c>
    </row>
    <row r="3394" spans="1:20" x14ac:dyDescent="0.25">
      <c r="A3394" s="4">
        <v>2015</v>
      </c>
      <c r="B3394" s="14" t="s">
        <v>1659</v>
      </c>
      <c r="C3394" s="4" t="s">
        <v>1660</v>
      </c>
      <c r="D3394" s="3" t="s">
        <v>753</v>
      </c>
      <c r="F3394" s="3">
        <v>5</v>
      </c>
      <c r="G3394" s="51">
        <v>5.63</v>
      </c>
      <c r="J3394" s="10">
        <v>3.2581018518518579E-2</v>
      </c>
      <c r="K3394" s="27">
        <f t="shared" si="55"/>
        <v>5.787037037037048E-3</v>
      </c>
      <c r="L3394" s="4" t="s">
        <v>1380</v>
      </c>
      <c r="M3394" s="14" t="s">
        <v>1180</v>
      </c>
      <c r="N3394" s="45" t="s">
        <v>6733</v>
      </c>
      <c r="O3394" s="45">
        <v>1</v>
      </c>
      <c r="P3394" s="45" t="s">
        <v>6631</v>
      </c>
      <c r="Q3394" s="45" t="s">
        <v>6631</v>
      </c>
      <c r="R3394" s="46">
        <v>2</v>
      </c>
      <c r="T3394" s="81" t="str" cm="1">
        <f t="array" ref="T3394">IF(MIN(IF(CONCATENATE($D$776:$D$9955,$G$776:$G$9955)=CONCATENATE(D3394,G3394),$J$776:$J$9955))=J3394,"Age Leg Record","")</f>
        <v/>
      </c>
    </row>
    <row r="3395" spans="1:20" x14ac:dyDescent="0.25">
      <c r="A3395" s="4">
        <v>2015</v>
      </c>
      <c r="B3395" s="14" t="s">
        <v>1667</v>
      </c>
      <c r="C3395" s="4" t="s">
        <v>1181</v>
      </c>
      <c r="D3395" s="3" t="s">
        <v>756</v>
      </c>
      <c r="F3395" s="3">
        <v>6</v>
      </c>
      <c r="G3395" s="88">
        <v>4.6758182215859376</v>
      </c>
      <c r="J3395" s="10">
        <v>2.472222222222209E-2</v>
      </c>
      <c r="K3395" s="27">
        <f t="shared" si="55"/>
        <v>5.2872504983388427E-3</v>
      </c>
      <c r="L3395" s="4" t="s">
        <v>1380</v>
      </c>
      <c r="M3395" s="14" t="s">
        <v>1180</v>
      </c>
      <c r="N3395" s="45" t="s">
        <v>6734</v>
      </c>
      <c r="O3395" s="45">
        <v>1</v>
      </c>
      <c r="P3395" s="45" t="s">
        <v>6650</v>
      </c>
      <c r="Q3395" s="45" t="s">
        <v>6650</v>
      </c>
      <c r="R3395" s="46">
        <v>2</v>
      </c>
      <c r="T3395" s="81" t="str" cm="1">
        <f t="array" ref="T3395">IF(MIN(IF(CONCATENATE($D$776:$D$9955,$G$776:$G$9955)=CONCATENATE(D3395,G3395),$J$776:$J$9955))=J3395,"Age Leg Record","")</f>
        <v/>
      </c>
    </row>
    <row r="3396" spans="1:20" x14ac:dyDescent="0.25">
      <c r="A3396" s="4">
        <v>2015</v>
      </c>
      <c r="B3396" s="14" t="s">
        <v>1717</v>
      </c>
      <c r="C3396" s="4" t="s">
        <v>1718</v>
      </c>
      <c r="D3396" s="3" t="s">
        <v>751</v>
      </c>
      <c r="F3396" s="3">
        <v>1</v>
      </c>
      <c r="G3396" s="88">
        <v>5.54</v>
      </c>
      <c r="J3396" s="10">
        <v>2.6643521851851815E-2</v>
      </c>
      <c r="K3396" s="27">
        <f t="shared" si="55"/>
        <v>4.8092999732584499E-3</v>
      </c>
      <c r="L3396" s="4" t="s">
        <v>1719</v>
      </c>
      <c r="M3396" s="14" t="s">
        <v>941</v>
      </c>
      <c r="N3396" s="45" t="s">
        <v>6735</v>
      </c>
      <c r="O3396" s="45">
        <v>1</v>
      </c>
      <c r="P3396" s="45" t="s">
        <v>6736</v>
      </c>
      <c r="Q3396" s="45" t="s">
        <v>6736</v>
      </c>
      <c r="R3396" s="46">
        <v>1</v>
      </c>
      <c r="T3396" s="81" t="str" cm="1">
        <f t="array" ref="T3396">IF(MIN(IF(CONCATENATE($D$776:$D$9955,$G$776:$G$9955)=CONCATENATE(D3396,G3396),$J$776:$J$9955))=J3396,"Age Leg Record","")</f>
        <v/>
      </c>
    </row>
    <row r="3397" spans="1:20" x14ac:dyDescent="0.25">
      <c r="A3397" s="4">
        <v>2015</v>
      </c>
      <c r="B3397" s="14" t="s">
        <v>189</v>
      </c>
      <c r="C3397" s="4" t="s">
        <v>447</v>
      </c>
      <c r="D3397" s="3" t="s">
        <v>751</v>
      </c>
      <c r="F3397" s="3">
        <v>2</v>
      </c>
      <c r="G3397" s="88">
        <v>4.0544470293486041</v>
      </c>
      <c r="J3397" s="10">
        <v>1.7939814814814881E-2</v>
      </c>
      <c r="K3397" s="27">
        <f t="shared" si="55"/>
        <v>4.4247254150702586E-3</v>
      </c>
      <c r="L3397" s="4" t="s">
        <v>1719</v>
      </c>
      <c r="M3397" s="14" t="s">
        <v>941</v>
      </c>
      <c r="N3397" s="45" t="s">
        <v>6737</v>
      </c>
      <c r="O3397" s="45">
        <v>1</v>
      </c>
      <c r="P3397" s="45" t="s">
        <v>6738</v>
      </c>
      <c r="Q3397" s="45" t="s">
        <v>6738</v>
      </c>
      <c r="R3397" s="46">
        <v>1</v>
      </c>
      <c r="T3397" s="81" t="str" cm="1">
        <f t="array" ref="T3397">IF(MIN(IF(CONCATENATE($D$776:$D$9955,$G$776:$G$9955)=CONCATENATE(D3397,G3397),$J$776:$J$9955))=J3397,"Age Leg Record","")</f>
        <v>Age Leg Record</v>
      </c>
    </row>
    <row r="3398" spans="1:20" x14ac:dyDescent="0.25">
      <c r="A3398" s="4">
        <v>2015</v>
      </c>
      <c r="B3398" s="14" t="s">
        <v>117</v>
      </c>
      <c r="C3398" s="4" t="s">
        <v>1512</v>
      </c>
      <c r="D3398" s="3" t="s">
        <v>26</v>
      </c>
      <c r="F3398" s="3">
        <v>3</v>
      </c>
      <c r="G3398" s="88">
        <v>9.1</v>
      </c>
      <c r="J3398" s="10">
        <v>3.9467592592592582E-2</v>
      </c>
      <c r="K3398" s="27">
        <f t="shared" si="55"/>
        <v>4.3370980870980859E-3</v>
      </c>
      <c r="L3398" s="4" t="s">
        <v>1719</v>
      </c>
      <c r="M3398" s="14" t="s">
        <v>941</v>
      </c>
      <c r="N3398" s="45" t="s">
        <v>6739</v>
      </c>
      <c r="O3398" s="45">
        <v>1</v>
      </c>
      <c r="P3398" s="45" t="s">
        <v>6286</v>
      </c>
      <c r="Q3398" s="45" t="s">
        <v>6286</v>
      </c>
      <c r="R3398" s="46">
        <v>3</v>
      </c>
      <c r="T3398" s="81" t="str" cm="1">
        <f t="array" ref="T3398">IF(MIN(IF(CONCATENATE($D$776:$D$9955,$G$776:$G$9955)=CONCATENATE(D3398,G3398),$J$776:$J$9955))=J3398,"Age Leg Record","")</f>
        <v/>
      </c>
    </row>
    <row r="3399" spans="1:20" x14ac:dyDescent="0.25">
      <c r="A3399" s="4">
        <v>2015</v>
      </c>
      <c r="B3399" s="14" t="s">
        <v>332</v>
      </c>
      <c r="C3399" s="4" t="s">
        <v>344</v>
      </c>
      <c r="D3399" s="3" t="s">
        <v>756</v>
      </c>
      <c r="F3399" s="3">
        <v>4</v>
      </c>
      <c r="G3399" s="88">
        <v>5.8408892070309388</v>
      </c>
      <c r="J3399" s="10">
        <v>3.1504629629629632E-2</v>
      </c>
      <c r="K3399" s="27">
        <f t="shared" si="55"/>
        <v>5.3938070921985826E-3</v>
      </c>
      <c r="L3399" s="4" t="s">
        <v>1719</v>
      </c>
      <c r="M3399" s="14" t="s">
        <v>941</v>
      </c>
      <c r="N3399" s="45" t="s">
        <v>6740</v>
      </c>
      <c r="O3399" s="45">
        <v>1</v>
      </c>
      <c r="P3399" s="45" t="s">
        <v>1827</v>
      </c>
      <c r="Q3399" s="45" t="s">
        <v>1826</v>
      </c>
      <c r="R3399" s="46">
        <v>5</v>
      </c>
      <c r="T3399" s="81" t="str" cm="1">
        <f t="array" ref="T3399">IF(MIN(IF(CONCATENATE($D$776:$D$9955,$G$776:$G$9955)=CONCATENATE(D3399,G3399),$J$776:$J$9955))=J3399,"Age Leg Record","")</f>
        <v/>
      </c>
    </row>
    <row r="3400" spans="1:20" x14ac:dyDescent="0.25">
      <c r="A3400" s="4">
        <v>2015</v>
      </c>
      <c r="B3400" s="14" t="s">
        <v>914</v>
      </c>
      <c r="C3400" s="4" t="s">
        <v>1513</v>
      </c>
      <c r="D3400" s="3" t="s">
        <v>22</v>
      </c>
      <c r="F3400" s="3">
        <v>5</v>
      </c>
      <c r="G3400" s="51">
        <v>5.63</v>
      </c>
      <c r="J3400" s="10">
        <v>2.4560185185185102E-2</v>
      </c>
      <c r="K3400" s="27">
        <f t="shared" si="55"/>
        <v>4.3623774751660929E-3</v>
      </c>
      <c r="L3400" s="4" t="s">
        <v>1719</v>
      </c>
      <c r="M3400" s="14" t="s">
        <v>941</v>
      </c>
      <c r="N3400" s="45" t="s">
        <v>6741</v>
      </c>
      <c r="O3400" s="45">
        <v>1</v>
      </c>
      <c r="P3400" s="45" t="s">
        <v>6289</v>
      </c>
      <c r="Q3400" s="45" t="s">
        <v>6289</v>
      </c>
      <c r="R3400" s="46">
        <v>3</v>
      </c>
      <c r="T3400" s="81" t="str" cm="1">
        <f t="array" ref="T3400">IF(MIN(IF(CONCATENATE($D$776:$D$9955,$G$776:$G$9955)=CONCATENATE(D3400,G3400),$J$776:$J$9955))=J3400,"Age Leg Record","")</f>
        <v/>
      </c>
    </row>
    <row r="3401" spans="1:20" x14ac:dyDescent="0.25">
      <c r="A3401" s="4">
        <v>2015</v>
      </c>
      <c r="B3401" s="14" t="s">
        <v>202</v>
      </c>
      <c r="C3401" s="4" t="s">
        <v>1720</v>
      </c>
      <c r="D3401" s="3" t="s">
        <v>22</v>
      </c>
      <c r="F3401" s="3">
        <v>6</v>
      </c>
      <c r="G3401" s="88">
        <v>4.6758182215859376</v>
      </c>
      <c r="J3401" s="10">
        <v>1.9363425925925992E-2</v>
      </c>
      <c r="K3401" s="27">
        <f t="shared" si="55"/>
        <v>4.1411844961240455E-3</v>
      </c>
      <c r="L3401" s="4" t="s">
        <v>1719</v>
      </c>
      <c r="M3401" s="14" t="s">
        <v>941</v>
      </c>
      <c r="N3401" s="45" t="s">
        <v>6742</v>
      </c>
      <c r="O3401" s="45">
        <v>1</v>
      </c>
      <c r="P3401" s="45" t="s">
        <v>6743</v>
      </c>
      <c r="Q3401" s="45" t="s">
        <v>6743</v>
      </c>
      <c r="R3401" s="46">
        <v>1</v>
      </c>
      <c r="T3401" s="81" t="str" cm="1">
        <f t="array" ref="T3401">IF(MIN(IF(CONCATENATE($D$776:$D$9955,$G$776:$G$9955)=CONCATENATE(D3401,G3401),$J$776:$J$9955))=J3401,"Age Leg Record","")</f>
        <v/>
      </c>
    </row>
    <row r="3402" spans="1:20" x14ac:dyDescent="0.25">
      <c r="A3402" s="4">
        <v>2015</v>
      </c>
      <c r="B3402" s="14" t="s">
        <v>20</v>
      </c>
      <c r="C3402" s="4" t="s">
        <v>805</v>
      </c>
      <c r="D3402" s="3" t="s">
        <v>56</v>
      </c>
      <c r="F3402" s="3">
        <v>1</v>
      </c>
      <c r="G3402" s="88">
        <v>5.54</v>
      </c>
      <c r="J3402" s="10">
        <v>2.6342595925925916E-2</v>
      </c>
      <c r="K3402" s="27">
        <f t="shared" si="55"/>
        <v>4.7549812140660497E-3</v>
      </c>
      <c r="L3402" s="4" t="s">
        <v>1721</v>
      </c>
      <c r="M3402" s="14" t="s">
        <v>747</v>
      </c>
      <c r="N3402" s="45" t="s">
        <v>6744</v>
      </c>
      <c r="O3402" s="45">
        <v>1</v>
      </c>
      <c r="P3402" s="45" t="s">
        <v>4472</v>
      </c>
      <c r="Q3402" s="45" t="s">
        <v>4472</v>
      </c>
      <c r="R3402" s="46">
        <v>7</v>
      </c>
      <c r="T3402" s="81" t="str" cm="1">
        <f t="array" ref="T3402">IF(MIN(IF(CONCATENATE($D$776:$D$9955,$G$776:$G$9955)=CONCATENATE(D3402,G3402),$J$776:$J$9955))=J3402,"Age Leg Record","")</f>
        <v/>
      </c>
    </row>
    <row r="3403" spans="1:20" x14ac:dyDescent="0.25">
      <c r="A3403" s="4">
        <v>2015</v>
      </c>
      <c r="B3403" s="14" t="s">
        <v>703</v>
      </c>
      <c r="C3403" s="4" t="s">
        <v>704</v>
      </c>
      <c r="D3403" s="3" t="s">
        <v>56</v>
      </c>
      <c r="F3403" s="3">
        <v>2</v>
      </c>
      <c r="G3403" s="88">
        <v>4.0544470293486041</v>
      </c>
      <c r="J3403" s="10">
        <v>2.0891203703703676E-2</v>
      </c>
      <c r="K3403" s="27">
        <f t="shared" si="55"/>
        <v>5.1526641123882432E-3</v>
      </c>
      <c r="L3403" s="4" t="s">
        <v>1721</v>
      </c>
      <c r="M3403" s="14" t="s">
        <v>747</v>
      </c>
      <c r="N3403" s="45" t="s">
        <v>6745</v>
      </c>
      <c r="O3403" s="45">
        <v>1</v>
      </c>
      <c r="P3403" s="45" t="s">
        <v>4341</v>
      </c>
      <c r="Q3403" s="45" t="s">
        <v>4341</v>
      </c>
      <c r="R3403" s="46">
        <v>5</v>
      </c>
      <c r="T3403" s="81" t="str" cm="1">
        <f t="array" ref="T3403">IF(MIN(IF(CONCATENATE($D$776:$D$9955,$G$776:$G$9955)=CONCATENATE(D3403,G3403),$J$776:$J$9955))=J3403,"Age Leg Record","")</f>
        <v/>
      </c>
    </row>
    <row r="3404" spans="1:20" x14ac:dyDescent="0.25">
      <c r="A3404" s="4">
        <v>2015</v>
      </c>
      <c r="B3404" s="14" t="s">
        <v>49</v>
      </c>
      <c r="C3404" s="4" t="s">
        <v>901</v>
      </c>
      <c r="D3404" s="3" t="s">
        <v>26</v>
      </c>
      <c r="F3404" s="3">
        <v>3</v>
      </c>
      <c r="G3404" s="88">
        <v>9.1</v>
      </c>
      <c r="J3404" s="10">
        <v>4.0405092592592617E-2</v>
      </c>
      <c r="K3404" s="27">
        <f t="shared" si="55"/>
        <v>4.4401200651200678E-3</v>
      </c>
      <c r="L3404" s="4" t="s">
        <v>1721</v>
      </c>
      <c r="M3404" s="14" t="s">
        <v>747</v>
      </c>
      <c r="N3404" s="45" t="s">
        <v>6746</v>
      </c>
      <c r="O3404" s="45">
        <v>1</v>
      </c>
      <c r="P3404" s="45" t="s">
        <v>4737</v>
      </c>
      <c r="Q3404" s="45" t="s">
        <v>4737</v>
      </c>
      <c r="R3404" s="46">
        <v>5</v>
      </c>
      <c r="T3404" s="81" t="str" cm="1">
        <f t="array" ref="T3404">IF(MIN(IF(CONCATENATE($D$776:$D$9955,$G$776:$G$9955)=CONCATENATE(D3404,G3404),$J$776:$J$9955))=J3404,"Age Leg Record","")</f>
        <v/>
      </c>
    </row>
    <row r="3405" spans="1:20" x14ac:dyDescent="0.25">
      <c r="A3405" s="4">
        <v>2015</v>
      </c>
      <c r="B3405" s="14" t="s">
        <v>232</v>
      </c>
      <c r="C3405" s="4" t="s">
        <v>705</v>
      </c>
      <c r="D3405" s="3" t="s">
        <v>56</v>
      </c>
      <c r="F3405" s="3">
        <v>4</v>
      </c>
      <c r="G3405" s="88">
        <v>5.8408892070309388</v>
      </c>
      <c r="J3405" s="10">
        <v>2.7523148148148158E-2</v>
      </c>
      <c r="K3405" s="27">
        <f t="shared" si="55"/>
        <v>4.7121503546099308E-3</v>
      </c>
      <c r="L3405" s="4" t="s">
        <v>1721</v>
      </c>
      <c r="M3405" s="14" t="s">
        <v>747</v>
      </c>
      <c r="N3405" s="45" t="s">
        <v>6747</v>
      </c>
      <c r="O3405" s="45">
        <v>1</v>
      </c>
      <c r="P3405" s="45" t="s">
        <v>4343</v>
      </c>
      <c r="Q3405" s="45" t="s">
        <v>4343</v>
      </c>
      <c r="R3405" s="46">
        <v>5</v>
      </c>
      <c r="T3405" s="81" t="str" cm="1">
        <f t="array" ref="T3405">IF(MIN(IF(CONCATENATE($D$776:$D$9955,$G$776:$G$9955)=CONCATENATE(D3405,G3405),$J$776:$J$9955))=J3405,"Age Leg Record","")</f>
        <v/>
      </c>
    </row>
    <row r="3406" spans="1:20" x14ac:dyDescent="0.25">
      <c r="A3406" s="4">
        <v>2015</v>
      </c>
      <c r="B3406" s="14" t="s">
        <v>49</v>
      </c>
      <c r="C3406" s="4" t="s">
        <v>699</v>
      </c>
      <c r="D3406" s="3" t="s">
        <v>26</v>
      </c>
      <c r="F3406" s="3">
        <v>5</v>
      </c>
      <c r="G3406" s="51">
        <v>5.63</v>
      </c>
      <c r="J3406" s="10">
        <v>2.4641203703703707E-2</v>
      </c>
      <c r="K3406" s="27">
        <f t="shared" si="55"/>
        <v>4.376767975791067E-3</v>
      </c>
      <c r="L3406" s="4" t="s">
        <v>1721</v>
      </c>
      <c r="M3406" s="14" t="s">
        <v>747</v>
      </c>
      <c r="N3406" s="45" t="s">
        <v>6748</v>
      </c>
      <c r="O3406" s="45">
        <v>1</v>
      </c>
      <c r="P3406" s="45" t="s">
        <v>4324</v>
      </c>
      <c r="Q3406" s="45" t="s">
        <v>4324</v>
      </c>
      <c r="R3406" s="46">
        <v>2</v>
      </c>
      <c r="T3406" s="81" t="str" cm="1">
        <f t="array" ref="T3406">IF(MIN(IF(CONCATENATE($D$776:$D$9955,$G$776:$G$9955)=CONCATENATE(D3406,G3406),$J$776:$J$9955))=J3406,"Age Leg Record","")</f>
        <v/>
      </c>
    </row>
    <row r="3407" spans="1:20" x14ac:dyDescent="0.25">
      <c r="A3407" s="4">
        <v>2015</v>
      </c>
      <c r="B3407" s="14" t="s">
        <v>148</v>
      </c>
      <c r="C3407" s="4" t="s">
        <v>1076</v>
      </c>
      <c r="D3407" s="3" t="s">
        <v>56</v>
      </c>
      <c r="F3407" s="3">
        <v>6</v>
      </c>
      <c r="G3407" s="88">
        <v>4.6758182215859376</v>
      </c>
      <c r="J3407" s="10">
        <v>2.7164351851851842E-2</v>
      </c>
      <c r="K3407" s="27">
        <f t="shared" si="55"/>
        <v>5.8095397563676619E-3</v>
      </c>
      <c r="L3407" s="4" t="s">
        <v>1721</v>
      </c>
      <c r="M3407" s="14" t="s">
        <v>747</v>
      </c>
      <c r="N3407" s="45" t="s">
        <v>6749</v>
      </c>
      <c r="O3407" s="45">
        <v>1</v>
      </c>
      <c r="P3407" s="45" t="s">
        <v>5150</v>
      </c>
      <c r="Q3407" s="45" t="s">
        <v>5150</v>
      </c>
      <c r="R3407" s="46">
        <v>3</v>
      </c>
      <c r="T3407" s="81" t="str" cm="1">
        <f t="array" ref="T3407">IF(MIN(IF(CONCATENATE($D$776:$D$9955,$G$776:$G$9955)=CONCATENATE(D3407,G3407),$J$776:$J$9955))=J3407,"Age Leg Record","")</f>
        <v/>
      </c>
    </row>
    <row r="3408" spans="1:20" x14ac:dyDescent="0.25">
      <c r="A3408" s="4">
        <v>2015</v>
      </c>
      <c r="B3408" s="14" t="s">
        <v>232</v>
      </c>
      <c r="C3408" s="4" t="s">
        <v>627</v>
      </c>
      <c r="D3408" s="3" t="s">
        <v>22</v>
      </c>
      <c r="F3408" s="3">
        <v>1</v>
      </c>
      <c r="G3408" s="88">
        <v>5.54</v>
      </c>
      <c r="J3408" s="10">
        <v>2.4236114444444512E-2</v>
      </c>
      <c r="K3408" s="27">
        <f t="shared" si="55"/>
        <v>4.374749899719226E-3</v>
      </c>
      <c r="L3408" s="4" t="s">
        <v>1722</v>
      </c>
      <c r="M3408" s="14" t="s">
        <v>617</v>
      </c>
      <c r="N3408" s="45" t="s">
        <v>6750</v>
      </c>
      <c r="O3408" s="45">
        <v>1</v>
      </c>
      <c r="P3408" s="45" t="s">
        <v>4151</v>
      </c>
      <c r="Q3408" s="45" t="s">
        <v>4151</v>
      </c>
      <c r="R3408" s="46">
        <v>9</v>
      </c>
      <c r="T3408" s="81" t="str" cm="1">
        <f t="array" ref="T3408">IF(MIN(IF(CONCATENATE($D$776:$D$9955,$G$776:$G$9955)=CONCATENATE(D3408,G3408),$J$776:$J$9955))=J3408,"Age Leg Record","")</f>
        <v/>
      </c>
    </row>
    <row r="3409" spans="1:20" x14ac:dyDescent="0.25">
      <c r="A3409" s="4">
        <v>2015</v>
      </c>
      <c r="B3409" s="14" t="s">
        <v>291</v>
      </c>
      <c r="C3409" s="4" t="s">
        <v>1109</v>
      </c>
      <c r="D3409" s="3" t="s">
        <v>22</v>
      </c>
      <c r="F3409" s="3">
        <v>2</v>
      </c>
      <c r="G3409" s="88">
        <v>4.0544470293486041</v>
      </c>
      <c r="J3409" s="10">
        <v>1.7372685185185088E-2</v>
      </c>
      <c r="K3409" s="27">
        <f t="shared" si="55"/>
        <v>4.2848469987228372E-3</v>
      </c>
      <c r="L3409" s="4" t="s">
        <v>1722</v>
      </c>
      <c r="M3409" s="14" t="s">
        <v>617</v>
      </c>
      <c r="N3409" s="45" t="s">
        <v>6751</v>
      </c>
      <c r="O3409" s="45">
        <v>1</v>
      </c>
      <c r="P3409" s="45" t="s">
        <v>5217</v>
      </c>
      <c r="Q3409" s="45" t="s">
        <v>5217</v>
      </c>
      <c r="R3409" s="46">
        <v>6</v>
      </c>
      <c r="T3409" s="81" t="str" cm="1">
        <f t="array" ref="T3409">IF(MIN(IF(CONCATENATE($D$776:$D$9955,$G$776:$G$9955)=CONCATENATE(D3409,G3409),$J$776:$J$9955))=J3409,"Age Leg Record","")</f>
        <v/>
      </c>
    </row>
    <row r="3410" spans="1:20" x14ac:dyDescent="0.25">
      <c r="A3410" s="4">
        <v>2015</v>
      </c>
      <c r="B3410" s="14" t="s">
        <v>436</v>
      </c>
      <c r="C3410" s="4" t="s">
        <v>652</v>
      </c>
      <c r="D3410" s="3" t="s">
        <v>26</v>
      </c>
      <c r="F3410" s="3">
        <v>3</v>
      </c>
      <c r="G3410" s="88">
        <v>9.1</v>
      </c>
      <c r="J3410" s="10">
        <v>3.6412037037037104E-2</v>
      </c>
      <c r="K3410" s="27">
        <f t="shared" si="55"/>
        <v>4.0013227513227591E-3</v>
      </c>
      <c r="L3410" s="4" t="s">
        <v>1722</v>
      </c>
      <c r="M3410" s="14" t="s">
        <v>617</v>
      </c>
      <c r="N3410" s="45" t="s">
        <v>6752</v>
      </c>
      <c r="O3410" s="45">
        <v>1</v>
      </c>
      <c r="P3410" s="45" t="s">
        <v>4242</v>
      </c>
      <c r="Q3410" s="45" t="s">
        <v>4242</v>
      </c>
      <c r="R3410" s="46">
        <v>9</v>
      </c>
      <c r="T3410" s="81" t="str" cm="1">
        <f t="array" ref="T3410">IF(MIN(IF(CONCATENATE($D$776:$D$9955,$G$776:$G$9955)=CONCATENATE(D3410,G3410),$J$776:$J$9955))=J3410,"Age Leg Record","")</f>
        <v>Age Leg Record</v>
      </c>
    </row>
    <row r="3411" spans="1:20" x14ac:dyDescent="0.25">
      <c r="A3411" s="4">
        <v>2015</v>
      </c>
      <c r="B3411" s="14" t="s">
        <v>658</v>
      </c>
      <c r="C3411" s="14" t="s">
        <v>1487</v>
      </c>
      <c r="D3411" s="3" t="s">
        <v>22</v>
      </c>
      <c r="F3411" s="3">
        <v>4</v>
      </c>
      <c r="G3411" s="88">
        <v>5.8408892070309388</v>
      </c>
      <c r="J3411" s="10">
        <v>2.5706018518518503E-2</v>
      </c>
      <c r="K3411" s="27">
        <f t="shared" si="55"/>
        <v>4.4010453900709193E-3</v>
      </c>
      <c r="L3411" s="4" t="s">
        <v>1722</v>
      </c>
      <c r="M3411" s="14" t="s">
        <v>617</v>
      </c>
      <c r="N3411" s="45" t="s">
        <v>6753</v>
      </c>
      <c r="O3411" s="45">
        <v>1</v>
      </c>
      <c r="P3411" s="45" t="s">
        <v>6204</v>
      </c>
      <c r="Q3411" s="45" t="s">
        <v>6204</v>
      </c>
      <c r="R3411" s="46">
        <v>3</v>
      </c>
      <c r="T3411" s="81" t="str" cm="1">
        <f t="array" ref="T3411">IF(MIN(IF(CONCATENATE($D$776:$D$9955,$G$776:$G$9955)=CONCATENATE(D3411,G3411),$J$776:$J$9955))=J3411,"Age Leg Record","")</f>
        <v/>
      </c>
    </row>
    <row r="3412" spans="1:20" x14ac:dyDescent="0.25">
      <c r="A3412" s="4">
        <v>2015</v>
      </c>
      <c r="B3412" s="14" t="s">
        <v>232</v>
      </c>
      <c r="C3412" s="14" t="s">
        <v>627</v>
      </c>
      <c r="D3412" s="3" t="s">
        <v>22</v>
      </c>
      <c r="F3412" s="3">
        <v>5</v>
      </c>
      <c r="G3412" s="51">
        <v>5.63</v>
      </c>
      <c r="J3412" s="10">
        <v>2.5057870370370328E-2</v>
      </c>
      <c r="K3412" s="27">
        <f t="shared" si="55"/>
        <v>4.4507762647194192E-3</v>
      </c>
      <c r="L3412" s="4" t="s">
        <v>1722</v>
      </c>
      <c r="M3412" s="14" t="s">
        <v>617</v>
      </c>
      <c r="N3412" s="45" t="s">
        <v>6750</v>
      </c>
      <c r="O3412" s="45">
        <v>0</v>
      </c>
      <c r="P3412" s="45" t="s">
        <v>4151</v>
      </c>
      <c r="Q3412" s="45" t="s">
        <v>4151</v>
      </c>
      <c r="R3412" s="46">
        <v>9</v>
      </c>
      <c r="T3412" s="81" t="str" cm="1">
        <f t="array" ref="T3412">IF(MIN(IF(CONCATENATE($D$776:$D$9955,$G$776:$G$9955)=CONCATENATE(D3412,G3412),$J$776:$J$9955))=J3412,"Age Leg Record","")</f>
        <v/>
      </c>
    </row>
    <row r="3413" spans="1:20" x14ac:dyDescent="0.25">
      <c r="A3413" s="4">
        <v>2015</v>
      </c>
      <c r="B3413" s="14" t="s">
        <v>30</v>
      </c>
      <c r="C3413" s="14" t="s">
        <v>994</v>
      </c>
      <c r="D3413" s="3" t="s">
        <v>22</v>
      </c>
      <c r="F3413" s="3">
        <v>6</v>
      </c>
      <c r="G3413" s="88">
        <v>4.6758182215859376</v>
      </c>
      <c r="J3413" s="10">
        <v>1.9571759259259358E-2</v>
      </c>
      <c r="K3413" s="27">
        <f t="shared" si="55"/>
        <v>4.1857399778516277E-3</v>
      </c>
      <c r="L3413" s="4" t="s">
        <v>1722</v>
      </c>
      <c r="M3413" s="14" t="s">
        <v>617</v>
      </c>
      <c r="N3413" s="45" t="s">
        <v>6754</v>
      </c>
      <c r="O3413" s="45">
        <v>1</v>
      </c>
      <c r="P3413" s="45" t="s">
        <v>5026</v>
      </c>
      <c r="Q3413" s="45" t="s">
        <v>5026</v>
      </c>
      <c r="R3413" s="46">
        <v>6</v>
      </c>
      <c r="T3413" s="81" t="str" cm="1">
        <f t="array" ref="T3413">IF(MIN(IF(CONCATENATE($D$776:$D$9955,$G$776:$G$9955)=CONCATENATE(D3413,G3413),$J$776:$J$9955))=J3413,"Age Leg Record","")</f>
        <v/>
      </c>
    </row>
    <row r="3414" spans="1:20" x14ac:dyDescent="0.25">
      <c r="A3414" s="4">
        <v>2015</v>
      </c>
      <c r="B3414" s="14" t="s">
        <v>29</v>
      </c>
      <c r="C3414" s="14" t="s">
        <v>1200</v>
      </c>
      <c r="D3414" s="3" t="s">
        <v>56</v>
      </c>
      <c r="F3414" s="3">
        <v>1</v>
      </c>
      <c r="G3414" s="88">
        <v>5.54</v>
      </c>
      <c r="J3414" s="10">
        <v>2.9143521851851872E-2</v>
      </c>
      <c r="K3414" s="27">
        <f t="shared" si="55"/>
        <v>5.2605635111645978E-3</v>
      </c>
      <c r="L3414" s="4" t="s">
        <v>1520</v>
      </c>
      <c r="M3414" s="14" t="s">
        <v>798</v>
      </c>
      <c r="N3414" s="45" t="s">
        <v>6755</v>
      </c>
      <c r="O3414" s="45">
        <v>1</v>
      </c>
      <c r="P3414" s="45" t="s">
        <v>5450</v>
      </c>
      <c r="Q3414" s="45" t="s">
        <v>5450</v>
      </c>
      <c r="R3414" s="46">
        <v>5</v>
      </c>
      <c r="T3414" s="81" t="str" cm="1">
        <f t="array" ref="T3414">IF(MIN(IF(CONCATENATE($D$776:$D$9955,$G$776:$G$9955)=CONCATENATE(D3414,G3414),$J$776:$J$9955))=J3414,"Age Leg Record","")</f>
        <v/>
      </c>
    </row>
    <row r="3415" spans="1:20" x14ac:dyDescent="0.25">
      <c r="A3415" s="4">
        <v>2015</v>
      </c>
      <c r="B3415" s="14" t="s">
        <v>157</v>
      </c>
      <c r="C3415" s="14" t="s">
        <v>162</v>
      </c>
      <c r="D3415" s="3" t="s">
        <v>210</v>
      </c>
      <c r="F3415" s="3">
        <v>2</v>
      </c>
      <c r="G3415" s="88">
        <v>4.0544470293486041</v>
      </c>
      <c r="J3415" s="10">
        <v>2.1782407407407445E-2</v>
      </c>
      <c r="K3415" s="27">
        <f t="shared" si="55"/>
        <v>5.3724730523627166E-3</v>
      </c>
      <c r="L3415" s="4" t="s">
        <v>1520</v>
      </c>
      <c r="M3415" s="14" t="s">
        <v>798</v>
      </c>
      <c r="N3415" s="45" t="s">
        <v>6756</v>
      </c>
      <c r="O3415" s="45">
        <v>1</v>
      </c>
      <c r="P3415" s="45" t="s">
        <v>2876</v>
      </c>
      <c r="Q3415" s="45" t="s">
        <v>2876</v>
      </c>
      <c r="R3415" s="46">
        <v>10</v>
      </c>
      <c r="T3415" s="81" t="str" cm="1">
        <f t="array" ref="T3415">IF(MIN(IF(CONCATENATE($D$776:$D$9955,$G$776:$G$9955)=CONCATENATE(D3415,G3415),$J$776:$J$9955))=J3415,"Age Leg Record","")</f>
        <v/>
      </c>
    </row>
    <row r="3416" spans="1:20" x14ac:dyDescent="0.25">
      <c r="A3416" s="4">
        <v>2015</v>
      </c>
      <c r="B3416" s="14" t="s">
        <v>102</v>
      </c>
      <c r="C3416" s="14" t="s">
        <v>1414</v>
      </c>
      <c r="D3416" s="3" t="s">
        <v>56</v>
      </c>
      <c r="F3416" s="3">
        <v>3</v>
      </c>
      <c r="G3416" s="88">
        <v>9.1</v>
      </c>
      <c r="J3416" s="10">
        <v>4.6203703703703747E-2</v>
      </c>
      <c r="K3416" s="27">
        <f t="shared" si="55"/>
        <v>5.0773300773300821E-3</v>
      </c>
      <c r="L3416" s="4" t="s">
        <v>1520</v>
      </c>
      <c r="M3416" s="14" t="s">
        <v>798</v>
      </c>
      <c r="N3416" s="45" t="s">
        <v>6757</v>
      </c>
      <c r="O3416" s="45">
        <v>1</v>
      </c>
      <c r="P3416" s="45" t="s">
        <v>5972</v>
      </c>
      <c r="Q3416" s="45" t="s">
        <v>5972</v>
      </c>
      <c r="R3416" s="46">
        <v>2</v>
      </c>
      <c r="T3416" s="81" t="str" cm="1">
        <f t="array" ref="T3416">IF(MIN(IF(CONCATENATE($D$776:$D$9955,$G$776:$G$9955)=CONCATENATE(D3416,G3416),$J$776:$J$9955))=J3416,"Age Leg Record","")</f>
        <v/>
      </c>
    </row>
    <row r="3417" spans="1:20" x14ac:dyDescent="0.25">
      <c r="A3417" s="4">
        <v>2015</v>
      </c>
      <c r="B3417" s="14" t="s">
        <v>1580</v>
      </c>
      <c r="C3417" s="14" t="s">
        <v>222</v>
      </c>
      <c r="D3417" s="3" t="s">
        <v>56</v>
      </c>
      <c r="F3417" s="3">
        <v>4</v>
      </c>
      <c r="G3417" s="88">
        <v>5.8408892070309388</v>
      </c>
      <c r="J3417" s="10">
        <v>2.965277777777775E-2</v>
      </c>
      <c r="K3417" s="27">
        <f t="shared" si="55"/>
        <v>5.0767574468085063E-3</v>
      </c>
      <c r="L3417" s="4" t="s">
        <v>1520</v>
      </c>
      <c r="M3417" s="14" t="s">
        <v>798</v>
      </c>
      <c r="N3417" s="45" t="s">
        <v>6758</v>
      </c>
      <c r="O3417" s="45">
        <v>1</v>
      </c>
      <c r="P3417" s="45" t="s">
        <v>6364</v>
      </c>
      <c r="Q3417" s="45" t="s">
        <v>6364</v>
      </c>
      <c r="R3417" s="46">
        <v>2</v>
      </c>
      <c r="T3417" s="81" t="str" cm="1">
        <f t="array" ref="T3417">IF(MIN(IF(CONCATENATE($D$776:$D$9955,$G$776:$G$9955)=CONCATENATE(D3417,G3417),$J$776:$J$9955))=J3417,"Age Leg Record","")</f>
        <v/>
      </c>
    </row>
    <row r="3418" spans="1:20" x14ac:dyDescent="0.25">
      <c r="A3418" s="4">
        <v>2015</v>
      </c>
      <c r="B3418" s="14" t="s">
        <v>71</v>
      </c>
      <c r="C3418" s="14" t="s">
        <v>344</v>
      </c>
      <c r="D3418" s="3" t="s">
        <v>56</v>
      </c>
      <c r="F3418" s="3">
        <v>5</v>
      </c>
      <c r="G3418" s="51">
        <v>5.63</v>
      </c>
      <c r="J3418" s="10">
        <v>3.0416666666666647E-2</v>
      </c>
      <c r="K3418" s="27">
        <f t="shared" si="55"/>
        <v>5.402605091770275E-3</v>
      </c>
      <c r="L3418" s="4" t="s">
        <v>1520</v>
      </c>
      <c r="M3418" s="14" t="s">
        <v>798</v>
      </c>
      <c r="N3418" s="45" t="s">
        <v>6759</v>
      </c>
      <c r="O3418" s="45">
        <v>1</v>
      </c>
      <c r="P3418" s="45" t="s">
        <v>4569</v>
      </c>
      <c r="Q3418" s="45" t="s">
        <v>4569</v>
      </c>
      <c r="R3418" s="46">
        <v>7</v>
      </c>
      <c r="T3418" s="81" t="str" cm="1">
        <f t="array" ref="T3418">IF(MIN(IF(CONCATENATE($D$776:$D$9955,$G$776:$G$9955)=CONCATENATE(D3418,G3418),$J$776:$J$9955))=J3418,"Age Leg Record","")</f>
        <v/>
      </c>
    </row>
    <row r="3419" spans="1:20" x14ac:dyDescent="0.25">
      <c r="A3419" s="4">
        <v>2015</v>
      </c>
      <c r="B3419" s="14" t="s">
        <v>89</v>
      </c>
      <c r="C3419" s="14" t="s">
        <v>1201</v>
      </c>
      <c r="D3419" s="3" t="s">
        <v>56</v>
      </c>
      <c r="F3419" s="3">
        <v>6</v>
      </c>
      <c r="G3419" s="88">
        <v>4.6758182215859376</v>
      </c>
      <c r="J3419" s="10">
        <v>2.3680555555555483E-2</v>
      </c>
      <c r="K3419" s="27">
        <f t="shared" si="55"/>
        <v>5.0644730897009818E-3</v>
      </c>
      <c r="L3419" s="4" t="s">
        <v>1520</v>
      </c>
      <c r="M3419" s="14" t="s">
        <v>798</v>
      </c>
      <c r="N3419" s="45" t="s">
        <v>6760</v>
      </c>
      <c r="O3419" s="45">
        <v>1</v>
      </c>
      <c r="P3419" s="45" t="s">
        <v>5455</v>
      </c>
      <c r="Q3419" s="45" t="s">
        <v>5455</v>
      </c>
      <c r="R3419" s="46">
        <v>5</v>
      </c>
      <c r="T3419" s="81" t="str" cm="1">
        <f t="array" ref="T3419">IF(MIN(IF(CONCATENATE($D$776:$D$9955,$G$776:$G$9955)=CONCATENATE(D3419,G3419),$J$776:$J$9955))=J3419,"Age Leg Record","")</f>
        <v/>
      </c>
    </row>
    <row r="3420" spans="1:20" x14ac:dyDescent="0.25">
      <c r="A3420" s="4">
        <v>2015</v>
      </c>
      <c r="B3420" s="14" t="s">
        <v>20</v>
      </c>
      <c r="C3420" s="14" t="s">
        <v>1296</v>
      </c>
      <c r="D3420" s="3" t="s">
        <v>22</v>
      </c>
      <c r="F3420" s="3">
        <v>1</v>
      </c>
      <c r="G3420" s="88">
        <v>5.54</v>
      </c>
      <c r="J3420" s="10">
        <v>2.6574077407407359E-2</v>
      </c>
      <c r="K3420" s="27">
        <f t="shared" si="55"/>
        <v>4.7967648749832779E-3</v>
      </c>
      <c r="L3420" s="4" t="s">
        <v>1723</v>
      </c>
      <c r="M3420" s="14" t="s">
        <v>748</v>
      </c>
      <c r="N3420" s="45" t="s">
        <v>6761</v>
      </c>
      <c r="O3420" s="45">
        <v>1</v>
      </c>
      <c r="P3420" s="45" t="s">
        <v>5677</v>
      </c>
      <c r="Q3420" s="45" t="s">
        <v>5677</v>
      </c>
      <c r="R3420" s="46">
        <v>3</v>
      </c>
      <c r="T3420" s="81" t="str" cm="1">
        <f t="array" ref="T3420">IF(MIN(IF(CONCATENATE($D$776:$D$9955,$G$776:$G$9955)=CONCATENATE(D3420,G3420),$J$776:$J$9955))=J3420,"Age Leg Record","")</f>
        <v/>
      </c>
    </row>
    <row r="3421" spans="1:20" x14ac:dyDescent="0.25">
      <c r="A3421" s="4">
        <v>2015</v>
      </c>
      <c r="B3421" s="14" t="s">
        <v>788</v>
      </c>
      <c r="C3421" s="14" t="s">
        <v>1437</v>
      </c>
      <c r="D3421" s="3" t="s">
        <v>22</v>
      </c>
      <c r="F3421" s="3">
        <v>2</v>
      </c>
      <c r="G3421" s="88">
        <v>4.0544470293486041</v>
      </c>
      <c r="J3421" s="10">
        <v>1.8263888888888968E-2</v>
      </c>
      <c r="K3421" s="27">
        <f t="shared" si="55"/>
        <v>4.5046559386973375E-3</v>
      </c>
      <c r="L3421" s="4" t="s">
        <v>1723</v>
      </c>
      <c r="M3421" s="14" t="s">
        <v>748</v>
      </c>
      <c r="N3421" s="45" t="s">
        <v>6762</v>
      </c>
      <c r="O3421" s="45">
        <v>1</v>
      </c>
      <c r="P3421" s="45" t="s">
        <v>6068</v>
      </c>
      <c r="Q3421" s="45" t="s">
        <v>6068</v>
      </c>
      <c r="R3421" s="46">
        <v>3</v>
      </c>
      <c r="T3421" s="81" t="str" cm="1">
        <f t="array" ref="T3421">IF(MIN(IF(CONCATENATE($D$776:$D$9955,$G$776:$G$9955)=CONCATENATE(D3421,G3421),$J$776:$J$9955))=J3421,"Age Leg Record","")</f>
        <v/>
      </c>
    </row>
    <row r="3422" spans="1:20" x14ac:dyDescent="0.25">
      <c r="A3422" s="4">
        <v>2015</v>
      </c>
      <c r="B3422" s="14" t="s">
        <v>20</v>
      </c>
      <c r="C3422" s="14" t="s">
        <v>1439</v>
      </c>
      <c r="D3422" s="3" t="s">
        <v>26</v>
      </c>
      <c r="F3422" s="3">
        <v>3</v>
      </c>
      <c r="G3422" s="88">
        <v>9.1</v>
      </c>
      <c r="J3422" s="10">
        <v>4.2581018518518476E-2</v>
      </c>
      <c r="K3422" s="27">
        <f t="shared" si="55"/>
        <v>4.6792328042327995E-3</v>
      </c>
      <c r="L3422" s="4" t="s">
        <v>1723</v>
      </c>
      <c r="M3422" s="14" t="s">
        <v>748</v>
      </c>
      <c r="N3422" s="45" t="s">
        <v>6763</v>
      </c>
      <c r="O3422" s="45">
        <v>1</v>
      </c>
      <c r="P3422" s="45" t="s">
        <v>6073</v>
      </c>
      <c r="Q3422" s="45" t="s">
        <v>6073</v>
      </c>
      <c r="R3422" s="46">
        <v>3</v>
      </c>
      <c r="T3422" s="81" t="str" cm="1">
        <f t="array" ref="T3422">IF(MIN(IF(CONCATENATE($D$776:$D$9955,$G$776:$G$9955)=CONCATENATE(D3422,G3422),$J$776:$J$9955))=J3422,"Age Leg Record","")</f>
        <v/>
      </c>
    </row>
    <row r="3423" spans="1:20" x14ac:dyDescent="0.25">
      <c r="A3423" s="4">
        <v>2015</v>
      </c>
      <c r="B3423" s="14" t="s">
        <v>991</v>
      </c>
      <c r="C3423" s="14" t="s">
        <v>1441</v>
      </c>
      <c r="D3423" s="3" t="s">
        <v>753</v>
      </c>
      <c r="F3423" s="3">
        <v>4</v>
      </c>
      <c r="G3423" s="88">
        <v>5.8408892070309388</v>
      </c>
      <c r="J3423" s="10">
        <v>2.8668981481481448E-2</v>
      </c>
      <c r="K3423" s="27">
        <f t="shared" si="55"/>
        <v>4.9083248226950305E-3</v>
      </c>
      <c r="L3423" s="4" t="s">
        <v>1723</v>
      </c>
      <c r="M3423" s="14" t="s">
        <v>748</v>
      </c>
      <c r="N3423" s="45" t="s">
        <v>6764</v>
      </c>
      <c r="O3423" s="45">
        <v>1</v>
      </c>
      <c r="P3423" s="45" t="s">
        <v>5011</v>
      </c>
      <c r="Q3423" s="45" t="s">
        <v>5011</v>
      </c>
      <c r="R3423" s="46">
        <v>3</v>
      </c>
      <c r="T3423" s="81" t="str" cm="1">
        <f t="array" ref="T3423">IF(MIN(IF(CONCATENATE($D$776:$D$9955,$G$776:$G$9955)=CONCATENATE(D3423,G3423),$J$776:$J$9955))=J3423,"Age Leg Record","")</f>
        <v/>
      </c>
    </row>
    <row r="3424" spans="1:20" x14ac:dyDescent="0.25">
      <c r="A3424" s="4">
        <v>2015</v>
      </c>
      <c r="B3424" s="14" t="s">
        <v>1442</v>
      </c>
      <c r="C3424" s="14" t="s">
        <v>1443</v>
      </c>
      <c r="D3424" s="3" t="s">
        <v>753</v>
      </c>
      <c r="F3424" s="3">
        <v>5</v>
      </c>
      <c r="G3424" s="51">
        <v>5.63</v>
      </c>
      <c r="J3424" s="10">
        <v>2.6527777777777817E-2</v>
      </c>
      <c r="K3424" s="27">
        <f t="shared" si="55"/>
        <v>4.7118610617722587E-3</v>
      </c>
      <c r="L3424" s="4" t="s">
        <v>1723</v>
      </c>
      <c r="M3424" s="14" t="s">
        <v>748</v>
      </c>
      <c r="N3424" s="45" t="s">
        <v>6765</v>
      </c>
      <c r="O3424" s="45">
        <v>1</v>
      </c>
      <c r="P3424" s="45" t="s">
        <v>6080</v>
      </c>
      <c r="Q3424" s="45" t="s">
        <v>6080</v>
      </c>
      <c r="R3424" s="46">
        <v>2</v>
      </c>
      <c r="T3424" s="81" t="str" cm="1">
        <f t="array" ref="T3424">IF(MIN(IF(CONCATENATE($D$776:$D$9955,$G$776:$G$9955)=CONCATENATE(D3424,G3424),$J$776:$J$9955))=J3424,"Age Leg Record","")</f>
        <v/>
      </c>
    </row>
    <row r="3425" spans="1:20" x14ac:dyDescent="0.25">
      <c r="A3425" s="4">
        <v>2015</v>
      </c>
      <c r="B3425" s="14" t="s">
        <v>1383</v>
      </c>
      <c r="C3425" s="14" t="s">
        <v>1724</v>
      </c>
      <c r="D3425" s="3" t="s">
        <v>751</v>
      </c>
      <c r="F3425" s="3">
        <v>6</v>
      </c>
      <c r="G3425" s="88">
        <v>4.6758182215859376</v>
      </c>
      <c r="J3425" s="10">
        <v>2.2627314814814836E-2</v>
      </c>
      <c r="K3425" s="27">
        <f t="shared" si="55"/>
        <v>4.8392203765227071E-3</v>
      </c>
      <c r="L3425" s="4" t="s">
        <v>1723</v>
      </c>
      <c r="M3425" s="14" t="s">
        <v>748</v>
      </c>
      <c r="N3425" s="45" t="s">
        <v>6766</v>
      </c>
      <c r="O3425" s="45">
        <v>1</v>
      </c>
      <c r="P3425" s="45" t="s">
        <v>6767</v>
      </c>
      <c r="Q3425" s="45" t="s">
        <v>6767</v>
      </c>
      <c r="R3425" s="46">
        <v>1</v>
      </c>
      <c r="T3425" s="81" t="str" cm="1">
        <f t="array" ref="T3425">IF(MIN(IF(CONCATENATE($D$776:$D$9955,$G$776:$G$9955)=CONCATENATE(D3425,G3425),$J$776:$J$9955))=J3425,"Age Leg Record","")</f>
        <v/>
      </c>
    </row>
    <row r="3426" spans="1:20" x14ac:dyDescent="0.25">
      <c r="A3426" s="4">
        <v>2015</v>
      </c>
      <c r="B3426" s="14" t="s">
        <v>68</v>
      </c>
      <c r="C3426" s="14" t="s">
        <v>716</v>
      </c>
      <c r="D3426" s="3" t="s">
        <v>210</v>
      </c>
      <c r="F3426" s="3">
        <v>1</v>
      </c>
      <c r="G3426" s="88">
        <v>5.54</v>
      </c>
      <c r="J3426" s="10">
        <v>3.4050929259259233E-2</v>
      </c>
      <c r="K3426" s="27">
        <f t="shared" si="55"/>
        <v>6.1463771226099697E-3</v>
      </c>
      <c r="L3426" s="4" t="s">
        <v>1725</v>
      </c>
      <c r="M3426" s="14" t="s">
        <v>748</v>
      </c>
      <c r="N3426" s="45" t="s">
        <v>6768</v>
      </c>
      <c r="O3426" s="45">
        <v>1</v>
      </c>
      <c r="P3426" s="45" t="s">
        <v>4393</v>
      </c>
      <c r="Q3426" s="45" t="s">
        <v>4393</v>
      </c>
      <c r="R3426" s="46">
        <v>5</v>
      </c>
      <c r="T3426" s="81" t="str" cm="1">
        <f t="array" ref="T3426">IF(MIN(IF(CONCATENATE($D$776:$D$9955,$G$776:$G$9955)=CONCATENATE(D3426,G3426),$J$776:$J$9955))=J3426,"Age Leg Record","")</f>
        <v/>
      </c>
    </row>
    <row r="3427" spans="1:20" x14ac:dyDescent="0.25">
      <c r="A3427" s="4">
        <v>2015</v>
      </c>
      <c r="B3427" s="14" t="s">
        <v>198</v>
      </c>
      <c r="C3427" s="14" t="s">
        <v>1293</v>
      </c>
      <c r="D3427" s="3" t="s">
        <v>210</v>
      </c>
      <c r="F3427" s="3">
        <v>2</v>
      </c>
      <c r="G3427" s="88">
        <v>4.0544470293486041</v>
      </c>
      <c r="J3427" s="10">
        <v>2.5069444444444478E-2</v>
      </c>
      <c r="K3427" s="27">
        <f t="shared" si="55"/>
        <v>6.1831969348659088E-3</v>
      </c>
      <c r="L3427" s="4" t="s">
        <v>1725</v>
      </c>
      <c r="M3427" s="14" t="s">
        <v>748</v>
      </c>
      <c r="N3427" s="45" t="s">
        <v>6769</v>
      </c>
      <c r="O3427" s="45">
        <v>1</v>
      </c>
      <c r="P3427" s="45" t="s">
        <v>5673</v>
      </c>
      <c r="Q3427" s="45" t="s">
        <v>5673</v>
      </c>
      <c r="R3427" s="46">
        <v>3</v>
      </c>
      <c r="T3427" s="81" t="str" cm="1">
        <f t="array" ref="T3427">IF(MIN(IF(CONCATENATE($D$776:$D$9955,$G$776:$G$9955)=CONCATENATE(D3427,G3427),$J$776:$J$9955))=J3427,"Age Leg Record","")</f>
        <v/>
      </c>
    </row>
    <row r="3428" spans="1:20" x14ac:dyDescent="0.25">
      <c r="A3428" s="4">
        <v>2015</v>
      </c>
      <c r="B3428" s="14" t="s">
        <v>39</v>
      </c>
      <c r="C3428" s="14" t="s">
        <v>900</v>
      </c>
      <c r="D3428" s="3" t="s">
        <v>210</v>
      </c>
      <c r="F3428" s="3">
        <v>3</v>
      </c>
      <c r="G3428" s="88">
        <v>9.1</v>
      </c>
      <c r="J3428" s="10">
        <v>4.8333333333333339E-2</v>
      </c>
      <c r="K3428" s="27">
        <f t="shared" si="55"/>
        <v>5.3113553113553124E-3</v>
      </c>
      <c r="L3428" s="4" t="s">
        <v>1725</v>
      </c>
      <c r="M3428" s="14" t="s">
        <v>748</v>
      </c>
      <c r="N3428" s="45" t="s">
        <v>6770</v>
      </c>
      <c r="O3428" s="45">
        <v>1</v>
      </c>
      <c r="P3428" s="45" t="s">
        <v>4660</v>
      </c>
      <c r="Q3428" s="45" t="s">
        <v>4660</v>
      </c>
      <c r="R3428" s="46">
        <v>4</v>
      </c>
      <c r="T3428" s="81" t="str" cm="1">
        <f t="array" ref="T3428">IF(MIN(IF(CONCATENATE($D$776:$D$9955,$G$776:$G$9955)=CONCATENATE(D3428,G3428),$J$776:$J$9955))=J3428,"Age Leg Record","")</f>
        <v/>
      </c>
    </row>
    <row r="3429" spans="1:20" x14ac:dyDescent="0.25">
      <c r="A3429" s="4">
        <v>2015</v>
      </c>
      <c r="B3429" s="14" t="s">
        <v>102</v>
      </c>
      <c r="C3429" s="14" t="s">
        <v>1590</v>
      </c>
      <c r="D3429" s="3" t="s">
        <v>210</v>
      </c>
      <c r="F3429" s="3">
        <v>4</v>
      </c>
      <c r="G3429" s="88">
        <v>5.8408892070309388</v>
      </c>
      <c r="J3429" s="10">
        <v>3.3321759259259176E-2</v>
      </c>
      <c r="K3429" s="27">
        <f t="shared" ref="K3429:K3492" si="56">J3429/G3429</f>
        <v>5.7049120567375751E-3</v>
      </c>
      <c r="L3429" s="4" t="s">
        <v>1725</v>
      </c>
      <c r="M3429" s="14" t="s">
        <v>748</v>
      </c>
      <c r="N3429" s="45" t="s">
        <v>6771</v>
      </c>
      <c r="O3429" s="45">
        <v>1</v>
      </c>
      <c r="P3429" s="45" t="s">
        <v>6403</v>
      </c>
      <c r="Q3429" s="45" t="s">
        <v>6403</v>
      </c>
      <c r="R3429" s="46">
        <v>2</v>
      </c>
      <c r="T3429" s="81" t="str" cm="1">
        <f t="array" ref="T3429">IF(MIN(IF(CONCATENATE($D$776:$D$9955,$G$776:$G$9955)=CONCATENATE(D3429,G3429),$J$776:$J$9955))=J3429,"Age Leg Record","")</f>
        <v/>
      </c>
    </row>
    <row r="3430" spans="1:20" x14ac:dyDescent="0.25">
      <c r="A3430" s="4">
        <v>2015</v>
      </c>
      <c r="B3430" s="14" t="s">
        <v>198</v>
      </c>
      <c r="C3430" s="14" t="s">
        <v>910</v>
      </c>
      <c r="D3430" s="3" t="s">
        <v>210</v>
      </c>
      <c r="F3430" s="3">
        <v>5</v>
      </c>
      <c r="G3430" s="51">
        <v>5.63</v>
      </c>
      <c r="J3430" s="10">
        <v>3.0428240740740797E-2</v>
      </c>
      <c r="K3430" s="27">
        <f t="shared" si="56"/>
        <v>5.4046608775738542E-3</v>
      </c>
      <c r="L3430" s="4" t="s">
        <v>1725</v>
      </c>
      <c r="M3430" s="14" t="s">
        <v>748</v>
      </c>
      <c r="N3430" s="45" t="s">
        <v>6772</v>
      </c>
      <c r="O3430" s="45">
        <v>1</v>
      </c>
      <c r="P3430" s="45" t="s">
        <v>4662</v>
      </c>
      <c r="Q3430" s="45" t="s">
        <v>4662</v>
      </c>
      <c r="R3430" s="46">
        <v>7</v>
      </c>
      <c r="T3430" s="81" t="str" cm="1">
        <f t="array" ref="T3430">IF(MIN(IF(CONCATENATE($D$776:$D$9955,$G$776:$G$9955)=CONCATENATE(D3430,G3430),$J$776:$J$9955))=J3430,"Age Leg Record","")</f>
        <v/>
      </c>
    </row>
    <row r="3431" spans="1:20" x14ac:dyDescent="0.25">
      <c r="A3431" s="4">
        <v>2015</v>
      </c>
      <c r="B3431" s="14" t="s">
        <v>30</v>
      </c>
      <c r="C3431" s="14" t="s">
        <v>927</v>
      </c>
      <c r="D3431" s="3" t="s">
        <v>210</v>
      </c>
      <c r="F3431" s="3">
        <v>6</v>
      </c>
      <c r="G3431" s="88">
        <v>4.6758182215859376</v>
      </c>
      <c r="J3431" s="10">
        <v>2.9027777777777763E-2</v>
      </c>
      <c r="K3431" s="27">
        <f t="shared" si="56"/>
        <v>6.2080637873754129E-3</v>
      </c>
      <c r="L3431" s="4" t="s">
        <v>1725</v>
      </c>
      <c r="M3431" s="14" t="s">
        <v>748</v>
      </c>
      <c r="N3431" s="45" t="s">
        <v>6773</v>
      </c>
      <c r="O3431" s="45">
        <v>1</v>
      </c>
      <c r="P3431" s="45" t="s">
        <v>4666</v>
      </c>
      <c r="Q3431" s="45" t="s">
        <v>4666</v>
      </c>
      <c r="R3431" s="46">
        <v>3</v>
      </c>
      <c r="T3431" s="81" t="str" cm="1">
        <f t="array" ref="T3431">IF(MIN(IF(CONCATENATE($D$776:$D$9955,$G$776:$G$9955)=CONCATENATE(D3431,G3431),$J$776:$J$9955))=J3431,"Age Leg Record","")</f>
        <v/>
      </c>
    </row>
    <row r="3432" spans="1:20" x14ac:dyDescent="0.25">
      <c r="A3432" s="4">
        <v>2015</v>
      </c>
      <c r="B3432" s="14" t="s">
        <v>1597</v>
      </c>
      <c r="C3432" s="14" t="s">
        <v>694</v>
      </c>
      <c r="D3432" s="3" t="s">
        <v>22</v>
      </c>
      <c r="F3432" s="3">
        <v>1</v>
      </c>
      <c r="G3432" s="88">
        <v>5.54</v>
      </c>
      <c r="J3432" s="10">
        <v>2.4814818148148232E-2</v>
      </c>
      <c r="K3432" s="27">
        <f t="shared" si="56"/>
        <v>4.479209052012316E-3</v>
      </c>
      <c r="L3432" s="4" t="s">
        <v>1726</v>
      </c>
      <c r="M3432" s="14" t="s">
        <v>1727</v>
      </c>
      <c r="N3432" s="45" t="s">
        <v>6774</v>
      </c>
      <c r="O3432" s="45">
        <v>1</v>
      </c>
      <c r="P3432" s="45" t="s">
        <v>6418</v>
      </c>
      <c r="Q3432" s="45" t="s">
        <v>6418</v>
      </c>
      <c r="R3432" s="46">
        <v>2</v>
      </c>
      <c r="T3432" s="81" t="str" cm="1">
        <f t="array" ref="T3432">IF(MIN(IF(CONCATENATE($D$776:$D$9955,$G$776:$G$9955)=CONCATENATE(D3432,G3432),$J$776:$J$9955))=J3432,"Age Leg Record","")</f>
        <v/>
      </c>
    </row>
    <row r="3433" spans="1:20" x14ac:dyDescent="0.25">
      <c r="A3433" s="4">
        <v>2015</v>
      </c>
      <c r="B3433" s="14" t="s">
        <v>214</v>
      </c>
      <c r="C3433" s="14" t="s">
        <v>1310</v>
      </c>
      <c r="D3433" s="3" t="s">
        <v>756</v>
      </c>
      <c r="F3433" s="3">
        <v>2</v>
      </c>
      <c r="G3433" s="88">
        <v>4.0544470293486041</v>
      </c>
      <c r="J3433" s="10">
        <v>2.2395833333333282E-2</v>
      </c>
      <c r="K3433" s="27">
        <f t="shared" si="56"/>
        <v>5.5237701149425163E-3</v>
      </c>
      <c r="L3433" s="4" t="s">
        <v>1726</v>
      </c>
      <c r="M3433" s="14" t="s">
        <v>1727</v>
      </c>
      <c r="N3433" s="45" t="s">
        <v>6775</v>
      </c>
      <c r="O3433" s="45">
        <v>1</v>
      </c>
      <c r="P3433" s="45" t="s">
        <v>6134</v>
      </c>
      <c r="Q3433" s="45" t="s">
        <v>6134</v>
      </c>
      <c r="R3433" s="46">
        <v>2</v>
      </c>
      <c r="T3433" s="81" t="str" cm="1">
        <f t="array" ref="T3433">IF(MIN(IF(CONCATENATE($D$776:$D$9955,$G$776:$G$9955)=CONCATENATE(D3433,G3433),$J$776:$J$9955))=J3433,"Age Leg Record","")</f>
        <v/>
      </c>
    </row>
    <row r="3434" spans="1:20" x14ac:dyDescent="0.25">
      <c r="A3434" s="4">
        <v>2015</v>
      </c>
      <c r="B3434" s="14" t="s">
        <v>566</v>
      </c>
      <c r="C3434" s="14" t="s">
        <v>1302</v>
      </c>
      <c r="D3434" s="3" t="s">
        <v>56</v>
      </c>
      <c r="F3434" s="3">
        <v>3</v>
      </c>
      <c r="G3434" s="88">
        <v>9.1</v>
      </c>
      <c r="J3434" s="10">
        <v>5.4571759259259278E-2</v>
      </c>
      <c r="K3434" s="27">
        <f t="shared" si="56"/>
        <v>5.9968966218966243E-3</v>
      </c>
      <c r="L3434" s="4" t="s">
        <v>1726</v>
      </c>
      <c r="M3434" s="14" t="s">
        <v>1727</v>
      </c>
      <c r="N3434" s="45" t="s">
        <v>6776</v>
      </c>
      <c r="O3434" s="45">
        <v>1</v>
      </c>
      <c r="P3434" s="45" t="s">
        <v>5692</v>
      </c>
      <c r="Q3434" s="45" t="s">
        <v>5692</v>
      </c>
      <c r="R3434" s="46">
        <v>3</v>
      </c>
      <c r="T3434" s="81" t="str" cm="1">
        <f t="array" ref="T3434">IF(MIN(IF(CONCATENATE($D$776:$D$9955,$G$776:$G$9955)=CONCATENATE(D3434,G3434),$J$776:$J$9955))=J3434,"Age Leg Record","")</f>
        <v/>
      </c>
    </row>
    <row r="3435" spans="1:20" x14ac:dyDescent="0.25">
      <c r="A3435" s="4">
        <v>2015</v>
      </c>
      <c r="B3435" s="14" t="s">
        <v>332</v>
      </c>
      <c r="C3435" s="14" t="s">
        <v>52</v>
      </c>
      <c r="D3435" s="3" t="s">
        <v>756</v>
      </c>
      <c r="F3435" s="3">
        <v>4</v>
      </c>
      <c r="G3435" s="88">
        <v>5.8408892070309388</v>
      </c>
      <c r="J3435" s="10">
        <v>3.1412037037036988E-2</v>
      </c>
      <c r="K3435" s="27">
        <f t="shared" si="56"/>
        <v>5.3779546099290698E-3</v>
      </c>
      <c r="L3435" s="4" t="s">
        <v>1726</v>
      </c>
      <c r="M3435" s="14" t="s">
        <v>1727</v>
      </c>
      <c r="N3435" s="45" t="s">
        <v>6777</v>
      </c>
      <c r="O3435" s="45">
        <v>1</v>
      </c>
      <c r="P3435" s="45" t="s">
        <v>6139</v>
      </c>
      <c r="Q3435" s="45" t="s">
        <v>6139</v>
      </c>
      <c r="R3435" s="46">
        <v>3</v>
      </c>
      <c r="T3435" s="81" t="str" cm="1">
        <f t="array" ref="T3435">IF(MIN(IF(CONCATENATE($D$776:$D$9955,$G$776:$G$9955)=CONCATENATE(D3435,G3435),$J$776:$J$9955))=J3435,"Age Leg Record","")</f>
        <v/>
      </c>
    </row>
    <row r="3436" spans="1:20" x14ac:dyDescent="0.25">
      <c r="A3436" s="4">
        <v>2015</v>
      </c>
      <c r="B3436" s="14" t="s">
        <v>1146</v>
      </c>
      <c r="C3436" s="14" t="s">
        <v>1147</v>
      </c>
      <c r="D3436" s="3" t="s">
        <v>56</v>
      </c>
      <c r="F3436" s="3">
        <v>5</v>
      </c>
      <c r="G3436" s="51">
        <v>5.63</v>
      </c>
      <c r="J3436" s="10">
        <v>2.951388888888884E-2</v>
      </c>
      <c r="K3436" s="27">
        <f t="shared" si="56"/>
        <v>5.2422537990921567E-3</v>
      </c>
      <c r="L3436" s="4" t="s">
        <v>1726</v>
      </c>
      <c r="M3436" s="14" t="s">
        <v>1727</v>
      </c>
      <c r="N3436" s="45" t="s">
        <v>6778</v>
      </c>
      <c r="O3436" s="45">
        <v>1</v>
      </c>
      <c r="P3436" s="45" t="s">
        <v>5319</v>
      </c>
      <c r="Q3436" s="45" t="s">
        <v>5319</v>
      </c>
      <c r="R3436" s="46">
        <v>5</v>
      </c>
      <c r="T3436" s="81" t="str" cm="1">
        <f t="array" ref="T3436">IF(MIN(IF(CONCATENATE($D$776:$D$9955,$G$776:$G$9955)=CONCATENATE(D3436,G3436),$J$776:$J$9955))=J3436,"Age Leg Record","")</f>
        <v/>
      </c>
    </row>
    <row r="3437" spans="1:20" x14ac:dyDescent="0.25">
      <c r="A3437" s="4">
        <v>2015</v>
      </c>
      <c r="B3437" s="14" t="s">
        <v>591</v>
      </c>
      <c r="C3437" s="14" t="s">
        <v>1728</v>
      </c>
      <c r="D3437" s="3" t="s">
        <v>757</v>
      </c>
      <c r="F3437" s="3">
        <v>6</v>
      </c>
      <c r="G3437" s="88">
        <v>4.6758182215859376</v>
      </c>
      <c r="J3437" s="10">
        <v>2.5983796296296324E-2</v>
      </c>
      <c r="K3437" s="27">
        <f t="shared" si="56"/>
        <v>5.5570586932447465E-3</v>
      </c>
      <c r="L3437" s="4" t="s">
        <v>1726</v>
      </c>
      <c r="M3437" s="14" t="s">
        <v>1727</v>
      </c>
      <c r="N3437" s="45" t="s">
        <v>6779</v>
      </c>
      <c r="O3437" s="45">
        <v>1</v>
      </c>
      <c r="P3437" s="45" t="s">
        <v>6780</v>
      </c>
      <c r="Q3437" s="45" t="s">
        <v>6780</v>
      </c>
      <c r="R3437" s="46">
        <v>1</v>
      </c>
      <c r="T3437" s="81" t="str" cm="1">
        <f t="array" ref="T3437">IF(MIN(IF(CONCATENATE($D$776:$D$9955,$G$776:$G$9955)=CONCATENATE(D3437,G3437),$J$776:$J$9955))=J3437,"Age Leg Record","")</f>
        <v/>
      </c>
    </row>
    <row r="3438" spans="1:20" x14ac:dyDescent="0.25">
      <c r="A3438" s="4">
        <v>2015</v>
      </c>
      <c r="B3438" s="14" t="s">
        <v>227</v>
      </c>
      <c r="C3438" s="14" t="s">
        <v>1415</v>
      </c>
      <c r="D3438" s="3" t="s">
        <v>753</v>
      </c>
      <c r="F3438" s="3">
        <v>1</v>
      </c>
      <c r="G3438" s="88">
        <v>5.54</v>
      </c>
      <c r="J3438" s="10">
        <v>3.0011577407407453E-2</v>
      </c>
      <c r="K3438" s="27">
        <f t="shared" si="56"/>
        <v>5.4172522396042332E-3</v>
      </c>
      <c r="L3438" s="4" t="s">
        <v>1729</v>
      </c>
      <c r="M3438" s="14" t="s">
        <v>798</v>
      </c>
      <c r="N3438" s="45" t="s">
        <v>6781</v>
      </c>
      <c r="O3438" s="45">
        <v>1</v>
      </c>
      <c r="P3438" s="45" t="s">
        <v>5977</v>
      </c>
      <c r="Q3438" s="45" t="s">
        <v>5977</v>
      </c>
      <c r="R3438" s="46">
        <v>2</v>
      </c>
      <c r="T3438" s="81" t="str" cm="1">
        <f t="array" ref="T3438">IF(MIN(IF(CONCATENATE($D$776:$D$9955,$G$776:$G$9955)=CONCATENATE(D3438,G3438),$J$776:$J$9955))=J3438,"Age Leg Record","")</f>
        <v/>
      </c>
    </row>
    <row r="3439" spans="1:20" x14ac:dyDescent="0.25">
      <c r="A3439" s="4">
        <v>2015</v>
      </c>
      <c r="B3439" s="14" t="s">
        <v>596</v>
      </c>
      <c r="C3439" s="14" t="s">
        <v>452</v>
      </c>
      <c r="D3439" s="3" t="s">
        <v>751</v>
      </c>
      <c r="F3439" s="3">
        <v>2</v>
      </c>
      <c r="G3439" s="88">
        <v>4.0544470293486041</v>
      </c>
      <c r="J3439" s="10">
        <v>1.9814814814814841E-2</v>
      </c>
      <c r="K3439" s="27">
        <f t="shared" si="56"/>
        <v>4.887180587484042E-3</v>
      </c>
      <c r="L3439" s="4" t="s">
        <v>1729</v>
      </c>
      <c r="M3439" s="14" t="s">
        <v>798</v>
      </c>
      <c r="N3439" s="45" t="s">
        <v>6782</v>
      </c>
      <c r="O3439" s="45">
        <v>1</v>
      </c>
      <c r="P3439" s="45" t="s">
        <v>4064</v>
      </c>
      <c r="Q3439" s="45" t="s">
        <v>4064</v>
      </c>
      <c r="R3439" s="46">
        <v>5</v>
      </c>
      <c r="T3439" s="81" t="str" cm="1">
        <f t="array" ref="T3439">IF(MIN(IF(CONCATENATE($D$776:$D$9955,$G$776:$G$9955)=CONCATENATE(D3439,G3439),$J$776:$J$9955))=J3439,"Age Leg Record","")</f>
        <v/>
      </c>
    </row>
    <row r="3440" spans="1:20" x14ac:dyDescent="0.25">
      <c r="A3440" s="4">
        <v>2015</v>
      </c>
      <c r="B3440" s="14" t="s">
        <v>591</v>
      </c>
      <c r="C3440" s="14" t="s">
        <v>592</v>
      </c>
      <c r="D3440" s="3" t="s">
        <v>756</v>
      </c>
      <c r="F3440" s="3">
        <v>3</v>
      </c>
      <c r="G3440" s="88">
        <v>9.1</v>
      </c>
      <c r="J3440" s="10">
        <v>5.0173611111111072E-2</v>
      </c>
      <c r="K3440" s="27">
        <f t="shared" si="56"/>
        <v>5.5135836385836346E-3</v>
      </c>
      <c r="L3440" s="4" t="s">
        <v>1729</v>
      </c>
      <c r="M3440" s="14" t="s">
        <v>798</v>
      </c>
      <c r="N3440" s="45" t="s">
        <v>6783</v>
      </c>
      <c r="O3440" s="45">
        <v>1</v>
      </c>
      <c r="P3440" s="45" t="s">
        <v>4122</v>
      </c>
      <c r="Q3440" s="45" t="s">
        <v>4122</v>
      </c>
      <c r="R3440" s="46">
        <v>7</v>
      </c>
      <c r="T3440" s="81" t="str" cm="1">
        <f t="array" ref="T3440">IF(MIN(IF(CONCATENATE($D$776:$D$9955,$G$776:$G$9955)=CONCATENATE(D3440,G3440),$J$776:$J$9955))=J3440,"Age Leg Record","")</f>
        <v/>
      </c>
    </row>
    <row r="3441" spans="1:20" x14ac:dyDescent="0.25">
      <c r="A3441" s="4">
        <v>2015</v>
      </c>
      <c r="B3441" s="14" t="s">
        <v>928</v>
      </c>
      <c r="C3441" s="14" t="s">
        <v>1416</v>
      </c>
      <c r="D3441" s="3" t="s">
        <v>753</v>
      </c>
      <c r="F3441" s="3">
        <v>4</v>
      </c>
      <c r="G3441" s="88">
        <v>5.8408892070309388</v>
      </c>
      <c r="J3441" s="10">
        <v>2.8414351851851927E-2</v>
      </c>
      <c r="K3441" s="27">
        <f t="shared" si="56"/>
        <v>4.8647304964539138E-3</v>
      </c>
      <c r="L3441" s="4" t="s">
        <v>1729</v>
      </c>
      <c r="M3441" s="14" t="s">
        <v>798</v>
      </c>
      <c r="N3441" s="45" t="s">
        <v>6784</v>
      </c>
      <c r="O3441" s="45">
        <v>1</v>
      </c>
      <c r="P3441" s="45" t="s">
        <v>5981</v>
      </c>
      <c r="Q3441" s="45" t="s">
        <v>5981</v>
      </c>
      <c r="R3441" s="46">
        <v>3</v>
      </c>
      <c r="T3441" s="81" t="str" cm="1">
        <f t="array" ref="T3441">IF(MIN(IF(CONCATENATE($D$776:$D$9955,$G$776:$G$9955)=CONCATENATE(D3441,G3441),$J$776:$J$9955))=J3441,"Age Leg Record","")</f>
        <v/>
      </c>
    </row>
    <row r="3442" spans="1:20" x14ac:dyDescent="0.25">
      <c r="A3442" s="4">
        <v>2015</v>
      </c>
      <c r="B3442" s="14" t="s">
        <v>710</v>
      </c>
      <c r="C3442" s="14" t="s">
        <v>1584</v>
      </c>
      <c r="D3442" s="3" t="s">
        <v>751</v>
      </c>
      <c r="F3442" s="3">
        <v>5</v>
      </c>
      <c r="G3442" s="51">
        <v>5.63</v>
      </c>
      <c r="J3442" s="10">
        <v>3.052083333333333E-2</v>
      </c>
      <c r="K3442" s="27">
        <f t="shared" si="56"/>
        <v>5.4211071640023678E-3</v>
      </c>
      <c r="L3442" s="4" t="s">
        <v>1729</v>
      </c>
      <c r="M3442" s="14" t="s">
        <v>798</v>
      </c>
      <c r="N3442" s="45" t="s">
        <v>6785</v>
      </c>
      <c r="O3442" s="45">
        <v>1</v>
      </c>
      <c r="P3442" s="45" t="s">
        <v>6376</v>
      </c>
      <c r="Q3442" s="45" t="s">
        <v>6376</v>
      </c>
      <c r="R3442" s="46">
        <v>2</v>
      </c>
      <c r="T3442" s="81" t="str" cm="1">
        <f t="array" ref="T3442">IF(MIN(IF(CONCATENATE($D$776:$D$9955,$G$776:$G$9955)=CONCATENATE(D3442,G3442),$J$776:$J$9955))=J3442,"Age Leg Record","")</f>
        <v/>
      </c>
    </row>
    <row r="3443" spans="1:20" x14ac:dyDescent="0.25">
      <c r="A3443" s="4">
        <v>2015</v>
      </c>
      <c r="B3443" s="14" t="s">
        <v>570</v>
      </c>
      <c r="C3443" s="14" t="s">
        <v>1417</v>
      </c>
      <c r="D3443" s="3" t="s">
        <v>751</v>
      </c>
      <c r="F3443" s="3">
        <v>6</v>
      </c>
      <c r="G3443" s="88">
        <v>4.6758182215859376</v>
      </c>
      <c r="J3443" s="10">
        <v>2.3761574074074088E-2</v>
      </c>
      <c r="K3443" s="27">
        <f t="shared" si="56"/>
        <v>5.0818002214839458E-3</v>
      </c>
      <c r="L3443" s="4" t="s">
        <v>1729</v>
      </c>
      <c r="M3443" s="14" t="s">
        <v>798</v>
      </c>
      <c r="N3443" s="45" t="s">
        <v>6786</v>
      </c>
      <c r="O3443" s="45">
        <v>1</v>
      </c>
      <c r="P3443" s="45" t="s">
        <v>1561</v>
      </c>
      <c r="Q3443" s="45" t="s">
        <v>1560</v>
      </c>
      <c r="R3443" s="46">
        <v>8</v>
      </c>
      <c r="T3443" s="81" t="str" cm="1">
        <f t="array" ref="T3443">IF(MIN(IF(CONCATENATE($D$776:$D$9955,$G$776:$G$9955)=CONCATENATE(D3443,G3443),$J$776:$J$9955))=J3443,"Age Leg Record","")</f>
        <v/>
      </c>
    </row>
    <row r="3444" spans="1:20" x14ac:dyDescent="0.25">
      <c r="A3444" s="4">
        <v>2015</v>
      </c>
      <c r="B3444" s="14" t="s">
        <v>184</v>
      </c>
      <c r="C3444" s="14" t="s">
        <v>1375</v>
      </c>
      <c r="D3444" s="3" t="s">
        <v>684</v>
      </c>
      <c r="F3444" s="3">
        <v>1</v>
      </c>
      <c r="G3444" s="88">
        <v>5.54</v>
      </c>
      <c r="J3444" s="10">
        <v>3.3842595925925978E-2</v>
      </c>
      <c r="K3444" s="27">
        <f t="shared" si="56"/>
        <v>6.1087718277844727E-3</v>
      </c>
      <c r="L3444" s="4" t="s">
        <v>1730</v>
      </c>
      <c r="M3444" s="14" t="s">
        <v>1180</v>
      </c>
      <c r="N3444" s="45" t="s">
        <v>6787</v>
      </c>
      <c r="O3444" s="45">
        <v>1</v>
      </c>
      <c r="P3444" s="45" t="s">
        <v>5903</v>
      </c>
      <c r="Q3444" s="45" t="s">
        <v>5903</v>
      </c>
      <c r="R3444" s="46">
        <v>4</v>
      </c>
      <c r="T3444" s="81" t="str" cm="1">
        <f t="array" ref="T3444">IF(MIN(IF(CONCATENATE($D$776:$D$9955,$G$776:$G$9955)=CONCATENATE(D3444,G3444),$J$776:$J$9955))=J3444,"Age Leg Record","")</f>
        <v>Age Leg Record</v>
      </c>
    </row>
    <row r="3445" spans="1:20" x14ac:dyDescent="0.25">
      <c r="A3445" s="4">
        <v>2015</v>
      </c>
      <c r="B3445" s="14" t="s">
        <v>68</v>
      </c>
      <c r="C3445" s="14" t="s">
        <v>1178</v>
      </c>
      <c r="D3445" s="3" t="s">
        <v>56</v>
      </c>
      <c r="F3445" s="3">
        <v>2</v>
      </c>
      <c r="G3445" s="88">
        <v>4.0544470293486041</v>
      </c>
      <c r="J3445" s="10">
        <v>2.2511574074074003E-2</v>
      </c>
      <c r="K3445" s="27">
        <f t="shared" si="56"/>
        <v>5.5523167305236093E-3</v>
      </c>
      <c r="L3445" s="4" t="s">
        <v>1730</v>
      </c>
      <c r="M3445" s="14" t="s">
        <v>1180</v>
      </c>
      <c r="N3445" s="45" t="s">
        <v>6788</v>
      </c>
      <c r="O3445" s="45">
        <v>1</v>
      </c>
      <c r="P3445" s="45" t="s">
        <v>5380</v>
      </c>
      <c r="Q3445" s="45" t="s">
        <v>5380</v>
      </c>
      <c r="R3445" s="46">
        <v>5</v>
      </c>
      <c r="T3445" s="81" t="str" cm="1">
        <f t="array" ref="T3445">IF(MIN(IF(CONCATENATE($D$776:$D$9955,$G$776:$G$9955)=CONCATENATE(D3445,G3445),$J$776:$J$9955))=J3445,"Age Leg Record","")</f>
        <v/>
      </c>
    </row>
    <row r="3446" spans="1:20" x14ac:dyDescent="0.25">
      <c r="A3446" s="4">
        <v>2015</v>
      </c>
      <c r="B3446" s="14" t="s">
        <v>78</v>
      </c>
      <c r="C3446" s="14" t="s">
        <v>1731</v>
      </c>
      <c r="D3446" s="3" t="s">
        <v>56</v>
      </c>
      <c r="F3446" s="3">
        <v>3</v>
      </c>
      <c r="G3446" s="88">
        <v>9.1</v>
      </c>
      <c r="J3446" s="10">
        <v>4.9664351851851918E-2</v>
      </c>
      <c r="K3446" s="27">
        <f t="shared" si="56"/>
        <v>5.4576210826210898E-3</v>
      </c>
      <c r="L3446" s="4" t="s">
        <v>1730</v>
      </c>
      <c r="M3446" s="14" t="s">
        <v>1180</v>
      </c>
      <c r="N3446" s="45" t="s">
        <v>6789</v>
      </c>
      <c r="O3446" s="45">
        <v>1</v>
      </c>
      <c r="P3446" s="45" t="s">
        <v>6790</v>
      </c>
      <c r="Q3446" s="45" t="s">
        <v>6790</v>
      </c>
      <c r="R3446" s="46">
        <v>1</v>
      </c>
      <c r="T3446" s="81" t="str" cm="1">
        <f t="array" ref="T3446">IF(MIN(IF(CONCATENATE($D$776:$D$9955,$G$776:$G$9955)=CONCATENATE(D3446,G3446),$J$776:$J$9955))=J3446,"Age Leg Record","")</f>
        <v/>
      </c>
    </row>
    <row r="3447" spans="1:20" x14ac:dyDescent="0.25">
      <c r="A3447" s="4">
        <v>2015</v>
      </c>
      <c r="B3447" s="14" t="s">
        <v>424</v>
      </c>
      <c r="C3447" s="14" t="s">
        <v>1732</v>
      </c>
      <c r="D3447" s="3" t="s">
        <v>56</v>
      </c>
      <c r="F3447" s="3">
        <v>4</v>
      </c>
      <c r="G3447" s="88">
        <v>5.8408892070309388</v>
      </c>
      <c r="J3447" s="10">
        <v>3.1273148148148189E-2</v>
      </c>
      <c r="K3447" s="27">
        <f t="shared" si="56"/>
        <v>5.3541758865248302E-3</v>
      </c>
      <c r="L3447" s="4" t="s">
        <v>1730</v>
      </c>
      <c r="M3447" s="14" t="s">
        <v>1180</v>
      </c>
      <c r="N3447" s="45" t="s">
        <v>6791</v>
      </c>
      <c r="O3447" s="45">
        <v>1</v>
      </c>
      <c r="P3447" s="45" t="s">
        <v>6792</v>
      </c>
      <c r="Q3447" s="45" t="s">
        <v>6792</v>
      </c>
      <c r="R3447" s="46">
        <v>1</v>
      </c>
      <c r="T3447" s="81" t="str" cm="1">
        <f t="array" ref="T3447">IF(MIN(IF(CONCATENATE($D$776:$D$9955,$G$776:$G$9955)=CONCATENATE(D3447,G3447),$J$776:$J$9955))=J3447,"Age Leg Record","")</f>
        <v/>
      </c>
    </row>
    <row r="3448" spans="1:20" x14ac:dyDescent="0.25">
      <c r="A3448" s="4">
        <v>2015</v>
      </c>
      <c r="B3448" s="14" t="s">
        <v>611</v>
      </c>
      <c r="C3448" s="14" t="s">
        <v>1378</v>
      </c>
      <c r="D3448" s="3" t="s">
        <v>56</v>
      </c>
      <c r="F3448" s="3">
        <v>5</v>
      </c>
      <c r="G3448" s="51">
        <v>5.63</v>
      </c>
      <c r="J3448" s="10">
        <v>2.9502314814814801E-2</v>
      </c>
      <c r="K3448" s="27">
        <f t="shared" si="56"/>
        <v>5.2401980132885974E-3</v>
      </c>
      <c r="L3448" s="4" t="s">
        <v>1730</v>
      </c>
      <c r="M3448" s="14" t="s">
        <v>1180</v>
      </c>
      <c r="N3448" s="45" t="s">
        <v>6793</v>
      </c>
      <c r="O3448" s="45">
        <v>1</v>
      </c>
      <c r="P3448" s="45" t="s">
        <v>5912</v>
      </c>
      <c r="Q3448" s="45" t="s">
        <v>5912</v>
      </c>
      <c r="R3448" s="46">
        <v>3</v>
      </c>
      <c r="T3448" s="81" t="str" cm="1">
        <f t="array" ref="T3448">IF(MIN(IF(CONCATENATE($D$776:$D$9955,$G$776:$G$9955)=CONCATENATE(D3448,G3448),$J$776:$J$9955))=J3448,"Age Leg Record","")</f>
        <v/>
      </c>
    </row>
    <row r="3449" spans="1:20" x14ac:dyDescent="0.25">
      <c r="A3449" s="4">
        <v>2015</v>
      </c>
      <c r="B3449" s="14" t="s">
        <v>232</v>
      </c>
      <c r="C3449" s="14" t="s">
        <v>1675</v>
      </c>
      <c r="D3449" s="3" t="s">
        <v>26</v>
      </c>
      <c r="F3449" s="3">
        <v>6</v>
      </c>
      <c r="G3449" s="88">
        <v>4.6758182215859376</v>
      </c>
      <c r="J3449" s="10">
        <v>2.3043981481481457E-2</v>
      </c>
      <c r="K3449" s="27">
        <f t="shared" si="56"/>
        <v>4.9283313399778473E-3</v>
      </c>
      <c r="L3449" s="4" t="s">
        <v>1730</v>
      </c>
      <c r="M3449" s="14" t="s">
        <v>1180</v>
      </c>
      <c r="N3449" s="45" t="s">
        <v>6794</v>
      </c>
      <c r="O3449" s="45">
        <v>1</v>
      </c>
      <c r="P3449" s="45" t="s">
        <v>6673</v>
      </c>
      <c r="Q3449" s="45" t="s">
        <v>6673</v>
      </c>
      <c r="R3449" s="46">
        <v>2</v>
      </c>
      <c r="T3449" s="81" t="str" cm="1">
        <f t="array" ref="T3449">IF(MIN(IF(CONCATENATE($D$776:$D$9955,$G$776:$G$9955)=CONCATENATE(D3449,G3449),$J$776:$J$9955))=J3449,"Age Leg Record","")</f>
        <v/>
      </c>
    </row>
    <row r="3450" spans="1:20" x14ac:dyDescent="0.25">
      <c r="A3450" s="4">
        <v>2015</v>
      </c>
      <c r="B3450" s="14" t="s">
        <v>566</v>
      </c>
      <c r="C3450" s="14" t="s">
        <v>627</v>
      </c>
      <c r="D3450" s="3" t="s">
        <v>26</v>
      </c>
      <c r="F3450" s="3">
        <v>1</v>
      </c>
      <c r="G3450" s="88">
        <v>5.54</v>
      </c>
      <c r="J3450" s="10">
        <v>2.5312503333333347E-2</v>
      </c>
      <c r="K3450" s="27">
        <f t="shared" si="56"/>
        <v>4.5690439229843583E-3</v>
      </c>
      <c r="L3450" s="4" t="s">
        <v>1733</v>
      </c>
      <c r="M3450" s="14" t="s">
        <v>617</v>
      </c>
      <c r="N3450" s="45" t="s">
        <v>6795</v>
      </c>
      <c r="O3450" s="45">
        <v>1</v>
      </c>
      <c r="P3450" s="45" t="s">
        <v>4157</v>
      </c>
      <c r="Q3450" s="45" t="s">
        <v>4157</v>
      </c>
      <c r="R3450" s="46">
        <v>5</v>
      </c>
      <c r="T3450" s="81" t="str" cm="1">
        <f t="array" ref="T3450">IF(MIN(IF(CONCATENATE($D$776:$D$9955,$G$776:$G$9955)=CONCATENATE(D3450,G3450),$J$776:$J$9955))=J3450,"Age Leg Record","")</f>
        <v/>
      </c>
    </row>
    <row r="3451" spans="1:20" x14ac:dyDescent="0.25">
      <c r="A3451" s="4">
        <v>2015</v>
      </c>
      <c r="B3451" s="14" t="s">
        <v>370</v>
      </c>
      <c r="C3451" s="14" t="s">
        <v>1487</v>
      </c>
      <c r="D3451" s="3" t="s">
        <v>753</v>
      </c>
      <c r="F3451" s="3">
        <v>2</v>
      </c>
      <c r="G3451" s="88">
        <v>4.0544470293486041</v>
      </c>
      <c r="J3451" s="10">
        <v>2.0914351851851865E-2</v>
      </c>
      <c r="K3451" s="27">
        <f t="shared" si="56"/>
        <v>5.1583734355044727E-3</v>
      </c>
      <c r="L3451" s="4" t="s">
        <v>1733</v>
      </c>
      <c r="M3451" s="14" t="s">
        <v>617</v>
      </c>
      <c r="N3451" s="45" t="s">
        <v>6796</v>
      </c>
      <c r="O3451" s="45">
        <v>1</v>
      </c>
      <c r="P3451" s="45" t="s">
        <v>6502</v>
      </c>
      <c r="Q3451" s="45" t="s">
        <v>6502</v>
      </c>
      <c r="R3451" s="46">
        <v>2</v>
      </c>
      <c r="T3451" s="81" t="str" cm="1">
        <f t="array" ref="T3451">IF(MIN(IF(CONCATENATE($D$776:$D$9955,$G$776:$G$9955)=CONCATENATE(D3451,G3451),$J$776:$J$9955))=J3451,"Age Leg Record","")</f>
        <v/>
      </c>
    </row>
    <row r="3452" spans="1:20" x14ac:dyDescent="0.25">
      <c r="A3452" s="4">
        <v>2015</v>
      </c>
      <c r="B3452" s="14" t="s">
        <v>202</v>
      </c>
      <c r="C3452" s="14" t="s">
        <v>627</v>
      </c>
      <c r="D3452" s="3" t="s">
        <v>22</v>
      </c>
      <c r="F3452" s="3">
        <v>3</v>
      </c>
      <c r="G3452" s="88">
        <v>9.1</v>
      </c>
      <c r="J3452" s="10">
        <v>4.0682870370370328E-2</v>
      </c>
      <c r="K3452" s="27">
        <f t="shared" si="56"/>
        <v>4.4706450956450913E-3</v>
      </c>
      <c r="L3452" s="4" t="s">
        <v>1733</v>
      </c>
      <c r="M3452" s="14" t="s">
        <v>617</v>
      </c>
      <c r="N3452" s="45" t="s">
        <v>6797</v>
      </c>
      <c r="O3452" s="45">
        <v>1</v>
      </c>
      <c r="P3452" s="45" t="s">
        <v>4245</v>
      </c>
      <c r="Q3452" s="45" t="s">
        <v>4245</v>
      </c>
      <c r="R3452" s="46">
        <v>10</v>
      </c>
      <c r="T3452" s="81" t="str" cm="1">
        <f t="array" ref="T3452">IF(MIN(IF(CONCATENATE($D$776:$D$9955,$G$776:$G$9955)=CONCATENATE(D3452,G3452),$J$776:$J$9955))=J3452,"Age Leg Record","")</f>
        <v/>
      </c>
    </row>
    <row r="3453" spans="1:20" x14ac:dyDescent="0.25">
      <c r="A3453" s="4">
        <v>2015</v>
      </c>
      <c r="B3453" s="14" t="s">
        <v>570</v>
      </c>
      <c r="C3453" s="14" t="s">
        <v>627</v>
      </c>
      <c r="D3453" s="3" t="s">
        <v>751</v>
      </c>
      <c r="F3453" s="3">
        <v>4</v>
      </c>
      <c r="G3453" s="88">
        <v>5.8408892070309388</v>
      </c>
      <c r="J3453" s="10">
        <v>2.9895833333333344E-2</v>
      </c>
      <c r="K3453" s="27">
        <f t="shared" si="56"/>
        <v>5.1183702127659599E-3</v>
      </c>
      <c r="L3453" s="4" t="s">
        <v>1733</v>
      </c>
      <c r="M3453" s="14" t="s">
        <v>617</v>
      </c>
      <c r="N3453" s="45" t="s">
        <v>6798</v>
      </c>
      <c r="O3453" s="45">
        <v>1</v>
      </c>
      <c r="P3453" s="45" t="s">
        <v>5232</v>
      </c>
      <c r="Q3453" s="45" t="s">
        <v>5232</v>
      </c>
      <c r="R3453" s="46">
        <v>5</v>
      </c>
      <c r="T3453" s="81" t="str" cm="1">
        <f t="array" ref="T3453">IF(MIN(IF(CONCATENATE($D$776:$D$9955,$G$776:$G$9955)=CONCATENATE(D3453,G3453),$J$776:$J$9955))=J3453,"Age Leg Record","")</f>
        <v/>
      </c>
    </row>
    <row r="3454" spans="1:20" x14ac:dyDescent="0.25">
      <c r="A3454" s="4">
        <v>2015</v>
      </c>
      <c r="B3454" s="14" t="s">
        <v>228</v>
      </c>
      <c r="C3454" s="14" t="s">
        <v>1197</v>
      </c>
      <c r="D3454" s="3" t="s">
        <v>753</v>
      </c>
      <c r="F3454" s="3">
        <v>5</v>
      </c>
      <c r="G3454" s="51">
        <v>5.63</v>
      </c>
      <c r="J3454" s="10">
        <v>3.0821759259259229E-2</v>
      </c>
      <c r="K3454" s="27">
        <f t="shared" si="56"/>
        <v>5.4745575948950678E-3</v>
      </c>
      <c r="L3454" s="4" t="s">
        <v>1733</v>
      </c>
      <c r="M3454" s="14" t="s">
        <v>617</v>
      </c>
      <c r="N3454" s="45" t="s">
        <v>6799</v>
      </c>
      <c r="O3454" s="45">
        <v>1</v>
      </c>
      <c r="P3454" s="45" t="s">
        <v>5445</v>
      </c>
      <c r="Q3454" s="45" t="s">
        <v>5445</v>
      </c>
      <c r="R3454" s="46">
        <v>3</v>
      </c>
      <c r="T3454" s="81" t="str" cm="1">
        <f t="array" ref="T3454">IF(MIN(IF(CONCATENATE($D$776:$D$9955,$G$776:$G$9955)=CONCATENATE(D3454,G3454),$J$776:$J$9955))=J3454,"Age Leg Record","")</f>
        <v/>
      </c>
    </row>
    <row r="3455" spans="1:20" x14ac:dyDescent="0.25">
      <c r="A3455" s="4">
        <v>2015</v>
      </c>
      <c r="B3455" s="14" t="s">
        <v>1174</v>
      </c>
      <c r="C3455" s="14" t="s">
        <v>953</v>
      </c>
      <c r="D3455" s="3" t="s">
        <v>685</v>
      </c>
      <c r="F3455" s="3">
        <v>6</v>
      </c>
      <c r="G3455" s="88">
        <v>4.6758182215859376</v>
      </c>
      <c r="J3455" s="10">
        <v>1.9594907407407436E-2</v>
      </c>
      <c r="K3455" s="27">
        <f t="shared" si="56"/>
        <v>4.1906905869324535E-3</v>
      </c>
      <c r="L3455" s="4" t="s">
        <v>1733</v>
      </c>
      <c r="M3455" s="14" t="s">
        <v>617</v>
      </c>
      <c r="N3455" s="45" t="s">
        <v>6800</v>
      </c>
      <c r="O3455" s="45">
        <v>1</v>
      </c>
      <c r="P3455" s="45" t="s">
        <v>5367</v>
      </c>
      <c r="Q3455" s="45" t="s">
        <v>5367</v>
      </c>
      <c r="R3455" s="46">
        <v>5</v>
      </c>
      <c r="T3455" s="81" t="str" cm="1">
        <f t="array" ref="T3455">IF(MIN(IF(CONCATENATE($D$776:$D$9955,$G$776:$G$9955)=CONCATENATE(D3455,G3455),$J$776:$J$9955))=J3455,"Age Leg Record","")</f>
        <v/>
      </c>
    </row>
    <row r="3456" spans="1:20" x14ac:dyDescent="0.25">
      <c r="A3456" s="4">
        <v>2015</v>
      </c>
      <c r="B3456" s="14" t="s">
        <v>71</v>
      </c>
      <c r="C3456" s="14" t="s">
        <v>627</v>
      </c>
      <c r="D3456" s="3" t="s">
        <v>210</v>
      </c>
      <c r="F3456" s="3">
        <v>1</v>
      </c>
      <c r="G3456" s="88">
        <v>5.54</v>
      </c>
      <c r="J3456" s="10">
        <v>3.3576392222222251E-2</v>
      </c>
      <c r="K3456" s="27">
        <f t="shared" si="56"/>
        <v>6.0607206177296482E-3</v>
      </c>
      <c r="L3456" s="4" t="s">
        <v>1734</v>
      </c>
      <c r="M3456" s="14" t="s">
        <v>617</v>
      </c>
      <c r="N3456" s="45" t="s">
        <v>6801</v>
      </c>
      <c r="O3456" s="45">
        <v>1</v>
      </c>
      <c r="P3456" s="45" t="s">
        <v>4161</v>
      </c>
      <c r="Q3456" s="45" t="s">
        <v>4161</v>
      </c>
      <c r="R3456" s="46">
        <v>9</v>
      </c>
      <c r="T3456" s="81" t="str" cm="1">
        <f t="array" ref="T3456">IF(MIN(IF(CONCATENATE($D$776:$D$9955,$G$776:$G$9955)=CONCATENATE(D3456,G3456),$J$776:$J$9955))=J3456,"Age Leg Record","")</f>
        <v/>
      </c>
    </row>
    <row r="3457" spans="1:20" x14ac:dyDescent="0.25">
      <c r="A3457" s="4">
        <v>2015</v>
      </c>
      <c r="B3457" s="14" t="s">
        <v>480</v>
      </c>
      <c r="C3457" s="14" t="s">
        <v>275</v>
      </c>
      <c r="D3457" s="3" t="s">
        <v>766</v>
      </c>
      <c r="F3457" s="3">
        <v>2</v>
      </c>
      <c r="G3457" s="88">
        <v>4.0544470293486041</v>
      </c>
      <c r="J3457" s="10">
        <v>2.6874999999999982E-2</v>
      </c>
      <c r="K3457" s="27">
        <f t="shared" si="56"/>
        <v>6.6285241379310305E-3</v>
      </c>
      <c r="L3457" s="4" t="s">
        <v>1734</v>
      </c>
      <c r="M3457" s="14" t="s">
        <v>617</v>
      </c>
      <c r="N3457" s="45" t="s">
        <v>6802</v>
      </c>
      <c r="O3457" s="45">
        <v>1</v>
      </c>
      <c r="P3457" s="45" t="s">
        <v>5481</v>
      </c>
      <c r="Q3457" s="45" t="s">
        <v>5481</v>
      </c>
      <c r="R3457" s="46">
        <v>3</v>
      </c>
      <c r="T3457" s="81" t="str" cm="1">
        <f t="array" ref="T3457">IF(MIN(IF(CONCATENATE($D$776:$D$9955,$G$776:$G$9955)=CONCATENATE(D3457,G3457),$J$776:$J$9955))=J3457,"Age Leg Record","")</f>
        <v/>
      </c>
    </row>
    <row r="3458" spans="1:20" x14ac:dyDescent="0.25">
      <c r="A3458" s="4">
        <v>2015</v>
      </c>
      <c r="B3458" s="14" t="s">
        <v>58</v>
      </c>
      <c r="C3458" s="14" t="s">
        <v>1122</v>
      </c>
      <c r="D3458" s="3" t="s">
        <v>210</v>
      </c>
      <c r="F3458" s="3">
        <v>3</v>
      </c>
      <c r="G3458" s="88">
        <v>9.1</v>
      </c>
      <c r="J3458" s="10">
        <v>5.4259259259259229E-2</v>
      </c>
      <c r="K3458" s="27">
        <f t="shared" si="56"/>
        <v>5.9625559625559599E-3</v>
      </c>
      <c r="L3458" s="4" t="s">
        <v>1734</v>
      </c>
      <c r="M3458" s="14" t="s">
        <v>617</v>
      </c>
      <c r="N3458" s="45" t="s">
        <v>6803</v>
      </c>
      <c r="O3458" s="45">
        <v>1</v>
      </c>
      <c r="P3458" s="45" t="s">
        <v>5246</v>
      </c>
      <c r="Q3458" s="45" t="s">
        <v>5246</v>
      </c>
      <c r="R3458" s="46">
        <v>4</v>
      </c>
      <c r="T3458" s="81" t="str" cm="1">
        <f t="array" ref="T3458">IF(MIN(IF(CONCATENATE($D$776:$D$9955,$G$776:$G$9955)=CONCATENATE(D3458,G3458),$J$776:$J$9955))=J3458,"Age Leg Record","")</f>
        <v/>
      </c>
    </row>
    <row r="3459" spans="1:20" x14ac:dyDescent="0.25">
      <c r="A3459" s="4">
        <v>2015</v>
      </c>
      <c r="B3459" s="14" t="s">
        <v>977</v>
      </c>
      <c r="C3459" s="14" t="s">
        <v>978</v>
      </c>
      <c r="D3459" s="3" t="s">
        <v>756</v>
      </c>
      <c r="F3459" s="3">
        <v>4</v>
      </c>
      <c r="G3459" s="88">
        <v>5.8408892070309388</v>
      </c>
      <c r="J3459" s="10">
        <v>3.7581018518518583E-2</v>
      </c>
      <c r="K3459" s="27">
        <f t="shared" si="56"/>
        <v>6.4341262411347633E-3</v>
      </c>
      <c r="L3459" s="4" t="s">
        <v>1734</v>
      </c>
      <c r="M3459" s="14" t="s">
        <v>617</v>
      </c>
      <c r="N3459" s="45" t="s">
        <v>6804</v>
      </c>
      <c r="O3459" s="45">
        <v>1</v>
      </c>
      <c r="P3459" s="45" t="s">
        <v>4937</v>
      </c>
      <c r="Q3459" s="45" t="s">
        <v>4937</v>
      </c>
      <c r="R3459" s="46">
        <v>5</v>
      </c>
      <c r="T3459" s="81" t="str" cm="1">
        <f t="array" ref="T3459">IF(MIN(IF(CONCATENATE($D$776:$D$9955,$G$776:$G$9955)=CONCATENATE(D3459,G3459),$J$776:$J$9955))=J3459,"Age Leg Record","")</f>
        <v/>
      </c>
    </row>
    <row r="3460" spans="1:20" x14ac:dyDescent="0.25">
      <c r="A3460" s="4">
        <v>2015</v>
      </c>
      <c r="B3460" s="14" t="s">
        <v>655</v>
      </c>
      <c r="C3460" s="14" t="s">
        <v>656</v>
      </c>
      <c r="D3460" s="3" t="s">
        <v>210</v>
      </c>
      <c r="F3460" s="3">
        <v>5</v>
      </c>
      <c r="G3460" s="51">
        <v>5.63</v>
      </c>
      <c r="J3460" s="10">
        <v>3.3472222222222126E-2</v>
      </c>
      <c r="K3460" s="27">
        <f t="shared" si="56"/>
        <v>5.9453325439115679E-3</v>
      </c>
      <c r="L3460" s="4" t="s">
        <v>1734</v>
      </c>
      <c r="M3460" s="14" t="s">
        <v>617</v>
      </c>
      <c r="N3460" s="45" t="s">
        <v>6805</v>
      </c>
      <c r="O3460" s="45">
        <v>1</v>
      </c>
      <c r="P3460" s="45" t="s">
        <v>4251</v>
      </c>
      <c r="Q3460" s="45" t="s">
        <v>4251</v>
      </c>
      <c r="R3460" s="46">
        <v>9</v>
      </c>
      <c r="T3460" s="81" t="str" cm="1">
        <f t="array" ref="T3460">IF(MIN(IF(CONCATENATE($D$776:$D$9955,$G$776:$G$9955)=CONCATENATE(D3460,G3460),$J$776:$J$9955))=J3460,"Age Leg Record","")</f>
        <v/>
      </c>
    </row>
    <row r="3461" spans="1:20" x14ac:dyDescent="0.25">
      <c r="A3461" s="4">
        <v>2015</v>
      </c>
      <c r="B3461" s="14" t="s">
        <v>1622</v>
      </c>
      <c r="C3461" s="14" t="s">
        <v>1299</v>
      </c>
      <c r="D3461" s="3" t="s">
        <v>753</v>
      </c>
      <c r="F3461" s="3">
        <v>6</v>
      </c>
      <c r="G3461" s="88">
        <v>4.6758182215859376</v>
      </c>
      <c r="J3461" s="10">
        <v>2.6180555555555651E-2</v>
      </c>
      <c r="K3461" s="27">
        <f t="shared" si="56"/>
        <v>5.5991388704319149E-3</v>
      </c>
      <c r="L3461" s="4" t="s">
        <v>1734</v>
      </c>
      <c r="M3461" s="14" t="s">
        <v>617</v>
      </c>
      <c r="N3461" s="45" t="s">
        <v>6806</v>
      </c>
      <c r="O3461" s="45">
        <v>1</v>
      </c>
      <c r="P3461" s="45" t="s">
        <v>6507</v>
      </c>
      <c r="Q3461" s="45" t="s">
        <v>6507</v>
      </c>
      <c r="R3461" s="46">
        <v>2</v>
      </c>
      <c r="T3461" s="81" t="str" cm="1">
        <f t="array" ref="T3461">IF(MIN(IF(CONCATENATE($D$776:$D$9955,$G$776:$G$9955)=CONCATENATE(D3461,G3461),$J$776:$J$9955))=J3461,"Age Leg Record","")</f>
        <v/>
      </c>
    </row>
    <row r="3462" spans="1:20" x14ac:dyDescent="0.25">
      <c r="A3462" s="4">
        <v>2015</v>
      </c>
      <c r="B3462" s="14" t="s">
        <v>1673</v>
      </c>
      <c r="C3462" s="14" t="s">
        <v>1674</v>
      </c>
      <c r="D3462" s="3" t="s">
        <v>685</v>
      </c>
      <c r="F3462" s="3">
        <v>1</v>
      </c>
      <c r="G3462" s="88">
        <v>5.54</v>
      </c>
      <c r="J3462" s="10">
        <v>2.6909725555555597E-2</v>
      </c>
      <c r="K3462" s="27">
        <f t="shared" si="56"/>
        <v>4.8573511833132849E-3</v>
      </c>
      <c r="L3462" s="4" t="s">
        <v>1735</v>
      </c>
      <c r="M3462" s="14" t="s">
        <v>1180</v>
      </c>
      <c r="N3462" s="45" t="s">
        <v>6807</v>
      </c>
      <c r="O3462" s="45">
        <v>1</v>
      </c>
      <c r="P3462" s="45" t="s">
        <v>6669</v>
      </c>
      <c r="Q3462" s="45" t="s">
        <v>6669</v>
      </c>
      <c r="R3462" s="46">
        <v>2</v>
      </c>
      <c r="T3462" s="81" t="str" cm="1">
        <f t="array" ref="T3462">IF(MIN(IF(CONCATENATE($D$776:$D$9955,$G$776:$G$9955)=CONCATENATE(D3462,G3462),$J$776:$J$9955))=J3462,"Age Leg Record","")</f>
        <v/>
      </c>
    </row>
    <row r="3463" spans="1:20" x14ac:dyDescent="0.25">
      <c r="A3463" s="4">
        <v>2015</v>
      </c>
      <c r="B3463" s="14" t="s">
        <v>291</v>
      </c>
      <c r="C3463" s="14" t="s">
        <v>1736</v>
      </c>
      <c r="D3463" s="3" t="s">
        <v>26</v>
      </c>
      <c r="F3463" s="3">
        <v>2</v>
      </c>
      <c r="G3463" s="88">
        <v>4.0544470293486041</v>
      </c>
      <c r="J3463" s="10">
        <v>1.7847222222222237E-2</v>
      </c>
      <c r="K3463" s="27">
        <f t="shared" si="56"/>
        <v>4.4018881226053673E-3</v>
      </c>
      <c r="L3463" s="4" t="s">
        <v>1735</v>
      </c>
      <c r="M3463" s="14" t="s">
        <v>1180</v>
      </c>
      <c r="N3463" s="45" t="s">
        <v>6808</v>
      </c>
      <c r="O3463" s="45">
        <v>1</v>
      </c>
      <c r="P3463" s="45" t="s">
        <v>6809</v>
      </c>
      <c r="Q3463" s="45" t="s">
        <v>6809</v>
      </c>
      <c r="R3463" s="46">
        <v>1</v>
      </c>
      <c r="T3463" s="81" t="str" cm="1">
        <f t="array" ref="T3463">IF(MIN(IF(CONCATENATE($D$776:$D$9955,$G$776:$G$9955)=CONCATENATE(D3463,G3463),$J$776:$J$9955))=J3463,"Age Leg Record","")</f>
        <v/>
      </c>
    </row>
    <row r="3464" spans="1:20" x14ac:dyDescent="0.25">
      <c r="A3464" s="4">
        <v>2015</v>
      </c>
      <c r="B3464" s="14" t="s">
        <v>788</v>
      </c>
      <c r="C3464" s="14" t="s">
        <v>59</v>
      </c>
      <c r="D3464" s="3" t="s">
        <v>22</v>
      </c>
      <c r="F3464" s="3">
        <v>3</v>
      </c>
      <c r="G3464" s="88">
        <v>9.1</v>
      </c>
      <c r="J3464" s="10">
        <v>4.0706018518518516E-2</v>
      </c>
      <c r="K3464" s="27">
        <f t="shared" si="56"/>
        <v>4.4731888481888485E-3</v>
      </c>
      <c r="L3464" s="4" t="s">
        <v>1735</v>
      </c>
      <c r="M3464" s="14" t="s">
        <v>1180</v>
      </c>
      <c r="N3464" s="45" t="s">
        <v>6810</v>
      </c>
      <c r="O3464" s="45">
        <v>1</v>
      </c>
      <c r="P3464" s="45" t="s">
        <v>6811</v>
      </c>
      <c r="Q3464" s="45" t="s">
        <v>6811</v>
      </c>
      <c r="R3464" s="46">
        <v>1</v>
      </c>
      <c r="T3464" s="81" t="str" cm="1">
        <f t="array" ref="T3464">IF(MIN(IF(CONCATENATE($D$776:$D$9955,$G$776:$G$9955)=CONCATENATE(D3464,G3464),$J$776:$J$9955))=J3464,"Age Leg Record","")</f>
        <v/>
      </c>
    </row>
    <row r="3465" spans="1:20" x14ac:dyDescent="0.25">
      <c r="A3465" s="4">
        <v>2015</v>
      </c>
      <c r="B3465" s="14" t="s">
        <v>280</v>
      </c>
      <c r="C3465" s="14" t="s">
        <v>1518</v>
      </c>
      <c r="D3465" s="3" t="s">
        <v>576</v>
      </c>
      <c r="F3465" s="3">
        <v>4</v>
      </c>
      <c r="G3465" s="88">
        <v>5.8408892070309388</v>
      </c>
      <c r="J3465" s="10">
        <v>2.8391203703703738E-2</v>
      </c>
      <c r="K3465" s="27">
        <f t="shared" si="56"/>
        <v>4.8607673758865313E-3</v>
      </c>
      <c r="L3465" s="4" t="s">
        <v>1735</v>
      </c>
      <c r="M3465" s="14" t="s">
        <v>1180</v>
      </c>
      <c r="N3465" s="45" t="s">
        <v>6812</v>
      </c>
      <c r="O3465" s="45">
        <v>1</v>
      </c>
      <c r="P3465" s="45" t="s">
        <v>6813</v>
      </c>
      <c r="Q3465" s="45" t="s">
        <v>6813</v>
      </c>
      <c r="R3465" s="46">
        <v>1</v>
      </c>
      <c r="T3465" s="81" t="str" cm="1">
        <f t="array" ref="T3465">IF(MIN(IF(CONCATENATE($D$776:$D$9955,$G$776:$G$9955)=CONCATENATE(D3465,G3465),$J$776:$J$9955))=J3465,"Age Leg Record","")</f>
        <v>Age Leg Record</v>
      </c>
    </row>
    <row r="3466" spans="1:20" x14ac:dyDescent="0.25">
      <c r="A3466" s="4">
        <v>2015</v>
      </c>
      <c r="B3466" s="14" t="s">
        <v>494</v>
      </c>
      <c r="C3466" s="14" t="s">
        <v>1181</v>
      </c>
      <c r="D3466" s="3" t="s">
        <v>685</v>
      </c>
      <c r="F3466" s="3">
        <v>5</v>
      </c>
      <c r="G3466" s="51">
        <v>5.63</v>
      </c>
      <c r="J3466" s="10">
        <v>2.5057870370370328E-2</v>
      </c>
      <c r="K3466" s="27">
        <f t="shared" si="56"/>
        <v>4.4507762647194192E-3</v>
      </c>
      <c r="L3466" s="4" t="s">
        <v>1735</v>
      </c>
      <c r="M3466" s="14" t="s">
        <v>1180</v>
      </c>
      <c r="N3466" s="45" t="s">
        <v>6814</v>
      </c>
      <c r="O3466" s="45">
        <v>1</v>
      </c>
      <c r="P3466" s="45" t="s">
        <v>6671</v>
      </c>
      <c r="Q3466" s="45" t="s">
        <v>6671</v>
      </c>
      <c r="R3466" s="46">
        <v>2</v>
      </c>
      <c r="T3466" s="81" t="str" cm="1">
        <f t="array" ref="T3466">IF(MIN(IF(CONCATENATE($D$776:$D$9955,$G$776:$G$9955)=CONCATENATE(D3466,G3466),$J$776:$J$9955))=J3466,"Age Leg Record","")</f>
        <v>Age Leg Record</v>
      </c>
    </row>
    <row r="3467" spans="1:20" x14ac:dyDescent="0.25">
      <c r="A3467" s="4">
        <v>2015</v>
      </c>
      <c r="B3467" s="14" t="s">
        <v>73</v>
      </c>
      <c r="C3467" s="14" t="s">
        <v>247</v>
      </c>
      <c r="D3467" s="3" t="s">
        <v>26</v>
      </c>
      <c r="F3467" s="3">
        <v>6</v>
      </c>
      <c r="G3467" s="88">
        <v>4.6758182215859376</v>
      </c>
      <c r="J3467" s="10">
        <v>2.1099537037037042E-2</v>
      </c>
      <c r="K3467" s="27">
        <f t="shared" si="56"/>
        <v>4.5124801771871557E-3</v>
      </c>
      <c r="L3467" s="4" t="s">
        <v>1735</v>
      </c>
      <c r="M3467" s="14" t="s">
        <v>1180</v>
      </c>
      <c r="N3467" s="45" t="s">
        <v>6815</v>
      </c>
      <c r="O3467" s="45">
        <v>1</v>
      </c>
      <c r="P3467" s="45" t="s">
        <v>6657</v>
      </c>
      <c r="Q3467" s="45" t="s">
        <v>6657</v>
      </c>
      <c r="R3467" s="46">
        <v>2</v>
      </c>
      <c r="T3467" s="81" t="str" cm="1">
        <f t="array" ref="T3467">IF(MIN(IF(CONCATENATE($D$776:$D$9955,$G$776:$G$9955)=CONCATENATE(D3467,G3467),$J$776:$J$9955))=J3467,"Age Leg Record","")</f>
        <v/>
      </c>
    </row>
    <row r="3468" spans="1:20" x14ac:dyDescent="0.25">
      <c r="A3468" s="4">
        <v>2015</v>
      </c>
      <c r="B3468" s="14" t="s">
        <v>566</v>
      </c>
      <c r="C3468" s="14" t="s">
        <v>72</v>
      </c>
      <c r="D3468" s="3" t="s">
        <v>22</v>
      </c>
      <c r="F3468" s="3">
        <v>1</v>
      </c>
      <c r="G3468" s="88">
        <v>5.54</v>
      </c>
      <c r="J3468" s="10">
        <v>2.2592595925925996E-2</v>
      </c>
      <c r="K3468" s="27">
        <f t="shared" si="56"/>
        <v>4.0780859072068586E-3</v>
      </c>
      <c r="L3468" s="4" t="s">
        <v>1737</v>
      </c>
      <c r="M3468" s="14" t="s">
        <v>798</v>
      </c>
      <c r="N3468" s="45" t="s">
        <v>6816</v>
      </c>
      <c r="O3468" s="45">
        <v>1</v>
      </c>
      <c r="P3468" s="45" t="s">
        <v>4172</v>
      </c>
      <c r="Q3468" s="45" t="s">
        <v>4172</v>
      </c>
      <c r="R3468" s="46">
        <v>6</v>
      </c>
      <c r="T3468" s="81" t="str" cm="1">
        <f t="array" ref="T3468">IF(MIN(IF(CONCATENATE($D$776:$D$9955,$G$776:$G$9955)=CONCATENATE(D3468,G3468),$J$776:$J$9955))=J3468,"Age Leg Record","")</f>
        <v/>
      </c>
    </row>
    <row r="3469" spans="1:20" x14ac:dyDescent="0.25">
      <c r="A3469" s="4">
        <v>2015</v>
      </c>
      <c r="B3469" s="14" t="s">
        <v>1098</v>
      </c>
      <c r="C3469" s="14" t="s">
        <v>1099</v>
      </c>
      <c r="D3469" s="3" t="s">
        <v>753</v>
      </c>
      <c r="F3469" s="3">
        <v>2</v>
      </c>
      <c r="G3469" s="88">
        <v>4.0544470293486041</v>
      </c>
      <c r="J3469" s="10">
        <v>2.1493055555555474E-2</v>
      </c>
      <c r="K3469" s="27">
        <f t="shared" si="56"/>
        <v>5.3011065134099412E-3</v>
      </c>
      <c r="L3469" s="4" t="s">
        <v>1737</v>
      </c>
      <c r="M3469" s="14" t="s">
        <v>798</v>
      </c>
      <c r="N3469" s="45" t="s">
        <v>6817</v>
      </c>
      <c r="O3469" s="45">
        <v>1</v>
      </c>
      <c r="P3469" s="45" t="s">
        <v>5182</v>
      </c>
      <c r="Q3469" s="45" t="s">
        <v>5182</v>
      </c>
      <c r="R3469" s="46">
        <v>5</v>
      </c>
      <c r="T3469" s="81" t="str" cm="1">
        <f t="array" ref="T3469">IF(MIN(IF(CONCATENATE($D$776:$D$9955,$G$776:$G$9955)=CONCATENATE(D3469,G3469),$J$776:$J$9955))=J3469,"Age Leg Record","")</f>
        <v/>
      </c>
    </row>
    <row r="3470" spans="1:20" x14ac:dyDescent="0.25">
      <c r="A3470" s="4">
        <v>2015</v>
      </c>
      <c r="B3470" s="14" t="s">
        <v>39</v>
      </c>
      <c r="C3470" s="14" t="s">
        <v>1579</v>
      </c>
      <c r="D3470" s="3" t="s">
        <v>26</v>
      </c>
      <c r="F3470" s="3">
        <v>3</v>
      </c>
      <c r="G3470" s="88">
        <v>9.1</v>
      </c>
      <c r="J3470" s="10">
        <v>4.4444444444444509E-2</v>
      </c>
      <c r="K3470" s="27">
        <f t="shared" si="56"/>
        <v>4.8840048840048909E-3</v>
      </c>
      <c r="L3470" s="4" t="s">
        <v>1737</v>
      </c>
      <c r="M3470" s="14" t="s">
        <v>798</v>
      </c>
      <c r="N3470" s="45" t="s">
        <v>6818</v>
      </c>
      <c r="O3470" s="45">
        <v>1</v>
      </c>
      <c r="P3470" s="45" t="s">
        <v>6361</v>
      </c>
      <c r="Q3470" s="45" t="s">
        <v>6361</v>
      </c>
      <c r="R3470" s="46">
        <v>2</v>
      </c>
      <c r="T3470" s="81" t="str" cm="1">
        <f t="array" ref="T3470">IF(MIN(IF(CONCATENATE($D$776:$D$9955,$G$776:$G$9955)=CONCATENATE(D3470,G3470),$J$776:$J$9955))=J3470,"Age Leg Record","")</f>
        <v/>
      </c>
    </row>
    <row r="3471" spans="1:20" x14ac:dyDescent="0.25">
      <c r="A3471" s="4">
        <v>2015</v>
      </c>
      <c r="B3471" s="14" t="s">
        <v>108</v>
      </c>
      <c r="C3471" s="14" t="s">
        <v>1738</v>
      </c>
      <c r="D3471" s="3" t="s">
        <v>22</v>
      </c>
      <c r="F3471" s="3">
        <v>4</v>
      </c>
      <c r="G3471" s="88">
        <v>5.8408892070309388</v>
      </c>
      <c r="J3471" s="10">
        <v>2.8009259259259234E-2</v>
      </c>
      <c r="K3471" s="27">
        <f t="shared" si="56"/>
        <v>4.795375886524819E-3</v>
      </c>
      <c r="L3471" s="4" t="s">
        <v>1737</v>
      </c>
      <c r="M3471" s="14" t="s">
        <v>798</v>
      </c>
      <c r="N3471" s="45" t="s">
        <v>6819</v>
      </c>
      <c r="O3471" s="45">
        <v>1</v>
      </c>
      <c r="P3471" s="45" t="s">
        <v>6820</v>
      </c>
      <c r="Q3471" s="45" t="s">
        <v>6820</v>
      </c>
      <c r="R3471" s="46">
        <v>1</v>
      </c>
      <c r="T3471" s="81" t="str" cm="1">
        <f t="array" ref="T3471">IF(MIN(IF(CONCATENATE($D$776:$D$9955,$G$776:$G$9955)=CONCATENATE(D3471,G3471),$J$776:$J$9955))=J3471,"Age Leg Record","")</f>
        <v/>
      </c>
    </row>
    <row r="3472" spans="1:20" x14ac:dyDescent="0.25">
      <c r="A3472" s="4">
        <v>2015</v>
      </c>
      <c r="B3472" s="14" t="s">
        <v>1739</v>
      </c>
      <c r="C3472" s="14" t="s">
        <v>1738</v>
      </c>
      <c r="D3472" s="3" t="s">
        <v>751</v>
      </c>
      <c r="F3472" s="3">
        <v>5</v>
      </c>
      <c r="G3472" s="51">
        <v>5.63</v>
      </c>
      <c r="J3472" s="10">
        <v>2.9293981481481435E-2</v>
      </c>
      <c r="K3472" s="27">
        <f t="shared" si="56"/>
        <v>5.2031938688244109E-3</v>
      </c>
      <c r="L3472" s="4" t="s">
        <v>1737</v>
      </c>
      <c r="M3472" s="14" t="s">
        <v>798</v>
      </c>
      <c r="N3472" s="45" t="s">
        <v>6821</v>
      </c>
      <c r="O3472" s="45">
        <v>1</v>
      </c>
      <c r="P3472" s="45" t="s">
        <v>6822</v>
      </c>
      <c r="Q3472" s="45" t="s">
        <v>6822</v>
      </c>
      <c r="R3472" s="46">
        <v>1</v>
      </c>
      <c r="T3472" s="81" t="str" cm="1">
        <f t="array" ref="T3472">IF(MIN(IF(CONCATENATE($D$776:$D$9955,$G$776:$G$9955)=CONCATENATE(D3472,G3472),$J$776:$J$9955))=J3472,"Age Leg Record","")</f>
        <v/>
      </c>
    </row>
    <row r="3473" spans="1:20" x14ac:dyDescent="0.25">
      <c r="A3473" s="4">
        <v>2015</v>
      </c>
      <c r="B3473" s="14" t="s">
        <v>303</v>
      </c>
      <c r="C3473" s="14" t="s">
        <v>361</v>
      </c>
      <c r="D3473" s="3" t="s">
        <v>753</v>
      </c>
      <c r="F3473" s="3">
        <v>6</v>
      </c>
      <c r="G3473" s="88">
        <v>4.6758182215859376</v>
      </c>
      <c r="J3473" s="10">
        <v>2.3437500000000111E-2</v>
      </c>
      <c r="K3473" s="27">
        <f t="shared" si="56"/>
        <v>5.0124916943521834E-3</v>
      </c>
      <c r="L3473" s="4" t="s">
        <v>1737</v>
      </c>
      <c r="M3473" s="14" t="s">
        <v>798</v>
      </c>
      <c r="N3473" s="45" t="s">
        <v>6823</v>
      </c>
      <c r="O3473" s="45">
        <v>1</v>
      </c>
      <c r="P3473" s="45" t="s">
        <v>4117</v>
      </c>
      <c r="Q3473" s="45" t="s">
        <v>4117</v>
      </c>
      <c r="R3473" s="46">
        <v>3</v>
      </c>
      <c r="T3473" s="81" t="str" cm="1">
        <f t="array" ref="T3473">IF(MIN(IF(CONCATENATE($D$776:$D$9955,$G$776:$G$9955)=CONCATENATE(D3473,G3473),$J$776:$J$9955))=J3473,"Age Leg Record","")</f>
        <v/>
      </c>
    </row>
    <row r="3474" spans="1:20" x14ac:dyDescent="0.25">
      <c r="A3474" s="4">
        <v>2015</v>
      </c>
      <c r="B3474" s="14" t="s">
        <v>480</v>
      </c>
      <c r="C3474" s="14" t="s">
        <v>1740</v>
      </c>
      <c r="D3474" s="3" t="s">
        <v>753</v>
      </c>
      <c r="F3474" s="3">
        <v>1</v>
      </c>
      <c r="G3474" s="88">
        <v>5.54</v>
      </c>
      <c r="J3474" s="10">
        <v>3.0011577407407453E-2</v>
      </c>
      <c r="K3474" s="27">
        <f t="shared" si="56"/>
        <v>5.4172522396042332E-3</v>
      </c>
      <c r="L3474" s="4" t="s">
        <v>1741</v>
      </c>
      <c r="M3474" s="14" t="s">
        <v>1180</v>
      </c>
      <c r="N3474" s="45" t="s">
        <v>6824</v>
      </c>
      <c r="O3474" s="45">
        <v>1</v>
      </c>
      <c r="P3474" s="45" t="s">
        <v>6825</v>
      </c>
      <c r="Q3474" s="45" t="s">
        <v>6825</v>
      </c>
      <c r="R3474" s="46">
        <v>1</v>
      </c>
      <c r="T3474" s="81" t="str" cm="1">
        <f t="array" ref="T3474">IF(MIN(IF(CONCATENATE($D$776:$D$9955,$G$776:$G$9955)=CONCATENATE(D3474,G3474),$J$776:$J$9955))=J3474,"Age Leg Record","")</f>
        <v/>
      </c>
    </row>
    <row r="3475" spans="1:20" x14ac:dyDescent="0.25">
      <c r="A3475" s="4">
        <v>2015</v>
      </c>
      <c r="B3475" s="14" t="s">
        <v>570</v>
      </c>
      <c r="C3475" s="14" t="s">
        <v>1662</v>
      </c>
      <c r="D3475" s="3" t="s">
        <v>753</v>
      </c>
      <c r="F3475" s="3">
        <v>2</v>
      </c>
      <c r="G3475" s="88">
        <v>4.0544470293486041</v>
      </c>
      <c r="J3475" s="10">
        <v>2.1226851851851913E-2</v>
      </c>
      <c r="K3475" s="27">
        <f t="shared" si="56"/>
        <v>5.2354492975734508E-3</v>
      </c>
      <c r="L3475" s="4" t="s">
        <v>1741</v>
      </c>
      <c r="M3475" s="14" t="s">
        <v>1180</v>
      </c>
      <c r="N3475" s="45" t="s">
        <v>6826</v>
      </c>
      <c r="O3475" s="45">
        <v>1</v>
      </c>
      <c r="P3475" s="45" t="s">
        <v>6635</v>
      </c>
      <c r="Q3475" s="45" t="s">
        <v>6635</v>
      </c>
      <c r="R3475" s="46">
        <v>2</v>
      </c>
      <c r="T3475" s="81" t="str" cm="1">
        <f t="array" ref="T3475">IF(MIN(IF(CONCATENATE($D$776:$D$9955,$G$776:$G$9955)=CONCATENATE(D3475,G3475),$J$776:$J$9955))=J3475,"Age Leg Record","")</f>
        <v/>
      </c>
    </row>
    <row r="3476" spans="1:20" x14ac:dyDescent="0.25">
      <c r="A3476" s="4">
        <v>2015</v>
      </c>
      <c r="B3476" s="14" t="s">
        <v>225</v>
      </c>
      <c r="C3476" s="14" t="s">
        <v>968</v>
      </c>
      <c r="D3476" s="3" t="s">
        <v>751</v>
      </c>
      <c r="F3476" s="3">
        <v>3</v>
      </c>
      <c r="G3476" s="88">
        <v>9.1</v>
      </c>
      <c r="J3476" s="10">
        <v>4.5150462962962878E-2</v>
      </c>
      <c r="K3476" s="27">
        <f t="shared" si="56"/>
        <v>4.9615893365893273E-3</v>
      </c>
      <c r="L3476" s="4" t="s">
        <v>1741</v>
      </c>
      <c r="M3476" s="14" t="s">
        <v>1180</v>
      </c>
      <c r="N3476" s="45" t="s">
        <v>6827</v>
      </c>
      <c r="O3476" s="45">
        <v>1</v>
      </c>
      <c r="P3476" s="45" t="s">
        <v>6629</v>
      </c>
      <c r="Q3476" s="45" t="s">
        <v>6629</v>
      </c>
      <c r="R3476" s="46">
        <v>2</v>
      </c>
      <c r="T3476" s="81" t="str" cm="1">
        <f t="array" ref="T3476">IF(MIN(IF(CONCATENATE($D$776:$D$9955,$G$776:$G$9955)=CONCATENATE(D3476,G3476),$J$776:$J$9955))=J3476,"Age Leg Record","")</f>
        <v/>
      </c>
    </row>
    <row r="3477" spans="1:20" x14ac:dyDescent="0.25">
      <c r="A3477" s="4">
        <v>2015</v>
      </c>
      <c r="B3477" s="14" t="s">
        <v>1742</v>
      </c>
      <c r="C3477" s="14" t="s">
        <v>1672</v>
      </c>
      <c r="D3477" s="3" t="s">
        <v>751</v>
      </c>
      <c r="F3477" s="3">
        <v>4</v>
      </c>
      <c r="G3477" s="88">
        <v>5.8408892070309388</v>
      </c>
      <c r="J3477" s="10">
        <v>2.8831018518518547E-2</v>
      </c>
      <c r="K3477" s="27">
        <f t="shared" si="56"/>
        <v>4.9360666666666718E-3</v>
      </c>
      <c r="L3477" s="4" t="s">
        <v>1741</v>
      </c>
      <c r="M3477" s="14" t="s">
        <v>1180</v>
      </c>
      <c r="N3477" s="45" t="s">
        <v>6828</v>
      </c>
      <c r="O3477" s="45">
        <v>1</v>
      </c>
      <c r="P3477" s="45" t="s">
        <v>6829</v>
      </c>
      <c r="Q3477" s="45" t="s">
        <v>6829</v>
      </c>
      <c r="R3477" s="46">
        <v>1</v>
      </c>
      <c r="T3477" s="81" t="str" cm="1">
        <f t="array" ref="T3477">IF(MIN(IF(CONCATENATE($D$776:$D$9955,$G$776:$G$9955)=CONCATENATE(D3477,G3477),$J$776:$J$9955))=J3477,"Age Leg Record","")</f>
        <v/>
      </c>
    </row>
    <row r="3478" spans="1:20" x14ac:dyDescent="0.25">
      <c r="A3478" s="4">
        <v>2015</v>
      </c>
      <c r="B3478" s="14" t="s">
        <v>1382</v>
      </c>
      <c r="C3478" s="14" t="s">
        <v>83</v>
      </c>
      <c r="D3478" s="3" t="s">
        <v>751</v>
      </c>
      <c r="F3478" s="3">
        <v>5</v>
      </c>
      <c r="G3478" s="51">
        <v>5.63</v>
      </c>
      <c r="J3478" s="10">
        <v>2.9768518518518472E-2</v>
      </c>
      <c r="K3478" s="27">
        <f t="shared" si="56"/>
        <v>5.2874810867705986E-3</v>
      </c>
      <c r="L3478" s="4" t="s">
        <v>1741</v>
      </c>
      <c r="M3478" s="14" t="s">
        <v>1180</v>
      </c>
      <c r="N3478" s="45" t="s">
        <v>6830</v>
      </c>
      <c r="O3478" s="45">
        <v>1</v>
      </c>
      <c r="P3478" s="45" t="s">
        <v>5919</v>
      </c>
      <c r="Q3478" s="45" t="s">
        <v>5919</v>
      </c>
      <c r="R3478" s="46">
        <v>3</v>
      </c>
      <c r="T3478" s="81" t="str" cm="1">
        <f t="array" ref="T3478">IF(MIN(IF(CONCATENATE($D$776:$D$9955,$G$776:$G$9955)=CONCATENATE(D3478,G3478),$J$776:$J$9955))=J3478,"Age Leg Record","")</f>
        <v/>
      </c>
    </row>
    <row r="3479" spans="1:20" x14ac:dyDescent="0.25">
      <c r="A3479" s="4">
        <v>2015</v>
      </c>
      <c r="B3479" s="14" t="s">
        <v>1349</v>
      </c>
      <c r="C3479" s="14" t="s">
        <v>1743</v>
      </c>
      <c r="D3479" s="3" t="s">
        <v>753</v>
      </c>
      <c r="F3479" s="3">
        <v>6</v>
      </c>
      <c r="G3479" s="88">
        <v>4.6758182215859376</v>
      </c>
      <c r="J3479" s="10">
        <v>2.4895833333333339E-2</v>
      </c>
      <c r="K3479" s="27">
        <f t="shared" si="56"/>
        <v>5.3243800664451845E-3</v>
      </c>
      <c r="L3479" s="4" t="s">
        <v>1741</v>
      </c>
      <c r="M3479" s="14" t="s">
        <v>1180</v>
      </c>
      <c r="N3479" s="45" t="s">
        <v>6831</v>
      </c>
      <c r="O3479" s="45">
        <v>1</v>
      </c>
      <c r="P3479" s="45" t="s">
        <v>6832</v>
      </c>
      <c r="Q3479" s="45" t="s">
        <v>6832</v>
      </c>
      <c r="R3479" s="46">
        <v>1</v>
      </c>
      <c r="T3479" s="81" t="str" cm="1">
        <f t="array" ref="T3479">IF(MIN(IF(CONCATENATE($D$776:$D$9955,$G$776:$G$9955)=CONCATENATE(D3479,G3479),$J$776:$J$9955))=J3479,"Age Leg Record","")</f>
        <v/>
      </c>
    </row>
    <row r="3480" spans="1:20" x14ac:dyDescent="0.25">
      <c r="A3480" s="4">
        <v>2015</v>
      </c>
      <c r="B3480" s="14" t="s">
        <v>202</v>
      </c>
      <c r="C3480" s="14" t="s">
        <v>1744</v>
      </c>
      <c r="D3480" s="3" t="s">
        <v>22</v>
      </c>
      <c r="F3480" s="3">
        <v>1</v>
      </c>
      <c r="G3480" s="88">
        <v>5.54</v>
      </c>
      <c r="J3480" s="10">
        <v>2.7106484814814813E-2</v>
      </c>
      <c r="K3480" s="27">
        <f t="shared" si="56"/>
        <v>4.8928672950929262E-3</v>
      </c>
      <c r="L3480" s="4" t="s">
        <v>1745</v>
      </c>
      <c r="M3480" s="14" t="s">
        <v>941</v>
      </c>
      <c r="N3480" s="45" t="s">
        <v>6833</v>
      </c>
      <c r="O3480" s="45">
        <v>1</v>
      </c>
      <c r="P3480" s="45" t="s">
        <v>6834</v>
      </c>
      <c r="Q3480" s="45" t="s">
        <v>6834</v>
      </c>
      <c r="R3480" s="46">
        <v>1</v>
      </c>
      <c r="T3480" s="81" t="str" cm="1">
        <f t="array" ref="T3480">IF(MIN(IF(CONCATENATE($D$776:$D$9955,$G$776:$G$9955)=CONCATENATE(D3480,G3480),$J$776:$J$9955))=J3480,"Age Leg Record","")</f>
        <v/>
      </c>
    </row>
    <row r="3481" spans="1:20" x14ac:dyDescent="0.25">
      <c r="A3481" s="4">
        <v>2015</v>
      </c>
      <c r="B3481" s="14" t="s">
        <v>1886</v>
      </c>
      <c r="C3481" s="14" t="s">
        <v>1347</v>
      </c>
      <c r="D3481" s="3" t="s">
        <v>751</v>
      </c>
      <c r="F3481" s="3">
        <v>2</v>
      </c>
      <c r="G3481" s="88">
        <v>4.0544470293486041</v>
      </c>
      <c r="J3481" s="10">
        <v>2.3020833333333379E-2</v>
      </c>
      <c r="K3481" s="27">
        <f t="shared" si="56"/>
        <v>5.6779218390804707E-3</v>
      </c>
      <c r="L3481" s="4" t="s">
        <v>1745</v>
      </c>
      <c r="M3481" s="14" t="s">
        <v>941</v>
      </c>
      <c r="N3481" s="45" t="s">
        <v>6835</v>
      </c>
      <c r="O3481" s="45">
        <v>1</v>
      </c>
      <c r="P3481" s="45" t="s">
        <v>6836</v>
      </c>
      <c r="Q3481" s="45" t="s">
        <v>6836</v>
      </c>
      <c r="R3481" s="46">
        <v>1</v>
      </c>
      <c r="T3481" s="81" t="str" cm="1">
        <f t="array" ref="T3481">IF(MIN(IF(CONCATENATE($D$776:$D$9955,$G$776:$G$9955)=CONCATENATE(D3481,G3481),$J$776:$J$9955))=J3481,"Age Leg Record","")</f>
        <v/>
      </c>
    </row>
    <row r="3482" spans="1:20" x14ac:dyDescent="0.25">
      <c r="A3482" s="4">
        <v>2015</v>
      </c>
      <c r="B3482" s="14" t="s">
        <v>291</v>
      </c>
      <c r="C3482" s="14" t="s">
        <v>185</v>
      </c>
      <c r="D3482" s="3" t="s">
        <v>26</v>
      </c>
      <c r="F3482" s="3">
        <v>3</v>
      </c>
      <c r="G3482" s="88">
        <v>9.1</v>
      </c>
      <c r="J3482" s="10">
        <v>4.2268518518518539E-2</v>
      </c>
      <c r="K3482" s="27">
        <f t="shared" si="56"/>
        <v>4.6448921448921472E-3</v>
      </c>
      <c r="L3482" s="4" t="s">
        <v>1745</v>
      </c>
      <c r="M3482" s="14" t="s">
        <v>941</v>
      </c>
      <c r="N3482" s="45" t="s">
        <v>6837</v>
      </c>
      <c r="O3482" s="45">
        <v>1</v>
      </c>
      <c r="P3482" s="45" t="s">
        <v>6838</v>
      </c>
      <c r="Q3482" s="45" t="s">
        <v>6838</v>
      </c>
      <c r="R3482" s="46">
        <v>1</v>
      </c>
      <c r="T3482" s="81" t="str" cm="1">
        <f t="array" ref="T3482">IF(MIN(IF(CONCATENATE($D$776:$D$9955,$G$776:$G$9955)=CONCATENATE(D3482,G3482),$J$776:$J$9955))=J3482,"Age Leg Record","")</f>
        <v/>
      </c>
    </row>
    <row r="3483" spans="1:20" x14ac:dyDescent="0.25">
      <c r="A3483" s="4">
        <v>2015</v>
      </c>
      <c r="B3483" s="14" t="s">
        <v>380</v>
      </c>
      <c r="C3483" s="14" t="s">
        <v>344</v>
      </c>
      <c r="D3483" s="3" t="s">
        <v>26</v>
      </c>
      <c r="F3483" s="3">
        <v>4</v>
      </c>
      <c r="G3483" s="88">
        <v>5.8408892070309388</v>
      </c>
      <c r="J3483" s="10">
        <v>2.8703703703703676E-2</v>
      </c>
      <c r="K3483" s="27">
        <f t="shared" si="56"/>
        <v>4.9142695035460952E-3</v>
      </c>
      <c r="L3483" s="4" t="s">
        <v>1745</v>
      </c>
      <c r="M3483" s="14" t="s">
        <v>941</v>
      </c>
      <c r="N3483" s="45" t="s">
        <v>6839</v>
      </c>
      <c r="O3483" s="45">
        <v>1</v>
      </c>
      <c r="P3483" s="45" t="s">
        <v>6840</v>
      </c>
      <c r="Q3483" s="45" t="s">
        <v>6840</v>
      </c>
      <c r="R3483" s="46">
        <v>1</v>
      </c>
      <c r="T3483" s="81" t="str" cm="1">
        <f t="array" ref="T3483">IF(MIN(IF(CONCATENATE($D$776:$D$9955,$G$776:$G$9955)=CONCATENATE(D3483,G3483),$J$776:$J$9955))=J3483,"Age Leg Record","")</f>
        <v/>
      </c>
    </row>
    <row r="3484" spans="1:20" x14ac:dyDescent="0.25">
      <c r="A3484" s="4">
        <v>2015</v>
      </c>
      <c r="B3484" s="14" t="s">
        <v>146</v>
      </c>
      <c r="C3484" s="14" t="s">
        <v>344</v>
      </c>
      <c r="D3484" s="3" t="s">
        <v>26</v>
      </c>
      <c r="F3484" s="3">
        <v>5</v>
      </c>
      <c r="G3484" s="51">
        <v>5.63</v>
      </c>
      <c r="J3484" s="10">
        <v>2.6863425925925832E-2</v>
      </c>
      <c r="K3484" s="27">
        <f t="shared" si="56"/>
        <v>4.7714788500756366E-3</v>
      </c>
      <c r="L3484" s="4" t="s">
        <v>1745</v>
      </c>
      <c r="M3484" s="14" t="s">
        <v>941</v>
      </c>
      <c r="N3484" s="45" t="s">
        <v>6841</v>
      </c>
      <c r="O3484" s="45">
        <v>1</v>
      </c>
      <c r="P3484" s="45" t="s">
        <v>4933</v>
      </c>
      <c r="Q3484" s="45" t="s">
        <v>4933</v>
      </c>
      <c r="R3484" s="46">
        <v>4</v>
      </c>
      <c r="T3484" s="81" t="str" cm="1">
        <f t="array" ref="T3484">IF(MIN(IF(CONCATENATE($D$776:$D$9955,$G$776:$G$9955)=CONCATENATE(D3484,G3484),$J$776:$J$9955))=J3484,"Age Leg Record","")</f>
        <v/>
      </c>
    </row>
    <row r="3485" spans="1:20" x14ac:dyDescent="0.25">
      <c r="A3485" s="4">
        <v>2015</v>
      </c>
      <c r="B3485" s="1" t="s">
        <v>339</v>
      </c>
      <c r="C3485" s="14" t="s">
        <v>1514</v>
      </c>
      <c r="D3485" s="3" t="s">
        <v>22</v>
      </c>
      <c r="F3485" s="3">
        <v>6</v>
      </c>
      <c r="G3485" s="88">
        <v>4.6758182215859376</v>
      </c>
      <c r="J3485" s="10">
        <v>1.9178240740740815E-2</v>
      </c>
      <c r="K3485" s="27">
        <f t="shared" si="56"/>
        <v>4.1015796234773142E-3</v>
      </c>
      <c r="L3485" s="4" t="s">
        <v>1745</v>
      </c>
      <c r="M3485" s="14" t="s">
        <v>941</v>
      </c>
      <c r="N3485" s="45" t="s">
        <v>6842</v>
      </c>
      <c r="O3485" s="45">
        <v>1</v>
      </c>
      <c r="P3485" s="45" t="s">
        <v>6291</v>
      </c>
      <c r="Q3485" s="45" t="s">
        <v>6291</v>
      </c>
      <c r="R3485" s="46">
        <v>3</v>
      </c>
      <c r="T3485" s="81" t="str" cm="1">
        <f t="array" ref="T3485">IF(MIN(IF(CONCATENATE($D$776:$D$9955,$G$776:$G$9955)=CONCATENATE(D3485,G3485),$J$776:$J$9955))=J3485,"Age Leg Record","")</f>
        <v/>
      </c>
    </row>
    <row r="3486" spans="1:20" x14ac:dyDescent="0.25">
      <c r="A3486" s="4">
        <v>2015</v>
      </c>
      <c r="B3486" s="14" t="s">
        <v>1746</v>
      </c>
      <c r="C3486" s="14" t="s">
        <v>1747</v>
      </c>
      <c r="D3486" s="3" t="s">
        <v>22</v>
      </c>
      <c r="F3486" s="3">
        <v>1</v>
      </c>
      <c r="G3486" s="88">
        <v>5.54</v>
      </c>
      <c r="J3486" s="10">
        <v>2.468750333333336E-2</v>
      </c>
      <c r="K3486" s="27">
        <f t="shared" si="56"/>
        <v>4.4562280385078267E-3</v>
      </c>
      <c r="L3486" s="4" t="s">
        <v>1748</v>
      </c>
      <c r="M3486" s="14" t="s">
        <v>1079</v>
      </c>
      <c r="N3486" s="45" t="s">
        <v>6843</v>
      </c>
      <c r="O3486" s="45">
        <v>1</v>
      </c>
      <c r="P3486" s="45" t="s">
        <v>6844</v>
      </c>
      <c r="Q3486" s="45" t="s">
        <v>6844</v>
      </c>
      <c r="R3486" s="46">
        <v>1</v>
      </c>
      <c r="T3486" s="81" t="str" cm="1">
        <f t="array" ref="T3486">IF(MIN(IF(CONCATENATE($D$776:$D$9955,$G$776:$G$9955)=CONCATENATE(D3486,G3486),$J$776:$J$9955))=J3486,"Age Leg Record","")</f>
        <v/>
      </c>
    </row>
    <row r="3487" spans="1:20" x14ac:dyDescent="0.25">
      <c r="A3487" s="4">
        <v>2015</v>
      </c>
      <c r="B3487" s="14" t="s">
        <v>291</v>
      </c>
      <c r="C3487" s="14" t="s">
        <v>1749</v>
      </c>
      <c r="D3487" s="3" t="s">
        <v>22</v>
      </c>
      <c r="F3487" s="3">
        <v>2</v>
      </c>
      <c r="G3487" s="88">
        <v>4.0544470293486041</v>
      </c>
      <c r="J3487" s="10">
        <v>1.665509259259268E-2</v>
      </c>
      <c r="K3487" s="27">
        <f t="shared" si="56"/>
        <v>4.1078579821200722E-3</v>
      </c>
      <c r="L3487" s="4" t="s">
        <v>1748</v>
      </c>
      <c r="M3487" s="14" t="s">
        <v>1079</v>
      </c>
      <c r="N3487" s="45" t="s">
        <v>6845</v>
      </c>
      <c r="O3487" s="45">
        <v>1</v>
      </c>
      <c r="P3487" s="45" t="s">
        <v>6846</v>
      </c>
      <c r="Q3487" s="45" t="s">
        <v>6846</v>
      </c>
      <c r="R3487" s="46">
        <v>1</v>
      </c>
      <c r="T3487" s="81" t="str" cm="1">
        <f t="array" ref="T3487">IF(MIN(IF(CONCATENATE($D$776:$D$9955,$G$776:$G$9955)=CONCATENATE(D3487,G3487),$J$776:$J$9955))=J3487,"Age Leg Record","")</f>
        <v/>
      </c>
    </row>
    <row r="3488" spans="1:20" x14ac:dyDescent="0.25">
      <c r="A3488" s="4">
        <v>2015</v>
      </c>
      <c r="B3488" s="14" t="s">
        <v>283</v>
      </c>
      <c r="C3488" s="14" t="s">
        <v>1448</v>
      </c>
      <c r="D3488" s="3" t="s">
        <v>22</v>
      </c>
      <c r="F3488" s="3">
        <v>3</v>
      </c>
      <c r="G3488" s="88">
        <v>9.1</v>
      </c>
      <c r="J3488" s="10">
        <v>4.2800925925925881E-2</v>
      </c>
      <c r="K3488" s="27">
        <f t="shared" si="56"/>
        <v>4.7033984533984483E-3</v>
      </c>
      <c r="L3488" s="4" t="s">
        <v>1748</v>
      </c>
      <c r="M3488" s="14" t="s">
        <v>1079</v>
      </c>
      <c r="N3488" s="45" t="s">
        <v>6847</v>
      </c>
      <c r="O3488" s="45">
        <v>1</v>
      </c>
      <c r="P3488" s="45" t="s">
        <v>6089</v>
      </c>
      <c r="Q3488" s="45" t="s">
        <v>6089</v>
      </c>
      <c r="R3488" s="46">
        <v>3</v>
      </c>
      <c r="T3488" s="81" t="str" cm="1">
        <f t="array" ref="T3488">IF(MIN(IF(CONCATENATE($D$776:$D$9955,$G$776:$G$9955)=CONCATENATE(D3488,G3488),$J$776:$J$9955))=J3488,"Age Leg Record","")</f>
        <v/>
      </c>
    </row>
    <row r="3489" spans="1:20" x14ac:dyDescent="0.25">
      <c r="A3489" s="4">
        <v>2015</v>
      </c>
      <c r="B3489" s="14" t="s">
        <v>165</v>
      </c>
      <c r="C3489" s="14" t="s">
        <v>1750</v>
      </c>
      <c r="D3489" s="3" t="s">
        <v>22</v>
      </c>
      <c r="F3489" s="3">
        <v>4</v>
      </c>
      <c r="G3489" s="88">
        <v>5.8408892070309388</v>
      </c>
      <c r="J3489" s="10">
        <v>2.7523148148148158E-2</v>
      </c>
      <c r="K3489" s="27">
        <f t="shared" si="56"/>
        <v>4.7121503546099308E-3</v>
      </c>
      <c r="L3489" s="4" t="s">
        <v>1748</v>
      </c>
      <c r="M3489" s="14" t="s">
        <v>1079</v>
      </c>
      <c r="N3489" s="45" t="s">
        <v>6848</v>
      </c>
      <c r="O3489" s="45">
        <v>1</v>
      </c>
      <c r="P3489" s="45" t="s">
        <v>6849</v>
      </c>
      <c r="Q3489" s="45" t="s">
        <v>6849</v>
      </c>
      <c r="R3489" s="46">
        <v>1</v>
      </c>
      <c r="T3489" s="81" t="str" cm="1">
        <f t="array" ref="T3489">IF(MIN(IF(CONCATENATE($D$776:$D$9955,$G$776:$G$9955)=CONCATENATE(D3489,G3489),$J$776:$J$9955))=J3489,"Age Leg Record","")</f>
        <v/>
      </c>
    </row>
    <row r="3490" spans="1:20" x14ac:dyDescent="0.25">
      <c r="A3490" s="4">
        <v>2015</v>
      </c>
      <c r="B3490" s="14" t="s">
        <v>1595</v>
      </c>
      <c r="C3490" s="14" t="s">
        <v>1596</v>
      </c>
      <c r="D3490" s="3" t="s">
        <v>753</v>
      </c>
      <c r="F3490" s="3">
        <v>5</v>
      </c>
      <c r="G3490" s="51">
        <v>5.63</v>
      </c>
      <c r="J3490" s="10">
        <v>2.6550925925925783E-2</v>
      </c>
      <c r="K3490" s="27">
        <f t="shared" si="56"/>
        <v>4.7159726333793573E-3</v>
      </c>
      <c r="L3490" s="4" t="s">
        <v>1748</v>
      </c>
      <c r="M3490" s="14" t="s">
        <v>1079</v>
      </c>
      <c r="N3490" s="45" t="s">
        <v>6850</v>
      </c>
      <c r="O3490" s="45">
        <v>1</v>
      </c>
      <c r="P3490" s="45" t="s">
        <v>6415</v>
      </c>
      <c r="Q3490" s="45" t="s">
        <v>6415</v>
      </c>
      <c r="R3490" s="46">
        <v>2</v>
      </c>
      <c r="T3490" s="81" t="str" cm="1">
        <f t="array" ref="T3490">IF(MIN(IF(CONCATENATE($D$776:$D$9955,$G$776:$G$9955)=CONCATENATE(D3490,G3490),$J$776:$J$9955))=J3490,"Age Leg Record","")</f>
        <v/>
      </c>
    </row>
    <row r="3491" spans="1:20" x14ac:dyDescent="0.25">
      <c r="A3491" s="4">
        <v>2015</v>
      </c>
      <c r="B3491" s="14" t="s">
        <v>157</v>
      </c>
      <c r="C3491" s="14" t="s">
        <v>98</v>
      </c>
      <c r="D3491" s="3" t="s">
        <v>22</v>
      </c>
      <c r="F3491" s="3">
        <v>6</v>
      </c>
      <c r="G3491" s="88">
        <v>4.6758182215859376</v>
      </c>
      <c r="J3491" s="10">
        <v>2.1319444444444446E-2</v>
      </c>
      <c r="K3491" s="27">
        <f t="shared" si="56"/>
        <v>4.55951096345515E-3</v>
      </c>
      <c r="L3491" s="4" t="s">
        <v>1748</v>
      </c>
      <c r="M3491" s="14" t="s">
        <v>1079</v>
      </c>
      <c r="N3491" s="45" t="s">
        <v>6851</v>
      </c>
      <c r="O3491" s="45">
        <v>1</v>
      </c>
      <c r="P3491" s="45" t="s">
        <v>6410</v>
      </c>
      <c r="Q3491" s="45" t="s">
        <v>6410</v>
      </c>
      <c r="R3491" s="46">
        <v>2</v>
      </c>
      <c r="T3491" s="81" t="str" cm="1">
        <f t="array" ref="T3491">IF(MIN(IF(CONCATENATE($D$776:$D$9955,$G$776:$G$9955)=CONCATENATE(D3491,G3491),$J$776:$J$9955))=J3491,"Age Leg Record","")</f>
        <v/>
      </c>
    </row>
    <row r="3492" spans="1:20" x14ac:dyDescent="0.25">
      <c r="A3492" s="4">
        <v>2015</v>
      </c>
      <c r="B3492" s="14" t="s">
        <v>611</v>
      </c>
      <c r="C3492" s="14" t="s">
        <v>1074</v>
      </c>
      <c r="D3492" s="3" t="s">
        <v>56</v>
      </c>
      <c r="F3492" s="3">
        <v>1</v>
      </c>
      <c r="G3492" s="88">
        <v>5.54</v>
      </c>
      <c r="J3492" s="10">
        <v>3.2280095925925956E-2</v>
      </c>
      <c r="K3492" s="27">
        <f t="shared" si="56"/>
        <v>5.826732116593133E-3</v>
      </c>
      <c r="L3492" s="4" t="s">
        <v>1071</v>
      </c>
      <c r="M3492" s="14" t="s">
        <v>747</v>
      </c>
      <c r="N3492" s="45" t="s">
        <v>6852</v>
      </c>
      <c r="O3492" s="45">
        <v>1</v>
      </c>
      <c r="P3492" s="45" t="s">
        <v>5141</v>
      </c>
      <c r="Q3492" s="45" t="s">
        <v>5141</v>
      </c>
      <c r="R3492" s="46">
        <v>5</v>
      </c>
      <c r="T3492" s="81" t="str" cm="1">
        <f t="array" ref="T3492">IF(MIN(IF(CONCATENATE($D$776:$D$9955,$G$776:$G$9955)=CONCATENATE(D3492,G3492),$J$776:$J$9955))=J3492,"Age Leg Record","")</f>
        <v/>
      </c>
    </row>
    <row r="3493" spans="1:20" x14ac:dyDescent="0.25">
      <c r="A3493" s="4">
        <v>2015</v>
      </c>
      <c r="B3493" s="14" t="s">
        <v>92</v>
      </c>
      <c r="C3493" s="14" t="s">
        <v>203</v>
      </c>
      <c r="D3493" s="3" t="s">
        <v>210</v>
      </c>
      <c r="F3493" s="3">
        <v>2</v>
      </c>
      <c r="G3493" s="88">
        <v>4.0544470293486041</v>
      </c>
      <c r="J3493" s="10">
        <v>2.6400462962962945E-2</v>
      </c>
      <c r="K3493" s="27">
        <f t="shared" ref="K3493:K3556" si="57">J3493/G3493</f>
        <v>6.5114830140485273E-3</v>
      </c>
      <c r="L3493" s="4" t="s">
        <v>1071</v>
      </c>
      <c r="M3493" s="14" t="s">
        <v>747</v>
      </c>
      <c r="N3493" s="45" t="s">
        <v>6853</v>
      </c>
      <c r="O3493" s="45">
        <v>1</v>
      </c>
      <c r="P3493" s="45" t="s">
        <v>5139</v>
      </c>
      <c r="Q3493" s="45" t="s">
        <v>5139</v>
      </c>
      <c r="R3493" s="46">
        <v>4</v>
      </c>
      <c r="T3493" s="81" t="str" cm="1">
        <f t="array" ref="T3493">IF(MIN(IF(CONCATENATE($D$776:$D$9955,$G$776:$G$9955)=CONCATENATE(D3493,G3493),$J$776:$J$9955))=J3493,"Age Leg Record","")</f>
        <v/>
      </c>
    </row>
    <row r="3494" spans="1:20" x14ac:dyDescent="0.25">
      <c r="A3494" s="4">
        <v>2015</v>
      </c>
      <c r="B3494" s="14" t="s">
        <v>20</v>
      </c>
      <c r="C3494" s="14" t="s">
        <v>1426</v>
      </c>
      <c r="D3494" s="3" t="s">
        <v>210</v>
      </c>
      <c r="F3494" s="3">
        <v>3</v>
      </c>
      <c r="G3494" s="88">
        <v>9.1</v>
      </c>
      <c r="J3494" s="10">
        <v>4.6759259259259278E-2</v>
      </c>
      <c r="K3494" s="27">
        <f t="shared" si="57"/>
        <v>5.1383801383801404E-3</v>
      </c>
      <c r="L3494" s="4" t="s">
        <v>1071</v>
      </c>
      <c r="M3494" s="14" t="s">
        <v>747</v>
      </c>
      <c r="N3494" s="45" t="s">
        <v>6854</v>
      </c>
      <c r="O3494" s="45">
        <v>1</v>
      </c>
      <c r="P3494" s="45" t="s">
        <v>6026</v>
      </c>
      <c r="Q3494" s="45" t="s">
        <v>6026</v>
      </c>
      <c r="R3494" s="46">
        <v>3</v>
      </c>
      <c r="T3494" s="81" t="str" cm="1">
        <f t="array" ref="T3494">IF(MIN(IF(CONCATENATE($D$776:$D$9955,$G$776:$G$9955)=CONCATENATE(D3494,G3494),$J$776:$J$9955))=J3494,"Age Leg Record","")</f>
        <v/>
      </c>
    </row>
    <row r="3495" spans="1:20" x14ac:dyDescent="0.25">
      <c r="A3495" s="4">
        <v>2015</v>
      </c>
      <c r="B3495" s="14" t="s">
        <v>273</v>
      </c>
      <c r="C3495" s="14" t="s">
        <v>361</v>
      </c>
      <c r="D3495" s="3" t="s">
        <v>210</v>
      </c>
      <c r="F3495" s="3">
        <v>4</v>
      </c>
      <c r="G3495" s="88">
        <v>5.8408892070309388</v>
      </c>
      <c r="J3495" s="10">
        <v>3.5231481481481475E-2</v>
      </c>
      <c r="K3495" s="27">
        <f t="shared" si="57"/>
        <v>6.0318695035460985E-3</v>
      </c>
      <c r="L3495" s="4" t="s">
        <v>1071</v>
      </c>
      <c r="M3495" s="14" t="s">
        <v>747</v>
      </c>
      <c r="N3495" s="45" t="s">
        <v>6855</v>
      </c>
      <c r="O3495" s="45">
        <v>1</v>
      </c>
      <c r="P3495" s="45" t="s">
        <v>5133</v>
      </c>
      <c r="Q3495" s="45" t="s">
        <v>5133</v>
      </c>
      <c r="R3495" s="46">
        <v>5</v>
      </c>
      <c r="T3495" s="81" t="str" cm="1">
        <f t="array" ref="T3495">IF(MIN(IF(CONCATENATE($D$776:$D$9955,$G$776:$G$9955)=CONCATENATE(D3495,G3495),$J$776:$J$9955))=J3495,"Age Leg Record","")</f>
        <v/>
      </c>
    </row>
    <row r="3496" spans="1:20" x14ac:dyDescent="0.25">
      <c r="A3496" s="4">
        <v>2015</v>
      </c>
      <c r="B3496" s="14" t="s">
        <v>722</v>
      </c>
      <c r="C3496" s="14" t="s">
        <v>1427</v>
      </c>
      <c r="D3496" s="3" t="s">
        <v>56</v>
      </c>
      <c r="F3496" s="3">
        <v>5</v>
      </c>
      <c r="G3496" s="51">
        <v>5.63</v>
      </c>
      <c r="J3496" s="10">
        <v>3.2303240740740757E-2</v>
      </c>
      <c r="K3496" s="27">
        <f t="shared" si="57"/>
        <v>5.7376981777514666E-3</v>
      </c>
      <c r="L3496" s="4" t="s">
        <v>1071</v>
      </c>
      <c r="M3496" s="14" t="s">
        <v>747</v>
      </c>
      <c r="N3496" s="45" t="s">
        <v>6856</v>
      </c>
      <c r="O3496" s="45">
        <v>1</v>
      </c>
      <c r="P3496" s="45" t="s">
        <v>6030</v>
      </c>
      <c r="Q3496" s="45" t="s">
        <v>6030</v>
      </c>
      <c r="R3496" s="46">
        <v>3</v>
      </c>
      <c r="T3496" s="81" t="str" cm="1">
        <f t="array" ref="T3496">IF(MIN(IF(CONCATENATE($D$776:$D$9955,$G$776:$G$9955)=CONCATENATE(D3496,G3496),$J$776:$J$9955))=J3496,"Age Leg Record","")</f>
        <v/>
      </c>
    </row>
    <row r="3497" spans="1:20" x14ac:dyDescent="0.25">
      <c r="A3497" s="4">
        <v>2015</v>
      </c>
      <c r="B3497" s="14" t="s">
        <v>1751</v>
      </c>
      <c r="C3497" s="14" t="s">
        <v>1752</v>
      </c>
      <c r="D3497" s="3" t="s">
        <v>56</v>
      </c>
      <c r="F3497" s="3">
        <v>6</v>
      </c>
      <c r="G3497" s="88">
        <v>4.6758182215859376</v>
      </c>
      <c r="J3497" s="10">
        <v>2.6319444444444451E-2</v>
      </c>
      <c r="K3497" s="27">
        <f t="shared" si="57"/>
        <v>5.6288425249169452E-3</v>
      </c>
      <c r="L3497" s="4" t="s">
        <v>1071</v>
      </c>
      <c r="M3497" s="14" t="s">
        <v>747</v>
      </c>
      <c r="N3497" s="45" t="s">
        <v>6857</v>
      </c>
      <c r="O3497" s="45">
        <v>1</v>
      </c>
      <c r="P3497" s="45" t="s">
        <v>6858</v>
      </c>
      <c r="Q3497" s="45" t="s">
        <v>6858</v>
      </c>
      <c r="R3497" s="46">
        <v>1</v>
      </c>
      <c r="T3497" s="81" t="str" cm="1">
        <f t="array" ref="T3497">IF(MIN(IF(CONCATENATE($D$776:$D$9955,$G$776:$G$9955)=CONCATENATE(D3497,G3497),$J$776:$J$9955))=J3497,"Age Leg Record","")</f>
        <v/>
      </c>
    </row>
    <row r="3498" spans="1:20" x14ac:dyDescent="0.25">
      <c r="A3498" s="4">
        <v>2015</v>
      </c>
      <c r="B3498" s="14" t="s">
        <v>834</v>
      </c>
      <c r="C3498" s="14" t="s">
        <v>953</v>
      </c>
      <c r="D3498" s="3" t="s">
        <v>685</v>
      </c>
      <c r="F3498" s="3">
        <v>1</v>
      </c>
      <c r="G3498" s="88">
        <v>5.54</v>
      </c>
      <c r="J3498" s="10">
        <v>2.570602185185189E-2</v>
      </c>
      <c r="K3498" s="27">
        <f t="shared" si="57"/>
        <v>4.6400761465436625E-3</v>
      </c>
      <c r="L3498" s="4" t="s">
        <v>1753</v>
      </c>
      <c r="M3498" s="14" t="s">
        <v>617</v>
      </c>
      <c r="N3498" s="45" t="s">
        <v>6859</v>
      </c>
      <c r="O3498" s="45">
        <v>1</v>
      </c>
      <c r="P3498" s="45" t="s">
        <v>6208</v>
      </c>
      <c r="Q3498" s="45" t="s">
        <v>6208</v>
      </c>
      <c r="R3498" s="46">
        <v>3</v>
      </c>
      <c r="T3498" s="81" t="str" cm="1">
        <f t="array" ref="T3498">IF(MIN(IF(CONCATENATE($D$776:$D$9955,$G$776:$G$9955)=CONCATENATE(D3498,G3498),$J$776:$J$9955))=J3498,"Age Leg Record","")</f>
        <v/>
      </c>
    </row>
    <row r="3499" spans="1:20" x14ac:dyDescent="0.25">
      <c r="A3499" s="4">
        <v>2015</v>
      </c>
      <c r="B3499" s="14" t="s">
        <v>1597</v>
      </c>
      <c r="C3499" s="14" t="s">
        <v>190</v>
      </c>
      <c r="D3499" s="3" t="s">
        <v>22</v>
      </c>
      <c r="F3499" s="3">
        <v>2</v>
      </c>
      <c r="G3499" s="88">
        <v>4.0544470293486041</v>
      </c>
      <c r="J3499" s="10">
        <v>1.8275462962962896E-2</v>
      </c>
      <c r="K3499" s="27">
        <f t="shared" si="57"/>
        <v>4.5075106002554115E-3</v>
      </c>
      <c r="L3499" s="4" t="s">
        <v>1753</v>
      </c>
      <c r="M3499" s="14" t="s">
        <v>617</v>
      </c>
      <c r="N3499" s="45" t="s">
        <v>6860</v>
      </c>
      <c r="O3499" s="45">
        <v>1</v>
      </c>
      <c r="P3499" s="45" t="s">
        <v>6861</v>
      </c>
      <c r="Q3499" s="45" t="s">
        <v>6861</v>
      </c>
      <c r="R3499" s="46">
        <v>1</v>
      </c>
      <c r="T3499" s="81" t="str" cm="1">
        <f t="array" ref="T3499">IF(MIN(IF(CONCATENATE($D$776:$D$9955,$G$776:$G$9955)=CONCATENATE(D3499,G3499),$J$776:$J$9955))=J3499,"Age Leg Record","")</f>
        <v/>
      </c>
    </row>
    <row r="3500" spans="1:20" x14ac:dyDescent="0.25">
      <c r="A3500" s="4">
        <v>2015</v>
      </c>
      <c r="B3500" s="14" t="s">
        <v>1338</v>
      </c>
      <c r="C3500" s="14" t="s">
        <v>259</v>
      </c>
      <c r="D3500" s="3" t="s">
        <v>26</v>
      </c>
      <c r="F3500" s="3">
        <v>3</v>
      </c>
      <c r="G3500" s="88">
        <v>9.1</v>
      </c>
      <c r="J3500" s="10">
        <v>4.5891203703703809E-2</v>
      </c>
      <c r="K3500" s="27">
        <f t="shared" si="57"/>
        <v>5.0429894179894299E-3</v>
      </c>
      <c r="L3500" s="4" t="s">
        <v>1753</v>
      </c>
      <c r="M3500" s="14" t="s">
        <v>617</v>
      </c>
      <c r="N3500" s="45" t="s">
        <v>6862</v>
      </c>
      <c r="O3500" s="45">
        <v>1</v>
      </c>
      <c r="P3500" s="45" t="s">
        <v>5791</v>
      </c>
      <c r="Q3500" s="45" t="s">
        <v>5791</v>
      </c>
      <c r="R3500" s="46">
        <v>4</v>
      </c>
      <c r="T3500" s="81" t="str" cm="1">
        <f t="array" ref="T3500">IF(MIN(IF(CONCATENATE($D$776:$D$9955,$G$776:$G$9955)=CONCATENATE(D3500,G3500),$J$776:$J$9955))=J3500,"Age Leg Record","")</f>
        <v/>
      </c>
    </row>
    <row r="3501" spans="1:20" x14ac:dyDescent="0.25">
      <c r="A3501" s="4">
        <v>2015</v>
      </c>
      <c r="B3501" s="14" t="s">
        <v>573</v>
      </c>
      <c r="C3501" s="14" t="s">
        <v>789</v>
      </c>
      <c r="D3501" s="3" t="s">
        <v>26</v>
      </c>
      <c r="F3501" s="3">
        <v>4</v>
      </c>
      <c r="G3501" s="88">
        <v>5.8408892070309388</v>
      </c>
      <c r="J3501" s="10">
        <v>2.6261574074074034E-2</v>
      </c>
      <c r="K3501" s="27">
        <f t="shared" si="57"/>
        <v>4.4961602836879368E-3</v>
      </c>
      <c r="L3501" s="4" t="s">
        <v>1753</v>
      </c>
      <c r="M3501" s="14" t="s">
        <v>617</v>
      </c>
      <c r="N3501" s="45" t="s">
        <v>6863</v>
      </c>
      <c r="O3501" s="45">
        <v>1</v>
      </c>
      <c r="P3501" s="45" t="s">
        <v>6212</v>
      </c>
      <c r="Q3501" s="45" t="s">
        <v>6212</v>
      </c>
      <c r="R3501" s="46">
        <v>3</v>
      </c>
      <c r="T3501" s="81" t="str" cm="1">
        <f t="array" ref="T3501">IF(MIN(IF(CONCATENATE($D$776:$D$9955,$G$776:$G$9955)=CONCATENATE(D3501,G3501),$J$776:$J$9955))=J3501,"Age Leg Record","")</f>
        <v/>
      </c>
    </row>
    <row r="3502" spans="1:20" x14ac:dyDescent="0.25">
      <c r="A3502" s="4">
        <v>2015</v>
      </c>
      <c r="B3502" s="14" t="s">
        <v>890</v>
      </c>
      <c r="C3502" s="14" t="s">
        <v>926</v>
      </c>
      <c r="D3502" s="3" t="s">
        <v>22</v>
      </c>
      <c r="F3502" s="3">
        <v>5</v>
      </c>
      <c r="G3502" s="51">
        <v>5.63</v>
      </c>
      <c r="J3502" s="10">
        <v>2.3564814814814761E-2</v>
      </c>
      <c r="K3502" s="27">
        <f t="shared" si="57"/>
        <v>4.1855798960594602E-3</v>
      </c>
      <c r="L3502" s="4" t="s">
        <v>1753</v>
      </c>
      <c r="M3502" s="14" t="s">
        <v>617</v>
      </c>
      <c r="N3502" s="45" t="s">
        <v>6864</v>
      </c>
      <c r="O3502" s="45">
        <v>1</v>
      </c>
      <c r="P3502" s="45" t="s">
        <v>4721</v>
      </c>
      <c r="Q3502" s="45" t="s">
        <v>4721</v>
      </c>
      <c r="R3502" s="46">
        <v>3</v>
      </c>
      <c r="T3502" s="81" t="str" cm="1">
        <f t="array" ref="T3502">IF(MIN(IF(CONCATENATE($D$776:$D$9955,$G$776:$G$9955)=CONCATENATE(D3502,G3502),$J$776:$J$9955))=J3502,"Age Leg Record","")</f>
        <v/>
      </c>
    </row>
    <row r="3503" spans="1:20" x14ac:dyDescent="0.25">
      <c r="A3503" s="4">
        <v>2015</v>
      </c>
      <c r="B3503" s="14" t="s">
        <v>283</v>
      </c>
      <c r="C3503" s="14" t="s">
        <v>1754</v>
      </c>
      <c r="D3503" s="3" t="s">
        <v>22</v>
      </c>
      <c r="F3503" s="3">
        <v>6</v>
      </c>
      <c r="G3503" s="88">
        <v>4.6758182215859376</v>
      </c>
      <c r="J3503" s="10">
        <v>2.5555555555555665E-2</v>
      </c>
      <c r="K3503" s="27">
        <f t="shared" si="57"/>
        <v>5.4654724252491934E-3</v>
      </c>
      <c r="L3503" s="4" t="s">
        <v>1753</v>
      </c>
      <c r="M3503" s="14" t="s">
        <v>617</v>
      </c>
      <c r="N3503" s="45" t="s">
        <v>6865</v>
      </c>
      <c r="O3503" s="45">
        <v>1</v>
      </c>
      <c r="P3503" s="45" t="s">
        <v>6866</v>
      </c>
      <c r="Q3503" s="45" t="s">
        <v>6866</v>
      </c>
      <c r="R3503" s="46">
        <v>1</v>
      </c>
      <c r="T3503" s="81" t="str" cm="1">
        <f t="array" ref="T3503">IF(MIN(IF(CONCATENATE($D$776:$D$9955,$G$776:$G$9955)=CONCATENATE(D3503,G3503),$J$776:$J$9955))=J3503,"Age Leg Record","")</f>
        <v/>
      </c>
    </row>
    <row r="3504" spans="1:20" x14ac:dyDescent="0.25">
      <c r="A3504" s="4">
        <v>2015</v>
      </c>
      <c r="B3504" s="14" t="s">
        <v>39</v>
      </c>
      <c r="C3504" s="14" t="s">
        <v>1755</v>
      </c>
      <c r="D3504" s="3" t="s">
        <v>26</v>
      </c>
      <c r="F3504" s="3">
        <v>1</v>
      </c>
      <c r="G3504" s="88">
        <v>5.54</v>
      </c>
      <c r="J3504" s="10">
        <v>2.8622688518518458E-2</v>
      </c>
      <c r="K3504" s="27">
        <f t="shared" si="57"/>
        <v>5.1665502741008043E-3</v>
      </c>
      <c r="L3504" s="4" t="s">
        <v>1539</v>
      </c>
      <c r="M3504" s="14" t="s">
        <v>1039</v>
      </c>
      <c r="N3504" s="45" t="s">
        <v>6867</v>
      </c>
      <c r="O3504" s="45">
        <v>1</v>
      </c>
      <c r="P3504" s="45" t="s">
        <v>6868</v>
      </c>
      <c r="Q3504" s="45" t="s">
        <v>6868</v>
      </c>
      <c r="R3504" s="46">
        <v>1</v>
      </c>
      <c r="T3504" s="81" t="str" cm="1">
        <f t="array" ref="T3504">IF(MIN(IF(CONCATENATE($D$776:$D$9955,$G$776:$G$9955)=CONCATENATE(D3504,G3504),$J$776:$J$9955))=J3504,"Age Leg Record","")</f>
        <v/>
      </c>
    </row>
    <row r="3505" spans="1:20" x14ac:dyDescent="0.25">
      <c r="A3505" s="4">
        <v>2015</v>
      </c>
      <c r="B3505" s="14" t="s">
        <v>962</v>
      </c>
      <c r="C3505" s="14" t="s">
        <v>1755</v>
      </c>
      <c r="D3505" s="3" t="s">
        <v>22</v>
      </c>
      <c r="F3505" s="3">
        <v>2</v>
      </c>
      <c r="G3505" s="88">
        <v>4.0544470293486041</v>
      </c>
      <c r="J3505" s="10">
        <v>1.7847222222222237E-2</v>
      </c>
      <c r="K3505" s="27">
        <f t="shared" si="57"/>
        <v>4.4018881226053673E-3</v>
      </c>
      <c r="L3505" s="4" t="s">
        <v>1539</v>
      </c>
      <c r="M3505" s="14" t="s">
        <v>1039</v>
      </c>
      <c r="N3505" s="45" t="s">
        <v>6869</v>
      </c>
      <c r="O3505" s="45">
        <v>1</v>
      </c>
      <c r="P3505" s="45" t="s">
        <v>6870</v>
      </c>
      <c r="Q3505" s="45" t="s">
        <v>6870</v>
      </c>
      <c r="R3505" s="46">
        <v>1</v>
      </c>
      <c r="T3505" s="81" t="str" cm="1">
        <f t="array" ref="T3505">IF(MIN(IF(CONCATENATE($D$776:$D$9955,$G$776:$G$9955)=CONCATENATE(D3505,G3505),$J$776:$J$9955))=J3505,"Age Leg Record","")</f>
        <v/>
      </c>
    </row>
    <row r="3506" spans="1:20" x14ac:dyDescent="0.25">
      <c r="A3506" s="4">
        <v>2015</v>
      </c>
      <c r="B3506" s="14" t="s">
        <v>250</v>
      </c>
      <c r="C3506" s="14" t="s">
        <v>167</v>
      </c>
      <c r="D3506" s="3" t="s">
        <v>56</v>
      </c>
      <c r="F3506" s="3">
        <v>3</v>
      </c>
      <c r="G3506" s="88">
        <v>9.1</v>
      </c>
      <c r="J3506" s="10">
        <v>4.7708333333333353E-2</v>
      </c>
      <c r="K3506" s="27">
        <f t="shared" si="57"/>
        <v>5.2426739926739949E-3</v>
      </c>
      <c r="L3506" s="4" t="s">
        <v>1539</v>
      </c>
      <c r="M3506" s="14" t="s">
        <v>1039</v>
      </c>
      <c r="N3506" s="45" t="s">
        <v>6871</v>
      </c>
      <c r="O3506" s="45">
        <v>1</v>
      </c>
      <c r="P3506" s="45" t="s">
        <v>6156</v>
      </c>
      <c r="Q3506" s="45" t="s">
        <v>6156</v>
      </c>
      <c r="R3506" s="46">
        <v>3</v>
      </c>
      <c r="T3506" s="81" t="str" cm="1">
        <f t="array" ref="T3506">IF(MIN(IF(CONCATENATE($D$776:$D$9955,$G$776:$G$9955)=CONCATENATE(D3506,G3506),$J$776:$J$9955))=J3506,"Age Leg Record","")</f>
        <v/>
      </c>
    </row>
    <row r="3507" spans="1:20" x14ac:dyDescent="0.25">
      <c r="A3507" s="4">
        <v>2015</v>
      </c>
      <c r="B3507" s="14" t="s">
        <v>962</v>
      </c>
      <c r="C3507" s="14" t="s">
        <v>1223</v>
      </c>
      <c r="D3507" s="3" t="s">
        <v>26</v>
      </c>
      <c r="F3507" s="3">
        <v>4</v>
      </c>
      <c r="G3507" s="88">
        <v>5.8408892070309388</v>
      </c>
      <c r="J3507" s="10">
        <v>3.0289351851851887E-2</v>
      </c>
      <c r="K3507" s="27">
        <f t="shared" si="57"/>
        <v>5.1857432624113535E-3</v>
      </c>
      <c r="L3507" s="4" t="s">
        <v>1539</v>
      </c>
      <c r="M3507" s="14" t="s">
        <v>1039</v>
      </c>
      <c r="N3507" s="45" t="s">
        <v>6872</v>
      </c>
      <c r="O3507" s="45">
        <v>1</v>
      </c>
      <c r="P3507" s="45" t="s">
        <v>5513</v>
      </c>
      <c r="Q3507" s="45" t="s">
        <v>5513</v>
      </c>
      <c r="R3507" s="46">
        <v>5</v>
      </c>
      <c r="T3507" s="81" t="str" cm="1">
        <f t="array" ref="T3507">IF(MIN(IF(CONCATENATE($D$776:$D$9955,$G$776:$G$9955)=CONCATENATE(D3507,G3507),$J$776:$J$9955))=J3507,"Age Leg Record","")</f>
        <v/>
      </c>
    </row>
    <row r="3508" spans="1:20" x14ac:dyDescent="0.25">
      <c r="A3508" s="4">
        <v>2015</v>
      </c>
      <c r="B3508" s="14" t="s">
        <v>1392</v>
      </c>
      <c r="C3508" s="14" t="s">
        <v>1475</v>
      </c>
      <c r="D3508" s="3" t="s">
        <v>56</v>
      </c>
      <c r="F3508" s="3">
        <v>5</v>
      </c>
      <c r="G3508" s="51">
        <v>5.63</v>
      </c>
      <c r="J3508" s="10">
        <v>3.4120370370370412E-2</v>
      </c>
      <c r="K3508" s="27">
        <f t="shared" si="57"/>
        <v>6.0604565489112633E-3</v>
      </c>
      <c r="L3508" s="4" t="s">
        <v>1539</v>
      </c>
      <c r="M3508" s="14" t="s">
        <v>1039</v>
      </c>
      <c r="N3508" s="45" t="s">
        <v>6873</v>
      </c>
      <c r="O3508" s="45">
        <v>1</v>
      </c>
      <c r="P3508" s="45" t="s">
        <v>6160</v>
      </c>
      <c r="Q3508" s="45" t="s">
        <v>6160</v>
      </c>
      <c r="R3508" s="46">
        <v>3</v>
      </c>
      <c r="T3508" s="81" t="str" cm="1">
        <f t="array" ref="T3508">IF(MIN(IF(CONCATENATE($D$776:$D$9955,$G$776:$G$9955)=CONCATENATE(D3508,G3508),$J$776:$J$9955))=J3508,"Age Leg Record","")</f>
        <v/>
      </c>
    </row>
    <row r="3509" spans="1:20" x14ac:dyDescent="0.25">
      <c r="A3509" s="4">
        <v>2015</v>
      </c>
      <c r="B3509" s="14" t="s">
        <v>89</v>
      </c>
      <c r="C3509" s="14" t="s">
        <v>1479</v>
      </c>
      <c r="D3509" s="3" t="s">
        <v>26</v>
      </c>
      <c r="F3509" s="3">
        <v>6</v>
      </c>
      <c r="G3509" s="88">
        <v>4.6758182215859376</v>
      </c>
      <c r="J3509" s="10">
        <v>2.1423611111111018E-2</v>
      </c>
      <c r="K3509" s="27">
        <f t="shared" si="57"/>
        <v>4.5817887043189173E-3</v>
      </c>
      <c r="L3509" s="4" t="s">
        <v>1539</v>
      </c>
      <c r="M3509" s="14" t="s">
        <v>1039</v>
      </c>
      <c r="N3509" s="45" t="s">
        <v>6874</v>
      </c>
      <c r="O3509" s="45">
        <v>1</v>
      </c>
      <c r="P3509" s="45" t="s">
        <v>5197</v>
      </c>
      <c r="Q3509" s="45" t="s">
        <v>5197</v>
      </c>
      <c r="R3509" s="46">
        <v>4</v>
      </c>
      <c r="T3509" s="81" t="str" cm="1">
        <f t="array" ref="T3509">IF(MIN(IF(CONCATENATE($D$776:$D$9955,$G$776:$G$9955)=CONCATENATE(D3509,G3509),$J$776:$J$9955))=J3509,"Age Leg Record","")</f>
        <v/>
      </c>
    </row>
    <row r="3510" spans="1:20" x14ac:dyDescent="0.25">
      <c r="A3510" s="4">
        <v>2015</v>
      </c>
      <c r="B3510" s="14" t="s">
        <v>148</v>
      </c>
      <c r="C3510" s="14" t="s">
        <v>275</v>
      </c>
      <c r="D3510" s="3" t="s">
        <v>210</v>
      </c>
      <c r="F3510" s="3">
        <v>1</v>
      </c>
      <c r="G3510" s="88">
        <v>5.54</v>
      </c>
      <c r="J3510" s="10">
        <v>3.2418984814814866E-2</v>
      </c>
      <c r="K3510" s="27">
        <f t="shared" si="57"/>
        <v>5.8518023131434779E-3</v>
      </c>
      <c r="L3510" s="4" t="s">
        <v>1756</v>
      </c>
      <c r="M3510" s="14" t="s">
        <v>941</v>
      </c>
      <c r="N3510" s="45" t="s">
        <v>6875</v>
      </c>
      <c r="O3510" s="45">
        <v>1</v>
      </c>
      <c r="P3510" s="45" t="s">
        <v>3242</v>
      </c>
      <c r="Q3510" s="45" t="s">
        <v>3242</v>
      </c>
      <c r="R3510" s="46">
        <v>19</v>
      </c>
      <c r="T3510" s="81" t="str" cm="1">
        <f t="array" ref="T3510">IF(MIN(IF(CONCATENATE($D$776:$D$9955,$G$776:$G$9955)=CONCATENATE(D3510,G3510),$J$776:$J$9955))=J3510,"Age Leg Record","")</f>
        <v/>
      </c>
    </row>
    <row r="3511" spans="1:20" x14ac:dyDescent="0.25">
      <c r="A3511" s="4">
        <v>2015</v>
      </c>
      <c r="B3511" s="14" t="s">
        <v>1072</v>
      </c>
      <c r="C3511" s="14" t="s">
        <v>1359</v>
      </c>
      <c r="D3511" s="3" t="s">
        <v>26</v>
      </c>
      <c r="F3511" s="3">
        <v>2</v>
      </c>
      <c r="G3511" s="88">
        <v>4.0544470293486041</v>
      </c>
      <c r="J3511" s="10">
        <v>2.4537037037037024E-2</v>
      </c>
      <c r="K3511" s="27">
        <f t="shared" si="57"/>
        <v>6.0518825031928448E-3</v>
      </c>
      <c r="L3511" s="4" t="s">
        <v>1756</v>
      </c>
      <c r="M3511" s="14" t="s">
        <v>941</v>
      </c>
      <c r="N3511" s="45" t="s">
        <v>6876</v>
      </c>
      <c r="O3511" s="45">
        <v>1</v>
      </c>
      <c r="P3511" s="45" t="s">
        <v>5856</v>
      </c>
      <c r="Q3511" s="45" t="s">
        <v>5856</v>
      </c>
      <c r="R3511" s="46">
        <v>4</v>
      </c>
      <c r="T3511" s="81" t="str" cm="1">
        <f t="array" ref="T3511">IF(MIN(IF(CONCATENATE($D$776:$D$9955,$G$776:$G$9955)=CONCATENATE(D3511,G3511),$J$776:$J$9955))=J3511,"Age Leg Record","")</f>
        <v/>
      </c>
    </row>
    <row r="3512" spans="1:20" x14ac:dyDescent="0.25">
      <c r="A3512" s="4">
        <v>2015</v>
      </c>
      <c r="B3512" s="14" t="s">
        <v>1133</v>
      </c>
      <c r="C3512" s="14" t="s">
        <v>182</v>
      </c>
      <c r="D3512" s="3" t="s">
        <v>210</v>
      </c>
      <c r="F3512" s="3">
        <v>3</v>
      </c>
      <c r="G3512" s="88">
        <v>9.1</v>
      </c>
      <c r="J3512" s="10">
        <v>5.0231481481481488E-2</v>
      </c>
      <c r="K3512" s="27">
        <f t="shared" si="57"/>
        <v>5.5199430199430206E-3</v>
      </c>
      <c r="L3512" s="4" t="s">
        <v>1756</v>
      </c>
      <c r="M3512" s="14" t="s">
        <v>941</v>
      </c>
      <c r="N3512" s="45" t="s">
        <v>6877</v>
      </c>
      <c r="O3512" s="45">
        <v>1</v>
      </c>
      <c r="P3512" s="45" t="s">
        <v>5284</v>
      </c>
      <c r="Q3512" s="45" t="s">
        <v>5284</v>
      </c>
      <c r="R3512" s="46">
        <v>5</v>
      </c>
      <c r="T3512" s="81" t="str" cm="1">
        <f t="array" ref="T3512">IF(MIN(IF(CONCATENATE($D$776:$D$9955,$G$776:$G$9955)=CONCATENATE(D3512,G3512),$J$776:$J$9955))=J3512,"Age Leg Record","")</f>
        <v/>
      </c>
    </row>
    <row r="3513" spans="1:20" x14ac:dyDescent="0.25">
      <c r="A3513" s="4">
        <v>2015</v>
      </c>
      <c r="B3513" s="14" t="s">
        <v>1509</v>
      </c>
      <c r="C3513" s="14" t="s">
        <v>1510</v>
      </c>
      <c r="D3513" s="3" t="s">
        <v>756</v>
      </c>
      <c r="F3513" s="3">
        <v>4</v>
      </c>
      <c r="G3513" s="88">
        <v>5.8408892070309388</v>
      </c>
      <c r="J3513" s="10">
        <v>4.2731481481481426E-2</v>
      </c>
      <c r="K3513" s="27">
        <f t="shared" si="57"/>
        <v>7.3159205673758772E-3</v>
      </c>
      <c r="L3513" s="4" t="s">
        <v>1756</v>
      </c>
      <c r="M3513" s="14" t="s">
        <v>941</v>
      </c>
      <c r="N3513" s="45" t="s">
        <v>6878</v>
      </c>
      <c r="O3513" s="45">
        <v>1</v>
      </c>
      <c r="P3513" s="45" t="s">
        <v>1933</v>
      </c>
      <c r="Q3513" s="45" t="s">
        <v>1934</v>
      </c>
      <c r="R3513" s="46">
        <v>3</v>
      </c>
      <c r="T3513" s="81" t="str" cm="1">
        <f t="array" ref="T3513">IF(MIN(IF(CONCATENATE($D$776:$D$9955,$G$776:$G$9955)=CONCATENATE(D3513,G3513),$J$776:$J$9955))=J3513,"Age Leg Record","")</f>
        <v/>
      </c>
    </row>
    <row r="3514" spans="1:20" x14ac:dyDescent="0.25">
      <c r="A3514" s="4">
        <v>2015</v>
      </c>
      <c r="B3514" s="14" t="s">
        <v>47</v>
      </c>
      <c r="C3514" s="14" t="s">
        <v>1508</v>
      </c>
      <c r="D3514" s="3" t="s">
        <v>56</v>
      </c>
      <c r="F3514" s="3">
        <v>5</v>
      </c>
      <c r="G3514" s="51">
        <v>5.63</v>
      </c>
      <c r="J3514" s="10">
        <v>2.9282407407407507E-2</v>
      </c>
      <c r="K3514" s="27">
        <f t="shared" si="57"/>
        <v>5.2011380830208715E-3</v>
      </c>
      <c r="L3514" s="4" t="s">
        <v>1756</v>
      </c>
      <c r="M3514" s="14" t="s">
        <v>941</v>
      </c>
      <c r="N3514" s="45" t="s">
        <v>6879</v>
      </c>
      <c r="O3514" s="45">
        <v>1</v>
      </c>
      <c r="P3514" s="45" t="s">
        <v>6280</v>
      </c>
      <c r="Q3514" s="45" t="s">
        <v>6280</v>
      </c>
      <c r="R3514" s="46">
        <v>3</v>
      </c>
      <c r="T3514" s="81" t="str" cm="1">
        <f t="array" ref="T3514">IF(MIN(IF(CONCATENATE($D$776:$D$9955,$G$776:$G$9955)=CONCATENATE(D3514,G3514),$J$776:$J$9955))=J3514,"Age Leg Record","")</f>
        <v/>
      </c>
    </row>
    <row r="3515" spans="1:20" x14ac:dyDescent="0.25">
      <c r="A3515" s="4">
        <v>2015</v>
      </c>
      <c r="B3515" s="14" t="s">
        <v>424</v>
      </c>
      <c r="C3515" s="14" t="s">
        <v>1192</v>
      </c>
      <c r="D3515" s="3" t="s">
        <v>56</v>
      </c>
      <c r="F3515" s="3">
        <v>6</v>
      </c>
      <c r="G3515" s="88">
        <v>4.6758182215859376</v>
      </c>
      <c r="J3515" s="10">
        <v>2.2812500000000013E-2</v>
      </c>
      <c r="K3515" s="27">
        <f t="shared" si="57"/>
        <v>4.8788252491694384E-3</v>
      </c>
      <c r="L3515" s="4" t="s">
        <v>1756</v>
      </c>
      <c r="M3515" s="14" t="s">
        <v>941</v>
      </c>
      <c r="N3515" s="45" t="s">
        <v>6880</v>
      </c>
      <c r="O3515" s="45">
        <v>1</v>
      </c>
      <c r="P3515" s="45" t="s">
        <v>5421</v>
      </c>
      <c r="Q3515" s="45" t="s">
        <v>5421</v>
      </c>
      <c r="R3515" s="46">
        <v>4</v>
      </c>
      <c r="T3515" s="81" t="str" cm="1">
        <f t="array" ref="T3515">IF(MIN(IF(CONCATENATE($D$776:$D$9955,$G$776:$G$9955)=CONCATENATE(D3515,G3515),$J$776:$J$9955))=J3515,"Age Leg Record","")</f>
        <v/>
      </c>
    </row>
    <row r="3516" spans="1:20" x14ac:dyDescent="0.25">
      <c r="A3516" s="4">
        <v>2015</v>
      </c>
      <c r="B3516" s="14" t="s">
        <v>20</v>
      </c>
      <c r="C3516" s="14" t="s">
        <v>1101</v>
      </c>
      <c r="D3516" s="3" t="s">
        <v>56</v>
      </c>
      <c r="F3516" s="3">
        <v>1</v>
      </c>
      <c r="G3516" s="88">
        <v>5.54</v>
      </c>
      <c r="J3516" s="10">
        <v>3.4224540370370371E-2</v>
      </c>
      <c r="K3516" s="27">
        <f t="shared" si="57"/>
        <v>6.1777148682979005E-3</v>
      </c>
      <c r="L3516" s="4" t="s">
        <v>1612</v>
      </c>
      <c r="M3516" s="14" t="s">
        <v>1039</v>
      </c>
      <c r="N3516" s="45" t="s">
        <v>6881</v>
      </c>
      <c r="O3516" s="45">
        <v>1</v>
      </c>
      <c r="P3516" s="45" t="s">
        <v>5188</v>
      </c>
      <c r="Q3516" s="45" t="s">
        <v>5188</v>
      </c>
      <c r="R3516" s="46">
        <v>5</v>
      </c>
      <c r="T3516" s="81" t="str" cm="1">
        <f t="array" ref="T3516">IF(MIN(IF(CONCATENATE($D$776:$D$9955,$G$776:$G$9955)=CONCATENATE(D3516,G3516),$J$776:$J$9955))=J3516,"Age Leg Record","")</f>
        <v/>
      </c>
    </row>
    <row r="3517" spans="1:20" x14ac:dyDescent="0.25">
      <c r="A3517" s="4">
        <v>2015</v>
      </c>
      <c r="B3517" s="14" t="s">
        <v>1757</v>
      </c>
      <c r="C3517" s="14" t="s">
        <v>1758</v>
      </c>
      <c r="D3517" s="3" t="s">
        <v>22</v>
      </c>
      <c r="F3517" s="3">
        <v>2</v>
      </c>
      <c r="G3517" s="88">
        <v>4.0544470293486041</v>
      </c>
      <c r="J3517" s="10">
        <v>2.4629629629629557E-2</v>
      </c>
      <c r="K3517" s="27">
        <f t="shared" si="57"/>
        <v>6.0747197956577091E-3</v>
      </c>
      <c r="L3517" s="4" t="s">
        <v>1612</v>
      </c>
      <c r="M3517" s="14" t="s">
        <v>1039</v>
      </c>
      <c r="N3517" s="45" t="s">
        <v>6882</v>
      </c>
      <c r="O3517" s="45">
        <v>1</v>
      </c>
      <c r="P3517" s="45" t="s">
        <v>6883</v>
      </c>
      <c r="Q3517" s="45" t="s">
        <v>6883</v>
      </c>
      <c r="R3517" s="46">
        <v>1</v>
      </c>
      <c r="T3517" s="81" t="str" cm="1">
        <f t="array" ref="T3517">IF(MIN(IF(CONCATENATE($D$776:$D$9955,$G$776:$G$9955)=CONCATENATE(D3517,G3517),$J$776:$J$9955))=J3517,"Age Leg Record","")</f>
        <v/>
      </c>
    </row>
    <row r="3518" spans="1:20" x14ac:dyDescent="0.25">
      <c r="A3518" s="4">
        <v>2015</v>
      </c>
      <c r="B3518" s="14" t="s">
        <v>165</v>
      </c>
      <c r="C3518" s="14" t="s">
        <v>1759</v>
      </c>
      <c r="D3518" s="3" t="s">
        <v>56</v>
      </c>
      <c r="F3518" s="3">
        <v>3</v>
      </c>
      <c r="G3518" s="88">
        <v>9.1</v>
      </c>
      <c r="J3518" s="10">
        <v>5.1724537037037055E-2</v>
      </c>
      <c r="K3518" s="27">
        <f t="shared" si="57"/>
        <v>5.6840150590150608E-3</v>
      </c>
      <c r="L3518" s="4" t="s">
        <v>1612</v>
      </c>
      <c r="M3518" s="14" t="s">
        <v>1039</v>
      </c>
      <c r="N3518" s="45" t="s">
        <v>6884</v>
      </c>
      <c r="O3518" s="45">
        <v>1</v>
      </c>
      <c r="P3518" s="45" t="s">
        <v>6885</v>
      </c>
      <c r="Q3518" s="45" t="s">
        <v>6885</v>
      </c>
      <c r="R3518" s="46">
        <v>1</v>
      </c>
      <c r="T3518" s="81" t="str" cm="1">
        <f t="array" ref="T3518">IF(MIN(IF(CONCATENATE($D$776:$D$9955,$G$776:$G$9955)=CONCATENATE(D3518,G3518),$J$776:$J$9955))=J3518,"Age Leg Record","")</f>
        <v/>
      </c>
    </row>
    <row r="3519" spans="1:20" x14ac:dyDescent="0.25">
      <c r="A3519" s="4">
        <v>2015</v>
      </c>
      <c r="B3519" s="14" t="s">
        <v>1760</v>
      </c>
      <c r="C3519" s="14" t="s">
        <v>1761</v>
      </c>
      <c r="D3519" s="3" t="s">
        <v>56</v>
      </c>
      <c r="F3519" s="3">
        <v>4</v>
      </c>
      <c r="G3519" s="88">
        <v>5.8408892070309388</v>
      </c>
      <c r="J3519" s="10">
        <v>2.8449074074074043E-2</v>
      </c>
      <c r="K3519" s="27">
        <f t="shared" si="57"/>
        <v>4.8706751773049594E-3</v>
      </c>
      <c r="L3519" s="4" t="s">
        <v>1612</v>
      </c>
      <c r="M3519" s="14" t="s">
        <v>1039</v>
      </c>
      <c r="N3519" s="45" t="s">
        <v>6886</v>
      </c>
      <c r="O3519" s="45">
        <v>1</v>
      </c>
      <c r="P3519" s="45" t="s">
        <v>6887</v>
      </c>
      <c r="Q3519" s="45" t="s">
        <v>6887</v>
      </c>
      <c r="R3519" s="46">
        <v>1</v>
      </c>
      <c r="T3519" s="81" t="str" cm="1">
        <f t="array" ref="T3519">IF(MIN(IF(CONCATENATE($D$776:$D$9955,$G$776:$G$9955)=CONCATENATE(D3519,G3519),$J$776:$J$9955))=J3519,"Age Leg Record","")</f>
        <v/>
      </c>
    </row>
    <row r="3520" spans="1:20" x14ac:dyDescent="0.25">
      <c r="A3520" s="4">
        <v>2015</v>
      </c>
      <c r="B3520" s="14" t="s">
        <v>89</v>
      </c>
      <c r="C3520" s="14" t="s">
        <v>1104</v>
      </c>
      <c r="D3520" s="3" t="s">
        <v>56</v>
      </c>
      <c r="F3520" s="3">
        <v>5</v>
      </c>
      <c r="G3520" s="51">
        <v>5.63</v>
      </c>
      <c r="J3520" s="10">
        <v>2.7442129629629664E-2</v>
      </c>
      <c r="K3520" s="27">
        <f t="shared" si="57"/>
        <v>4.8742681402539371E-3</v>
      </c>
      <c r="L3520" s="4" t="s">
        <v>1612</v>
      </c>
      <c r="M3520" s="14" t="s">
        <v>1039</v>
      </c>
      <c r="N3520" s="45" t="s">
        <v>6888</v>
      </c>
      <c r="O3520" s="45">
        <v>1</v>
      </c>
      <c r="P3520" s="45" t="s">
        <v>5195</v>
      </c>
      <c r="Q3520" s="45" t="s">
        <v>5195</v>
      </c>
      <c r="R3520" s="46">
        <v>6</v>
      </c>
      <c r="T3520" s="81" t="str" cm="1">
        <f t="array" ref="T3520">IF(MIN(IF(CONCATENATE($D$776:$D$9955,$G$776:$G$9955)=CONCATENATE(D3520,G3520),$J$776:$J$9955))=J3520,"Age Leg Record","")</f>
        <v/>
      </c>
    </row>
    <row r="3521" spans="1:20" x14ac:dyDescent="0.25">
      <c r="A3521" s="4">
        <v>2015</v>
      </c>
      <c r="B3521" s="14" t="s">
        <v>1762</v>
      </c>
      <c r="C3521" s="14" t="s">
        <v>1763</v>
      </c>
      <c r="D3521" s="3" t="s">
        <v>26</v>
      </c>
      <c r="F3521" s="3">
        <v>6</v>
      </c>
      <c r="G3521" s="88">
        <v>4.6758182215859376</v>
      </c>
      <c r="J3521" s="10">
        <v>2.34375E-2</v>
      </c>
      <c r="K3521" s="27">
        <f t="shared" si="57"/>
        <v>5.01249169435216E-3</v>
      </c>
      <c r="L3521" s="4" t="s">
        <v>1612</v>
      </c>
      <c r="M3521" s="14" t="s">
        <v>1039</v>
      </c>
      <c r="N3521" s="45" t="s">
        <v>6889</v>
      </c>
      <c r="O3521" s="45">
        <v>1</v>
      </c>
      <c r="P3521" s="45" t="s">
        <v>6890</v>
      </c>
      <c r="Q3521" s="45" t="s">
        <v>6890</v>
      </c>
      <c r="R3521" s="46">
        <v>1</v>
      </c>
      <c r="T3521" s="81" t="str" cm="1">
        <f t="array" ref="T3521">IF(MIN(IF(CONCATENATE($D$776:$D$9955,$G$776:$G$9955)=CONCATENATE(D3521,G3521),$J$776:$J$9955))=J3521,"Age Leg Record","")</f>
        <v/>
      </c>
    </row>
    <row r="3522" spans="1:20" x14ac:dyDescent="0.25">
      <c r="A3522" s="4">
        <v>2015</v>
      </c>
      <c r="B3522" s="14" t="s">
        <v>728</v>
      </c>
      <c r="C3522" s="14" t="s">
        <v>729</v>
      </c>
      <c r="D3522" s="3" t="s">
        <v>56</v>
      </c>
      <c r="F3522" s="3">
        <v>1</v>
      </c>
      <c r="G3522" s="88">
        <v>5.54</v>
      </c>
      <c r="J3522" s="10">
        <v>3.0173614444444441E-2</v>
      </c>
      <c r="K3522" s="27">
        <f t="shared" si="57"/>
        <v>5.4465008022462893E-3</v>
      </c>
      <c r="L3522" s="4" t="s">
        <v>1764</v>
      </c>
      <c r="M3522" s="14" t="s">
        <v>749</v>
      </c>
      <c r="N3522" s="45" t="s">
        <v>6891</v>
      </c>
      <c r="O3522" s="45">
        <v>1</v>
      </c>
      <c r="P3522" s="45" t="s">
        <v>4429</v>
      </c>
      <c r="Q3522" s="45" t="s">
        <v>4429</v>
      </c>
      <c r="R3522" s="46">
        <v>8</v>
      </c>
      <c r="T3522" s="81" t="str" cm="1">
        <f t="array" ref="T3522">IF(MIN(IF(CONCATENATE($D$776:$D$9955,$G$776:$G$9955)=CONCATENATE(D3522,G3522),$J$776:$J$9955))=J3522,"Age Leg Record","")</f>
        <v/>
      </c>
    </row>
    <row r="3523" spans="1:20" x14ac:dyDescent="0.25">
      <c r="A3523" s="4">
        <v>2015</v>
      </c>
      <c r="B3523" s="14" t="s">
        <v>972</v>
      </c>
      <c r="C3523" s="14" t="s">
        <v>1439</v>
      </c>
      <c r="D3523" s="3" t="s">
        <v>753</v>
      </c>
      <c r="F3523" s="3">
        <v>2</v>
      </c>
      <c r="G3523" s="88">
        <v>4.0544470293486041</v>
      </c>
      <c r="J3523" s="10">
        <v>2.9907407407407383E-2</v>
      </c>
      <c r="K3523" s="27">
        <f t="shared" si="57"/>
        <v>7.3764454661558046E-3</v>
      </c>
      <c r="L3523" s="4" t="s">
        <v>1764</v>
      </c>
      <c r="M3523" s="14" t="s">
        <v>749</v>
      </c>
      <c r="N3523" s="45" t="s">
        <v>6892</v>
      </c>
      <c r="O3523" s="45">
        <v>1</v>
      </c>
      <c r="P3523" s="45" t="s">
        <v>5821</v>
      </c>
      <c r="Q3523" s="45" t="s">
        <v>5821</v>
      </c>
      <c r="R3523" s="46">
        <v>2</v>
      </c>
      <c r="T3523" s="81" t="str" cm="1">
        <f t="array" ref="T3523">IF(MIN(IF(CONCATENATE($D$776:$D$9955,$G$776:$G$9955)=CONCATENATE(D3523,G3523),$J$776:$J$9955))=J3523,"Age Leg Record","")</f>
        <v/>
      </c>
    </row>
    <row r="3524" spans="1:20" x14ac:dyDescent="0.25">
      <c r="A3524" s="4">
        <v>2015</v>
      </c>
      <c r="B3524" s="14" t="s">
        <v>855</v>
      </c>
      <c r="C3524" s="14" t="s">
        <v>856</v>
      </c>
      <c r="D3524" s="3" t="s">
        <v>757</v>
      </c>
      <c r="F3524" s="3">
        <v>3</v>
      </c>
      <c r="G3524" s="88">
        <v>9.1</v>
      </c>
      <c r="J3524" s="10">
        <v>5.3935185185185253E-2</v>
      </c>
      <c r="K3524" s="27">
        <f t="shared" si="57"/>
        <v>5.9269434269434342E-3</v>
      </c>
      <c r="L3524" s="4" t="s">
        <v>1764</v>
      </c>
      <c r="M3524" s="14" t="s">
        <v>749</v>
      </c>
      <c r="N3524" s="45" t="s">
        <v>6893</v>
      </c>
      <c r="O3524" s="45">
        <v>1</v>
      </c>
      <c r="P3524" s="45" t="s">
        <v>4611</v>
      </c>
      <c r="Q3524" s="45" t="s">
        <v>4611</v>
      </c>
      <c r="R3524" s="46">
        <v>7</v>
      </c>
      <c r="T3524" s="81" t="str" cm="1">
        <f t="array" ref="T3524">IF(MIN(IF(CONCATENATE($D$776:$D$9955,$G$776:$G$9955)=CONCATENATE(D3524,G3524),$J$776:$J$9955))=J3524,"Age Leg Record","")</f>
        <v/>
      </c>
    </row>
    <row r="3525" spans="1:20" x14ac:dyDescent="0.25">
      <c r="A3525" s="4">
        <v>2015</v>
      </c>
      <c r="B3525" s="14" t="s">
        <v>20</v>
      </c>
      <c r="C3525" s="14" t="s">
        <v>190</v>
      </c>
      <c r="D3525" s="3" t="s">
        <v>210</v>
      </c>
      <c r="F3525" s="3">
        <v>4</v>
      </c>
      <c r="G3525" s="88">
        <v>5.8408892070309388</v>
      </c>
      <c r="J3525" s="10">
        <v>4.0370370370370279E-2</v>
      </c>
      <c r="K3525" s="27">
        <f t="shared" si="57"/>
        <v>6.9116822695035312E-3</v>
      </c>
      <c r="L3525" s="4" t="s">
        <v>1764</v>
      </c>
      <c r="M3525" s="14" t="s">
        <v>749</v>
      </c>
      <c r="N3525" s="45" t="s">
        <v>6894</v>
      </c>
      <c r="O3525" s="45">
        <v>1</v>
      </c>
      <c r="P3525" s="45" t="s">
        <v>6239</v>
      </c>
      <c r="Q3525" s="45" t="s">
        <v>6239</v>
      </c>
      <c r="R3525" s="46">
        <v>3</v>
      </c>
      <c r="T3525" s="81" t="str" cm="1">
        <f t="array" ref="T3525">IF(MIN(IF(CONCATENATE($D$776:$D$9955,$G$776:$G$9955)=CONCATENATE(D3525,G3525),$J$776:$J$9955))=J3525,"Age Leg Record","")</f>
        <v/>
      </c>
    </row>
    <row r="3526" spans="1:20" x14ac:dyDescent="0.25">
      <c r="A3526" s="4">
        <v>2015</v>
      </c>
      <c r="B3526" s="14" t="s">
        <v>49</v>
      </c>
      <c r="C3526" s="14" t="s">
        <v>730</v>
      </c>
      <c r="D3526" s="3" t="s">
        <v>56</v>
      </c>
      <c r="F3526" s="3">
        <v>5</v>
      </c>
      <c r="G3526" s="51">
        <v>5.63</v>
      </c>
      <c r="J3526" s="10">
        <v>3.0520833333333441E-2</v>
      </c>
      <c r="K3526" s="27">
        <f t="shared" si="57"/>
        <v>5.4211071640023877E-3</v>
      </c>
      <c r="L3526" s="4" t="s">
        <v>1764</v>
      </c>
      <c r="M3526" s="14" t="s">
        <v>749</v>
      </c>
      <c r="N3526" s="45" t="s">
        <v>6895</v>
      </c>
      <c r="O3526" s="45">
        <v>1</v>
      </c>
      <c r="P3526" s="45" t="s">
        <v>4431</v>
      </c>
      <c r="Q3526" s="45" t="s">
        <v>4431</v>
      </c>
      <c r="R3526" s="46">
        <v>5</v>
      </c>
      <c r="T3526" s="81" t="str" cm="1">
        <f t="array" ref="T3526">IF(MIN(IF(CONCATENATE($D$776:$D$9955,$G$776:$G$9955)=CONCATENATE(D3526,G3526),$J$776:$J$9955))=J3526,"Age Leg Record","")</f>
        <v/>
      </c>
    </row>
    <row r="3527" spans="1:20" x14ac:dyDescent="0.25">
      <c r="A3527" s="4">
        <v>2015</v>
      </c>
      <c r="B3527" s="14" t="s">
        <v>494</v>
      </c>
      <c r="C3527" s="14" t="s">
        <v>1418</v>
      </c>
      <c r="D3527" s="3" t="s">
        <v>56</v>
      </c>
      <c r="F3527" s="3">
        <v>6</v>
      </c>
      <c r="G3527" s="88">
        <v>4.6758182215859376</v>
      </c>
      <c r="J3527" s="10">
        <v>2.804398148148135E-2</v>
      </c>
      <c r="K3527" s="27">
        <f t="shared" si="57"/>
        <v>5.9976629014396182E-3</v>
      </c>
      <c r="L3527" s="4" t="s">
        <v>1764</v>
      </c>
      <c r="M3527" s="14" t="s">
        <v>749</v>
      </c>
      <c r="N3527" s="45" t="s">
        <v>6896</v>
      </c>
      <c r="O3527" s="45">
        <v>1</v>
      </c>
      <c r="P3527" s="45" t="s">
        <v>6546</v>
      </c>
      <c r="Q3527" s="45" t="s">
        <v>6546</v>
      </c>
      <c r="R3527" s="46">
        <v>2</v>
      </c>
      <c r="T3527" s="81" t="str" cm="1">
        <f t="array" ref="T3527">IF(MIN(IF(CONCATENATE($D$776:$D$9955,$G$776:$G$9955)=CONCATENATE(D3527,G3527),$J$776:$J$9955))=J3527,"Age Leg Record","")</f>
        <v/>
      </c>
    </row>
    <row r="3528" spans="1:20" x14ac:dyDescent="0.25">
      <c r="A3528" s="4">
        <v>2015</v>
      </c>
      <c r="B3528" s="14" t="s">
        <v>71</v>
      </c>
      <c r="C3528" s="14" t="s">
        <v>1765</v>
      </c>
      <c r="D3528" s="3" t="s">
        <v>56</v>
      </c>
      <c r="F3528" s="3">
        <v>1</v>
      </c>
      <c r="G3528" s="88">
        <v>5.54</v>
      </c>
      <c r="J3528" s="10">
        <v>3.1377318148148148E-2</v>
      </c>
      <c r="K3528" s="27">
        <f t="shared" si="57"/>
        <v>5.6637758390159108E-3</v>
      </c>
      <c r="L3528" s="4" t="s">
        <v>1766</v>
      </c>
      <c r="M3528" s="14" t="s">
        <v>808</v>
      </c>
      <c r="N3528" s="45" t="s">
        <v>6897</v>
      </c>
      <c r="O3528" s="45">
        <v>1</v>
      </c>
      <c r="P3528" s="45" t="s">
        <v>6898</v>
      </c>
      <c r="Q3528" s="45" t="s">
        <v>6898</v>
      </c>
      <c r="R3528" s="46">
        <v>1</v>
      </c>
      <c r="T3528" s="81" t="str" cm="1">
        <f t="array" ref="T3528">IF(MIN(IF(CONCATENATE($D$776:$D$9955,$G$776:$G$9955)=CONCATENATE(D3528,G3528),$J$776:$J$9955))=J3528,"Age Leg Record","")</f>
        <v/>
      </c>
    </row>
    <row r="3529" spans="1:20" x14ac:dyDescent="0.25">
      <c r="A3529" s="4">
        <v>2015</v>
      </c>
      <c r="B3529" s="14" t="s">
        <v>184</v>
      </c>
      <c r="C3529" s="14" t="s">
        <v>1480</v>
      </c>
      <c r="D3529" s="3" t="s">
        <v>210</v>
      </c>
      <c r="F3529" s="3">
        <v>2</v>
      </c>
      <c r="G3529" s="88">
        <v>4.0544470293486041</v>
      </c>
      <c r="J3529" s="10">
        <v>2.5844907407407414E-2</v>
      </c>
      <c r="K3529" s="27">
        <f t="shared" si="57"/>
        <v>6.3744592592592606E-3</v>
      </c>
      <c r="L3529" s="4" t="s">
        <v>1766</v>
      </c>
      <c r="M3529" s="14" t="s">
        <v>808</v>
      </c>
      <c r="N3529" s="45" t="s">
        <v>6899</v>
      </c>
      <c r="O3529" s="45">
        <v>1</v>
      </c>
      <c r="P3529" s="45" t="s">
        <v>6172</v>
      </c>
      <c r="Q3529" s="45" t="s">
        <v>6172</v>
      </c>
      <c r="R3529" s="46">
        <v>2</v>
      </c>
      <c r="T3529" s="81" t="str" cm="1">
        <f t="array" ref="T3529">IF(MIN(IF(CONCATENATE($D$776:$D$9955,$G$776:$G$9955)=CONCATENATE(D3529,G3529),$J$776:$J$9955))=J3529,"Age Leg Record","")</f>
        <v/>
      </c>
    </row>
    <row r="3530" spans="1:20" x14ac:dyDescent="0.25">
      <c r="A3530" s="4">
        <v>2015</v>
      </c>
      <c r="B3530" s="14" t="s">
        <v>1675</v>
      </c>
      <c r="C3530" s="14" t="s">
        <v>1494</v>
      </c>
      <c r="D3530" s="3" t="s">
        <v>26</v>
      </c>
      <c r="F3530" s="3">
        <v>3</v>
      </c>
      <c r="G3530" s="88">
        <v>9.1</v>
      </c>
      <c r="J3530" s="10">
        <v>4.4340277777777715E-2</v>
      </c>
      <c r="K3530" s="27">
        <f t="shared" si="57"/>
        <v>4.8725579975579907E-3</v>
      </c>
      <c r="L3530" s="4" t="s">
        <v>1766</v>
      </c>
      <c r="M3530" s="14" t="s">
        <v>808</v>
      </c>
      <c r="N3530" s="45" t="s">
        <v>6900</v>
      </c>
      <c r="O3530" s="45">
        <v>1</v>
      </c>
      <c r="P3530" s="45" t="s">
        <v>6475</v>
      </c>
      <c r="Q3530" s="45" t="s">
        <v>6475</v>
      </c>
      <c r="R3530" s="46">
        <v>2</v>
      </c>
      <c r="T3530" s="81" t="str" cm="1">
        <f t="array" ref="T3530">IF(MIN(IF(CONCATENATE($D$776:$D$9955,$G$776:$G$9955)=CONCATENATE(D3530,G3530),$J$776:$J$9955))=J3530,"Age Leg Record","")</f>
        <v/>
      </c>
    </row>
    <row r="3531" spans="1:20" x14ac:dyDescent="0.25">
      <c r="A3531" s="4">
        <v>2015</v>
      </c>
      <c r="B3531" s="14" t="s">
        <v>898</v>
      </c>
      <c r="C3531" s="14" t="s">
        <v>1519</v>
      </c>
      <c r="D3531" s="3" t="s">
        <v>26</v>
      </c>
      <c r="F3531" s="3">
        <v>4</v>
      </c>
      <c r="G3531" s="88">
        <v>5.8408892070309388</v>
      </c>
      <c r="J3531" s="10">
        <v>4.4016203703703738E-2</v>
      </c>
      <c r="K3531" s="27">
        <f t="shared" si="57"/>
        <v>7.5358737588652547E-3</v>
      </c>
      <c r="L3531" s="4" t="s">
        <v>1766</v>
      </c>
      <c r="M3531" s="14" t="s">
        <v>808</v>
      </c>
      <c r="N3531" s="45" t="s">
        <v>6901</v>
      </c>
      <c r="O3531" s="45">
        <v>1</v>
      </c>
      <c r="P3531" s="45" t="s">
        <v>6482</v>
      </c>
      <c r="Q3531" s="45" t="s">
        <v>6482</v>
      </c>
      <c r="R3531" s="46">
        <v>2</v>
      </c>
      <c r="T3531" s="81" t="str" cm="1">
        <f t="array" ref="T3531">IF(MIN(IF(CONCATENATE($D$776:$D$9955,$G$776:$G$9955)=CONCATENATE(D3531,G3531),$J$776:$J$9955))=J3531,"Age Leg Record","")</f>
        <v/>
      </c>
    </row>
    <row r="3532" spans="1:20" x14ac:dyDescent="0.25">
      <c r="A3532" s="4">
        <v>2015</v>
      </c>
      <c r="B3532" s="14" t="s">
        <v>603</v>
      </c>
      <c r="C3532" s="14" t="s">
        <v>364</v>
      </c>
      <c r="D3532" s="3" t="s">
        <v>1825</v>
      </c>
      <c r="F3532" s="3">
        <v>5</v>
      </c>
      <c r="G3532" s="51">
        <v>5.63</v>
      </c>
      <c r="J3532" s="10">
        <v>4.5393518518518472E-2</v>
      </c>
      <c r="K3532" s="27">
        <f t="shared" si="57"/>
        <v>8.0627919215840987E-3</v>
      </c>
      <c r="L3532" s="4" t="s">
        <v>1766</v>
      </c>
      <c r="M3532" s="14" t="s">
        <v>808</v>
      </c>
      <c r="N3532" s="45" t="s">
        <v>6902</v>
      </c>
      <c r="O3532" s="45">
        <v>1</v>
      </c>
      <c r="P3532" s="45" t="s">
        <v>3310</v>
      </c>
      <c r="Q3532" s="45" t="s">
        <v>3310</v>
      </c>
      <c r="R3532" s="46">
        <v>8</v>
      </c>
      <c r="T3532" s="81" t="str" cm="1">
        <f t="array" ref="T3532">IF(MIN(IF(CONCATENATE($D$776:$D$9955,$G$776:$G$9955)=CONCATENATE(D3532,G3532),$J$776:$J$9955))=J3532,"Age Leg Record","")</f>
        <v>Age Leg Record</v>
      </c>
    </row>
    <row r="3533" spans="1:20" x14ac:dyDescent="0.25">
      <c r="A3533" s="4">
        <v>2015</v>
      </c>
      <c r="B3533" s="14" t="s">
        <v>29</v>
      </c>
      <c r="C3533" s="14" t="s">
        <v>411</v>
      </c>
      <c r="D3533" s="3" t="s">
        <v>56</v>
      </c>
      <c r="F3533" s="3">
        <v>6</v>
      </c>
      <c r="G3533" s="88">
        <v>4.6758182215859376</v>
      </c>
      <c r="J3533" s="10">
        <v>2.9490740740740762E-2</v>
      </c>
      <c r="K3533" s="27">
        <f t="shared" si="57"/>
        <v>6.3070759689922533E-3</v>
      </c>
      <c r="L3533" s="4" t="s">
        <v>1766</v>
      </c>
      <c r="M3533" s="14" t="s">
        <v>808</v>
      </c>
      <c r="N3533" s="45" t="s">
        <v>6903</v>
      </c>
      <c r="O3533" s="45">
        <v>1</v>
      </c>
      <c r="P3533" s="45" t="s">
        <v>3455</v>
      </c>
      <c r="Q3533" s="45" t="s">
        <v>3455</v>
      </c>
      <c r="R3533" s="46">
        <v>13</v>
      </c>
      <c r="T3533" s="81" t="str" cm="1">
        <f t="array" ref="T3533">IF(MIN(IF(CONCATENATE($D$776:$D$9955,$G$776:$G$9955)=CONCATENATE(D3533,G3533),$J$776:$J$9955))=J3533,"Age Leg Record","")</f>
        <v/>
      </c>
    </row>
    <row r="3534" spans="1:20" x14ac:dyDescent="0.25">
      <c r="A3534" s="4">
        <v>2015</v>
      </c>
      <c r="B3534" s="14" t="s">
        <v>71</v>
      </c>
      <c r="C3534" s="14" t="s">
        <v>90</v>
      </c>
      <c r="D3534" s="3" t="s">
        <v>56</v>
      </c>
      <c r="F3534" s="3">
        <v>1</v>
      </c>
      <c r="G3534" s="88">
        <v>5.54</v>
      </c>
      <c r="J3534" s="10">
        <v>3.3738429259259295E-2</v>
      </c>
      <c r="K3534" s="27">
        <f t="shared" si="57"/>
        <v>6.0899691803717139E-3</v>
      </c>
      <c r="L3534" s="4" t="s">
        <v>1369</v>
      </c>
      <c r="M3534" s="14" t="s">
        <v>34</v>
      </c>
      <c r="N3534" s="45" t="s">
        <v>6904</v>
      </c>
      <c r="O3534" s="45">
        <v>1</v>
      </c>
      <c r="P3534" s="45" t="s">
        <v>2774</v>
      </c>
      <c r="Q3534" s="45" t="s">
        <v>2774</v>
      </c>
      <c r="R3534" s="46">
        <v>26</v>
      </c>
      <c r="T3534" s="81" t="str" cm="1">
        <f t="array" ref="T3534">IF(MIN(IF(CONCATENATE($D$776:$D$9955,$G$776:$G$9955)=CONCATENATE(D3534,G3534),$J$776:$J$9955))=J3534,"Age Leg Record","")</f>
        <v/>
      </c>
    </row>
    <row r="3535" spans="1:20" x14ac:dyDescent="0.25">
      <c r="A3535" s="4">
        <v>2015</v>
      </c>
      <c r="B3535" s="14" t="s">
        <v>1656</v>
      </c>
      <c r="C3535" s="14" t="s">
        <v>573</v>
      </c>
      <c r="D3535" s="3" t="s">
        <v>751</v>
      </c>
      <c r="F3535" s="3">
        <v>2</v>
      </c>
      <c r="G3535" s="88">
        <v>4.0544470293486041</v>
      </c>
      <c r="J3535" s="10">
        <v>2.3958333333333415E-2</v>
      </c>
      <c r="K3535" s="27">
        <f t="shared" si="57"/>
        <v>5.9091494252873763E-3</v>
      </c>
      <c r="L3535" s="4" t="s">
        <v>1369</v>
      </c>
      <c r="M3535" s="14" t="s">
        <v>34</v>
      </c>
      <c r="N3535" s="45" t="s">
        <v>6905</v>
      </c>
      <c r="O3535" s="45">
        <v>1</v>
      </c>
      <c r="P3535" s="45" t="s">
        <v>6622</v>
      </c>
      <c r="Q3535" s="45" t="s">
        <v>6622</v>
      </c>
      <c r="R3535" s="46">
        <v>2</v>
      </c>
      <c r="T3535" s="81" t="str" cm="1">
        <f t="array" ref="T3535">IF(MIN(IF(CONCATENATE($D$776:$D$9955,$G$776:$G$9955)=CONCATENATE(D3535,G3535),$J$776:$J$9955))=J3535,"Age Leg Record","")</f>
        <v/>
      </c>
    </row>
    <row r="3536" spans="1:20" x14ac:dyDescent="0.25">
      <c r="A3536" s="4">
        <v>2015</v>
      </c>
      <c r="B3536" s="14" t="s">
        <v>189</v>
      </c>
      <c r="C3536" s="14" t="s">
        <v>411</v>
      </c>
      <c r="D3536" s="3" t="s">
        <v>756</v>
      </c>
      <c r="F3536" s="3">
        <v>3</v>
      </c>
      <c r="G3536" s="88">
        <v>9.1</v>
      </c>
      <c r="J3536" s="10">
        <v>5.0266203703703605E-2</v>
      </c>
      <c r="K3536" s="27">
        <f t="shared" si="57"/>
        <v>5.5237586487586381E-3</v>
      </c>
      <c r="L3536" s="4" t="s">
        <v>1369</v>
      </c>
      <c r="M3536" s="14" t="s">
        <v>34</v>
      </c>
      <c r="N3536" s="45" t="s">
        <v>6906</v>
      </c>
      <c r="O3536" s="45">
        <v>1</v>
      </c>
      <c r="P3536" s="45" t="s">
        <v>4955</v>
      </c>
      <c r="Q3536" s="45" t="s">
        <v>4955</v>
      </c>
      <c r="R3536" s="46">
        <v>5</v>
      </c>
      <c r="T3536" s="81" t="str" cm="1">
        <f t="array" ref="T3536">IF(MIN(IF(CONCATENATE($D$776:$D$9955,$G$776:$G$9955)=CONCATENATE(D3536,G3536),$J$776:$J$9955))=J3536,"Age Leg Record","")</f>
        <v/>
      </c>
    </row>
    <row r="3537" spans="1:20" x14ac:dyDescent="0.25">
      <c r="A3537" s="4">
        <v>2015</v>
      </c>
      <c r="B3537" s="14" t="s">
        <v>76</v>
      </c>
      <c r="C3537" s="14" t="s">
        <v>77</v>
      </c>
      <c r="D3537" s="3" t="s">
        <v>210</v>
      </c>
      <c r="F3537" s="3">
        <v>4</v>
      </c>
      <c r="G3537" s="88">
        <v>5.8408892070309388</v>
      </c>
      <c r="J3537" s="10">
        <v>4.1388888888888919E-2</v>
      </c>
      <c r="K3537" s="27">
        <f t="shared" si="57"/>
        <v>7.0860595744680907E-3</v>
      </c>
      <c r="L3537" s="4" t="s">
        <v>1369</v>
      </c>
      <c r="M3537" s="14" t="s">
        <v>34</v>
      </c>
      <c r="N3537" s="45" t="s">
        <v>6907</v>
      </c>
      <c r="O3537" s="45">
        <v>1</v>
      </c>
      <c r="P3537" s="45" t="s">
        <v>2717</v>
      </c>
      <c r="Q3537" s="45" t="s">
        <v>2717</v>
      </c>
      <c r="R3537" s="46">
        <v>25</v>
      </c>
      <c r="T3537" s="81" t="str" cm="1">
        <f t="array" ref="T3537">IF(MIN(IF(CONCATENATE($D$776:$D$9955,$G$776:$G$9955)=CONCATENATE(D3537,G3537),$J$776:$J$9955))=J3537,"Age Leg Record","")</f>
        <v/>
      </c>
    </row>
    <row r="3538" spans="1:20" x14ac:dyDescent="0.25">
      <c r="A3538" s="4">
        <v>2015</v>
      </c>
      <c r="B3538" s="14" t="s">
        <v>822</v>
      </c>
      <c r="C3538" s="14" t="s">
        <v>823</v>
      </c>
      <c r="D3538" s="3" t="s">
        <v>22</v>
      </c>
      <c r="F3538" s="3">
        <v>5</v>
      </c>
      <c r="G3538" s="51">
        <v>5.63</v>
      </c>
      <c r="J3538" s="10">
        <v>3.0682870370370319E-2</v>
      </c>
      <c r="K3538" s="27">
        <f t="shared" si="57"/>
        <v>5.4498881652522771E-3</v>
      </c>
      <c r="L3538" s="4" t="s">
        <v>1369</v>
      </c>
      <c r="M3538" s="14" t="s">
        <v>34</v>
      </c>
      <c r="N3538" s="45" t="s">
        <v>6908</v>
      </c>
      <c r="O3538" s="45">
        <v>1</v>
      </c>
      <c r="P3538" s="45" t="s">
        <v>4535</v>
      </c>
      <c r="Q3538" s="45" t="s">
        <v>4535</v>
      </c>
      <c r="R3538" s="46">
        <v>9</v>
      </c>
      <c r="T3538" s="81" t="str" cm="1">
        <f t="array" ref="T3538">IF(MIN(IF(CONCATENATE($D$776:$D$9955,$G$776:$G$9955)=CONCATENATE(D3538,G3538),$J$776:$J$9955))=J3538,"Age Leg Record","")</f>
        <v/>
      </c>
    </row>
    <row r="3539" spans="1:20" x14ac:dyDescent="0.25">
      <c r="A3539" s="4">
        <v>2015</v>
      </c>
      <c r="B3539" s="14" t="s">
        <v>573</v>
      </c>
      <c r="C3539" s="14" t="s">
        <v>1657</v>
      </c>
      <c r="D3539" s="3" t="s">
        <v>576</v>
      </c>
      <c r="F3539" s="3">
        <v>6</v>
      </c>
      <c r="G3539" s="88">
        <v>4.6758182215859376</v>
      </c>
      <c r="J3539" s="10">
        <v>2.2581018518518681E-2</v>
      </c>
      <c r="K3539" s="27">
        <f t="shared" si="57"/>
        <v>4.8293191583610538E-3</v>
      </c>
      <c r="L3539" s="4" t="s">
        <v>1369</v>
      </c>
      <c r="M3539" s="14" t="s">
        <v>34</v>
      </c>
      <c r="N3539" s="45" t="s">
        <v>6909</v>
      </c>
      <c r="O3539" s="45">
        <v>1</v>
      </c>
      <c r="P3539" s="45" t="s">
        <v>6627</v>
      </c>
      <c r="Q3539" s="45" t="s">
        <v>6627</v>
      </c>
      <c r="R3539" s="46">
        <v>2</v>
      </c>
      <c r="T3539" s="81" t="str" cm="1">
        <f t="array" ref="T3539">IF(MIN(IF(CONCATENATE($D$776:$D$9955,$G$776:$G$9955)=CONCATENATE(D3539,G3539),$J$776:$J$9955))=J3539,"Age Leg Record","")</f>
        <v/>
      </c>
    </row>
    <row r="3540" spans="1:20" x14ac:dyDescent="0.25">
      <c r="A3540" s="4">
        <v>2015</v>
      </c>
      <c r="B3540" s="14" t="s">
        <v>1392</v>
      </c>
      <c r="C3540" s="14" t="s">
        <v>1767</v>
      </c>
      <c r="D3540" s="3" t="s">
        <v>26</v>
      </c>
      <c r="F3540" s="3">
        <v>1</v>
      </c>
      <c r="G3540" s="88">
        <v>5.54</v>
      </c>
      <c r="J3540" s="10">
        <v>3.6354169999999963E-2</v>
      </c>
      <c r="K3540" s="27">
        <f t="shared" si="57"/>
        <v>6.5621245487364555E-3</v>
      </c>
      <c r="L3540" s="4" t="s">
        <v>1523</v>
      </c>
      <c r="M3540" s="14" t="s">
        <v>798</v>
      </c>
      <c r="N3540" s="45" t="s">
        <v>6910</v>
      </c>
      <c r="O3540" s="45">
        <v>1</v>
      </c>
      <c r="P3540" s="45" t="s">
        <v>6911</v>
      </c>
      <c r="Q3540" s="45" t="s">
        <v>6911</v>
      </c>
      <c r="R3540" s="46">
        <v>1</v>
      </c>
      <c r="T3540" s="81" t="str" cm="1">
        <f t="array" ref="T3540">IF(MIN(IF(CONCATENATE($D$776:$D$9955,$G$776:$G$9955)=CONCATENATE(D3540,G3540),$J$776:$J$9955))=J3540,"Age Leg Record","")</f>
        <v/>
      </c>
    </row>
    <row r="3541" spans="1:20" x14ac:dyDescent="0.25">
      <c r="A3541" s="4">
        <v>2015</v>
      </c>
      <c r="B3541" s="14" t="s">
        <v>591</v>
      </c>
      <c r="C3541" s="14" t="s">
        <v>1420</v>
      </c>
      <c r="D3541" s="3" t="s">
        <v>756</v>
      </c>
      <c r="F3541" s="3">
        <v>2</v>
      </c>
      <c r="G3541" s="88">
        <v>4.0544470293486041</v>
      </c>
      <c r="J3541" s="10">
        <v>2.5011574074074061E-2</v>
      </c>
      <c r="K3541" s="27">
        <f t="shared" si="57"/>
        <v>6.168923627075348E-3</v>
      </c>
      <c r="L3541" s="4" t="s">
        <v>1523</v>
      </c>
      <c r="M3541" s="14" t="s">
        <v>798</v>
      </c>
      <c r="N3541" s="45" t="s">
        <v>6912</v>
      </c>
      <c r="O3541" s="45">
        <v>1</v>
      </c>
      <c r="P3541" s="45" t="s">
        <v>5994</v>
      </c>
      <c r="Q3541" s="45" t="s">
        <v>5994</v>
      </c>
      <c r="R3541" s="46">
        <v>3</v>
      </c>
      <c r="T3541" s="81" t="str" cm="1">
        <f t="array" ref="T3541">IF(MIN(IF(CONCATENATE($D$776:$D$9955,$G$776:$G$9955)=CONCATENATE(D3541,G3541),$J$776:$J$9955))=J3541,"Age Leg Record","")</f>
        <v/>
      </c>
    </row>
    <row r="3542" spans="1:20" x14ac:dyDescent="0.25">
      <c r="A3542" s="4">
        <v>2015</v>
      </c>
      <c r="B3542" s="14" t="s">
        <v>317</v>
      </c>
      <c r="C3542" s="14" t="s">
        <v>1282</v>
      </c>
      <c r="D3542" s="3" t="s">
        <v>26</v>
      </c>
      <c r="F3542" s="3">
        <v>3</v>
      </c>
      <c r="G3542" s="88">
        <v>9.1</v>
      </c>
      <c r="J3542" s="10">
        <v>5.1828703703703738E-2</v>
      </c>
      <c r="K3542" s="27">
        <f t="shared" si="57"/>
        <v>5.6954619454619498E-3</v>
      </c>
      <c r="L3542" s="4" t="s">
        <v>1523</v>
      </c>
      <c r="M3542" s="14" t="s">
        <v>798</v>
      </c>
      <c r="N3542" s="45" t="s">
        <v>6913</v>
      </c>
      <c r="O3542" s="45">
        <v>1</v>
      </c>
      <c r="P3542" s="45" t="s">
        <v>5635</v>
      </c>
      <c r="Q3542" s="45" t="s">
        <v>5635</v>
      </c>
      <c r="R3542" s="46">
        <v>4</v>
      </c>
      <c r="T3542" s="81" t="str" cm="1">
        <f t="array" ref="T3542">IF(MIN(IF(CONCATENATE($D$776:$D$9955,$G$776:$G$9955)=CONCATENATE(D3542,G3542),$J$776:$J$9955))=J3542,"Age Leg Record","")</f>
        <v/>
      </c>
    </row>
    <row r="3543" spans="1:20" x14ac:dyDescent="0.25">
      <c r="A3543" s="4">
        <v>2015</v>
      </c>
      <c r="B3543" s="14" t="s">
        <v>1768</v>
      </c>
      <c r="C3543" s="14" t="s">
        <v>1769</v>
      </c>
      <c r="D3543" s="3" t="s">
        <v>756</v>
      </c>
      <c r="F3543" s="3">
        <v>4</v>
      </c>
      <c r="G3543" s="88">
        <v>5.8408892070309388</v>
      </c>
      <c r="J3543" s="10">
        <v>3.2418981481481479E-2</v>
      </c>
      <c r="K3543" s="27">
        <f t="shared" si="57"/>
        <v>5.550350354609929E-3</v>
      </c>
      <c r="L3543" s="4" t="s">
        <v>1523</v>
      </c>
      <c r="M3543" s="14" t="s">
        <v>798</v>
      </c>
      <c r="N3543" s="45" t="s">
        <v>6914</v>
      </c>
      <c r="O3543" s="45">
        <v>1</v>
      </c>
      <c r="P3543" s="45" t="s">
        <v>6915</v>
      </c>
      <c r="Q3543" s="45" t="s">
        <v>6915</v>
      </c>
      <c r="R3543" s="46">
        <v>1</v>
      </c>
      <c r="T3543" s="81" t="str" cm="1">
        <f t="array" ref="T3543">IF(MIN(IF(CONCATENATE($D$776:$D$9955,$G$776:$G$9955)=CONCATENATE(D3543,G3543),$J$776:$J$9955))=J3543,"Age Leg Record","")</f>
        <v/>
      </c>
    </row>
    <row r="3544" spans="1:20" x14ac:dyDescent="0.25">
      <c r="A3544" s="4">
        <v>2015</v>
      </c>
      <c r="B3544" s="14" t="s">
        <v>914</v>
      </c>
      <c r="C3544" s="14" t="s">
        <v>789</v>
      </c>
      <c r="D3544" s="3" t="s">
        <v>56</v>
      </c>
      <c r="F3544" s="3">
        <v>5</v>
      </c>
      <c r="G3544" s="51">
        <v>5.63</v>
      </c>
      <c r="J3544" s="10">
        <v>2.9305555555555585E-2</v>
      </c>
      <c r="K3544" s="27">
        <f t="shared" si="57"/>
        <v>5.2052496546279902E-3</v>
      </c>
      <c r="L3544" s="4" t="s">
        <v>1523</v>
      </c>
      <c r="M3544" s="14" t="s">
        <v>798</v>
      </c>
      <c r="N3544" s="45" t="s">
        <v>6916</v>
      </c>
      <c r="O3544" s="45">
        <v>1</v>
      </c>
      <c r="P3544" s="45" t="s">
        <v>4697</v>
      </c>
      <c r="Q3544" s="45" t="s">
        <v>4697</v>
      </c>
      <c r="R3544" s="46">
        <v>7</v>
      </c>
      <c r="T3544" s="81" t="str" cm="1">
        <f t="array" ref="T3544">IF(MIN(IF(CONCATENATE($D$776:$D$9955,$G$776:$G$9955)=CONCATENATE(D3544,G3544),$J$776:$J$9955))=J3544,"Age Leg Record","")</f>
        <v/>
      </c>
    </row>
    <row r="3545" spans="1:20" x14ac:dyDescent="0.25">
      <c r="A3545" s="4">
        <v>2015</v>
      </c>
      <c r="B3545" s="14" t="s">
        <v>280</v>
      </c>
      <c r="C3545" s="14" t="s">
        <v>573</v>
      </c>
      <c r="D3545" s="3" t="s">
        <v>685</v>
      </c>
      <c r="F3545" s="3">
        <v>6</v>
      </c>
      <c r="G3545" s="88">
        <v>4.6758182215859376</v>
      </c>
      <c r="J3545" s="10">
        <v>2.4212962962962825E-2</v>
      </c>
      <c r="K3545" s="27">
        <f t="shared" si="57"/>
        <v>5.1783370985603256E-3</v>
      </c>
      <c r="L3545" s="4" t="s">
        <v>1523</v>
      </c>
      <c r="M3545" s="14" t="s">
        <v>798</v>
      </c>
      <c r="N3545" s="45" t="s">
        <v>6917</v>
      </c>
      <c r="O3545" s="45">
        <v>1</v>
      </c>
      <c r="P3545" s="45" t="s">
        <v>6918</v>
      </c>
      <c r="Q3545" s="45" t="s">
        <v>6918</v>
      </c>
      <c r="R3545" s="46">
        <v>1</v>
      </c>
      <c r="T3545" s="81" t="str" cm="1">
        <f t="array" ref="T3545">IF(MIN(IF(CONCATENATE($D$776:$D$9955,$G$776:$G$9955)=CONCATENATE(D3545,G3545),$J$776:$J$9955))=J3545,"Age Leg Record","")</f>
        <v/>
      </c>
    </row>
    <row r="3546" spans="1:20" x14ac:dyDescent="0.25">
      <c r="A3546" s="4">
        <v>2015</v>
      </c>
      <c r="B3546" s="14" t="s">
        <v>1353</v>
      </c>
      <c r="C3546" s="14" t="s">
        <v>1770</v>
      </c>
      <c r="D3546" s="3" t="s">
        <v>26</v>
      </c>
      <c r="F3546" s="3">
        <v>1</v>
      </c>
      <c r="G3546" s="88">
        <v>5.54</v>
      </c>
      <c r="J3546" s="10">
        <v>3.1817132962962957E-2</v>
      </c>
      <c r="K3546" s="27">
        <f t="shared" si="57"/>
        <v>5.7431647947586567E-3</v>
      </c>
      <c r="L3546" s="4" t="s">
        <v>1771</v>
      </c>
      <c r="M3546" s="14" t="s">
        <v>1180</v>
      </c>
      <c r="N3546" s="45" t="s">
        <v>6919</v>
      </c>
      <c r="O3546" s="45">
        <v>1</v>
      </c>
      <c r="P3546" s="45" t="s">
        <v>6920</v>
      </c>
      <c r="Q3546" s="45" t="s">
        <v>6920</v>
      </c>
      <c r="R3546" s="46">
        <v>1</v>
      </c>
      <c r="T3546" s="81" t="str" cm="1">
        <f t="array" ref="T3546">IF(MIN(IF(CONCATENATE($D$776:$D$9955,$G$776:$G$9955)=CONCATENATE(D3546,G3546),$J$776:$J$9955))=J3546,"Age Leg Record","")</f>
        <v/>
      </c>
    </row>
    <row r="3547" spans="1:20" x14ac:dyDescent="0.25">
      <c r="A3547" s="4">
        <v>2015</v>
      </c>
      <c r="B3547" s="14" t="s">
        <v>108</v>
      </c>
      <c r="C3547" s="14" t="s">
        <v>460</v>
      </c>
      <c r="D3547" s="3" t="s">
        <v>26</v>
      </c>
      <c r="F3547" s="3">
        <v>2</v>
      </c>
      <c r="G3547" s="88">
        <v>4.0544470293486041</v>
      </c>
      <c r="J3547" s="10">
        <v>1.9479166666666714E-2</v>
      </c>
      <c r="K3547" s="27">
        <f t="shared" si="57"/>
        <v>4.8043954022988621E-3</v>
      </c>
      <c r="L3547" s="4" t="s">
        <v>1771</v>
      </c>
      <c r="M3547" s="14" t="s">
        <v>1180</v>
      </c>
      <c r="N3547" s="45" t="s">
        <v>6921</v>
      </c>
      <c r="O3547" s="45">
        <v>1</v>
      </c>
      <c r="P3547" s="45" t="s">
        <v>6326</v>
      </c>
      <c r="Q3547" s="45" t="s">
        <v>6326</v>
      </c>
      <c r="R3547" s="46">
        <v>3</v>
      </c>
      <c r="T3547" s="81" t="str" cm="1">
        <f t="array" ref="T3547">IF(MIN(IF(CONCATENATE($D$776:$D$9955,$G$776:$G$9955)=CONCATENATE(D3547,G3547),$J$776:$J$9955))=J3547,"Age Leg Record","")</f>
        <v/>
      </c>
    </row>
    <row r="3548" spans="1:20" x14ac:dyDescent="0.25">
      <c r="A3548" s="4">
        <v>2015</v>
      </c>
      <c r="B3548" s="14" t="s">
        <v>232</v>
      </c>
      <c r="C3548" s="14" t="s">
        <v>1772</v>
      </c>
      <c r="D3548" s="3" t="s">
        <v>26</v>
      </c>
      <c r="F3548" s="3">
        <v>3</v>
      </c>
      <c r="G3548" s="88">
        <v>9.1</v>
      </c>
      <c r="J3548" s="10">
        <v>5.4039351851851825E-2</v>
      </c>
      <c r="K3548" s="27">
        <f t="shared" si="57"/>
        <v>5.9383903133903102E-3</v>
      </c>
      <c r="L3548" s="4" t="s">
        <v>1771</v>
      </c>
      <c r="M3548" s="14" t="s">
        <v>1180</v>
      </c>
      <c r="N3548" s="45" t="s">
        <v>6922</v>
      </c>
      <c r="O3548" s="45">
        <v>1</v>
      </c>
      <c r="P3548" s="45" t="s">
        <v>6923</v>
      </c>
      <c r="Q3548" s="45" t="s">
        <v>6923</v>
      </c>
      <c r="R3548" s="46">
        <v>1</v>
      </c>
      <c r="T3548" s="81" t="str" cm="1">
        <f t="array" ref="T3548">IF(MIN(IF(CONCATENATE($D$776:$D$9955,$G$776:$G$9955)=CONCATENATE(D3548,G3548),$J$776:$J$9955))=J3548,"Age Leg Record","")</f>
        <v/>
      </c>
    </row>
    <row r="3549" spans="1:20" x14ac:dyDescent="0.25">
      <c r="A3549" s="4">
        <v>2015</v>
      </c>
      <c r="B3549" s="14" t="s">
        <v>436</v>
      </c>
      <c r="C3549" s="14" t="s">
        <v>1183</v>
      </c>
      <c r="D3549" s="3" t="s">
        <v>22</v>
      </c>
      <c r="F3549" s="3">
        <v>4</v>
      </c>
      <c r="G3549" s="88">
        <v>5.8408892070309388</v>
      </c>
      <c r="J3549" s="10">
        <v>2.8460648148148193E-2</v>
      </c>
      <c r="K3549" s="27">
        <f t="shared" si="57"/>
        <v>4.8726567375886607E-3</v>
      </c>
      <c r="L3549" s="4" t="s">
        <v>1771</v>
      </c>
      <c r="M3549" s="14" t="s">
        <v>1180</v>
      </c>
      <c r="N3549" s="45" t="s">
        <v>6924</v>
      </c>
      <c r="O3549" s="45">
        <v>1</v>
      </c>
      <c r="P3549" s="45" t="s">
        <v>5388</v>
      </c>
      <c r="Q3549" s="45" t="s">
        <v>5388</v>
      </c>
      <c r="R3549" s="46">
        <v>4</v>
      </c>
      <c r="T3549" s="81" t="str" cm="1">
        <f t="array" ref="T3549">IF(MIN(IF(CONCATENATE($D$776:$D$9955,$G$776:$G$9955)=CONCATENATE(D3549,G3549),$J$776:$J$9955))=J3549,"Age Leg Record","")</f>
        <v/>
      </c>
    </row>
    <row r="3550" spans="1:20" x14ac:dyDescent="0.25">
      <c r="A3550" s="4">
        <v>2015</v>
      </c>
      <c r="B3550" s="14" t="s">
        <v>202</v>
      </c>
      <c r="C3550" s="14" t="s">
        <v>1672</v>
      </c>
      <c r="D3550" s="3" t="s">
        <v>22</v>
      </c>
      <c r="F3550" s="3">
        <v>5</v>
      </c>
      <c r="G3550" s="51">
        <v>5.63</v>
      </c>
      <c r="J3550" s="10">
        <v>2.6782407407407338E-2</v>
      </c>
      <c r="K3550" s="27">
        <f t="shared" si="57"/>
        <v>4.7570883494506815E-3</v>
      </c>
      <c r="L3550" s="4" t="s">
        <v>1771</v>
      </c>
      <c r="M3550" s="14" t="s">
        <v>1180</v>
      </c>
      <c r="N3550" s="45" t="s">
        <v>6925</v>
      </c>
      <c r="O3550" s="45">
        <v>1</v>
      </c>
      <c r="P3550" s="45" t="s">
        <v>6664</v>
      </c>
      <c r="Q3550" s="45" t="s">
        <v>6664</v>
      </c>
      <c r="R3550" s="46">
        <v>2</v>
      </c>
      <c r="T3550" s="81" t="str" cm="1">
        <f t="array" ref="T3550">IF(MIN(IF(CONCATENATE($D$776:$D$9955,$G$776:$G$9955)=CONCATENATE(D3550,G3550),$J$776:$J$9955))=J3550,"Age Leg Record","")</f>
        <v/>
      </c>
    </row>
    <row r="3551" spans="1:20" x14ac:dyDescent="0.25">
      <c r="A3551" s="4">
        <v>2015</v>
      </c>
      <c r="B3551" s="14" t="s">
        <v>283</v>
      </c>
      <c r="C3551" s="14" t="s">
        <v>528</v>
      </c>
      <c r="D3551" s="3" t="s">
        <v>22</v>
      </c>
      <c r="F3551" s="3">
        <v>6</v>
      </c>
      <c r="G3551" s="88">
        <v>4.6758182215859376</v>
      </c>
      <c r="J3551" s="10">
        <v>2.2233796296296293E-2</v>
      </c>
      <c r="K3551" s="27">
        <f t="shared" si="57"/>
        <v>4.7550600221483944E-3</v>
      </c>
      <c r="L3551" s="4" t="s">
        <v>1771</v>
      </c>
      <c r="M3551" s="14" t="s">
        <v>1180</v>
      </c>
      <c r="N3551" s="45" t="s">
        <v>6926</v>
      </c>
      <c r="O3551" s="45">
        <v>1</v>
      </c>
      <c r="P3551" s="45" t="s">
        <v>6927</v>
      </c>
      <c r="Q3551" s="45" t="s">
        <v>6927</v>
      </c>
      <c r="R3551" s="46">
        <v>1</v>
      </c>
      <c r="T3551" s="81" t="str" cm="1">
        <f t="array" ref="T3551">IF(MIN(IF(CONCATENATE($D$776:$D$9955,$G$776:$G$9955)=CONCATENATE(D3551,G3551),$J$776:$J$9955))=J3551,"Age Leg Record","")</f>
        <v/>
      </c>
    </row>
    <row r="3552" spans="1:20" x14ac:dyDescent="0.25">
      <c r="A3552" s="4">
        <v>2015</v>
      </c>
      <c r="B3552" s="14" t="s">
        <v>1246</v>
      </c>
      <c r="C3552" s="14" t="s">
        <v>1090</v>
      </c>
      <c r="D3552" s="3" t="s">
        <v>751</v>
      </c>
      <c r="F3552" s="3">
        <v>1</v>
      </c>
      <c r="G3552" s="88">
        <v>5.54</v>
      </c>
      <c r="J3552" s="10">
        <v>3.1655095925925969E-2</v>
      </c>
      <c r="K3552" s="27">
        <f t="shared" si="57"/>
        <v>5.7139162321166006E-3</v>
      </c>
      <c r="L3552" s="4" t="s">
        <v>1537</v>
      </c>
      <c r="M3552" s="14" t="s">
        <v>1039</v>
      </c>
      <c r="N3552" s="45" t="s">
        <v>6928</v>
      </c>
      <c r="O3552" s="45">
        <v>1</v>
      </c>
      <c r="P3552" s="45" t="s">
        <v>5738</v>
      </c>
      <c r="Q3552" s="45" t="s">
        <v>5738</v>
      </c>
      <c r="R3552" s="46">
        <v>2</v>
      </c>
      <c r="T3552" s="81" t="str" cm="1">
        <f t="array" ref="T3552">IF(MIN(IF(CONCATENATE($D$776:$D$9955,$G$776:$G$9955)=CONCATENATE(D3552,G3552),$J$776:$J$9955))=J3552,"Age Leg Record","")</f>
        <v/>
      </c>
    </row>
    <row r="3553" spans="1:20" x14ac:dyDescent="0.25">
      <c r="A3553" s="4">
        <v>2015</v>
      </c>
      <c r="B3553" s="14" t="s">
        <v>783</v>
      </c>
      <c r="C3553" s="14" t="s">
        <v>1609</v>
      </c>
      <c r="D3553" s="3" t="s">
        <v>751</v>
      </c>
      <c r="F3553" s="3">
        <v>2</v>
      </c>
      <c r="G3553" s="88">
        <v>4.0544470293486041</v>
      </c>
      <c r="J3553" s="10">
        <v>2.1145833333333308E-2</v>
      </c>
      <c r="K3553" s="27">
        <f t="shared" si="57"/>
        <v>5.2154666666666604E-3</v>
      </c>
      <c r="L3553" s="4" t="s">
        <v>1537</v>
      </c>
      <c r="M3553" s="14" t="s">
        <v>1039</v>
      </c>
      <c r="N3553" s="45" t="s">
        <v>6929</v>
      </c>
      <c r="O3553" s="45">
        <v>1</v>
      </c>
      <c r="P3553" s="45" t="s">
        <v>6454</v>
      </c>
      <c r="Q3553" s="45" t="s">
        <v>6454</v>
      </c>
      <c r="R3553" s="46">
        <v>2</v>
      </c>
      <c r="T3553" s="81" t="str" cm="1">
        <f t="array" ref="T3553">IF(MIN(IF(CONCATENATE($D$776:$D$9955,$G$776:$G$9955)=CONCATENATE(D3553,G3553),$J$776:$J$9955))=J3553,"Age Leg Record","")</f>
        <v/>
      </c>
    </row>
    <row r="3554" spans="1:20" x14ac:dyDescent="0.25">
      <c r="A3554" s="4">
        <v>2015</v>
      </c>
      <c r="B3554" s="14" t="s">
        <v>324</v>
      </c>
      <c r="C3554" s="14" t="s">
        <v>804</v>
      </c>
      <c r="D3554" s="3" t="s">
        <v>756</v>
      </c>
      <c r="F3554" s="3">
        <v>3</v>
      </c>
      <c r="G3554" s="88">
        <v>9.1</v>
      </c>
      <c r="J3554" s="10">
        <v>5.6759259259259287E-2</v>
      </c>
      <c r="K3554" s="27">
        <f t="shared" si="57"/>
        <v>6.2372812372812406E-3</v>
      </c>
      <c r="L3554" s="4" t="s">
        <v>1537</v>
      </c>
      <c r="M3554" s="14" t="s">
        <v>1039</v>
      </c>
      <c r="N3554" s="45" t="s">
        <v>6930</v>
      </c>
      <c r="O3554" s="45">
        <v>1</v>
      </c>
      <c r="P3554" s="45" t="s">
        <v>6145</v>
      </c>
      <c r="Q3554" s="45" t="s">
        <v>6145</v>
      </c>
      <c r="R3554" s="46">
        <v>3</v>
      </c>
      <c r="T3554" s="81" t="str" cm="1">
        <f t="array" ref="T3554">IF(MIN(IF(CONCATENATE($D$776:$D$9955,$G$776:$G$9955)=CONCATENATE(D3554,G3554),$J$776:$J$9955))=J3554,"Age Leg Record","")</f>
        <v/>
      </c>
    </row>
    <row r="3555" spans="1:20" x14ac:dyDescent="0.25">
      <c r="A3555" s="4">
        <v>2015</v>
      </c>
      <c r="B3555" s="14" t="s">
        <v>1773</v>
      </c>
      <c r="C3555" s="14" t="s">
        <v>1774</v>
      </c>
      <c r="D3555" s="3" t="s">
        <v>753</v>
      </c>
      <c r="F3555" s="3">
        <v>4</v>
      </c>
      <c r="G3555" s="88">
        <v>5.8408892070309388</v>
      </c>
      <c r="J3555" s="10">
        <v>4.6261574074074052E-2</v>
      </c>
      <c r="K3555" s="27">
        <f t="shared" si="57"/>
        <v>7.9202964539007055E-3</v>
      </c>
      <c r="L3555" s="4" t="s">
        <v>1537</v>
      </c>
      <c r="M3555" s="14" t="s">
        <v>1039</v>
      </c>
      <c r="N3555" s="45" t="s">
        <v>6931</v>
      </c>
      <c r="O3555" s="45">
        <v>1</v>
      </c>
      <c r="P3555" s="45" t="s">
        <v>6932</v>
      </c>
      <c r="Q3555" s="45" t="s">
        <v>6932</v>
      </c>
      <c r="R3555" s="46">
        <v>1</v>
      </c>
      <c r="T3555" s="81" t="str" cm="1">
        <f t="array" ref="T3555">IF(MIN(IF(CONCATENATE($D$776:$D$9955,$G$776:$G$9955)=CONCATENATE(D3555,G3555),$J$776:$J$9955))=J3555,"Age Leg Record","")</f>
        <v/>
      </c>
    </row>
    <row r="3556" spans="1:20" x14ac:dyDescent="0.25">
      <c r="A3556" s="4">
        <v>2015</v>
      </c>
      <c r="B3556" s="14" t="s">
        <v>1775</v>
      </c>
      <c r="C3556" s="14" t="s">
        <v>1776</v>
      </c>
      <c r="D3556" s="3" t="s">
        <v>751</v>
      </c>
      <c r="F3556" s="3">
        <v>5</v>
      </c>
      <c r="G3556" s="51">
        <v>5.63</v>
      </c>
      <c r="J3556" s="10">
        <v>3.0532407407407369E-2</v>
      </c>
      <c r="K3556" s="27">
        <f t="shared" si="57"/>
        <v>5.4231629498059271E-3</v>
      </c>
      <c r="L3556" s="4" t="s">
        <v>1537</v>
      </c>
      <c r="M3556" s="14" t="s">
        <v>1039</v>
      </c>
      <c r="N3556" s="45" t="s">
        <v>6933</v>
      </c>
      <c r="O3556" s="45">
        <v>1</v>
      </c>
      <c r="P3556" s="45" t="s">
        <v>6934</v>
      </c>
      <c r="Q3556" s="45" t="s">
        <v>6934</v>
      </c>
      <c r="R3556" s="46">
        <v>1</v>
      </c>
      <c r="T3556" s="81" t="str" cm="1">
        <f t="array" ref="T3556">IF(MIN(IF(CONCATENATE($D$776:$D$9955,$G$776:$G$9955)=CONCATENATE(D3556,G3556),$J$776:$J$9955))=J3556,"Age Leg Record","")</f>
        <v/>
      </c>
    </row>
    <row r="3557" spans="1:20" x14ac:dyDescent="0.25">
      <c r="A3557" s="4">
        <v>2015</v>
      </c>
      <c r="B3557" s="14" t="s">
        <v>468</v>
      </c>
      <c r="C3557" s="14" t="s">
        <v>1229</v>
      </c>
      <c r="D3557" s="3" t="s">
        <v>757</v>
      </c>
      <c r="F3557" s="3">
        <v>6</v>
      </c>
      <c r="G3557" s="88">
        <v>4.6758182215859376</v>
      </c>
      <c r="J3557" s="10">
        <v>2.5729166666666692E-2</v>
      </c>
      <c r="K3557" s="27">
        <f t="shared" ref="K3557:K3620" si="58">J3557/G3557</f>
        <v>5.5026019933554875E-3</v>
      </c>
      <c r="L3557" s="4" t="s">
        <v>1537</v>
      </c>
      <c r="M3557" s="14" t="s">
        <v>1039</v>
      </c>
      <c r="N3557" s="45" t="s">
        <v>6935</v>
      </c>
      <c r="O3557" s="45">
        <v>1</v>
      </c>
      <c r="P3557" s="45" t="s">
        <v>5536</v>
      </c>
      <c r="Q3557" s="45" t="s">
        <v>5536</v>
      </c>
      <c r="R3557" s="46">
        <v>5</v>
      </c>
      <c r="T3557" s="81" t="str" cm="1">
        <f t="array" ref="T3557">IF(MIN(IF(CONCATENATE($D$776:$D$9955,$G$776:$G$9955)=CONCATENATE(D3557,G3557),$J$776:$J$9955))=J3557,"Age Leg Record","")</f>
        <v/>
      </c>
    </row>
    <row r="3558" spans="1:20" x14ac:dyDescent="0.25">
      <c r="A3558" s="4">
        <v>2015</v>
      </c>
      <c r="B3558" s="14" t="s">
        <v>561</v>
      </c>
      <c r="C3558" s="14" t="s">
        <v>820</v>
      </c>
      <c r="D3558" s="3" t="s">
        <v>22</v>
      </c>
      <c r="F3558" s="3">
        <v>1</v>
      </c>
      <c r="G3558" s="88">
        <v>5.54</v>
      </c>
      <c r="J3558" s="10">
        <v>2.6412040370370482E-2</v>
      </c>
      <c r="K3558" s="27">
        <f t="shared" si="58"/>
        <v>4.7675163123412426E-3</v>
      </c>
      <c r="L3558" s="4" t="s">
        <v>1777</v>
      </c>
      <c r="M3558" s="14" t="s">
        <v>1727</v>
      </c>
      <c r="N3558" s="45" t="s">
        <v>6936</v>
      </c>
      <c r="O3558" s="45">
        <v>1</v>
      </c>
      <c r="P3558" s="45" t="s">
        <v>6937</v>
      </c>
      <c r="Q3558" s="45" t="s">
        <v>6937</v>
      </c>
      <c r="R3558" s="46">
        <v>1</v>
      </c>
      <c r="T3558" s="81" t="str" cm="1">
        <f t="array" ref="T3558">IF(MIN(IF(CONCATENATE($D$776:$D$9955,$G$776:$G$9955)=CONCATENATE(D3558,G3558),$J$776:$J$9955))=J3558,"Age Leg Record","")</f>
        <v/>
      </c>
    </row>
    <row r="3559" spans="1:20" x14ac:dyDescent="0.25">
      <c r="A3559" s="4">
        <v>2015</v>
      </c>
      <c r="B3559" s="14" t="s">
        <v>198</v>
      </c>
      <c r="C3559" s="14" t="s">
        <v>1778</v>
      </c>
      <c r="D3559" s="3" t="s">
        <v>210</v>
      </c>
      <c r="F3559" s="3">
        <v>2</v>
      </c>
      <c r="G3559" s="88">
        <v>4.0544470293486041</v>
      </c>
      <c r="J3559" s="10">
        <v>2.7453703703703702E-2</v>
      </c>
      <c r="K3559" s="27">
        <f t="shared" si="58"/>
        <v>6.7712572158365259E-3</v>
      </c>
      <c r="L3559" s="4" t="s">
        <v>1777</v>
      </c>
      <c r="M3559" s="14" t="s">
        <v>1727</v>
      </c>
      <c r="N3559" s="45" t="s">
        <v>6938</v>
      </c>
      <c r="O3559" s="45">
        <v>1</v>
      </c>
      <c r="P3559" s="45" t="s">
        <v>6939</v>
      </c>
      <c r="Q3559" s="45" t="s">
        <v>6939</v>
      </c>
      <c r="R3559" s="46">
        <v>1</v>
      </c>
      <c r="T3559" s="81" t="str" cm="1">
        <f t="array" ref="T3559">IF(MIN(IF(CONCATENATE($D$776:$D$9955,$G$776:$G$9955)=CONCATENATE(D3559,G3559),$J$776:$J$9955))=J3559,"Age Leg Record","")</f>
        <v/>
      </c>
    </row>
    <row r="3560" spans="1:20" x14ac:dyDescent="0.25">
      <c r="A3560" s="4">
        <v>2015</v>
      </c>
      <c r="B3560" s="14" t="s">
        <v>280</v>
      </c>
      <c r="C3560" s="14" t="s">
        <v>1779</v>
      </c>
      <c r="D3560" s="3" t="s">
        <v>756</v>
      </c>
      <c r="F3560" s="3">
        <v>3</v>
      </c>
      <c r="G3560" s="88">
        <v>9.1</v>
      </c>
      <c r="J3560" s="10">
        <v>5.7233796296296213E-2</v>
      </c>
      <c r="K3560" s="27">
        <f t="shared" si="58"/>
        <v>6.2894281644281557E-3</v>
      </c>
      <c r="L3560" s="4" t="s">
        <v>1777</v>
      </c>
      <c r="M3560" s="14" t="s">
        <v>1727</v>
      </c>
      <c r="N3560" s="45" t="s">
        <v>6940</v>
      </c>
      <c r="O3560" s="45">
        <v>1</v>
      </c>
      <c r="P3560" s="45" t="s">
        <v>6941</v>
      </c>
      <c r="Q3560" s="45" t="s">
        <v>6941</v>
      </c>
      <c r="R3560" s="46">
        <v>1</v>
      </c>
      <c r="T3560" s="81" t="str" cm="1">
        <f t="array" ref="T3560">IF(MIN(IF(CONCATENATE($D$776:$D$9955,$G$776:$G$9955)=CONCATENATE(D3560,G3560),$J$776:$J$9955))=J3560,"Age Leg Record","")</f>
        <v/>
      </c>
    </row>
    <row r="3561" spans="1:20" x14ac:dyDescent="0.25">
      <c r="A3561" s="4">
        <v>2015</v>
      </c>
      <c r="B3561" s="14" t="s">
        <v>52</v>
      </c>
      <c r="C3561" s="14" t="s">
        <v>1779</v>
      </c>
      <c r="D3561" s="3" t="s">
        <v>26</v>
      </c>
      <c r="F3561" s="3">
        <v>4</v>
      </c>
      <c r="G3561" s="88">
        <v>5.8408892070309388</v>
      </c>
      <c r="J3561" s="10">
        <v>4.1863425925925957E-2</v>
      </c>
      <c r="K3561" s="27">
        <f t="shared" si="58"/>
        <v>7.1673035460992967E-3</v>
      </c>
      <c r="L3561" s="4" t="s">
        <v>1777</v>
      </c>
      <c r="M3561" s="14" t="s">
        <v>1727</v>
      </c>
      <c r="N3561" s="45" t="s">
        <v>6942</v>
      </c>
      <c r="O3561" s="45">
        <v>1</v>
      </c>
      <c r="P3561" s="45" t="s">
        <v>6943</v>
      </c>
      <c r="Q3561" s="45" t="s">
        <v>6943</v>
      </c>
      <c r="R3561" s="46">
        <v>1</v>
      </c>
      <c r="T3561" s="81" t="str" cm="1">
        <f t="array" ref="T3561">IF(MIN(IF(CONCATENATE($D$776:$D$9955,$G$776:$G$9955)=CONCATENATE(D3561,G3561),$J$776:$J$9955))=J3561,"Age Leg Record","")</f>
        <v/>
      </c>
    </row>
    <row r="3562" spans="1:20" x14ac:dyDescent="0.25">
      <c r="A3562" s="4">
        <v>2015</v>
      </c>
      <c r="B3562" s="14" t="s">
        <v>1780</v>
      </c>
      <c r="D3562" s="3" t="s">
        <v>26</v>
      </c>
      <c r="F3562" s="3">
        <v>5</v>
      </c>
      <c r="G3562" s="51">
        <v>5.63</v>
      </c>
      <c r="J3562" s="10">
        <v>2.9895833333333233E-2</v>
      </c>
      <c r="K3562" s="27">
        <f t="shared" si="58"/>
        <v>5.3100947306098109E-3</v>
      </c>
      <c r="L3562" s="4" t="s">
        <v>1777</v>
      </c>
      <c r="M3562" s="14" t="s">
        <v>1727</v>
      </c>
      <c r="N3562" s="45" t="s">
        <v>6944</v>
      </c>
      <c r="O3562" s="45">
        <v>1</v>
      </c>
      <c r="P3562" s="45" t="s">
        <v>1780</v>
      </c>
      <c r="Q3562" s="45" t="s">
        <v>1780</v>
      </c>
      <c r="R3562" s="46">
        <v>1</v>
      </c>
      <c r="T3562" s="81" t="str" cm="1">
        <f t="array" ref="T3562">IF(MIN(IF(CONCATENATE($D$776:$D$9955,$G$776:$G$9955)=CONCATENATE(D3562,G3562),$J$776:$J$9955))=J3562,"Age Leg Record","")</f>
        <v/>
      </c>
    </row>
    <row r="3563" spans="1:20" x14ac:dyDescent="0.25">
      <c r="A3563" s="4">
        <v>2015</v>
      </c>
      <c r="B3563" s="14" t="s">
        <v>1781</v>
      </c>
      <c r="C3563" s="14" t="s">
        <v>1232</v>
      </c>
      <c r="D3563" s="3" t="s">
        <v>756</v>
      </c>
      <c r="F3563" s="3">
        <v>6</v>
      </c>
      <c r="G3563" s="88">
        <v>4.6758182215859376</v>
      </c>
      <c r="J3563" s="10">
        <v>2.822916666666675E-2</v>
      </c>
      <c r="K3563" s="27">
        <f t="shared" si="58"/>
        <v>6.0372677740863972E-3</v>
      </c>
      <c r="L3563" s="4" t="s">
        <v>1777</v>
      </c>
      <c r="M3563" s="14" t="s">
        <v>1727</v>
      </c>
      <c r="N3563" s="45" t="s">
        <v>6945</v>
      </c>
      <c r="O3563" s="45">
        <v>1</v>
      </c>
      <c r="P3563" s="45" t="s">
        <v>6946</v>
      </c>
      <c r="Q3563" s="45" t="s">
        <v>6946</v>
      </c>
      <c r="R3563" s="46">
        <v>1</v>
      </c>
      <c r="T3563" s="81" t="str" cm="1">
        <f t="array" ref="T3563">IF(MIN(IF(CONCATENATE($D$776:$D$9955,$G$776:$G$9955)=CONCATENATE(D3563,G3563),$J$776:$J$9955))=J3563,"Age Leg Record","")</f>
        <v/>
      </c>
    </row>
    <row r="3564" spans="1:20" x14ac:dyDescent="0.25">
      <c r="A3564" s="4">
        <v>2015</v>
      </c>
      <c r="B3564" s="14" t="s">
        <v>719</v>
      </c>
      <c r="C3564" s="14" t="s">
        <v>538</v>
      </c>
      <c r="D3564" s="3" t="s">
        <v>753</v>
      </c>
      <c r="F3564" s="3">
        <v>1</v>
      </c>
      <c r="G3564" s="88">
        <v>5.54</v>
      </c>
      <c r="J3564" s="10">
        <v>4.2118058888888865E-2</v>
      </c>
      <c r="K3564" s="27">
        <f t="shared" si="58"/>
        <v>7.602537705575607E-3</v>
      </c>
      <c r="L3564" s="4" t="s">
        <v>1782</v>
      </c>
      <c r="M3564" s="14" t="s">
        <v>748</v>
      </c>
      <c r="N3564" s="45" t="s">
        <v>6947</v>
      </c>
      <c r="O3564" s="45">
        <v>1</v>
      </c>
      <c r="P3564" s="45" t="s">
        <v>5664</v>
      </c>
      <c r="Q3564" s="45" t="s">
        <v>5664</v>
      </c>
      <c r="R3564" s="46">
        <v>4</v>
      </c>
      <c r="T3564" s="81" t="str" cm="1">
        <f t="array" ref="T3564">IF(MIN(IF(CONCATENATE($D$776:$D$9955,$G$776:$G$9955)=CONCATENATE(D3564,G3564),$J$776:$J$9955))=J3564,"Age Leg Record","")</f>
        <v/>
      </c>
    </row>
    <row r="3565" spans="1:20" x14ac:dyDescent="0.25">
      <c r="A3565" s="4">
        <v>2015</v>
      </c>
      <c r="B3565" s="14" t="s">
        <v>280</v>
      </c>
      <c r="C3565" s="14" t="s">
        <v>850</v>
      </c>
      <c r="D3565" s="3" t="s">
        <v>756</v>
      </c>
      <c r="F3565" s="3">
        <v>2</v>
      </c>
      <c r="G3565" s="88">
        <v>4.0544470293486041</v>
      </c>
      <c r="J3565" s="10">
        <v>2.80555555555555E-2</v>
      </c>
      <c r="K3565" s="27">
        <f t="shared" si="58"/>
        <v>6.9196996168582239E-3</v>
      </c>
      <c r="L3565" s="4" t="s">
        <v>1782</v>
      </c>
      <c r="M3565" s="14" t="s">
        <v>748</v>
      </c>
      <c r="N3565" s="45" t="s">
        <v>6948</v>
      </c>
      <c r="O3565" s="45">
        <v>1</v>
      </c>
      <c r="P3565" s="45" t="s">
        <v>4594</v>
      </c>
      <c r="Q3565" s="45" t="s">
        <v>4594</v>
      </c>
      <c r="R3565" s="46">
        <v>6</v>
      </c>
      <c r="T3565" s="81" t="str" cm="1">
        <f t="array" ref="T3565">IF(MIN(IF(CONCATENATE($D$776:$D$9955,$G$776:$G$9955)=CONCATENATE(D3565,G3565),$J$776:$J$9955))=J3565,"Age Leg Record","")</f>
        <v/>
      </c>
    </row>
    <row r="3566" spans="1:20" x14ac:dyDescent="0.25">
      <c r="A3566" s="4">
        <v>2015</v>
      </c>
      <c r="B3566" s="14" t="s">
        <v>916</v>
      </c>
      <c r="C3566" s="14" t="s">
        <v>1587</v>
      </c>
      <c r="D3566" s="3" t="s">
        <v>26</v>
      </c>
      <c r="F3566" s="3">
        <v>3</v>
      </c>
      <c r="G3566" s="88">
        <v>9.1</v>
      </c>
      <c r="J3566" s="10">
        <v>4.6608796296296329E-2</v>
      </c>
      <c r="K3566" s="27">
        <f t="shared" si="58"/>
        <v>5.1218457468457509E-3</v>
      </c>
      <c r="L3566" s="4" t="s">
        <v>1782</v>
      </c>
      <c r="M3566" s="14" t="s">
        <v>748</v>
      </c>
      <c r="N3566" s="45" t="s">
        <v>6949</v>
      </c>
      <c r="O3566" s="45">
        <v>1</v>
      </c>
      <c r="P3566" s="45" t="s">
        <v>6056</v>
      </c>
      <c r="Q3566" s="45" t="s">
        <v>6056</v>
      </c>
      <c r="R3566" s="46">
        <v>3</v>
      </c>
      <c r="T3566" s="81" t="str" cm="1">
        <f t="array" ref="T3566">IF(MIN(IF(CONCATENATE($D$776:$D$9955,$G$776:$G$9955)=CONCATENATE(D3566,G3566),$J$776:$J$9955))=J3566,"Age Leg Record","")</f>
        <v/>
      </c>
    </row>
    <row r="3567" spans="1:20" x14ac:dyDescent="0.25">
      <c r="A3567" s="4">
        <v>2015</v>
      </c>
      <c r="B3567" s="14" t="s">
        <v>665</v>
      </c>
      <c r="C3567" s="14" t="s">
        <v>1311</v>
      </c>
      <c r="D3567" s="3" t="s">
        <v>26</v>
      </c>
      <c r="F3567" s="3">
        <v>4</v>
      </c>
      <c r="G3567" s="88">
        <v>5.8408892070309388</v>
      </c>
      <c r="J3567" s="10">
        <v>3.2881944444444478E-2</v>
      </c>
      <c r="K3567" s="27">
        <f t="shared" si="58"/>
        <v>5.6296127659574528E-3</v>
      </c>
      <c r="L3567" s="4" t="s">
        <v>1782</v>
      </c>
      <c r="M3567" s="14" t="s">
        <v>748</v>
      </c>
      <c r="N3567" s="45" t="s">
        <v>6950</v>
      </c>
      <c r="O3567" s="45">
        <v>1</v>
      </c>
      <c r="P3567" s="45" t="s">
        <v>6951</v>
      </c>
      <c r="Q3567" s="45" t="s">
        <v>6951</v>
      </c>
      <c r="R3567" s="46">
        <v>1</v>
      </c>
      <c r="T3567" s="81" t="str" cm="1">
        <f t="array" ref="T3567">IF(MIN(IF(CONCATENATE($D$776:$D$9955,$G$776:$G$9955)=CONCATENATE(D3567,G3567),$J$776:$J$9955))=J3567,"Age Leg Record","")</f>
        <v/>
      </c>
    </row>
    <row r="3568" spans="1:20" x14ac:dyDescent="0.25">
      <c r="A3568" s="4">
        <v>2015</v>
      </c>
      <c r="B3568" s="14" t="s">
        <v>117</v>
      </c>
      <c r="C3568" s="14" t="s">
        <v>378</v>
      </c>
      <c r="D3568" s="3" t="s">
        <v>56</v>
      </c>
      <c r="F3568" s="3">
        <v>5</v>
      </c>
      <c r="G3568" s="51">
        <v>5.63</v>
      </c>
      <c r="J3568" s="10">
        <v>3.3923611111111196E-2</v>
      </c>
      <c r="K3568" s="27">
        <f t="shared" si="58"/>
        <v>6.025508190250657E-3</v>
      </c>
      <c r="L3568" s="4" t="s">
        <v>1782</v>
      </c>
      <c r="M3568" s="14" t="s">
        <v>748</v>
      </c>
      <c r="N3568" s="45" t="s">
        <v>6952</v>
      </c>
      <c r="O3568" s="45">
        <v>1</v>
      </c>
      <c r="P3568" s="45" t="s">
        <v>6060</v>
      </c>
      <c r="Q3568" s="45" t="s">
        <v>6060</v>
      </c>
      <c r="R3568" s="46">
        <v>2</v>
      </c>
      <c r="T3568" s="81" t="str" cm="1">
        <f t="array" ref="T3568">IF(MIN(IF(CONCATENATE($D$776:$D$9955,$G$776:$G$9955)=CONCATENATE(D3568,G3568),$J$776:$J$9955))=J3568,"Age Leg Record","")</f>
        <v/>
      </c>
    </row>
    <row r="3569" spans="1:20" x14ac:dyDescent="0.25">
      <c r="A3569" s="4">
        <v>2015</v>
      </c>
      <c r="B3569" s="14" t="s">
        <v>20</v>
      </c>
      <c r="C3569" s="14" t="s">
        <v>1439</v>
      </c>
      <c r="D3569" s="3" t="s">
        <v>26</v>
      </c>
      <c r="F3569" s="3">
        <v>6</v>
      </c>
      <c r="G3569" s="88">
        <v>4.6758182215859376</v>
      </c>
      <c r="J3569" s="10">
        <v>2.4212962962962825E-2</v>
      </c>
      <c r="K3569" s="27">
        <f t="shared" si="58"/>
        <v>5.1783370985603256E-3</v>
      </c>
      <c r="L3569" s="4" t="s">
        <v>1782</v>
      </c>
      <c r="M3569" s="14" t="s">
        <v>748</v>
      </c>
      <c r="N3569" s="45" t="s">
        <v>6763</v>
      </c>
      <c r="O3569" s="45">
        <v>0</v>
      </c>
      <c r="P3569" s="45" t="s">
        <v>6073</v>
      </c>
      <c r="Q3569" s="45" t="s">
        <v>6073</v>
      </c>
      <c r="R3569" s="46">
        <v>3</v>
      </c>
      <c r="T3569" s="81" t="str" cm="1">
        <f t="array" ref="T3569">IF(MIN(IF(CONCATENATE($D$776:$D$9955,$G$776:$G$9955)=CONCATENATE(D3569,G3569),$J$776:$J$9955))=J3569,"Age Leg Record","")</f>
        <v/>
      </c>
    </row>
    <row r="3570" spans="1:20" x14ac:dyDescent="0.25">
      <c r="A3570" s="4">
        <v>2015</v>
      </c>
      <c r="B3570" s="14" t="s">
        <v>157</v>
      </c>
      <c r="C3570" s="14" t="s">
        <v>1783</v>
      </c>
      <c r="D3570" s="3" t="s">
        <v>26</v>
      </c>
      <c r="F3570" s="3">
        <v>1</v>
      </c>
      <c r="G3570" s="88">
        <v>5.54</v>
      </c>
      <c r="J3570" s="10">
        <v>2.8125003333333343E-2</v>
      </c>
      <c r="K3570" s="27">
        <f t="shared" si="58"/>
        <v>5.076715403128762E-3</v>
      </c>
      <c r="L3570" s="4" t="s">
        <v>1784</v>
      </c>
      <c r="M3570" s="14" t="s">
        <v>617</v>
      </c>
      <c r="N3570" s="45" t="s">
        <v>6953</v>
      </c>
      <c r="O3570" s="45">
        <v>1</v>
      </c>
      <c r="P3570" s="45" t="s">
        <v>6954</v>
      </c>
      <c r="Q3570" s="45" t="s">
        <v>6954</v>
      </c>
      <c r="R3570" s="46">
        <v>1</v>
      </c>
      <c r="T3570" s="81" t="str" cm="1">
        <f t="array" ref="T3570">IF(MIN(IF(CONCATENATE($D$776:$D$9955,$G$776:$G$9955)=CONCATENATE(D3570,G3570),$J$776:$J$9955))=J3570,"Age Leg Record","")</f>
        <v/>
      </c>
    </row>
    <row r="3571" spans="1:20" x14ac:dyDescent="0.25">
      <c r="A3571" s="4">
        <v>2015</v>
      </c>
      <c r="B3571" s="14" t="s">
        <v>71</v>
      </c>
      <c r="C3571" s="14" t="s">
        <v>978</v>
      </c>
      <c r="D3571" s="3" t="s">
        <v>26</v>
      </c>
      <c r="F3571" s="3">
        <v>2</v>
      </c>
      <c r="G3571" s="88">
        <v>4.0544470293486041</v>
      </c>
      <c r="J3571" s="10">
        <v>2.5046296296296289E-2</v>
      </c>
      <c r="K3571" s="27">
        <f t="shared" si="58"/>
        <v>6.1774876117496793E-3</v>
      </c>
      <c r="L3571" s="4" t="s">
        <v>1784</v>
      </c>
      <c r="M3571" s="14" t="s">
        <v>617</v>
      </c>
      <c r="N3571" s="45" t="s">
        <v>6955</v>
      </c>
      <c r="O3571" s="45">
        <v>1</v>
      </c>
      <c r="P3571" s="45" t="s">
        <v>6956</v>
      </c>
      <c r="Q3571" s="45" t="s">
        <v>6956</v>
      </c>
      <c r="R3571" s="46">
        <v>1</v>
      </c>
      <c r="T3571" s="81" t="str" cm="1">
        <f t="array" ref="T3571">IF(MIN(IF(CONCATENATE($D$776:$D$9955,$G$776:$G$9955)=CONCATENATE(D3571,G3571),$J$776:$J$9955))=J3571,"Age Leg Record","")</f>
        <v/>
      </c>
    </row>
    <row r="3572" spans="1:20" x14ac:dyDescent="0.25">
      <c r="A3572" s="4">
        <v>2015</v>
      </c>
      <c r="B3572" s="14" t="s">
        <v>291</v>
      </c>
      <c r="C3572" s="14" t="s">
        <v>351</v>
      </c>
      <c r="D3572" s="3" t="s">
        <v>26</v>
      </c>
      <c r="F3572" s="3">
        <v>3</v>
      </c>
      <c r="G3572" s="88">
        <v>9.1</v>
      </c>
      <c r="J3572" s="10">
        <v>5.0243055555555527E-2</v>
      </c>
      <c r="K3572" s="27">
        <f t="shared" si="58"/>
        <v>5.5212148962148931E-3</v>
      </c>
      <c r="L3572" s="4" t="s">
        <v>1784</v>
      </c>
      <c r="M3572" s="14" t="s">
        <v>617</v>
      </c>
      <c r="N3572" s="45" t="s">
        <v>6957</v>
      </c>
      <c r="O3572" s="45">
        <v>1</v>
      </c>
      <c r="P3572" s="45" t="s">
        <v>5475</v>
      </c>
      <c r="Q3572" s="45" t="s">
        <v>5475</v>
      </c>
      <c r="R3572" s="46">
        <v>5</v>
      </c>
      <c r="T3572" s="81" t="str" cm="1">
        <f t="array" ref="T3572">IF(MIN(IF(CONCATENATE($D$776:$D$9955,$G$776:$G$9955)=CONCATENATE(D3572,G3572),$J$776:$J$9955))=J3572,"Age Leg Record","")</f>
        <v/>
      </c>
    </row>
    <row r="3573" spans="1:20" x14ac:dyDescent="0.25">
      <c r="A3573" s="4">
        <v>2015</v>
      </c>
      <c r="B3573" s="14" t="s">
        <v>291</v>
      </c>
      <c r="C3573" s="14" t="s">
        <v>59</v>
      </c>
      <c r="D3573" s="3" t="s">
        <v>26</v>
      </c>
      <c r="F3573" s="3">
        <v>4</v>
      </c>
      <c r="G3573" s="88">
        <v>5.8408892070309388</v>
      </c>
      <c r="J3573" s="10">
        <v>3.2152777777777808E-2</v>
      </c>
      <c r="K3573" s="27">
        <f t="shared" si="58"/>
        <v>5.5047744680851119E-3</v>
      </c>
      <c r="L3573" s="4" t="s">
        <v>1784</v>
      </c>
      <c r="M3573" s="14" t="s">
        <v>617</v>
      </c>
      <c r="N3573" s="45" t="s">
        <v>6958</v>
      </c>
      <c r="O3573" s="45">
        <v>1</v>
      </c>
      <c r="P3573" s="45" t="s">
        <v>6197</v>
      </c>
      <c r="Q3573" s="45" t="s">
        <v>6197</v>
      </c>
      <c r="R3573" s="46">
        <v>3</v>
      </c>
      <c r="T3573" s="81" t="str" cm="1">
        <f t="array" ref="T3573">IF(MIN(IF(CONCATENATE($D$776:$D$9955,$G$776:$G$9955)=CONCATENATE(D3573,G3573),$J$776:$J$9955))=J3573,"Age Leg Record","")</f>
        <v/>
      </c>
    </row>
    <row r="3574" spans="1:20" x14ac:dyDescent="0.25">
      <c r="A3574" s="4">
        <v>2015</v>
      </c>
      <c r="B3574" s="14" t="s">
        <v>291</v>
      </c>
      <c r="C3574" s="14" t="s">
        <v>1046</v>
      </c>
      <c r="D3574" s="3" t="s">
        <v>22</v>
      </c>
      <c r="F3574" s="3">
        <v>5</v>
      </c>
      <c r="G3574" s="51">
        <v>5.63</v>
      </c>
      <c r="J3574" s="10">
        <v>3.2916666666666594E-2</v>
      </c>
      <c r="K3574" s="27">
        <f t="shared" si="58"/>
        <v>5.8466548253404251E-3</v>
      </c>
      <c r="L3574" s="4" t="s">
        <v>1784</v>
      </c>
      <c r="M3574" s="14" t="s">
        <v>617</v>
      </c>
      <c r="N3574" s="45" t="s">
        <v>6959</v>
      </c>
      <c r="O3574" s="45">
        <v>1</v>
      </c>
      <c r="P3574" s="45" t="s">
        <v>6960</v>
      </c>
      <c r="Q3574" s="45" t="s">
        <v>6960</v>
      </c>
      <c r="R3574" s="46">
        <v>1</v>
      </c>
      <c r="T3574" s="81" t="str" cm="1">
        <f t="array" ref="T3574">IF(MIN(IF(CONCATENATE($D$776:$D$9955,$G$776:$G$9955)=CONCATENATE(D3574,G3574),$J$776:$J$9955))=J3574,"Age Leg Record","")</f>
        <v/>
      </c>
    </row>
    <row r="3575" spans="1:20" x14ac:dyDescent="0.25">
      <c r="A3575" s="4">
        <v>2015</v>
      </c>
      <c r="B3575" s="14" t="s">
        <v>264</v>
      </c>
      <c r="C3575" s="14" t="s">
        <v>443</v>
      </c>
      <c r="D3575" s="3" t="s">
        <v>751</v>
      </c>
      <c r="F3575" s="3">
        <v>6</v>
      </c>
      <c r="G3575" s="88">
        <v>4.6758182215859376</v>
      </c>
      <c r="J3575" s="10">
        <v>2.9884259259259305E-2</v>
      </c>
      <c r="K3575" s="27">
        <f t="shared" si="58"/>
        <v>6.391236323366566E-3</v>
      </c>
      <c r="L3575" s="4" t="s">
        <v>1784</v>
      </c>
      <c r="M3575" s="14" t="s">
        <v>617</v>
      </c>
      <c r="N3575" s="45" t="s">
        <v>6961</v>
      </c>
      <c r="O3575" s="45">
        <v>1</v>
      </c>
      <c r="P3575" s="45" t="s">
        <v>6495</v>
      </c>
      <c r="Q3575" s="45" t="s">
        <v>6495</v>
      </c>
      <c r="R3575" s="46">
        <v>2</v>
      </c>
      <c r="T3575" s="81" t="str" cm="1">
        <f t="array" ref="T3575">IF(MIN(IF(CONCATENATE($D$776:$D$9955,$G$776:$G$9955)=CONCATENATE(D3575,G3575),$J$776:$J$9955))=J3575,"Age Leg Record","")</f>
        <v/>
      </c>
    </row>
    <row r="3576" spans="1:20" x14ac:dyDescent="0.25">
      <c r="A3576" s="4">
        <v>2015</v>
      </c>
      <c r="B3576" s="14" t="s">
        <v>439</v>
      </c>
      <c r="C3576" s="14" t="s">
        <v>1379</v>
      </c>
      <c r="D3576" s="3" t="s">
        <v>756</v>
      </c>
      <c r="F3576" s="3">
        <v>1</v>
      </c>
      <c r="G3576" s="88">
        <v>5.54</v>
      </c>
      <c r="J3576" s="10">
        <v>3.8171299629629618E-2</v>
      </c>
      <c r="K3576" s="27">
        <f t="shared" si="58"/>
        <v>6.8901262869367538E-3</v>
      </c>
      <c r="L3576" s="4" t="s">
        <v>1785</v>
      </c>
      <c r="M3576" s="14" t="s">
        <v>1654</v>
      </c>
      <c r="N3576" s="45" t="s">
        <v>6962</v>
      </c>
      <c r="O3576" s="45">
        <v>1</v>
      </c>
      <c r="P3576" s="45" t="s">
        <v>6963</v>
      </c>
      <c r="Q3576" s="45" t="s">
        <v>6963</v>
      </c>
      <c r="R3576" s="46">
        <v>1</v>
      </c>
      <c r="T3576" s="81" t="str" cm="1">
        <f t="array" ref="T3576">IF(MIN(IF(CONCATENATE($D$776:$D$9955,$G$776:$G$9955)=CONCATENATE(D3576,G3576),$J$776:$J$9955))=J3576,"Age Leg Record","")</f>
        <v/>
      </c>
    </row>
    <row r="3577" spans="1:20" x14ac:dyDescent="0.25">
      <c r="A3577" s="4">
        <v>2015</v>
      </c>
      <c r="B3577" s="14" t="s">
        <v>959</v>
      </c>
      <c r="C3577" s="14" t="s">
        <v>1786</v>
      </c>
      <c r="D3577" s="3" t="s">
        <v>757</v>
      </c>
      <c r="F3577" s="3">
        <v>2</v>
      </c>
      <c r="G3577" s="88">
        <v>4.0544470293486041</v>
      </c>
      <c r="J3577" s="10">
        <v>3.2314814814814907E-2</v>
      </c>
      <c r="K3577" s="27">
        <f t="shared" si="58"/>
        <v>7.970215070242679E-3</v>
      </c>
      <c r="L3577" s="4" t="s">
        <v>1785</v>
      </c>
      <c r="M3577" s="14" t="s">
        <v>1654</v>
      </c>
      <c r="N3577" s="45" t="s">
        <v>6964</v>
      </c>
      <c r="O3577" s="45">
        <v>1</v>
      </c>
      <c r="P3577" s="45" t="s">
        <v>6965</v>
      </c>
      <c r="Q3577" s="45" t="s">
        <v>6965</v>
      </c>
      <c r="R3577" s="46">
        <v>1</v>
      </c>
      <c r="T3577" s="81" t="str" cm="1">
        <f t="array" ref="T3577">IF(MIN(IF(CONCATENATE($D$776:$D$9955,$G$776:$G$9955)=CONCATENATE(D3577,G3577),$J$776:$J$9955))=J3577,"Age Leg Record","")</f>
        <v/>
      </c>
    </row>
    <row r="3578" spans="1:20" x14ac:dyDescent="0.25">
      <c r="A3578" s="4">
        <v>2015</v>
      </c>
      <c r="B3578" s="14" t="s">
        <v>1334</v>
      </c>
      <c r="C3578" s="14" t="s">
        <v>1652</v>
      </c>
      <c r="D3578" s="3" t="s">
        <v>756</v>
      </c>
      <c r="F3578" s="3">
        <v>3</v>
      </c>
      <c r="G3578" s="88">
        <v>9.1</v>
      </c>
      <c r="J3578" s="10">
        <v>6.9108796296296293E-2</v>
      </c>
      <c r="K3578" s="27">
        <f t="shared" si="58"/>
        <v>7.594373219373219E-3</v>
      </c>
      <c r="L3578" s="4" t="s">
        <v>1785</v>
      </c>
      <c r="M3578" s="14" t="s">
        <v>1654</v>
      </c>
      <c r="N3578" s="45" t="s">
        <v>6966</v>
      </c>
      <c r="O3578" s="45">
        <v>1</v>
      </c>
      <c r="P3578" s="45" t="s">
        <v>6605</v>
      </c>
      <c r="Q3578" s="45" t="s">
        <v>6605</v>
      </c>
      <c r="R3578" s="46">
        <v>2</v>
      </c>
      <c r="T3578" s="81" t="str" cm="1">
        <f t="array" ref="T3578">IF(MIN(IF(CONCATENATE($D$776:$D$9955,$G$776:$G$9955)=CONCATENATE(D3578,G3578),$J$776:$J$9955))=J3578,"Age Leg Record","")</f>
        <v/>
      </c>
    </row>
    <row r="3579" spans="1:20" x14ac:dyDescent="0.25">
      <c r="A3579" s="4">
        <v>2015</v>
      </c>
      <c r="B3579" s="14" t="s">
        <v>37</v>
      </c>
      <c r="C3579" s="14" t="s">
        <v>1787</v>
      </c>
      <c r="D3579" s="3" t="s">
        <v>756</v>
      </c>
      <c r="F3579" s="3">
        <v>4</v>
      </c>
      <c r="G3579" s="88">
        <v>5.8408892070309388</v>
      </c>
      <c r="J3579" s="10">
        <v>4.2349537037037033E-2</v>
      </c>
      <c r="K3579" s="27">
        <f t="shared" si="58"/>
        <v>7.250529078014184E-3</v>
      </c>
      <c r="L3579" s="4" t="s">
        <v>1785</v>
      </c>
      <c r="M3579" s="14" t="s">
        <v>1654</v>
      </c>
      <c r="N3579" s="45" t="s">
        <v>6967</v>
      </c>
      <c r="O3579" s="45">
        <v>1</v>
      </c>
      <c r="P3579" s="45" t="s">
        <v>6968</v>
      </c>
      <c r="Q3579" s="45" t="s">
        <v>6968</v>
      </c>
      <c r="R3579" s="46">
        <v>1</v>
      </c>
      <c r="T3579" s="81" t="str" cm="1">
        <f t="array" ref="T3579">IF(MIN(IF(CONCATENATE($D$776:$D$9955,$G$776:$G$9955)=CONCATENATE(D3579,G3579),$J$776:$J$9955))=J3579,"Age Leg Record","")</f>
        <v/>
      </c>
    </row>
    <row r="3580" spans="1:20" x14ac:dyDescent="0.25">
      <c r="A3580" s="4">
        <v>2015</v>
      </c>
      <c r="B3580" s="14" t="s">
        <v>1655</v>
      </c>
      <c r="C3580" s="14" t="s">
        <v>538</v>
      </c>
      <c r="D3580" s="3" t="s">
        <v>757</v>
      </c>
      <c r="F3580" s="3">
        <v>5</v>
      </c>
      <c r="G3580" s="51">
        <v>5.63</v>
      </c>
      <c r="J3580" s="10">
        <v>3.6874999999999991E-2</v>
      </c>
      <c r="K3580" s="27">
        <f t="shared" si="58"/>
        <v>6.5497335701598563E-3</v>
      </c>
      <c r="L3580" s="4" t="s">
        <v>1785</v>
      </c>
      <c r="M3580" s="14" t="s">
        <v>1654</v>
      </c>
      <c r="N3580" s="45" t="s">
        <v>6969</v>
      </c>
      <c r="O3580" s="45">
        <v>1</v>
      </c>
      <c r="P3580" s="45" t="s">
        <v>6610</v>
      </c>
      <c r="Q3580" s="45" t="s">
        <v>6610</v>
      </c>
      <c r="R3580" s="46">
        <v>2</v>
      </c>
      <c r="T3580" s="81" t="str" cm="1">
        <f t="array" ref="T3580">IF(MIN(IF(CONCATENATE($D$776:$D$9955,$G$776:$G$9955)=CONCATENATE(D3580,G3580),$J$776:$J$9955))=J3580,"Age Leg Record","")</f>
        <v/>
      </c>
    </row>
    <row r="3581" spans="1:20" x14ac:dyDescent="0.25">
      <c r="A3581" s="4">
        <v>2015</v>
      </c>
      <c r="B3581" s="14" t="s">
        <v>371</v>
      </c>
      <c r="C3581" s="14" t="s">
        <v>1788</v>
      </c>
      <c r="D3581" s="3" t="s">
        <v>757</v>
      </c>
      <c r="F3581" s="3">
        <v>6</v>
      </c>
      <c r="G3581" s="88">
        <v>4.6758182215859376</v>
      </c>
      <c r="J3581" s="10">
        <v>3.1435185185185177E-2</v>
      </c>
      <c r="K3581" s="27">
        <f t="shared" si="58"/>
        <v>6.7229271317829449E-3</v>
      </c>
      <c r="L3581" s="4" t="s">
        <v>1785</v>
      </c>
      <c r="M3581" s="14" t="s">
        <v>1654</v>
      </c>
      <c r="N3581" s="45" t="s">
        <v>6970</v>
      </c>
      <c r="O3581" s="45">
        <v>1</v>
      </c>
      <c r="P3581" s="45" t="s">
        <v>6971</v>
      </c>
      <c r="Q3581" s="45" t="s">
        <v>6971</v>
      </c>
      <c r="R3581" s="46">
        <v>1</v>
      </c>
      <c r="T3581" s="81" t="str" cm="1">
        <f t="array" ref="T3581">IF(MIN(IF(CONCATENATE($D$776:$D$9955,$G$776:$G$9955)=CONCATENATE(D3581,G3581),$J$776:$J$9955))=J3581,"Age Leg Record","")</f>
        <v/>
      </c>
    </row>
    <row r="3582" spans="1:20" x14ac:dyDescent="0.25">
      <c r="A3582" s="4">
        <v>2015</v>
      </c>
      <c r="B3582" s="14" t="s">
        <v>92</v>
      </c>
      <c r="C3582" s="14" t="s">
        <v>204</v>
      </c>
      <c r="D3582" s="3" t="s">
        <v>684</v>
      </c>
      <c r="F3582" s="3">
        <v>1</v>
      </c>
      <c r="G3582" s="88">
        <v>5.54</v>
      </c>
      <c r="J3582" s="10">
        <v>5.1828707037037069E-2</v>
      </c>
      <c r="K3582" s="27">
        <f t="shared" si="58"/>
        <v>9.3553622810536221E-3</v>
      </c>
      <c r="L3582" s="4" t="s">
        <v>1789</v>
      </c>
      <c r="M3582" s="14" t="s">
        <v>941</v>
      </c>
      <c r="N3582" s="45" t="s">
        <v>6972</v>
      </c>
      <c r="O3582" s="45">
        <v>1</v>
      </c>
      <c r="P3582" s="45" t="s">
        <v>2988</v>
      </c>
      <c r="Q3582" s="45" t="s">
        <v>2988</v>
      </c>
      <c r="R3582" s="46">
        <v>17</v>
      </c>
      <c r="T3582" s="81" t="str" cm="1">
        <f t="array" ref="T3582">IF(MIN(IF(CONCATENATE($D$776:$D$9955,$G$776:$G$9955)=CONCATENATE(D3582,G3582),$J$776:$J$9955))=J3582,"Age Leg Record","")</f>
        <v/>
      </c>
    </row>
    <row r="3583" spans="1:20" x14ac:dyDescent="0.25">
      <c r="A3583" s="4">
        <v>2015</v>
      </c>
      <c r="B3583" s="14" t="s">
        <v>92</v>
      </c>
      <c r="C3583" s="14" t="s">
        <v>1705</v>
      </c>
      <c r="D3583" s="3" t="s">
        <v>1706</v>
      </c>
      <c r="F3583" s="3">
        <v>2</v>
      </c>
      <c r="G3583" s="88">
        <v>4.0544470293486041</v>
      </c>
      <c r="J3583" s="10">
        <v>3.7719907407407383E-2</v>
      </c>
      <c r="K3583" s="27">
        <f t="shared" si="58"/>
        <v>9.3033420178799432E-3</v>
      </c>
      <c r="L3583" s="4" t="s">
        <v>1789</v>
      </c>
      <c r="M3583" s="14" t="s">
        <v>941</v>
      </c>
      <c r="N3583" s="45" t="s">
        <v>6973</v>
      </c>
      <c r="O3583" s="45">
        <v>1</v>
      </c>
      <c r="P3583" s="45" t="s">
        <v>3082</v>
      </c>
      <c r="Q3583" s="45" t="s">
        <v>3082</v>
      </c>
      <c r="R3583" s="46">
        <v>9</v>
      </c>
      <c r="T3583" s="81" t="str" cm="1">
        <f t="array" ref="T3583">IF(MIN(IF(CONCATENATE($D$776:$D$9955,$G$776:$G$9955)=CONCATENATE(D3583,G3583),$J$776:$J$9955))=J3583,"Age Leg Record","")</f>
        <v>Age Leg Record</v>
      </c>
    </row>
    <row r="3584" spans="1:20" x14ac:dyDescent="0.25">
      <c r="A3584" s="4">
        <v>2015</v>
      </c>
      <c r="B3584" s="14" t="s">
        <v>92</v>
      </c>
      <c r="C3584" s="14" t="s">
        <v>1130</v>
      </c>
      <c r="D3584" s="3" t="s">
        <v>684</v>
      </c>
      <c r="F3584" s="3">
        <v>3</v>
      </c>
      <c r="G3584" s="88">
        <v>9.1</v>
      </c>
      <c r="J3584" s="10">
        <v>7.3506944444444389E-2</v>
      </c>
      <c r="K3584" s="27">
        <f t="shared" si="58"/>
        <v>8.0776862026861965E-3</v>
      </c>
      <c r="L3584" s="4" t="s">
        <v>1789</v>
      </c>
      <c r="M3584" s="14" t="s">
        <v>941</v>
      </c>
      <c r="N3584" s="45" t="s">
        <v>6974</v>
      </c>
      <c r="O3584" s="45">
        <v>1</v>
      </c>
      <c r="P3584" s="45" t="s">
        <v>3352</v>
      </c>
      <c r="Q3584" s="45" t="s">
        <v>3352</v>
      </c>
      <c r="R3584" s="46">
        <v>17</v>
      </c>
      <c r="T3584" s="81" t="str" cm="1">
        <f t="array" ref="T3584">IF(MIN(IF(CONCATENATE($D$776:$D$9955,$G$776:$G$9955)=CONCATENATE(D3584,G3584),$J$776:$J$9955))=J3584,"Age Leg Record","")</f>
        <v/>
      </c>
    </row>
    <row r="3585" spans="1:20" x14ac:dyDescent="0.25">
      <c r="A3585" s="4">
        <v>2015</v>
      </c>
      <c r="B3585" s="14" t="s">
        <v>76</v>
      </c>
      <c r="C3585" s="14" t="s">
        <v>174</v>
      </c>
      <c r="D3585" s="3" t="s">
        <v>684</v>
      </c>
      <c r="F3585" s="3">
        <v>4</v>
      </c>
      <c r="G3585" s="88">
        <v>5.8408892070309388</v>
      </c>
      <c r="J3585" s="10">
        <v>3.5474537037037068E-2</v>
      </c>
      <c r="K3585" s="27">
        <f t="shared" si="58"/>
        <v>6.0734822695035521E-3</v>
      </c>
      <c r="L3585" s="4" t="s">
        <v>1789</v>
      </c>
      <c r="M3585" s="14" t="s">
        <v>941</v>
      </c>
      <c r="N3585" s="45" t="s">
        <v>6975</v>
      </c>
      <c r="O3585" s="45">
        <v>1</v>
      </c>
      <c r="P3585" s="45" t="s">
        <v>4225</v>
      </c>
      <c r="Q3585" s="45" t="s">
        <v>4225</v>
      </c>
      <c r="R3585" s="46">
        <v>7</v>
      </c>
      <c r="T3585" s="81" t="str" cm="1">
        <f t="array" ref="T3585">IF(MIN(IF(CONCATENATE($D$776:$D$9955,$G$776:$G$9955)=CONCATENATE(D3585,G3585),$J$776:$J$9955))=J3585,"Age Leg Record","")</f>
        <v/>
      </c>
    </row>
    <row r="3586" spans="1:20" x14ac:dyDescent="0.25">
      <c r="A3586" s="4">
        <v>2015</v>
      </c>
      <c r="B3586" s="14" t="s">
        <v>291</v>
      </c>
      <c r="C3586" s="14" t="s">
        <v>1790</v>
      </c>
      <c r="D3586" s="3" t="s">
        <v>756</v>
      </c>
      <c r="F3586" s="3">
        <v>5</v>
      </c>
      <c r="G3586" s="51">
        <v>5.63</v>
      </c>
      <c r="J3586" s="10">
        <v>3.5497685185185257E-2</v>
      </c>
      <c r="K3586" s="27">
        <f t="shared" si="58"/>
        <v>6.3050950595355693E-3</v>
      </c>
      <c r="L3586" s="4" t="s">
        <v>1789</v>
      </c>
      <c r="M3586" s="14" t="s">
        <v>941</v>
      </c>
      <c r="N3586" s="45" t="s">
        <v>6976</v>
      </c>
      <c r="O3586" s="45">
        <v>1</v>
      </c>
      <c r="P3586" s="45" t="s">
        <v>6977</v>
      </c>
      <c r="Q3586" s="45" t="s">
        <v>6977</v>
      </c>
      <c r="R3586" s="46">
        <v>1</v>
      </c>
      <c r="T3586" s="81" t="str" cm="1">
        <f t="array" ref="T3586">IF(MIN(IF(CONCATENATE($D$776:$D$9955,$G$776:$G$9955)=CONCATENATE(D3586,G3586),$J$776:$J$9955))=J3586,"Age Leg Record","")</f>
        <v/>
      </c>
    </row>
    <row r="3587" spans="1:20" x14ac:dyDescent="0.25">
      <c r="A3587" s="4">
        <v>2015</v>
      </c>
      <c r="B3587" s="14" t="s">
        <v>191</v>
      </c>
      <c r="C3587" s="14" t="s">
        <v>192</v>
      </c>
      <c r="D3587" s="3" t="s">
        <v>1706</v>
      </c>
      <c r="F3587" s="3">
        <v>6</v>
      </c>
      <c r="G3587" s="88">
        <v>4.6758182215859376</v>
      </c>
      <c r="J3587" s="10">
        <v>4.7152777777777821E-2</v>
      </c>
      <c r="K3587" s="27">
        <f t="shared" si="58"/>
        <v>1.0084390697674429E-2</v>
      </c>
      <c r="L3587" s="4" t="s">
        <v>1789</v>
      </c>
      <c r="M3587" s="14" t="s">
        <v>941</v>
      </c>
      <c r="N3587" s="45" t="s">
        <v>6978</v>
      </c>
      <c r="O3587" s="45">
        <v>1</v>
      </c>
      <c r="P3587" s="45" t="s">
        <v>2978</v>
      </c>
      <c r="Q3587" s="45" t="s">
        <v>2978</v>
      </c>
      <c r="R3587" s="46">
        <v>23</v>
      </c>
      <c r="T3587" s="81" t="str" cm="1">
        <f t="array" ref="T3587">IF(MIN(IF(CONCATENATE($D$776:$D$9955,$G$776:$G$9955)=CONCATENATE(D3587,G3587),$J$776:$J$9955))=J3587,"Age Leg Record","")</f>
        <v>Age Leg Record</v>
      </c>
    </row>
    <row r="3588" spans="1:20" x14ac:dyDescent="0.25">
      <c r="A3588" s="4">
        <v>2015</v>
      </c>
      <c r="B3588" s="14" t="s">
        <v>39</v>
      </c>
      <c r="C3588" s="14" t="s">
        <v>508</v>
      </c>
      <c r="D3588" s="3" t="s">
        <v>210</v>
      </c>
      <c r="F3588" s="3">
        <v>1</v>
      </c>
      <c r="G3588" s="88">
        <v>5.54</v>
      </c>
      <c r="J3588" s="10">
        <v>4.2604170000000052E-2</v>
      </c>
      <c r="K3588" s="27">
        <f t="shared" si="58"/>
        <v>7.6902833935018145E-3</v>
      </c>
      <c r="L3588" s="4" t="s">
        <v>1791</v>
      </c>
      <c r="M3588" s="14" t="s">
        <v>808</v>
      </c>
      <c r="N3588" s="45" t="s">
        <v>6979</v>
      </c>
      <c r="O3588" s="45">
        <v>1</v>
      </c>
      <c r="P3588" s="45" t="s">
        <v>3202</v>
      </c>
      <c r="Q3588" s="45" t="s">
        <v>3202</v>
      </c>
      <c r="R3588" s="46">
        <v>16</v>
      </c>
      <c r="T3588" s="81" t="str" cm="1">
        <f t="array" ref="T3588">IF(MIN(IF(CONCATENATE($D$776:$D$9955,$G$776:$G$9955)=CONCATENATE(D3588,G3588),$J$776:$J$9955))=J3588,"Age Leg Record","")</f>
        <v/>
      </c>
    </row>
    <row r="3589" spans="1:20" x14ac:dyDescent="0.25">
      <c r="A3589" s="4">
        <v>2015</v>
      </c>
      <c r="B3589" s="14" t="s">
        <v>1618</v>
      </c>
      <c r="C3589" s="14" t="s">
        <v>1619</v>
      </c>
      <c r="D3589" s="3" t="s">
        <v>751</v>
      </c>
      <c r="F3589" s="3">
        <v>2</v>
      </c>
      <c r="G3589" s="88">
        <v>4.0544470293486041</v>
      </c>
      <c r="J3589" s="10">
        <v>2.372685185185186E-2</v>
      </c>
      <c r="K3589" s="27">
        <f t="shared" si="58"/>
        <v>5.8520561941251617E-3</v>
      </c>
      <c r="L3589" s="4" t="s">
        <v>1791</v>
      </c>
      <c r="M3589" s="14" t="s">
        <v>808</v>
      </c>
      <c r="N3589" s="45" t="s">
        <v>6980</v>
      </c>
      <c r="O3589" s="45">
        <v>1</v>
      </c>
      <c r="P3589" s="45" t="s">
        <v>6492</v>
      </c>
      <c r="Q3589" s="45" t="s">
        <v>6492</v>
      </c>
      <c r="R3589" s="46">
        <v>2</v>
      </c>
      <c r="T3589" s="81" t="str" cm="1">
        <f t="array" ref="T3589">IF(MIN(IF(CONCATENATE($D$776:$D$9955,$G$776:$G$9955)=CONCATENATE(D3589,G3589),$J$776:$J$9955))=J3589,"Age Leg Record","")</f>
        <v/>
      </c>
    </row>
    <row r="3590" spans="1:20" x14ac:dyDescent="0.25">
      <c r="A3590" s="4">
        <v>2015</v>
      </c>
      <c r="B3590" s="14" t="s">
        <v>325</v>
      </c>
      <c r="C3590" s="14" t="s">
        <v>326</v>
      </c>
      <c r="D3590" s="3" t="s">
        <v>56</v>
      </c>
      <c r="F3590" s="3">
        <v>3</v>
      </c>
      <c r="G3590" s="88">
        <v>9.1</v>
      </c>
      <c r="J3590" s="10">
        <v>5.410879629629628E-2</v>
      </c>
      <c r="K3590" s="27">
        <f t="shared" si="58"/>
        <v>5.9460215710215696E-3</v>
      </c>
      <c r="L3590" s="4" t="s">
        <v>1791</v>
      </c>
      <c r="M3590" s="14" t="s">
        <v>808</v>
      </c>
      <c r="N3590" s="45" t="s">
        <v>6981</v>
      </c>
      <c r="O3590" s="45">
        <v>1</v>
      </c>
      <c r="P3590" s="45" t="s">
        <v>3200</v>
      </c>
      <c r="Q3590" s="45" t="s">
        <v>3200</v>
      </c>
      <c r="R3590" s="46">
        <v>13</v>
      </c>
      <c r="T3590" s="81" t="str" cm="1">
        <f t="array" ref="T3590">IF(MIN(IF(CONCATENATE($D$776:$D$9955,$G$776:$G$9955)=CONCATENATE(D3590,G3590),$J$776:$J$9955))=J3590,"Age Leg Record","")</f>
        <v/>
      </c>
    </row>
    <row r="3591" spans="1:20" x14ac:dyDescent="0.25">
      <c r="A3591" s="4">
        <v>2015</v>
      </c>
      <c r="B3591" s="14" t="s">
        <v>925</v>
      </c>
      <c r="C3591" s="14" t="s">
        <v>916</v>
      </c>
      <c r="D3591" s="3" t="s">
        <v>756</v>
      </c>
      <c r="F3591" s="3">
        <v>4</v>
      </c>
      <c r="G3591" s="88">
        <v>5.8408892070309388</v>
      </c>
      <c r="J3591" s="10">
        <v>3.7071759259259207E-2</v>
      </c>
      <c r="K3591" s="27">
        <f t="shared" si="58"/>
        <v>6.3469375886524735E-3</v>
      </c>
      <c r="L3591" s="4" t="s">
        <v>1791</v>
      </c>
      <c r="M3591" s="14" t="s">
        <v>808</v>
      </c>
      <c r="N3591" s="45" t="s">
        <v>6982</v>
      </c>
      <c r="O3591" s="45">
        <v>1</v>
      </c>
      <c r="P3591" s="45" t="s">
        <v>6479</v>
      </c>
      <c r="Q3591" s="45" t="s">
        <v>6479</v>
      </c>
      <c r="R3591" s="46">
        <v>2</v>
      </c>
      <c r="T3591" s="81" t="str" cm="1">
        <f t="array" ref="T3591">IF(MIN(IF(CONCATENATE($D$776:$D$9955,$G$776:$G$9955)=CONCATENATE(D3591,G3591),$J$776:$J$9955))=J3591,"Age Leg Record","")</f>
        <v/>
      </c>
    </row>
    <row r="3592" spans="1:20" x14ac:dyDescent="0.25">
      <c r="A3592" s="4">
        <v>2015</v>
      </c>
      <c r="B3592" s="14" t="s">
        <v>202</v>
      </c>
      <c r="C3592" s="14" t="s">
        <v>1792</v>
      </c>
      <c r="D3592" s="3" t="s">
        <v>26</v>
      </c>
      <c r="F3592" s="3">
        <v>5</v>
      </c>
      <c r="G3592" s="51">
        <v>5.63</v>
      </c>
      <c r="J3592" s="10">
        <v>3.3587962962962958E-2</v>
      </c>
      <c r="K3592" s="27">
        <f t="shared" si="58"/>
        <v>5.96589040194724E-3</v>
      </c>
      <c r="L3592" s="4" t="s">
        <v>1791</v>
      </c>
      <c r="M3592" s="14" t="s">
        <v>808</v>
      </c>
      <c r="N3592" s="45" t="s">
        <v>6983</v>
      </c>
      <c r="O3592" s="45">
        <v>1</v>
      </c>
      <c r="P3592" s="45" t="s">
        <v>6984</v>
      </c>
      <c r="Q3592" s="45" t="s">
        <v>6984</v>
      </c>
      <c r="R3592" s="46">
        <v>1</v>
      </c>
      <c r="T3592" s="81" t="str" cm="1">
        <f t="array" ref="T3592">IF(MIN(IF(CONCATENATE($D$776:$D$9955,$G$776:$G$9955)=CONCATENATE(D3592,G3592),$J$776:$J$9955))=J3592,"Age Leg Record","")</f>
        <v/>
      </c>
    </row>
    <row r="3593" spans="1:20" x14ac:dyDescent="0.25">
      <c r="A3593" s="4">
        <v>2015</v>
      </c>
      <c r="B3593" s="14" t="s">
        <v>898</v>
      </c>
      <c r="C3593" s="14" t="s">
        <v>1519</v>
      </c>
      <c r="D3593" s="3" t="s">
        <v>26</v>
      </c>
      <c r="F3593" s="3">
        <v>6</v>
      </c>
      <c r="G3593" s="88">
        <v>4.6758182215859376</v>
      </c>
      <c r="J3593" s="10">
        <v>3.3333333333333437E-2</v>
      </c>
      <c r="K3593" s="27">
        <f t="shared" si="58"/>
        <v>7.1288770764119831E-3</v>
      </c>
      <c r="L3593" s="4" t="s">
        <v>1791</v>
      </c>
      <c r="M3593" s="14" t="s">
        <v>808</v>
      </c>
      <c r="N3593" s="45" t="s">
        <v>6901</v>
      </c>
      <c r="O3593" s="45">
        <v>0</v>
      </c>
      <c r="P3593" s="45" t="s">
        <v>6482</v>
      </c>
      <c r="Q3593" s="45" t="s">
        <v>6482</v>
      </c>
      <c r="R3593" s="46">
        <v>2</v>
      </c>
      <c r="T3593" s="81" t="str" cm="1">
        <f t="array" ref="T3593">IF(MIN(IF(CONCATENATE($D$776:$D$9955,$G$776:$G$9955)=CONCATENATE(D3593,G3593),$J$776:$J$9955))=J3593,"Age Leg Record","")</f>
        <v/>
      </c>
    </row>
    <row r="3594" spans="1:20" x14ac:dyDescent="0.25">
      <c r="A3594" s="4">
        <v>2015</v>
      </c>
      <c r="B3594" s="14" t="s">
        <v>20</v>
      </c>
      <c r="C3594" s="14" t="s">
        <v>251</v>
      </c>
      <c r="D3594" s="3" t="s">
        <v>26</v>
      </c>
      <c r="F3594" s="3">
        <v>1</v>
      </c>
      <c r="G3594" s="88">
        <v>5.54</v>
      </c>
      <c r="J3594" s="10">
        <v>2.8750003333333329E-2</v>
      </c>
      <c r="K3594" s="27">
        <f t="shared" si="58"/>
        <v>5.1895312876052944E-3</v>
      </c>
      <c r="L3594" s="4" t="s">
        <v>1793</v>
      </c>
      <c r="M3594" s="14" t="s">
        <v>798</v>
      </c>
      <c r="N3594" s="45" t="s">
        <v>6985</v>
      </c>
      <c r="O3594" s="45">
        <v>1</v>
      </c>
      <c r="P3594" s="45" t="s">
        <v>4571</v>
      </c>
      <c r="Q3594" s="45" t="s">
        <v>4571</v>
      </c>
      <c r="R3594" s="46">
        <v>8</v>
      </c>
      <c r="T3594" s="81" t="str" cm="1">
        <f t="array" ref="T3594">IF(MIN(IF(CONCATENATE($D$776:$D$9955,$G$776:$G$9955)=CONCATENATE(D3594,G3594),$J$776:$J$9955))=J3594,"Age Leg Record","")</f>
        <v/>
      </c>
    </row>
    <row r="3595" spans="1:20" x14ac:dyDescent="0.25">
      <c r="A3595" s="4">
        <v>2015</v>
      </c>
      <c r="B3595" s="14" t="s">
        <v>977</v>
      </c>
      <c r="C3595" s="14" t="s">
        <v>251</v>
      </c>
      <c r="D3595" s="3" t="s">
        <v>756</v>
      </c>
      <c r="F3595" s="3">
        <v>2</v>
      </c>
      <c r="G3595" s="88">
        <v>4.0544470293486041</v>
      </c>
      <c r="J3595" s="10">
        <v>2.589120370370368E-2</v>
      </c>
      <c r="K3595" s="27">
        <f t="shared" si="58"/>
        <v>6.3858779054916928E-3</v>
      </c>
      <c r="L3595" s="4" t="s">
        <v>1793</v>
      </c>
      <c r="M3595" s="14" t="s">
        <v>798</v>
      </c>
      <c r="N3595" s="45" t="s">
        <v>6986</v>
      </c>
      <c r="O3595" s="45">
        <v>1</v>
      </c>
      <c r="P3595" s="45" t="s">
        <v>6010</v>
      </c>
      <c r="Q3595" s="45" t="s">
        <v>6010</v>
      </c>
      <c r="R3595" s="46">
        <v>3</v>
      </c>
      <c r="T3595" s="81" t="str" cm="1">
        <f t="array" ref="T3595">IF(MIN(IF(CONCATENATE($D$776:$D$9955,$G$776:$G$9955)=CONCATENATE(D3595,G3595),$J$776:$J$9955))=J3595,"Age Leg Record","")</f>
        <v/>
      </c>
    </row>
    <row r="3596" spans="1:20" x14ac:dyDescent="0.25">
      <c r="A3596" s="4">
        <v>2015</v>
      </c>
      <c r="B3596" s="14" t="s">
        <v>63</v>
      </c>
      <c r="C3596" s="14" t="s">
        <v>1574</v>
      </c>
      <c r="D3596" s="3" t="s">
        <v>22</v>
      </c>
      <c r="F3596" s="3">
        <v>3</v>
      </c>
      <c r="G3596" s="88">
        <v>9.1</v>
      </c>
      <c r="J3596" s="10">
        <v>4.3483796296296284E-2</v>
      </c>
      <c r="K3596" s="27">
        <f t="shared" si="58"/>
        <v>4.7784391534391527E-3</v>
      </c>
      <c r="L3596" s="4" t="s">
        <v>1793</v>
      </c>
      <c r="M3596" s="14" t="s">
        <v>798</v>
      </c>
      <c r="N3596" s="45" t="s">
        <v>6987</v>
      </c>
      <c r="O3596" s="45">
        <v>1</v>
      </c>
      <c r="P3596" s="45" t="s">
        <v>6342</v>
      </c>
      <c r="Q3596" s="45" t="s">
        <v>6342</v>
      </c>
      <c r="R3596" s="46">
        <v>2</v>
      </c>
      <c r="T3596" s="81" t="str" cm="1">
        <f t="array" ref="T3596">IF(MIN(IF(CONCATENATE($D$776:$D$9955,$G$776:$G$9955)=CONCATENATE(D3596,G3596),$J$776:$J$9955))=J3596,"Age Leg Record","")</f>
        <v/>
      </c>
    </row>
    <row r="3597" spans="1:20" x14ac:dyDescent="0.25">
      <c r="A3597" s="4">
        <v>2015</v>
      </c>
      <c r="B3597" s="14" t="s">
        <v>549</v>
      </c>
      <c r="C3597" s="14" t="s">
        <v>898</v>
      </c>
      <c r="D3597" s="3" t="s">
        <v>56</v>
      </c>
      <c r="F3597" s="3">
        <v>4</v>
      </c>
      <c r="G3597" s="88">
        <v>5.8408892070309388</v>
      </c>
      <c r="J3597" s="10">
        <v>4.2916666666666714E-2</v>
      </c>
      <c r="K3597" s="27">
        <f t="shared" si="58"/>
        <v>7.3476255319149027E-3</v>
      </c>
      <c r="L3597" s="4" t="s">
        <v>1793</v>
      </c>
      <c r="M3597" s="14" t="s">
        <v>798</v>
      </c>
      <c r="N3597" s="45" t="s">
        <v>6988</v>
      </c>
      <c r="O3597" s="45">
        <v>1</v>
      </c>
      <c r="P3597" s="45" t="s">
        <v>4793</v>
      </c>
      <c r="Q3597" s="45" t="s">
        <v>4793</v>
      </c>
      <c r="R3597" s="46">
        <v>4</v>
      </c>
      <c r="T3597" s="81" t="str" cm="1">
        <f t="array" ref="T3597">IF(MIN(IF(CONCATENATE($D$776:$D$9955,$G$776:$G$9955)=CONCATENATE(D3597,G3597),$J$776:$J$9955))=J3597,"Age Leg Record","")</f>
        <v/>
      </c>
    </row>
    <row r="3598" spans="1:20" x14ac:dyDescent="0.25">
      <c r="A3598" s="4">
        <v>2015</v>
      </c>
      <c r="B3598" s="14" t="s">
        <v>972</v>
      </c>
      <c r="C3598" s="14" t="s">
        <v>1575</v>
      </c>
      <c r="D3598" s="3" t="s">
        <v>753</v>
      </c>
      <c r="F3598" s="3">
        <v>5</v>
      </c>
      <c r="G3598" s="51">
        <v>5.63</v>
      </c>
      <c r="J3598" s="10">
        <v>4.1273148148148087E-2</v>
      </c>
      <c r="K3598" s="27">
        <f t="shared" si="58"/>
        <v>7.3309321755147582E-3</v>
      </c>
      <c r="L3598" s="4" t="s">
        <v>1793</v>
      </c>
      <c r="M3598" s="14" t="s">
        <v>798</v>
      </c>
      <c r="N3598" s="45" t="s">
        <v>6989</v>
      </c>
      <c r="O3598" s="45">
        <v>1</v>
      </c>
      <c r="P3598" s="45" t="s">
        <v>6347</v>
      </c>
      <c r="Q3598" s="45" t="s">
        <v>6347</v>
      </c>
      <c r="R3598" s="46">
        <v>2</v>
      </c>
      <c r="T3598" s="81" t="str" cm="1">
        <f t="array" ref="T3598">IF(MIN(IF(CONCATENATE($D$776:$D$9955,$G$776:$G$9955)=CONCATENATE(D3598,G3598),$J$776:$J$9955))=J3598,"Age Leg Record","")</f>
        <v/>
      </c>
    </row>
    <row r="3599" spans="1:20" x14ac:dyDescent="0.25">
      <c r="A3599" s="4">
        <v>2015</v>
      </c>
      <c r="B3599" s="14" t="s">
        <v>1464</v>
      </c>
      <c r="C3599" s="14" t="s">
        <v>1575</v>
      </c>
      <c r="D3599" s="3" t="s">
        <v>26</v>
      </c>
      <c r="F3599" s="3">
        <v>6</v>
      </c>
      <c r="G3599" s="88">
        <v>4.6758182215859376</v>
      </c>
      <c r="J3599" s="10">
        <v>2.9745370370370394E-2</v>
      </c>
      <c r="K3599" s="27">
        <f t="shared" si="58"/>
        <v>6.3615326688815123E-3</v>
      </c>
      <c r="L3599" s="4" t="s">
        <v>1793</v>
      </c>
      <c r="M3599" s="14" t="s">
        <v>798</v>
      </c>
      <c r="N3599" s="45" t="s">
        <v>6990</v>
      </c>
      <c r="O3599" s="45">
        <v>1</v>
      </c>
      <c r="P3599" s="45" t="s">
        <v>6350</v>
      </c>
      <c r="Q3599" s="45" t="s">
        <v>6350</v>
      </c>
      <c r="R3599" s="46">
        <v>2</v>
      </c>
      <c r="T3599" s="81" t="str" cm="1">
        <f t="array" ref="T3599">IF(MIN(IF(CONCATENATE($D$776:$D$9955,$G$776:$G$9955)=CONCATENATE(D3599,G3599),$J$776:$J$9955))=J3599,"Age Leg Record","")</f>
        <v/>
      </c>
    </row>
    <row r="3600" spans="1:20" x14ac:dyDescent="0.25">
      <c r="A3600" s="4">
        <v>2015</v>
      </c>
      <c r="B3600" s="1" t="s">
        <v>82</v>
      </c>
      <c r="C3600" s="14" t="s">
        <v>1055</v>
      </c>
      <c r="D3600" s="3" t="s">
        <v>756</v>
      </c>
      <c r="F3600" s="3">
        <v>1</v>
      </c>
      <c r="G3600" s="88">
        <v>5.54</v>
      </c>
      <c r="J3600" s="10">
        <v>3.8831021851851943E-2</v>
      </c>
      <c r="K3600" s="27">
        <f t="shared" si="58"/>
        <v>7.0092097205508921E-3</v>
      </c>
      <c r="L3600" s="4" t="s">
        <v>1583</v>
      </c>
      <c r="M3600" s="14" t="s">
        <v>798</v>
      </c>
      <c r="N3600" s="45" t="s">
        <v>6991</v>
      </c>
      <c r="O3600" s="45">
        <v>1</v>
      </c>
      <c r="P3600" s="45" t="s">
        <v>5095</v>
      </c>
      <c r="Q3600" s="45" t="s">
        <v>5095</v>
      </c>
      <c r="R3600" s="46">
        <v>6</v>
      </c>
      <c r="T3600" s="81" t="str" cm="1">
        <f t="array" ref="T3600">IF(MIN(IF(CONCATENATE($D$776:$D$9955,$G$776:$G$9955)=CONCATENATE(D3600,G3600),$J$776:$J$9955))=J3600,"Age Leg Record","")</f>
        <v/>
      </c>
    </row>
    <row r="3601" spans="1:20" x14ac:dyDescent="0.25">
      <c r="A3601" s="4">
        <v>2015</v>
      </c>
      <c r="B3601" s="14" t="s">
        <v>370</v>
      </c>
      <c r="C3601" s="14" t="s">
        <v>1240</v>
      </c>
      <c r="D3601" s="3" t="s">
        <v>751</v>
      </c>
      <c r="F3601" s="3">
        <v>2</v>
      </c>
      <c r="G3601" s="88">
        <v>4.0544470293486041</v>
      </c>
      <c r="J3601" s="10">
        <v>3.1597222222222165E-2</v>
      </c>
      <c r="K3601" s="27">
        <f t="shared" si="58"/>
        <v>7.7932260536398325E-3</v>
      </c>
      <c r="L3601" s="4" t="s">
        <v>1583</v>
      </c>
      <c r="M3601" s="14" t="s">
        <v>798</v>
      </c>
      <c r="N3601" s="45" t="s">
        <v>6992</v>
      </c>
      <c r="O3601" s="45">
        <v>1</v>
      </c>
      <c r="P3601" s="45" t="s">
        <v>5558</v>
      </c>
      <c r="Q3601" s="45" t="s">
        <v>5558</v>
      </c>
      <c r="R3601" s="46">
        <v>5</v>
      </c>
      <c r="T3601" s="81" t="str" cm="1">
        <f t="array" ref="T3601">IF(MIN(IF(CONCATENATE($D$776:$D$9955,$G$776:$G$9955)=CONCATENATE(D3601,G3601),$J$776:$J$9955))=J3601,"Age Leg Record","")</f>
        <v/>
      </c>
    </row>
    <row r="3602" spans="1:20" x14ac:dyDescent="0.25">
      <c r="A3602" s="4">
        <v>2015</v>
      </c>
      <c r="B3602" s="14" t="s">
        <v>995</v>
      </c>
      <c r="C3602" s="14" t="s">
        <v>1284</v>
      </c>
      <c r="D3602" s="3" t="s">
        <v>26</v>
      </c>
      <c r="F3602" s="3">
        <v>3</v>
      </c>
      <c r="G3602" s="88">
        <v>9.1</v>
      </c>
      <c r="J3602" s="10">
        <v>4.9282407407407414E-2</v>
      </c>
      <c r="K3602" s="27">
        <f t="shared" si="58"/>
        <v>5.4156491656491669E-3</v>
      </c>
      <c r="L3602" s="4" t="s">
        <v>1583</v>
      </c>
      <c r="M3602" s="14" t="s">
        <v>798</v>
      </c>
      <c r="N3602" s="45" t="s">
        <v>6993</v>
      </c>
      <c r="O3602" s="45">
        <v>1</v>
      </c>
      <c r="P3602" s="45" t="s">
        <v>5638</v>
      </c>
      <c r="Q3602" s="45" t="s">
        <v>5638</v>
      </c>
      <c r="R3602" s="46">
        <v>4</v>
      </c>
      <c r="T3602" s="81" t="str" cm="1">
        <f t="array" ref="T3602">IF(MIN(IF(CONCATENATE($D$776:$D$9955,$G$776:$G$9955)=CONCATENATE(D3602,G3602),$J$776:$J$9955))=J3602,"Age Leg Record","")</f>
        <v/>
      </c>
    </row>
    <row r="3603" spans="1:20" x14ac:dyDescent="0.25">
      <c r="A3603" s="4">
        <v>2015</v>
      </c>
      <c r="B3603" s="14" t="s">
        <v>1597</v>
      </c>
      <c r="C3603" s="14" t="s">
        <v>1081</v>
      </c>
      <c r="D3603" s="3" t="s">
        <v>26</v>
      </c>
      <c r="F3603" s="3">
        <v>4</v>
      </c>
      <c r="G3603" s="88">
        <v>5.8408892070309388</v>
      </c>
      <c r="J3603" s="10">
        <v>3.2060185185185164E-2</v>
      </c>
      <c r="K3603" s="27">
        <f t="shared" si="58"/>
        <v>5.4889219858155992E-3</v>
      </c>
      <c r="L3603" s="4" t="s">
        <v>1583</v>
      </c>
      <c r="M3603" s="14" t="s">
        <v>798</v>
      </c>
      <c r="N3603" s="45" t="s">
        <v>6994</v>
      </c>
      <c r="O3603" s="45">
        <v>1</v>
      </c>
      <c r="P3603" s="45" t="s">
        <v>6995</v>
      </c>
      <c r="Q3603" s="45" t="s">
        <v>6995</v>
      </c>
      <c r="R3603" s="46">
        <v>1</v>
      </c>
      <c r="T3603" s="81" t="str" cm="1">
        <f t="array" ref="T3603">IF(MIN(IF(CONCATENATE($D$776:$D$9955,$G$776:$G$9955)=CONCATENATE(D3603,G3603),$J$776:$J$9955))=J3603,"Age Leg Record","")</f>
        <v/>
      </c>
    </row>
    <row r="3604" spans="1:20" x14ac:dyDescent="0.25">
      <c r="A3604" s="4">
        <v>2015</v>
      </c>
      <c r="B3604" s="14" t="s">
        <v>659</v>
      </c>
      <c r="C3604" s="14" t="s">
        <v>1056</v>
      </c>
      <c r="D3604" s="3" t="s">
        <v>753</v>
      </c>
      <c r="F3604" s="3">
        <v>5</v>
      </c>
      <c r="G3604" s="51">
        <v>5.63</v>
      </c>
      <c r="J3604" s="10">
        <v>3.8680555555555607E-2</v>
      </c>
      <c r="K3604" s="27">
        <f t="shared" si="58"/>
        <v>6.8704361555160937E-3</v>
      </c>
      <c r="L3604" s="4" t="s">
        <v>1583</v>
      </c>
      <c r="M3604" s="14" t="s">
        <v>798</v>
      </c>
      <c r="N3604" s="45" t="s">
        <v>6996</v>
      </c>
      <c r="O3604" s="45">
        <v>1</v>
      </c>
      <c r="P3604" s="45" t="s">
        <v>5098</v>
      </c>
      <c r="Q3604" s="45" t="s">
        <v>5098</v>
      </c>
      <c r="R3604" s="46">
        <v>4</v>
      </c>
      <c r="T3604" s="81" t="str" cm="1">
        <f t="array" ref="T3604">IF(MIN(IF(CONCATENATE($D$776:$D$9955,$G$776:$G$9955)=CONCATENATE(D3604,G3604),$J$776:$J$9955))=J3604,"Age Leg Record","")</f>
        <v/>
      </c>
    </row>
    <row r="3605" spans="1:20" x14ac:dyDescent="0.25">
      <c r="A3605" s="4">
        <v>2015</v>
      </c>
      <c r="B3605" s="14" t="s">
        <v>157</v>
      </c>
      <c r="C3605" s="14" t="s">
        <v>231</v>
      </c>
      <c r="D3605" s="3" t="s">
        <v>684</v>
      </c>
      <c r="F3605" s="3">
        <v>6</v>
      </c>
      <c r="G3605" s="88">
        <v>4.6758182215859376</v>
      </c>
      <c r="J3605" s="10">
        <v>3.4421296296296311E-2</v>
      </c>
      <c r="K3605" s="27">
        <f t="shared" si="58"/>
        <v>7.3615557032115208E-3</v>
      </c>
      <c r="L3605" s="4" t="s">
        <v>1583</v>
      </c>
      <c r="M3605" s="14" t="s">
        <v>798</v>
      </c>
      <c r="N3605" s="45" t="s">
        <v>6997</v>
      </c>
      <c r="O3605" s="45">
        <v>1</v>
      </c>
      <c r="P3605" s="45" t="s">
        <v>3030</v>
      </c>
      <c r="Q3605" s="45" t="s">
        <v>3030</v>
      </c>
      <c r="R3605" s="46">
        <v>9</v>
      </c>
      <c r="T3605" s="81" t="str" cm="1">
        <f t="array" ref="T3605">IF(MIN(IF(CONCATENATE($D$776:$D$9955,$G$776:$G$9955)=CONCATENATE(D3605,G3605),$J$776:$J$9955))=J3605,"Age Leg Record","")</f>
        <v/>
      </c>
    </row>
    <row r="3606" spans="1:20" x14ac:dyDescent="0.25">
      <c r="A3606" s="4">
        <v>2015</v>
      </c>
      <c r="B3606" s="14" t="s">
        <v>1757</v>
      </c>
      <c r="C3606" s="14" t="s">
        <v>573</v>
      </c>
      <c r="D3606" s="3" t="s">
        <v>22</v>
      </c>
      <c r="F3606" s="3">
        <v>1</v>
      </c>
      <c r="G3606" s="88">
        <v>5.54</v>
      </c>
      <c r="J3606" s="10">
        <v>3.8287040370370451E-2</v>
      </c>
      <c r="K3606" s="27">
        <f t="shared" si="58"/>
        <v>6.9110181173953882E-3</v>
      </c>
      <c r="L3606" s="4" t="s">
        <v>1370</v>
      </c>
      <c r="M3606" s="14" t="s">
        <v>34</v>
      </c>
      <c r="N3606" s="45" t="s">
        <v>6998</v>
      </c>
      <c r="O3606" s="45">
        <v>1</v>
      </c>
      <c r="P3606" s="45" t="s">
        <v>6999</v>
      </c>
      <c r="Q3606" s="45" t="s">
        <v>6999</v>
      </c>
      <c r="R3606" s="46">
        <v>1</v>
      </c>
      <c r="T3606" s="81" t="str" cm="1">
        <f t="array" ref="T3606">IF(MIN(IF(CONCATENATE($D$776:$D$9955,$G$776:$G$9955)=CONCATENATE(D3606,G3606),$J$776:$J$9955))=J3606,"Age Leg Record","")</f>
        <v/>
      </c>
    </row>
    <row r="3607" spans="1:20" x14ac:dyDescent="0.25">
      <c r="A3607" s="4">
        <v>2015</v>
      </c>
      <c r="B3607" s="14" t="s">
        <v>1794</v>
      </c>
      <c r="C3607" s="14" t="s">
        <v>573</v>
      </c>
      <c r="D3607" s="3" t="s">
        <v>756</v>
      </c>
      <c r="F3607" s="3">
        <v>2</v>
      </c>
      <c r="G3607" s="88">
        <v>4.0544470293486041</v>
      </c>
      <c r="J3607" s="10">
        <v>3.0127314814814787E-2</v>
      </c>
      <c r="K3607" s="27">
        <f t="shared" si="58"/>
        <v>7.4306840357598915E-3</v>
      </c>
      <c r="L3607" s="4" t="s">
        <v>1370</v>
      </c>
      <c r="M3607" s="14" t="s">
        <v>34</v>
      </c>
      <c r="N3607" s="45" t="s">
        <v>7000</v>
      </c>
      <c r="O3607" s="45">
        <v>1</v>
      </c>
      <c r="P3607" s="45" t="s">
        <v>7001</v>
      </c>
      <c r="Q3607" s="45" t="s">
        <v>7001</v>
      </c>
      <c r="R3607" s="46">
        <v>1</v>
      </c>
      <c r="T3607" s="81" t="str" cm="1">
        <f t="array" ref="T3607">IF(MIN(IF(CONCATENATE($D$776:$D$9955,$G$776:$G$9955)=CONCATENATE(D3607,G3607),$J$776:$J$9955))=J3607,"Age Leg Record","")</f>
        <v/>
      </c>
    </row>
    <row r="3608" spans="1:20" x14ac:dyDescent="0.25">
      <c r="A3608" s="4">
        <v>2015</v>
      </c>
      <c r="B3608" s="14" t="s">
        <v>1243</v>
      </c>
      <c r="C3608" s="14" t="s">
        <v>573</v>
      </c>
      <c r="D3608" s="3" t="s">
        <v>56</v>
      </c>
      <c r="F3608" s="3">
        <v>3</v>
      </c>
      <c r="G3608" s="88">
        <v>9.1</v>
      </c>
      <c r="J3608" s="10">
        <v>5.1805555555555549E-2</v>
      </c>
      <c r="K3608" s="27">
        <f t="shared" si="58"/>
        <v>5.6929181929181926E-3</v>
      </c>
      <c r="L3608" s="4" t="s">
        <v>1370</v>
      </c>
      <c r="M3608" s="14" t="s">
        <v>34</v>
      </c>
      <c r="N3608" s="45" t="s">
        <v>7002</v>
      </c>
      <c r="O3608" s="45">
        <v>1</v>
      </c>
      <c r="P3608" s="45" t="s">
        <v>5567</v>
      </c>
      <c r="Q3608" s="45" t="s">
        <v>5567</v>
      </c>
      <c r="R3608" s="46">
        <v>5</v>
      </c>
      <c r="T3608" s="81" t="str" cm="1">
        <f t="array" ref="T3608">IF(MIN(IF(CONCATENATE($D$776:$D$9955,$G$776:$G$9955)=CONCATENATE(D3608,G3608),$J$776:$J$9955))=J3608,"Age Leg Record","")</f>
        <v/>
      </c>
    </row>
    <row r="3609" spans="1:20" x14ac:dyDescent="0.25">
      <c r="A3609" s="4">
        <v>2015</v>
      </c>
      <c r="B3609" s="14" t="s">
        <v>198</v>
      </c>
      <c r="C3609" s="14" t="s">
        <v>813</v>
      </c>
      <c r="D3609" s="3" t="s">
        <v>56</v>
      </c>
      <c r="F3609" s="3">
        <v>4</v>
      </c>
      <c r="G3609" s="88">
        <v>5.8408892070309388</v>
      </c>
      <c r="J3609" s="10">
        <v>3.5763888888888928E-2</v>
      </c>
      <c r="K3609" s="27">
        <f t="shared" si="58"/>
        <v>6.1230212765957517E-3</v>
      </c>
      <c r="L3609" s="4" t="s">
        <v>1370</v>
      </c>
      <c r="M3609" s="14" t="s">
        <v>34</v>
      </c>
      <c r="N3609" s="45" t="s">
        <v>7003</v>
      </c>
      <c r="O3609" s="45">
        <v>1</v>
      </c>
      <c r="P3609" s="45" t="s">
        <v>7004</v>
      </c>
      <c r="Q3609" s="45" t="s">
        <v>7004</v>
      </c>
      <c r="R3609" s="46">
        <v>1</v>
      </c>
      <c r="T3609" s="81" t="str" cm="1">
        <f t="array" ref="T3609">IF(MIN(IF(CONCATENATE($D$776:$D$9955,$G$776:$G$9955)=CONCATENATE(D3609,G3609),$J$776:$J$9955))=J3609,"Age Leg Record","")</f>
        <v/>
      </c>
    </row>
    <row r="3610" spans="1:20" x14ac:dyDescent="0.25">
      <c r="A3610" s="4">
        <v>2015</v>
      </c>
      <c r="B3610" s="14" t="s">
        <v>559</v>
      </c>
      <c r="C3610" s="14" t="s">
        <v>1371</v>
      </c>
      <c r="D3610" s="3" t="s">
        <v>753</v>
      </c>
      <c r="F3610" s="3">
        <v>5</v>
      </c>
      <c r="G3610" s="51">
        <v>5.63</v>
      </c>
      <c r="J3610" s="10">
        <v>3.7384259259259256E-2</v>
      </c>
      <c r="K3610" s="27">
        <f t="shared" si="58"/>
        <v>6.6401881455167419E-3</v>
      </c>
      <c r="L3610" s="4" t="s">
        <v>1370</v>
      </c>
      <c r="M3610" s="14" t="s">
        <v>34</v>
      </c>
      <c r="N3610" s="45" t="s">
        <v>7005</v>
      </c>
      <c r="O3610" s="45">
        <v>1</v>
      </c>
      <c r="P3610" s="45" t="s">
        <v>1564</v>
      </c>
      <c r="Q3610" s="45" t="s">
        <v>1564</v>
      </c>
      <c r="R3610" s="46">
        <v>5</v>
      </c>
      <c r="T3610" s="81" t="str" cm="1">
        <f t="array" ref="T3610">IF(MIN(IF(CONCATENATE($D$776:$D$9955,$G$776:$G$9955)=CONCATENATE(D3610,G3610),$J$776:$J$9955))=J3610,"Age Leg Record","")</f>
        <v/>
      </c>
    </row>
    <row r="3611" spans="1:20" x14ac:dyDescent="0.25">
      <c r="A3611" s="4">
        <v>2015</v>
      </c>
      <c r="B3611" s="14" t="s">
        <v>722</v>
      </c>
      <c r="C3611" s="14" t="s">
        <v>1371</v>
      </c>
      <c r="D3611" s="3" t="s">
        <v>26</v>
      </c>
      <c r="F3611" s="3">
        <v>6</v>
      </c>
      <c r="G3611" s="88">
        <v>4.6758182215859376</v>
      </c>
      <c r="J3611" s="10">
        <v>3.0439814814814836E-2</v>
      </c>
      <c r="K3611" s="27">
        <f t="shared" si="58"/>
        <v>6.5100509413067607E-3</v>
      </c>
      <c r="L3611" s="4" t="s">
        <v>1370</v>
      </c>
      <c r="M3611" s="14" t="s">
        <v>34</v>
      </c>
      <c r="N3611" s="45" t="s">
        <v>7006</v>
      </c>
      <c r="O3611" s="45">
        <v>1</v>
      </c>
      <c r="P3611" s="45" t="s">
        <v>7007</v>
      </c>
      <c r="Q3611" s="45" t="s">
        <v>7007</v>
      </c>
      <c r="R3611" s="46">
        <v>1</v>
      </c>
      <c r="T3611" s="81" t="str" cm="1">
        <f t="array" ref="T3611">IF(MIN(IF(CONCATENATE($D$776:$D$9955,$G$776:$G$9955)=CONCATENATE(D3611,G3611),$J$776:$J$9955))=J3611,"Age Leg Record","")</f>
        <v/>
      </c>
    </row>
    <row r="3612" spans="1:20" x14ac:dyDescent="0.25">
      <c r="A3612" s="4">
        <v>2015</v>
      </c>
      <c r="B3612" s="14" t="s">
        <v>698</v>
      </c>
      <c r="C3612" s="14" t="s">
        <v>452</v>
      </c>
      <c r="D3612" s="3" t="s">
        <v>22</v>
      </c>
      <c r="F3612" s="3">
        <v>1</v>
      </c>
      <c r="G3612" s="88">
        <v>5.54</v>
      </c>
      <c r="J3612" s="10">
        <v>3.5289355185185167E-2</v>
      </c>
      <c r="K3612" s="27">
        <f t="shared" si="58"/>
        <v>6.369919708517178E-3</v>
      </c>
      <c r="L3612" s="4" t="s">
        <v>1547</v>
      </c>
      <c r="M3612" s="14" t="s">
        <v>1011</v>
      </c>
      <c r="N3612" s="45" t="s">
        <v>7008</v>
      </c>
      <c r="O3612" s="45">
        <v>1</v>
      </c>
      <c r="P3612" s="45" t="s">
        <v>7009</v>
      </c>
      <c r="Q3612" s="45" t="s">
        <v>7009</v>
      </c>
      <c r="R3612" s="46">
        <v>1</v>
      </c>
      <c r="T3612" s="81" t="str" cm="1">
        <f t="array" ref="T3612">IF(MIN(IF(CONCATENATE($D$776:$D$9955,$G$776:$G$9955)=CONCATENATE(D3612,G3612),$J$776:$J$9955))=J3612,"Age Leg Record","")</f>
        <v/>
      </c>
    </row>
    <row r="3613" spans="1:20" x14ac:dyDescent="0.25">
      <c r="A3613" s="4">
        <v>2015</v>
      </c>
      <c r="B3613" s="14" t="s">
        <v>1643</v>
      </c>
      <c r="C3613" s="14" t="s">
        <v>1389</v>
      </c>
      <c r="D3613" s="3" t="s">
        <v>757</v>
      </c>
      <c r="F3613" s="3">
        <v>2</v>
      </c>
      <c r="G3613" s="88">
        <v>4.0544470293486041</v>
      </c>
      <c r="J3613" s="10">
        <v>3.1192129629629695E-2</v>
      </c>
      <c r="K3613" s="27">
        <f t="shared" si="58"/>
        <v>7.6933128991060187E-3</v>
      </c>
      <c r="L3613" s="4" t="s">
        <v>1547</v>
      </c>
      <c r="M3613" s="14" t="s">
        <v>1011</v>
      </c>
      <c r="N3613" s="45" t="s">
        <v>7010</v>
      </c>
      <c r="O3613" s="45">
        <v>1</v>
      </c>
      <c r="P3613" s="45" t="s">
        <v>6565</v>
      </c>
      <c r="Q3613" s="45" t="s">
        <v>6565</v>
      </c>
      <c r="R3613" s="46">
        <v>2</v>
      </c>
      <c r="T3613" s="81" t="str" cm="1">
        <f t="array" ref="T3613">IF(MIN(IF(CONCATENATE($D$776:$D$9955,$G$776:$G$9955)=CONCATENATE(D3613,G3613),$J$776:$J$9955))=J3613,"Age Leg Record","")</f>
        <v/>
      </c>
    </row>
    <row r="3614" spans="1:20" x14ac:dyDescent="0.25">
      <c r="A3614" s="4">
        <v>2015</v>
      </c>
      <c r="B3614" s="14" t="s">
        <v>314</v>
      </c>
      <c r="C3614" s="14" t="s">
        <v>1795</v>
      </c>
      <c r="D3614" s="3" t="s">
        <v>56</v>
      </c>
      <c r="F3614" s="3">
        <v>3</v>
      </c>
      <c r="G3614" s="88">
        <v>9.1</v>
      </c>
      <c r="J3614" s="10">
        <v>5.2256944444444398E-2</v>
      </c>
      <c r="K3614" s="27">
        <f t="shared" si="58"/>
        <v>5.7425213675213627E-3</v>
      </c>
      <c r="L3614" s="4" t="s">
        <v>1547</v>
      </c>
      <c r="M3614" s="14" t="s">
        <v>1011</v>
      </c>
      <c r="N3614" s="45" t="s">
        <v>7011</v>
      </c>
      <c r="O3614" s="45">
        <v>1</v>
      </c>
      <c r="P3614" s="45" t="s">
        <v>7012</v>
      </c>
      <c r="Q3614" s="45" t="s">
        <v>7012</v>
      </c>
      <c r="R3614" s="46">
        <v>1</v>
      </c>
      <c r="T3614" s="81" t="str" cm="1">
        <f t="array" ref="T3614">IF(MIN(IF(CONCATENATE($D$776:$D$9955,$G$776:$G$9955)=CONCATENATE(D3614,G3614),$J$776:$J$9955))=J3614,"Age Leg Record","")</f>
        <v/>
      </c>
    </row>
    <row r="3615" spans="1:20" x14ac:dyDescent="0.25">
      <c r="A3615" s="4">
        <v>2015</v>
      </c>
      <c r="B3615" s="14" t="s">
        <v>20</v>
      </c>
      <c r="C3615" s="14" t="s">
        <v>1389</v>
      </c>
      <c r="D3615" s="3" t="s">
        <v>210</v>
      </c>
      <c r="F3615" s="3">
        <v>4</v>
      </c>
      <c r="G3615" s="88">
        <v>5.8408892070309388</v>
      </c>
      <c r="J3615" s="10">
        <v>5.5694444444444491E-2</v>
      </c>
      <c r="K3615" s="27">
        <f t="shared" si="58"/>
        <v>9.5352680851063919E-3</v>
      </c>
      <c r="L3615" s="4" t="s">
        <v>1547</v>
      </c>
      <c r="M3615" s="14" t="s">
        <v>1011</v>
      </c>
      <c r="N3615" s="45" t="s">
        <v>7013</v>
      </c>
      <c r="O3615" s="45">
        <v>1</v>
      </c>
      <c r="P3615" s="45" t="s">
        <v>7014</v>
      </c>
      <c r="Q3615" s="45" t="s">
        <v>7014</v>
      </c>
      <c r="R3615" s="46">
        <v>1</v>
      </c>
      <c r="T3615" s="81" t="str" cm="1">
        <f t="array" ref="T3615">IF(MIN(IF(CONCATENATE($D$776:$D$9955,$G$776:$G$9955)=CONCATENATE(D3615,G3615),$J$776:$J$9955))=J3615,"Age Leg Record","")</f>
        <v/>
      </c>
    </row>
    <row r="3616" spans="1:20" x14ac:dyDescent="0.25">
      <c r="A3616" s="4">
        <v>2015</v>
      </c>
      <c r="B3616" s="14" t="s">
        <v>1796</v>
      </c>
      <c r="C3616" s="14" t="s">
        <v>608</v>
      </c>
      <c r="D3616" s="3" t="s">
        <v>26</v>
      </c>
      <c r="F3616" s="3">
        <v>5</v>
      </c>
      <c r="G3616" s="51">
        <v>5.63</v>
      </c>
      <c r="J3616" s="10">
        <v>3.8217592592592609E-2</v>
      </c>
      <c r="K3616" s="27">
        <f t="shared" si="58"/>
        <v>6.7882047233734652E-3</v>
      </c>
      <c r="L3616" s="4" t="s">
        <v>1547</v>
      </c>
      <c r="M3616" s="14" t="s">
        <v>1011</v>
      </c>
      <c r="N3616" s="45" t="s">
        <v>7015</v>
      </c>
      <c r="O3616" s="45">
        <v>1</v>
      </c>
      <c r="P3616" s="45" t="s">
        <v>7016</v>
      </c>
      <c r="Q3616" s="45" t="s">
        <v>7016</v>
      </c>
      <c r="R3616" s="46">
        <v>1</v>
      </c>
      <c r="T3616" s="81" t="str" cm="1">
        <f t="array" ref="T3616">IF(MIN(IF(CONCATENATE($D$776:$D$9955,$G$776:$G$9955)=CONCATENATE(D3616,G3616),$J$776:$J$9955))=J3616,"Age Leg Record","")</f>
        <v/>
      </c>
    </row>
    <row r="3617" spans="1:20" x14ac:dyDescent="0.25">
      <c r="A3617" s="4">
        <v>2015</v>
      </c>
      <c r="B3617" s="14" t="s">
        <v>332</v>
      </c>
      <c r="C3617" s="14" t="s">
        <v>1797</v>
      </c>
      <c r="D3617" s="3" t="s">
        <v>753</v>
      </c>
      <c r="F3617" s="3">
        <v>6</v>
      </c>
      <c r="G3617" s="88">
        <v>4.6758182215859376</v>
      </c>
      <c r="J3617" s="10">
        <v>2.8680555555555487E-2</v>
      </c>
      <c r="K3617" s="27">
        <f t="shared" si="58"/>
        <v>6.133804651162777E-3</v>
      </c>
      <c r="L3617" s="4" t="s">
        <v>1547</v>
      </c>
      <c r="M3617" s="14" t="s">
        <v>1011</v>
      </c>
      <c r="N3617" s="45" t="s">
        <v>7017</v>
      </c>
      <c r="O3617" s="45">
        <v>1</v>
      </c>
      <c r="P3617" s="45" t="s">
        <v>7018</v>
      </c>
      <c r="Q3617" s="45" t="s">
        <v>7018</v>
      </c>
      <c r="R3617" s="46">
        <v>1</v>
      </c>
      <c r="T3617" s="81" t="str" cm="1">
        <f t="array" ref="T3617">IF(MIN(IF(CONCATENATE($D$776:$D$9955,$G$776:$G$9955)=CONCATENATE(D3617,G3617),$J$776:$J$9955))=J3617,"Age Leg Record","")</f>
        <v/>
      </c>
    </row>
    <row r="3618" spans="1:20" x14ac:dyDescent="0.25">
      <c r="A3618" s="4">
        <v>2015</v>
      </c>
      <c r="B3618" s="14" t="s">
        <v>1798</v>
      </c>
      <c r="C3618" s="14" t="s">
        <v>840</v>
      </c>
      <c r="D3618" s="3" t="s">
        <v>753</v>
      </c>
      <c r="F3618" s="3">
        <v>1</v>
      </c>
      <c r="G3618" s="88">
        <v>5.54</v>
      </c>
      <c r="J3618" s="10">
        <v>3.3553244074074118E-2</v>
      </c>
      <c r="K3618" s="27">
        <f t="shared" si="58"/>
        <v>6.0565422516379273E-3</v>
      </c>
      <c r="L3618" s="4" t="s">
        <v>1531</v>
      </c>
      <c r="M3618" s="14" t="s">
        <v>1079</v>
      </c>
      <c r="N3618" s="45" t="s">
        <v>7019</v>
      </c>
      <c r="O3618" s="45">
        <v>1</v>
      </c>
      <c r="P3618" s="45" t="s">
        <v>7020</v>
      </c>
      <c r="Q3618" s="45" t="s">
        <v>7020</v>
      </c>
      <c r="R3618" s="46">
        <v>1</v>
      </c>
      <c r="T3618" s="81" t="str" cm="1">
        <f t="array" ref="T3618">IF(MIN(IF(CONCATENATE($D$776:$D$9955,$G$776:$G$9955)=CONCATENATE(D3618,G3618),$J$776:$J$9955))=J3618,"Age Leg Record","")</f>
        <v/>
      </c>
    </row>
    <row r="3619" spans="1:20" x14ac:dyDescent="0.25">
      <c r="A3619" s="4">
        <v>2015</v>
      </c>
      <c r="B3619" s="14" t="s">
        <v>1799</v>
      </c>
      <c r="C3619" s="14" t="s">
        <v>1800</v>
      </c>
      <c r="D3619" s="3" t="s">
        <v>756</v>
      </c>
      <c r="F3619" s="3">
        <v>2</v>
      </c>
      <c r="G3619" s="88">
        <v>4.0544470293486041</v>
      </c>
      <c r="J3619" s="10">
        <v>2.7673611111111107E-2</v>
      </c>
      <c r="K3619" s="27">
        <f t="shared" si="58"/>
        <v>6.8254957854406119E-3</v>
      </c>
      <c r="L3619" s="4" t="s">
        <v>1531</v>
      </c>
      <c r="M3619" s="14" t="s">
        <v>1079</v>
      </c>
      <c r="N3619" s="45" t="s">
        <v>7021</v>
      </c>
      <c r="O3619" s="45">
        <v>1</v>
      </c>
      <c r="P3619" s="45" t="s">
        <v>7022</v>
      </c>
      <c r="Q3619" s="45" t="s">
        <v>7022</v>
      </c>
      <c r="R3619" s="46">
        <v>1</v>
      </c>
      <c r="T3619" s="81" t="str" cm="1">
        <f t="array" ref="T3619">IF(MIN(IF(CONCATENATE($D$776:$D$9955,$G$776:$G$9955)=CONCATENATE(D3619,G3619),$J$776:$J$9955))=J3619,"Age Leg Record","")</f>
        <v/>
      </c>
    </row>
    <row r="3620" spans="1:20" x14ac:dyDescent="0.25">
      <c r="A3620" s="4">
        <v>2015</v>
      </c>
      <c r="B3620" s="14" t="s">
        <v>303</v>
      </c>
      <c r="C3620" s="14" t="s">
        <v>1801</v>
      </c>
      <c r="D3620" s="3" t="s">
        <v>756</v>
      </c>
      <c r="F3620" s="3">
        <v>3</v>
      </c>
      <c r="G3620" s="88">
        <v>9.1</v>
      </c>
      <c r="J3620" s="10">
        <v>5.7245370370370363E-2</v>
      </c>
      <c r="K3620" s="27">
        <f t="shared" si="58"/>
        <v>6.2907000407000403E-3</v>
      </c>
      <c r="L3620" s="4" t="s">
        <v>1531</v>
      </c>
      <c r="M3620" s="14" t="s">
        <v>1079</v>
      </c>
      <c r="N3620" s="45" t="s">
        <v>7023</v>
      </c>
      <c r="O3620" s="45">
        <v>1</v>
      </c>
      <c r="P3620" s="45" t="s">
        <v>7024</v>
      </c>
      <c r="Q3620" s="45" t="s">
        <v>7024</v>
      </c>
      <c r="R3620" s="46">
        <v>1</v>
      </c>
      <c r="T3620" s="81" t="str" cm="1">
        <f t="array" ref="T3620">IF(MIN(IF(CONCATENATE($D$776:$D$9955,$G$776:$G$9955)=CONCATENATE(D3620,G3620),$J$776:$J$9955))=J3620,"Age Leg Record","")</f>
        <v/>
      </c>
    </row>
    <row r="3621" spans="1:20" x14ac:dyDescent="0.25">
      <c r="A3621" s="4">
        <v>2015</v>
      </c>
      <c r="B3621" s="14" t="s">
        <v>49</v>
      </c>
      <c r="C3621" s="14" t="s">
        <v>1802</v>
      </c>
      <c r="D3621" s="3" t="s">
        <v>56</v>
      </c>
      <c r="F3621" s="3">
        <v>4</v>
      </c>
      <c r="G3621" s="88">
        <v>5.8408892070309388</v>
      </c>
      <c r="J3621" s="10">
        <v>4.369212962962965E-2</v>
      </c>
      <c r="K3621" s="27">
        <f t="shared" ref="K3621:K3684" si="59">J3621/G3621</f>
        <v>7.4803900709219896E-3</v>
      </c>
      <c r="L3621" s="4" t="s">
        <v>1531</v>
      </c>
      <c r="M3621" s="14" t="s">
        <v>1079</v>
      </c>
      <c r="N3621" s="45" t="s">
        <v>7025</v>
      </c>
      <c r="O3621" s="45">
        <v>1</v>
      </c>
      <c r="P3621" s="45" t="s">
        <v>7026</v>
      </c>
      <c r="Q3621" s="45" t="s">
        <v>7026</v>
      </c>
      <c r="R3621" s="46">
        <v>1</v>
      </c>
      <c r="T3621" s="81" t="str" cm="1">
        <f t="array" ref="T3621">IF(MIN(IF(CONCATENATE($D$776:$D$9955,$G$776:$G$9955)=CONCATENATE(D3621,G3621),$J$776:$J$9955))=J3621,"Age Leg Record","")</f>
        <v/>
      </c>
    </row>
    <row r="3622" spans="1:20" x14ac:dyDescent="0.25">
      <c r="A3622" s="4">
        <v>2015</v>
      </c>
      <c r="B3622" s="14" t="s">
        <v>71</v>
      </c>
      <c r="C3622" s="14" t="s">
        <v>1803</v>
      </c>
      <c r="D3622" s="3" t="s">
        <v>26</v>
      </c>
      <c r="F3622" s="3">
        <v>5</v>
      </c>
      <c r="G3622" s="51">
        <v>5.63</v>
      </c>
      <c r="J3622" s="10">
        <v>3.4733796296296249E-2</v>
      </c>
      <c r="K3622" s="27">
        <f t="shared" si="59"/>
        <v>6.1694131965002218E-3</v>
      </c>
      <c r="L3622" s="4" t="s">
        <v>1531</v>
      </c>
      <c r="M3622" s="14" t="s">
        <v>1079</v>
      </c>
      <c r="N3622" s="45" t="s">
        <v>7027</v>
      </c>
      <c r="O3622" s="45">
        <v>1</v>
      </c>
      <c r="P3622" s="45" t="s">
        <v>7028</v>
      </c>
      <c r="Q3622" s="45" t="s">
        <v>7028</v>
      </c>
      <c r="R3622" s="46">
        <v>1</v>
      </c>
      <c r="T3622" s="81" t="str" cm="1">
        <f t="array" ref="T3622">IF(MIN(IF(CONCATENATE($D$776:$D$9955,$G$776:$G$9955)=CONCATENATE(D3622,G3622),$J$776:$J$9955))=J3622,"Age Leg Record","")</f>
        <v/>
      </c>
    </row>
    <row r="3623" spans="1:20" x14ac:dyDescent="0.25">
      <c r="A3623" s="4">
        <v>2015</v>
      </c>
      <c r="B3623" s="14" t="s">
        <v>1133</v>
      </c>
      <c r="C3623" s="14" t="s">
        <v>1804</v>
      </c>
      <c r="D3623" s="3" t="s">
        <v>22</v>
      </c>
      <c r="F3623" s="3">
        <v>6</v>
      </c>
      <c r="G3623" s="88">
        <v>4.6758182215859376</v>
      </c>
      <c r="J3623" s="10">
        <v>5.3819444444444531E-2</v>
      </c>
      <c r="K3623" s="27">
        <f t="shared" si="59"/>
        <v>1.151016611295683E-2</v>
      </c>
      <c r="L3623" s="4" t="s">
        <v>1531</v>
      </c>
      <c r="M3623" s="14" t="s">
        <v>1079</v>
      </c>
      <c r="N3623" s="45" t="s">
        <v>7029</v>
      </c>
      <c r="O3623" s="45">
        <v>1</v>
      </c>
      <c r="P3623" s="45" t="s">
        <v>7030</v>
      </c>
      <c r="Q3623" s="45" t="s">
        <v>7030</v>
      </c>
      <c r="R3623" s="46">
        <v>1</v>
      </c>
      <c r="T3623" s="81" t="str" cm="1">
        <f t="array" ref="T3623">IF(MIN(IF(CONCATENATE($D$776:$D$9955,$G$776:$G$9955)=CONCATENATE(D3623,G3623),$J$776:$J$9955))=J3623,"Age Leg Record","")</f>
        <v/>
      </c>
    </row>
    <row r="3624" spans="1:20" x14ac:dyDescent="0.25">
      <c r="A3624" s="4">
        <v>2015</v>
      </c>
      <c r="B3624" s="14" t="s">
        <v>157</v>
      </c>
      <c r="C3624" s="14" t="s">
        <v>63</v>
      </c>
      <c r="D3624" s="3" t="s">
        <v>22</v>
      </c>
      <c r="F3624" s="3">
        <v>1</v>
      </c>
      <c r="G3624" s="88">
        <v>5.54</v>
      </c>
      <c r="J3624" s="10">
        <v>4.0868058888888892E-2</v>
      </c>
      <c r="K3624" s="27">
        <f t="shared" si="59"/>
        <v>7.3769059366225439E-3</v>
      </c>
      <c r="L3624" s="4" t="s">
        <v>1548</v>
      </c>
      <c r="M3624" s="14" t="s">
        <v>1011</v>
      </c>
      <c r="N3624" s="45" t="s">
        <v>7031</v>
      </c>
      <c r="O3624" s="45">
        <v>1</v>
      </c>
      <c r="P3624" s="45" t="s">
        <v>5966</v>
      </c>
      <c r="Q3624" s="45" t="s">
        <v>5966</v>
      </c>
      <c r="R3624" s="46">
        <v>3</v>
      </c>
      <c r="T3624" s="81" t="str" cm="1">
        <f t="array" ref="T3624">IF(MIN(IF(CONCATENATE($D$776:$D$9955,$G$776:$G$9955)=CONCATENATE(D3624,G3624),$J$776:$J$9955))=J3624,"Age Leg Record","")</f>
        <v/>
      </c>
    </row>
    <row r="3625" spans="1:20" x14ac:dyDescent="0.25">
      <c r="A3625" s="4">
        <v>2015</v>
      </c>
      <c r="B3625" s="14" t="s">
        <v>1088</v>
      </c>
      <c r="C3625" s="14" t="s">
        <v>1251</v>
      </c>
      <c r="D3625" s="3" t="s">
        <v>753</v>
      </c>
      <c r="F3625" s="3">
        <v>2</v>
      </c>
      <c r="G3625" s="88">
        <v>4.0544470293486041</v>
      </c>
      <c r="J3625" s="10">
        <v>2.6689814814814805E-2</v>
      </c>
      <c r="K3625" s="27">
        <f t="shared" si="59"/>
        <v>6.582849553001275E-3</v>
      </c>
      <c r="L3625" s="4" t="s">
        <v>1548</v>
      </c>
      <c r="M3625" s="14" t="s">
        <v>1011</v>
      </c>
      <c r="N3625" s="45" t="s">
        <v>7032</v>
      </c>
      <c r="O3625" s="45">
        <v>1</v>
      </c>
      <c r="P3625" s="45" t="s">
        <v>6563</v>
      </c>
      <c r="Q3625" s="45" t="s">
        <v>6563</v>
      </c>
      <c r="R3625" s="46">
        <v>2</v>
      </c>
      <c r="T3625" s="81" t="str" cm="1">
        <f t="array" ref="T3625">IF(MIN(IF(CONCATENATE($D$776:$D$9955,$G$776:$G$9955)=CONCATENATE(D3625,G3625),$J$776:$J$9955))=J3625,"Age Leg Record","")</f>
        <v/>
      </c>
    </row>
    <row r="3626" spans="1:20" x14ac:dyDescent="0.25">
      <c r="A3626" s="4">
        <v>2015</v>
      </c>
      <c r="B3626" s="14" t="s">
        <v>494</v>
      </c>
      <c r="C3626" s="14" t="s">
        <v>1395</v>
      </c>
      <c r="D3626" s="3" t="s">
        <v>22</v>
      </c>
      <c r="F3626" s="3">
        <v>3</v>
      </c>
      <c r="G3626" s="88">
        <v>9.1</v>
      </c>
      <c r="J3626" s="10">
        <v>4.1145833333333326E-2</v>
      </c>
      <c r="K3626" s="27">
        <f t="shared" si="59"/>
        <v>4.5215201465201461E-3</v>
      </c>
      <c r="L3626" s="4" t="s">
        <v>1548</v>
      </c>
      <c r="M3626" s="14" t="s">
        <v>1011</v>
      </c>
      <c r="N3626" s="45" t="s">
        <v>7033</v>
      </c>
      <c r="O3626" s="45">
        <v>1</v>
      </c>
      <c r="P3626" s="45" t="s">
        <v>5968</v>
      </c>
      <c r="Q3626" s="45" t="s">
        <v>5968</v>
      </c>
      <c r="R3626" s="46">
        <v>3</v>
      </c>
      <c r="T3626" s="81" t="str" cm="1">
        <f t="array" ref="T3626">IF(MIN(IF(CONCATENATE($D$776:$D$9955,$G$776:$G$9955)=CONCATENATE(D3626,G3626),$J$776:$J$9955))=J3626,"Age Leg Record","")</f>
        <v/>
      </c>
    </row>
    <row r="3627" spans="1:20" x14ac:dyDescent="0.25">
      <c r="A3627" s="4">
        <v>2015</v>
      </c>
      <c r="B3627" s="14" t="s">
        <v>102</v>
      </c>
      <c r="C3627" s="14" t="s">
        <v>797</v>
      </c>
      <c r="D3627" s="3" t="s">
        <v>14</v>
      </c>
      <c r="F3627" s="3">
        <v>1</v>
      </c>
      <c r="G3627" s="88">
        <v>5.54</v>
      </c>
      <c r="J3627" s="10">
        <v>2.6076388888888857E-2</v>
      </c>
      <c r="K3627" s="27">
        <f t="shared" si="59"/>
        <v>4.7069294023265084E-3</v>
      </c>
      <c r="L3627" s="4" t="s">
        <v>1805</v>
      </c>
      <c r="M3627" s="14" t="s">
        <v>798</v>
      </c>
      <c r="N3627" s="45" t="s">
        <v>7034</v>
      </c>
      <c r="O3627" s="45">
        <v>1</v>
      </c>
      <c r="P3627" s="45" t="s">
        <v>4454</v>
      </c>
      <c r="Q3627" s="45" t="s">
        <v>4454</v>
      </c>
      <c r="R3627" s="46">
        <v>6</v>
      </c>
      <c r="T3627" s="81"/>
    </row>
    <row r="3628" spans="1:20" x14ac:dyDescent="0.25">
      <c r="A3628" s="4">
        <v>2015</v>
      </c>
      <c r="B3628" s="14" t="s">
        <v>102</v>
      </c>
      <c r="C3628" s="14" t="s">
        <v>797</v>
      </c>
      <c r="D3628" s="3" t="s">
        <v>14</v>
      </c>
      <c r="F3628" s="3">
        <v>2</v>
      </c>
      <c r="G3628" s="88">
        <v>4.0544470293486041</v>
      </c>
      <c r="J3628" s="10">
        <v>1.824074074074078E-2</v>
      </c>
      <c r="K3628" s="27">
        <f t="shared" si="59"/>
        <v>4.498946615581108E-3</v>
      </c>
      <c r="L3628" s="4" t="s">
        <v>1805</v>
      </c>
      <c r="M3628" s="14" t="s">
        <v>798</v>
      </c>
      <c r="N3628" s="45" t="s">
        <v>7034</v>
      </c>
      <c r="O3628" s="45">
        <v>0</v>
      </c>
      <c r="P3628" s="45" t="s">
        <v>4454</v>
      </c>
      <c r="Q3628" s="45" t="s">
        <v>4454</v>
      </c>
      <c r="R3628" s="46">
        <v>6</v>
      </c>
      <c r="T3628" s="81"/>
    </row>
    <row r="3629" spans="1:20" x14ac:dyDescent="0.25">
      <c r="A3629" s="4">
        <v>2015</v>
      </c>
      <c r="B3629" s="14" t="s">
        <v>102</v>
      </c>
      <c r="C3629" s="14" t="s">
        <v>797</v>
      </c>
      <c r="D3629" s="3" t="s">
        <v>14</v>
      </c>
      <c r="F3629" s="3">
        <v>3</v>
      </c>
      <c r="G3629" s="88">
        <v>9.1</v>
      </c>
      <c r="J3629" s="10">
        <v>4.440972222222217E-2</v>
      </c>
      <c r="K3629" s="27">
        <f t="shared" si="59"/>
        <v>4.88018925518925E-3</v>
      </c>
      <c r="L3629" s="4" t="s">
        <v>1805</v>
      </c>
      <c r="M3629" s="14" t="s">
        <v>798</v>
      </c>
      <c r="N3629" s="45" t="s">
        <v>7034</v>
      </c>
      <c r="O3629" s="45">
        <v>0</v>
      </c>
      <c r="P3629" s="45" t="s">
        <v>4454</v>
      </c>
      <c r="Q3629" s="45" t="s">
        <v>4454</v>
      </c>
      <c r="R3629" s="46">
        <v>6</v>
      </c>
      <c r="T3629" s="81"/>
    </row>
    <row r="3630" spans="1:20" x14ac:dyDescent="0.25">
      <c r="A3630" s="4">
        <v>2015</v>
      </c>
      <c r="B3630" s="14" t="s">
        <v>102</v>
      </c>
      <c r="C3630" s="14" t="s">
        <v>797</v>
      </c>
      <c r="D3630" s="3" t="s">
        <v>14</v>
      </c>
      <c r="F3630" s="3">
        <v>4</v>
      </c>
      <c r="G3630" s="88">
        <v>5.8408892070309388</v>
      </c>
      <c r="J3630" s="10">
        <v>2.8831018518518547E-2</v>
      </c>
      <c r="K3630" s="27">
        <f t="shared" si="59"/>
        <v>4.9360666666666718E-3</v>
      </c>
      <c r="L3630" s="4" t="s">
        <v>1805</v>
      </c>
      <c r="M3630" s="14" t="s">
        <v>798</v>
      </c>
      <c r="N3630" s="45" t="s">
        <v>7034</v>
      </c>
      <c r="O3630" s="45">
        <v>0</v>
      </c>
      <c r="P3630" s="45" t="s">
        <v>4454</v>
      </c>
      <c r="Q3630" s="45" t="s">
        <v>4454</v>
      </c>
      <c r="R3630" s="46">
        <v>6</v>
      </c>
      <c r="T3630" s="81"/>
    </row>
    <row r="3631" spans="1:20" x14ac:dyDescent="0.25">
      <c r="A3631" s="4">
        <v>2015</v>
      </c>
      <c r="B3631" s="14" t="s">
        <v>102</v>
      </c>
      <c r="C3631" s="14" t="s">
        <v>797</v>
      </c>
      <c r="D3631" s="3" t="s">
        <v>14</v>
      </c>
      <c r="F3631" s="3">
        <v>5</v>
      </c>
      <c r="G3631" s="51">
        <v>5.63</v>
      </c>
      <c r="J3631" s="10">
        <v>2.7986111111111156E-2</v>
      </c>
      <c r="K3631" s="27">
        <f t="shared" si="59"/>
        <v>4.9708900730215198E-3</v>
      </c>
      <c r="L3631" s="4" t="s">
        <v>1805</v>
      </c>
      <c r="M3631" s="14" t="s">
        <v>798</v>
      </c>
      <c r="N3631" s="45" t="s">
        <v>7034</v>
      </c>
      <c r="O3631" s="45">
        <v>0</v>
      </c>
      <c r="P3631" s="45" t="s">
        <v>4454</v>
      </c>
      <c r="Q3631" s="45" t="s">
        <v>4454</v>
      </c>
      <c r="R3631" s="46">
        <v>6</v>
      </c>
      <c r="T3631" s="81"/>
    </row>
    <row r="3632" spans="1:20" x14ac:dyDescent="0.25">
      <c r="A3632" s="4">
        <v>2015</v>
      </c>
      <c r="B3632" s="14" t="s">
        <v>102</v>
      </c>
      <c r="C3632" s="14" t="s">
        <v>797</v>
      </c>
      <c r="D3632" s="3" t="s">
        <v>14</v>
      </c>
      <c r="F3632" s="3">
        <v>6</v>
      </c>
      <c r="G3632" s="88">
        <v>4.6758182215859376</v>
      </c>
      <c r="J3632" s="10">
        <v>2.3043981481481346E-2</v>
      </c>
      <c r="K3632" s="27">
        <f t="shared" si="59"/>
        <v>4.928331339977823E-3</v>
      </c>
      <c r="L3632" s="4" t="s">
        <v>1805</v>
      </c>
      <c r="M3632" s="14" t="s">
        <v>798</v>
      </c>
      <c r="N3632" s="45" t="s">
        <v>7034</v>
      </c>
      <c r="O3632" s="45">
        <v>0</v>
      </c>
      <c r="P3632" s="45" t="s">
        <v>4454</v>
      </c>
      <c r="Q3632" s="45" t="s">
        <v>4454</v>
      </c>
      <c r="R3632" s="46">
        <v>6</v>
      </c>
      <c r="T3632" s="81"/>
    </row>
    <row r="3633" spans="1:20" x14ac:dyDescent="0.25">
      <c r="A3633" s="4">
        <v>2015</v>
      </c>
      <c r="B3633" s="14" t="s">
        <v>1679</v>
      </c>
      <c r="C3633" s="14" t="s">
        <v>1308</v>
      </c>
      <c r="D3633" s="3" t="s">
        <v>14</v>
      </c>
      <c r="F3633" s="3">
        <v>1</v>
      </c>
      <c r="G3633" s="88">
        <v>5.54</v>
      </c>
      <c r="J3633" s="10">
        <v>3.550925925925924E-2</v>
      </c>
      <c r="K3633" s="27">
        <f t="shared" si="59"/>
        <v>6.4096135847038337E-3</v>
      </c>
      <c r="L3633" s="4" t="s">
        <v>1691</v>
      </c>
      <c r="M3633" s="14" t="s">
        <v>1727</v>
      </c>
      <c r="N3633" s="45" t="s">
        <v>7035</v>
      </c>
      <c r="O3633" s="45">
        <v>1</v>
      </c>
      <c r="P3633" s="45" t="s">
        <v>5700</v>
      </c>
      <c r="Q3633" s="45" t="s">
        <v>5700</v>
      </c>
      <c r="R3633" s="46">
        <v>3</v>
      </c>
      <c r="T3633" s="81"/>
    </row>
    <row r="3634" spans="1:20" x14ac:dyDescent="0.25">
      <c r="A3634" s="4">
        <v>2015</v>
      </c>
      <c r="B3634" s="14" t="s">
        <v>1679</v>
      </c>
      <c r="C3634" s="14" t="s">
        <v>1308</v>
      </c>
      <c r="D3634" s="3" t="s">
        <v>14</v>
      </c>
      <c r="F3634" s="3">
        <v>2</v>
      </c>
      <c r="G3634" s="88">
        <v>4.0544470293486041</v>
      </c>
      <c r="J3634" s="10">
        <v>2.3946759259259265E-2</v>
      </c>
      <c r="K3634" s="27">
        <f t="shared" si="59"/>
        <v>5.9062947637292477E-3</v>
      </c>
      <c r="L3634" s="4" t="s">
        <v>1691</v>
      </c>
      <c r="M3634" s="14" t="s">
        <v>1727</v>
      </c>
      <c r="N3634" s="45" t="s">
        <v>7035</v>
      </c>
      <c r="O3634" s="45">
        <v>0</v>
      </c>
      <c r="P3634" s="45" t="s">
        <v>5700</v>
      </c>
      <c r="Q3634" s="45" t="s">
        <v>5700</v>
      </c>
      <c r="R3634" s="46">
        <v>3</v>
      </c>
      <c r="T3634" s="81"/>
    </row>
    <row r="3635" spans="1:20" x14ac:dyDescent="0.25">
      <c r="A3635" s="4">
        <v>2015</v>
      </c>
      <c r="B3635" s="14" t="s">
        <v>1679</v>
      </c>
      <c r="C3635" s="14" t="s">
        <v>1308</v>
      </c>
      <c r="D3635" s="3" t="s">
        <v>14</v>
      </c>
      <c r="F3635" s="3">
        <v>3</v>
      </c>
      <c r="G3635" s="88">
        <v>9.1</v>
      </c>
      <c r="J3635" s="10">
        <v>5.2731481481481546E-2</v>
      </c>
      <c r="K3635" s="27">
        <f t="shared" si="59"/>
        <v>5.7946682946683021E-3</v>
      </c>
      <c r="L3635" s="4" t="s">
        <v>1691</v>
      </c>
      <c r="M3635" s="14" t="s">
        <v>1727</v>
      </c>
      <c r="N3635" s="45" t="s">
        <v>7035</v>
      </c>
      <c r="O3635" s="45">
        <v>0</v>
      </c>
      <c r="P3635" s="45" t="s">
        <v>5700</v>
      </c>
      <c r="Q3635" s="45" t="s">
        <v>5700</v>
      </c>
      <c r="R3635" s="46">
        <v>3</v>
      </c>
      <c r="T3635" s="81"/>
    </row>
    <row r="3636" spans="1:20" x14ac:dyDescent="0.25">
      <c r="A3636" s="4">
        <v>2015</v>
      </c>
      <c r="B3636" s="14" t="s">
        <v>1679</v>
      </c>
      <c r="C3636" s="14" t="s">
        <v>1308</v>
      </c>
      <c r="D3636" s="3" t="s">
        <v>14</v>
      </c>
      <c r="F3636" s="3">
        <v>4</v>
      </c>
      <c r="G3636" s="88">
        <v>5.8408892070309388</v>
      </c>
      <c r="J3636" s="10">
        <v>3.5034722222222148E-2</v>
      </c>
      <c r="K3636" s="27">
        <f t="shared" si="59"/>
        <v>5.9981829787233917E-3</v>
      </c>
      <c r="L3636" s="4" t="s">
        <v>1691</v>
      </c>
      <c r="M3636" s="14" t="s">
        <v>1727</v>
      </c>
      <c r="N3636" s="45" t="s">
        <v>7035</v>
      </c>
      <c r="O3636" s="45">
        <v>0</v>
      </c>
      <c r="P3636" s="45" t="s">
        <v>5700</v>
      </c>
      <c r="Q3636" s="45" t="s">
        <v>5700</v>
      </c>
      <c r="R3636" s="46">
        <v>3</v>
      </c>
      <c r="T3636" s="81"/>
    </row>
    <row r="3637" spans="1:20" x14ac:dyDescent="0.25">
      <c r="A3637" s="4">
        <v>2015</v>
      </c>
      <c r="B3637" s="14" t="s">
        <v>1679</v>
      </c>
      <c r="C3637" s="14" t="s">
        <v>1308</v>
      </c>
      <c r="D3637" s="3" t="s">
        <v>14</v>
      </c>
      <c r="F3637" s="3">
        <v>5</v>
      </c>
      <c r="G3637" s="51">
        <v>5.63</v>
      </c>
      <c r="J3637" s="10">
        <v>3.5416666666666652E-2</v>
      </c>
      <c r="K3637" s="27">
        <f t="shared" si="59"/>
        <v>6.2907045589105951E-3</v>
      </c>
      <c r="L3637" s="4" t="s">
        <v>1691</v>
      </c>
      <c r="M3637" s="14" t="s">
        <v>1727</v>
      </c>
      <c r="N3637" s="45" t="s">
        <v>7035</v>
      </c>
      <c r="O3637" s="45">
        <v>0</v>
      </c>
      <c r="P3637" s="45" t="s">
        <v>5700</v>
      </c>
      <c r="Q3637" s="45" t="s">
        <v>5700</v>
      </c>
      <c r="R3637" s="46">
        <v>3</v>
      </c>
      <c r="T3637" s="81"/>
    </row>
    <row r="3638" spans="1:20" x14ac:dyDescent="0.25">
      <c r="A3638" s="4">
        <v>2015</v>
      </c>
      <c r="B3638" s="14" t="s">
        <v>1679</v>
      </c>
      <c r="C3638" s="14" t="s">
        <v>1308</v>
      </c>
      <c r="D3638" s="3" t="s">
        <v>14</v>
      </c>
      <c r="F3638" s="3">
        <v>6</v>
      </c>
      <c r="G3638" s="88">
        <v>4.6758182215859376</v>
      </c>
      <c r="J3638" s="10">
        <v>3.0011574074074066E-2</v>
      </c>
      <c r="K3638" s="27">
        <f t="shared" si="59"/>
        <v>6.4184646733111842E-3</v>
      </c>
      <c r="L3638" s="4" t="s">
        <v>1691</v>
      </c>
      <c r="M3638" s="14" t="s">
        <v>1727</v>
      </c>
      <c r="N3638" s="45" t="s">
        <v>7035</v>
      </c>
      <c r="O3638" s="45">
        <v>0</v>
      </c>
      <c r="P3638" s="45" t="s">
        <v>5700</v>
      </c>
      <c r="Q3638" s="45" t="s">
        <v>5700</v>
      </c>
      <c r="R3638" s="46">
        <v>3</v>
      </c>
      <c r="T3638" s="81"/>
    </row>
    <row r="3639" spans="1:20" x14ac:dyDescent="0.25">
      <c r="A3639" s="4">
        <v>2015</v>
      </c>
      <c r="B3639" s="1" t="s">
        <v>49</v>
      </c>
      <c r="C3639" s="14" t="s">
        <v>253</v>
      </c>
      <c r="D3639" s="3" t="s">
        <v>14</v>
      </c>
      <c r="F3639" s="3">
        <v>1</v>
      </c>
      <c r="G3639" s="88">
        <v>5.54</v>
      </c>
      <c r="J3639" s="10">
        <v>3.4131944444444451E-2</v>
      </c>
      <c r="K3639" s="27">
        <f t="shared" si="59"/>
        <v>6.1610008022462909E-3</v>
      </c>
      <c r="L3639" s="4" t="s">
        <v>1806</v>
      </c>
      <c r="M3639" s="14" t="s">
        <v>749</v>
      </c>
      <c r="N3639" s="45" t="s">
        <v>7036</v>
      </c>
      <c r="O3639" s="45">
        <v>1</v>
      </c>
      <c r="P3639" s="45" t="s">
        <v>4441</v>
      </c>
      <c r="Q3639" s="45" t="s">
        <v>4441</v>
      </c>
      <c r="R3639" s="46">
        <v>8</v>
      </c>
      <c r="T3639" s="81"/>
    </row>
    <row r="3640" spans="1:20" x14ac:dyDescent="0.25">
      <c r="A3640" s="4">
        <v>2015</v>
      </c>
      <c r="B3640" s="1" t="s">
        <v>49</v>
      </c>
      <c r="C3640" s="14" t="s">
        <v>253</v>
      </c>
      <c r="D3640" s="3" t="s">
        <v>14</v>
      </c>
      <c r="F3640" s="3">
        <v>2</v>
      </c>
      <c r="G3640" s="88">
        <v>4.0544470293486041</v>
      </c>
      <c r="J3640" s="10">
        <v>2.4050925925925948E-2</v>
      </c>
      <c r="K3640" s="27">
        <f t="shared" si="59"/>
        <v>5.9319867177522407E-3</v>
      </c>
      <c r="L3640" s="4" t="s">
        <v>1806</v>
      </c>
      <c r="M3640" s="14" t="s">
        <v>749</v>
      </c>
      <c r="N3640" s="45" t="s">
        <v>7036</v>
      </c>
      <c r="O3640" s="45">
        <v>0</v>
      </c>
      <c r="P3640" s="45" t="s">
        <v>4441</v>
      </c>
      <c r="Q3640" s="45" t="s">
        <v>4441</v>
      </c>
      <c r="R3640" s="46">
        <v>8</v>
      </c>
      <c r="T3640" s="81"/>
    </row>
    <row r="3641" spans="1:20" x14ac:dyDescent="0.25">
      <c r="A3641" s="4">
        <v>2015</v>
      </c>
      <c r="B3641" s="1" t="s">
        <v>49</v>
      </c>
      <c r="C3641" s="14" t="s">
        <v>253</v>
      </c>
      <c r="D3641" s="3" t="s">
        <v>14</v>
      </c>
      <c r="F3641" s="3">
        <v>3</v>
      </c>
      <c r="G3641" s="88">
        <v>9.1</v>
      </c>
      <c r="J3641" s="10">
        <v>5.7060185185185186E-2</v>
      </c>
      <c r="K3641" s="27">
        <f t="shared" si="59"/>
        <v>6.2703500203500203E-3</v>
      </c>
      <c r="L3641" s="4" t="s">
        <v>1806</v>
      </c>
      <c r="M3641" s="14" t="s">
        <v>749</v>
      </c>
      <c r="N3641" s="45" t="s">
        <v>7036</v>
      </c>
      <c r="O3641" s="45">
        <v>0</v>
      </c>
      <c r="P3641" s="45" t="s">
        <v>4441</v>
      </c>
      <c r="Q3641" s="45" t="s">
        <v>4441</v>
      </c>
      <c r="R3641" s="46">
        <v>8</v>
      </c>
      <c r="T3641" s="81"/>
    </row>
    <row r="3642" spans="1:20" x14ac:dyDescent="0.25">
      <c r="A3642" s="4">
        <v>2015</v>
      </c>
      <c r="B3642" s="1" t="s">
        <v>49</v>
      </c>
      <c r="C3642" s="14" t="s">
        <v>253</v>
      </c>
      <c r="D3642" s="3" t="s">
        <v>14</v>
      </c>
      <c r="F3642" s="3">
        <v>4</v>
      </c>
      <c r="G3642" s="88">
        <v>5.8408892070309388</v>
      </c>
      <c r="J3642" s="10">
        <v>3.6562499999999942E-2</v>
      </c>
      <c r="K3642" s="27">
        <f t="shared" si="59"/>
        <v>6.2597489361702037E-3</v>
      </c>
      <c r="L3642" s="4" t="s">
        <v>1806</v>
      </c>
      <c r="M3642" s="14" t="s">
        <v>749</v>
      </c>
      <c r="N3642" s="45" t="s">
        <v>7036</v>
      </c>
      <c r="O3642" s="45">
        <v>0</v>
      </c>
      <c r="P3642" s="45" t="s">
        <v>4441</v>
      </c>
      <c r="Q3642" s="45" t="s">
        <v>4441</v>
      </c>
      <c r="R3642" s="46">
        <v>8</v>
      </c>
      <c r="T3642" s="81"/>
    </row>
    <row r="3643" spans="1:20" x14ac:dyDescent="0.25">
      <c r="A3643" s="4">
        <v>2015</v>
      </c>
      <c r="B3643" s="1" t="s">
        <v>49</v>
      </c>
      <c r="C3643" s="14" t="s">
        <v>253</v>
      </c>
      <c r="D3643" s="3" t="s">
        <v>14</v>
      </c>
      <c r="F3643" s="3">
        <v>5</v>
      </c>
      <c r="G3643" s="51">
        <v>5.63</v>
      </c>
      <c r="J3643" s="10">
        <v>3.5856481481481572E-2</v>
      </c>
      <c r="K3643" s="27">
        <f t="shared" si="59"/>
        <v>6.3688244194461049E-3</v>
      </c>
      <c r="L3643" s="4" t="s">
        <v>1806</v>
      </c>
      <c r="M3643" s="14" t="s">
        <v>749</v>
      </c>
      <c r="N3643" s="45" t="s">
        <v>7036</v>
      </c>
      <c r="O3643" s="45">
        <v>0</v>
      </c>
      <c r="P3643" s="45" t="s">
        <v>4441</v>
      </c>
      <c r="Q3643" s="45" t="s">
        <v>4441</v>
      </c>
      <c r="R3643" s="46">
        <v>8</v>
      </c>
      <c r="T3643" s="81"/>
    </row>
    <row r="3644" spans="1:20" x14ac:dyDescent="0.25">
      <c r="A3644" s="4">
        <v>2015</v>
      </c>
      <c r="B3644" s="1" t="s">
        <v>49</v>
      </c>
      <c r="C3644" s="14" t="s">
        <v>253</v>
      </c>
      <c r="D3644" s="3" t="s">
        <v>14</v>
      </c>
      <c r="F3644" s="3">
        <v>6</v>
      </c>
      <c r="G3644" s="88">
        <v>4.6758182215859376</v>
      </c>
      <c r="J3644" s="10">
        <v>2.9710648148148056E-2</v>
      </c>
      <c r="K3644" s="27">
        <f t="shared" si="59"/>
        <v>6.3541067552602241E-3</v>
      </c>
      <c r="L3644" s="4" t="s">
        <v>1806</v>
      </c>
      <c r="M3644" s="14" t="s">
        <v>749</v>
      </c>
      <c r="N3644" s="45" t="s">
        <v>7036</v>
      </c>
      <c r="O3644" s="45">
        <v>0</v>
      </c>
      <c r="P3644" s="45" t="s">
        <v>4441</v>
      </c>
      <c r="Q3644" s="45" t="s">
        <v>4441</v>
      </c>
      <c r="R3644" s="46">
        <v>8</v>
      </c>
      <c r="T3644" s="81"/>
    </row>
    <row r="3645" spans="1:20" x14ac:dyDescent="0.25">
      <c r="A3645" s="4">
        <v>2015</v>
      </c>
      <c r="B3645" s="14" t="s">
        <v>291</v>
      </c>
      <c r="C3645" s="14" t="s">
        <v>820</v>
      </c>
      <c r="D3645" s="3" t="s">
        <v>14</v>
      </c>
      <c r="F3645" s="3">
        <v>1</v>
      </c>
      <c r="G3645" s="88">
        <v>5.54</v>
      </c>
      <c r="J3645" s="10">
        <v>3.4178240740740717E-2</v>
      </c>
      <c r="K3645" s="27">
        <f t="shared" si="59"/>
        <v>6.1693575344297326E-3</v>
      </c>
      <c r="L3645" s="4" t="s">
        <v>874</v>
      </c>
      <c r="M3645" s="14" t="s">
        <v>749</v>
      </c>
      <c r="N3645" s="45" t="s">
        <v>7037</v>
      </c>
      <c r="O3645" s="45">
        <v>1</v>
      </c>
      <c r="P3645" s="45" t="s">
        <v>4529</v>
      </c>
      <c r="Q3645" s="45" t="s">
        <v>4529</v>
      </c>
      <c r="R3645" s="46">
        <v>7</v>
      </c>
      <c r="T3645" s="81"/>
    </row>
    <row r="3646" spans="1:20" x14ac:dyDescent="0.25">
      <c r="A3646" s="4">
        <v>2015</v>
      </c>
      <c r="B3646" s="14" t="s">
        <v>291</v>
      </c>
      <c r="C3646" s="14" t="s">
        <v>820</v>
      </c>
      <c r="D3646" s="3" t="s">
        <v>14</v>
      </c>
      <c r="F3646" s="3">
        <v>2</v>
      </c>
      <c r="G3646" s="88">
        <v>4.0544470293486041</v>
      </c>
      <c r="J3646" s="10">
        <v>2.3969907407407454E-2</v>
      </c>
      <c r="K3646" s="27">
        <f t="shared" si="59"/>
        <v>5.9120040868454772E-3</v>
      </c>
      <c r="L3646" s="4" t="s">
        <v>874</v>
      </c>
      <c r="M3646" s="14" t="s">
        <v>749</v>
      </c>
      <c r="N3646" s="45" t="s">
        <v>7037</v>
      </c>
      <c r="O3646" s="45">
        <v>0</v>
      </c>
      <c r="P3646" s="45" t="s">
        <v>4529</v>
      </c>
      <c r="Q3646" s="45" t="s">
        <v>4529</v>
      </c>
      <c r="R3646" s="46">
        <v>7</v>
      </c>
      <c r="T3646" s="81"/>
    </row>
    <row r="3647" spans="1:20" x14ac:dyDescent="0.25">
      <c r="A3647" s="4">
        <v>2015</v>
      </c>
      <c r="B3647" s="14" t="s">
        <v>291</v>
      </c>
      <c r="C3647" s="14" t="s">
        <v>820</v>
      </c>
      <c r="D3647" s="3" t="s">
        <v>14</v>
      </c>
      <c r="F3647" s="3">
        <v>3</v>
      </c>
      <c r="G3647" s="88">
        <v>9.1</v>
      </c>
      <c r="J3647" s="10">
        <v>5.7349537037037046E-2</v>
      </c>
      <c r="K3647" s="27">
        <f t="shared" si="59"/>
        <v>6.3021469271469285E-3</v>
      </c>
      <c r="L3647" s="4" t="s">
        <v>874</v>
      </c>
      <c r="M3647" s="14" t="s">
        <v>749</v>
      </c>
      <c r="N3647" s="45" t="s">
        <v>7037</v>
      </c>
      <c r="O3647" s="45">
        <v>0</v>
      </c>
      <c r="P3647" s="45" t="s">
        <v>4529</v>
      </c>
      <c r="Q3647" s="45" t="s">
        <v>4529</v>
      </c>
      <c r="R3647" s="46">
        <v>7</v>
      </c>
      <c r="T3647" s="81"/>
    </row>
    <row r="3648" spans="1:20" x14ac:dyDescent="0.25">
      <c r="A3648" s="4">
        <v>2015</v>
      </c>
      <c r="B3648" s="14" t="s">
        <v>291</v>
      </c>
      <c r="C3648" s="14" t="s">
        <v>820</v>
      </c>
      <c r="D3648" s="3" t="s">
        <v>14</v>
      </c>
      <c r="F3648" s="3">
        <v>4</v>
      </c>
      <c r="G3648" s="88">
        <v>5.8408892070309388</v>
      </c>
      <c r="J3648" s="10">
        <v>3.5347222222222197E-2</v>
      </c>
      <c r="K3648" s="27">
        <f t="shared" si="59"/>
        <v>6.0516851063829747E-3</v>
      </c>
      <c r="L3648" s="4" t="s">
        <v>874</v>
      </c>
      <c r="M3648" s="14" t="s">
        <v>749</v>
      </c>
      <c r="N3648" s="45" t="s">
        <v>7037</v>
      </c>
      <c r="O3648" s="45">
        <v>0</v>
      </c>
      <c r="P3648" s="45" t="s">
        <v>4529</v>
      </c>
      <c r="Q3648" s="45" t="s">
        <v>4529</v>
      </c>
      <c r="R3648" s="46">
        <v>7</v>
      </c>
      <c r="T3648" s="81"/>
    </row>
    <row r="3649" spans="1:20" x14ac:dyDescent="0.25">
      <c r="A3649" s="4">
        <v>2015</v>
      </c>
      <c r="B3649" s="14" t="s">
        <v>291</v>
      </c>
      <c r="C3649" s="14" t="s">
        <v>820</v>
      </c>
      <c r="D3649" s="3" t="s">
        <v>14</v>
      </c>
      <c r="F3649" s="3">
        <v>5</v>
      </c>
      <c r="G3649" s="51">
        <v>5.63</v>
      </c>
      <c r="J3649" s="10">
        <v>3.6851851851851802E-2</v>
      </c>
      <c r="K3649" s="27">
        <f t="shared" si="59"/>
        <v>6.5456219985527185E-3</v>
      </c>
      <c r="L3649" s="4" t="s">
        <v>874</v>
      </c>
      <c r="M3649" s="14" t="s">
        <v>749</v>
      </c>
      <c r="N3649" s="45" t="s">
        <v>7037</v>
      </c>
      <c r="O3649" s="45">
        <v>0</v>
      </c>
      <c r="P3649" s="45" t="s">
        <v>4529</v>
      </c>
      <c r="Q3649" s="45" t="s">
        <v>4529</v>
      </c>
      <c r="R3649" s="46">
        <v>7</v>
      </c>
      <c r="T3649" s="81"/>
    </row>
    <row r="3650" spans="1:20" x14ac:dyDescent="0.25">
      <c r="A3650" s="4">
        <v>2015</v>
      </c>
      <c r="B3650" s="14" t="s">
        <v>291</v>
      </c>
      <c r="C3650" s="14" t="s">
        <v>820</v>
      </c>
      <c r="D3650" s="3" t="s">
        <v>14</v>
      </c>
      <c r="F3650" s="3">
        <v>6</v>
      </c>
      <c r="G3650" s="88">
        <v>4.6758182215859376</v>
      </c>
      <c r="J3650" s="10">
        <v>3.1354166666666683E-2</v>
      </c>
      <c r="K3650" s="27">
        <f t="shared" si="59"/>
        <v>6.7056000000000043E-3</v>
      </c>
      <c r="L3650" s="4" t="s">
        <v>874</v>
      </c>
      <c r="M3650" s="14" t="s">
        <v>749</v>
      </c>
      <c r="N3650" s="45" t="s">
        <v>7037</v>
      </c>
      <c r="O3650" s="45">
        <v>0</v>
      </c>
      <c r="P3650" s="45" t="s">
        <v>4529</v>
      </c>
      <c r="Q3650" s="45" t="s">
        <v>4529</v>
      </c>
      <c r="R3650" s="46">
        <v>7</v>
      </c>
      <c r="T3650" s="81"/>
    </row>
    <row r="3651" spans="1:20" x14ac:dyDescent="0.25">
      <c r="A3651" s="4">
        <v>2015</v>
      </c>
      <c r="B3651" s="14" t="s">
        <v>1477</v>
      </c>
      <c r="C3651" s="14" t="s">
        <v>1478</v>
      </c>
      <c r="D3651" s="3" t="s">
        <v>14</v>
      </c>
      <c r="F3651" s="3">
        <v>1</v>
      </c>
      <c r="G3651" s="88">
        <v>5.54</v>
      </c>
      <c r="J3651" s="10">
        <v>3.5520833333333279E-2</v>
      </c>
      <c r="K3651" s="27">
        <f t="shared" si="59"/>
        <v>6.4117027677496894E-3</v>
      </c>
      <c r="L3651" s="4" t="s">
        <v>1807</v>
      </c>
      <c r="M3651" s="14" t="s">
        <v>1039</v>
      </c>
      <c r="N3651" s="45" t="s">
        <v>7038</v>
      </c>
      <c r="O3651" s="45">
        <v>1</v>
      </c>
      <c r="P3651" s="45" t="s">
        <v>6165</v>
      </c>
      <c r="Q3651" s="45" t="s">
        <v>6165</v>
      </c>
      <c r="R3651" s="46">
        <v>3</v>
      </c>
      <c r="T3651" s="81"/>
    </row>
    <row r="3652" spans="1:20" x14ac:dyDescent="0.25">
      <c r="A3652" s="4">
        <v>2015</v>
      </c>
      <c r="B3652" s="14" t="s">
        <v>1477</v>
      </c>
      <c r="C3652" s="14" t="s">
        <v>1478</v>
      </c>
      <c r="D3652" s="3" t="s">
        <v>14</v>
      </c>
      <c r="F3652" s="3">
        <v>2</v>
      </c>
      <c r="G3652" s="88">
        <v>4.0544470293486041</v>
      </c>
      <c r="J3652" s="10">
        <v>2.5775462962963014E-2</v>
      </c>
      <c r="K3652" s="27">
        <f t="shared" si="59"/>
        <v>6.3573312899106128E-3</v>
      </c>
      <c r="L3652" s="4" t="s">
        <v>1807</v>
      </c>
      <c r="M3652" s="14" t="s">
        <v>1039</v>
      </c>
      <c r="N3652" s="45" t="s">
        <v>7038</v>
      </c>
      <c r="O3652" s="45">
        <v>0</v>
      </c>
      <c r="P3652" s="45" t="s">
        <v>6165</v>
      </c>
      <c r="Q3652" s="45" t="s">
        <v>6165</v>
      </c>
      <c r="R3652" s="46">
        <v>3</v>
      </c>
      <c r="T3652" s="81"/>
    </row>
    <row r="3653" spans="1:20" x14ac:dyDescent="0.25">
      <c r="A3653" s="4">
        <v>2015</v>
      </c>
      <c r="B3653" s="14" t="s">
        <v>1477</v>
      </c>
      <c r="C3653" s="14" t="s">
        <v>1478</v>
      </c>
      <c r="D3653" s="3" t="s">
        <v>14</v>
      </c>
      <c r="F3653" s="3">
        <v>3</v>
      </c>
      <c r="G3653" s="88">
        <v>9.1</v>
      </c>
      <c r="J3653" s="10">
        <v>6.3657407407407385E-2</v>
      </c>
      <c r="K3653" s="27">
        <f t="shared" si="59"/>
        <v>6.9953194953194927E-3</v>
      </c>
      <c r="L3653" s="4" t="s">
        <v>1807</v>
      </c>
      <c r="M3653" s="14" t="s">
        <v>1039</v>
      </c>
      <c r="N3653" s="45" t="s">
        <v>7038</v>
      </c>
      <c r="O3653" s="45">
        <v>0</v>
      </c>
      <c r="P3653" s="45" t="s">
        <v>6165</v>
      </c>
      <c r="Q3653" s="45" t="s">
        <v>6165</v>
      </c>
      <c r="R3653" s="46">
        <v>3</v>
      </c>
      <c r="T3653" s="81"/>
    </row>
    <row r="3654" spans="1:20" x14ac:dyDescent="0.25">
      <c r="A3654" s="4">
        <v>2015</v>
      </c>
      <c r="B3654" s="14" t="s">
        <v>1477</v>
      </c>
      <c r="C3654" s="14" t="s">
        <v>1478</v>
      </c>
      <c r="D3654" s="3" t="s">
        <v>14</v>
      </c>
      <c r="F3654" s="3">
        <v>4</v>
      </c>
      <c r="G3654" s="88">
        <v>5.8408892070309388</v>
      </c>
      <c r="J3654" s="10">
        <v>4.6041666666666647E-2</v>
      </c>
      <c r="K3654" s="27">
        <f t="shared" si="59"/>
        <v>7.8826468085106353E-3</v>
      </c>
      <c r="L3654" s="4" t="s">
        <v>1807</v>
      </c>
      <c r="M3654" s="14" t="s">
        <v>1039</v>
      </c>
      <c r="N3654" s="45" t="s">
        <v>7038</v>
      </c>
      <c r="O3654" s="45">
        <v>0</v>
      </c>
      <c r="P3654" s="45" t="s">
        <v>6165</v>
      </c>
      <c r="Q3654" s="45" t="s">
        <v>6165</v>
      </c>
      <c r="R3654" s="46">
        <v>3</v>
      </c>
      <c r="T3654" s="81"/>
    </row>
    <row r="3655" spans="1:20" x14ac:dyDescent="0.25">
      <c r="A3655" s="4">
        <v>2015</v>
      </c>
      <c r="B3655" s="14" t="s">
        <v>1477</v>
      </c>
      <c r="C3655" s="14" t="s">
        <v>1478</v>
      </c>
      <c r="D3655" s="3" t="s">
        <v>14</v>
      </c>
      <c r="F3655" s="3">
        <v>5</v>
      </c>
      <c r="G3655" s="51">
        <v>5.63</v>
      </c>
      <c r="J3655" s="10">
        <v>4.5520833333333344E-2</v>
      </c>
      <c r="K3655" s="27">
        <f t="shared" si="59"/>
        <v>8.0854055654233301E-3</v>
      </c>
      <c r="L3655" s="4" t="s">
        <v>1807</v>
      </c>
      <c r="M3655" s="14" t="s">
        <v>1039</v>
      </c>
      <c r="N3655" s="45" t="s">
        <v>7038</v>
      </c>
      <c r="O3655" s="45">
        <v>0</v>
      </c>
      <c r="P3655" s="45" t="s">
        <v>6165</v>
      </c>
      <c r="Q3655" s="45" t="s">
        <v>6165</v>
      </c>
      <c r="R3655" s="46">
        <v>3</v>
      </c>
      <c r="T3655" s="81"/>
    </row>
    <row r="3656" spans="1:20" x14ac:dyDescent="0.25">
      <c r="A3656" s="4">
        <v>2015</v>
      </c>
      <c r="B3656" s="14" t="s">
        <v>1477</v>
      </c>
      <c r="C3656" s="14" t="s">
        <v>1478</v>
      </c>
      <c r="D3656" s="3" t="s">
        <v>14</v>
      </c>
      <c r="F3656" s="3">
        <v>6</v>
      </c>
      <c r="G3656" s="88">
        <v>4.6758182215859376</v>
      </c>
      <c r="J3656" s="10">
        <v>2.6157407407407463E-2</v>
      </c>
      <c r="K3656" s="27">
        <f t="shared" si="59"/>
        <v>5.594188261351064E-3</v>
      </c>
      <c r="L3656" s="4" t="s">
        <v>1807</v>
      </c>
      <c r="M3656" s="14" t="s">
        <v>1039</v>
      </c>
      <c r="N3656" s="45" t="s">
        <v>7038</v>
      </c>
      <c r="O3656" s="45">
        <v>0</v>
      </c>
      <c r="P3656" s="45" t="s">
        <v>6165</v>
      </c>
      <c r="Q3656" s="45" t="s">
        <v>6165</v>
      </c>
      <c r="R3656" s="46">
        <v>3</v>
      </c>
      <c r="T3656" s="81"/>
    </row>
    <row r="3657" spans="1:20" x14ac:dyDescent="0.25">
      <c r="A3657" s="4">
        <v>2015</v>
      </c>
      <c r="B3657" s="14" t="s">
        <v>339</v>
      </c>
      <c r="C3657" s="14" t="s">
        <v>968</v>
      </c>
      <c r="D3657" s="3" t="s">
        <v>14</v>
      </c>
      <c r="F3657" s="3">
        <v>1</v>
      </c>
      <c r="G3657" s="88">
        <v>5.54</v>
      </c>
      <c r="J3657" s="10">
        <v>3.4155092592592529E-2</v>
      </c>
      <c r="K3657" s="27">
        <f t="shared" si="59"/>
        <v>6.1651791683380013E-3</v>
      </c>
      <c r="L3657" s="4" t="s">
        <v>1808</v>
      </c>
      <c r="M3657" s="14" t="s">
        <v>749</v>
      </c>
      <c r="N3657" s="45" t="s">
        <v>7039</v>
      </c>
      <c r="O3657" s="45">
        <v>1</v>
      </c>
      <c r="P3657" s="45" t="s">
        <v>7040</v>
      </c>
      <c r="Q3657" s="45" t="s">
        <v>7040</v>
      </c>
      <c r="R3657" s="46">
        <v>1</v>
      </c>
      <c r="T3657" s="81"/>
    </row>
    <row r="3658" spans="1:20" x14ac:dyDescent="0.25">
      <c r="A3658" s="4">
        <v>2015</v>
      </c>
      <c r="B3658" s="14" t="s">
        <v>339</v>
      </c>
      <c r="C3658" s="14" t="s">
        <v>968</v>
      </c>
      <c r="D3658" s="3" t="s">
        <v>14</v>
      </c>
      <c r="F3658" s="3">
        <v>2</v>
      </c>
      <c r="G3658" s="88">
        <v>4.0544470293486041</v>
      </c>
      <c r="J3658" s="10">
        <v>2.4039351851851909E-2</v>
      </c>
      <c r="K3658" s="27">
        <f t="shared" si="59"/>
        <v>5.9291320561941389E-3</v>
      </c>
      <c r="L3658" s="4" t="s">
        <v>1808</v>
      </c>
      <c r="M3658" s="14" t="s">
        <v>749</v>
      </c>
      <c r="N3658" s="45" t="s">
        <v>7039</v>
      </c>
      <c r="O3658" s="45">
        <v>0</v>
      </c>
      <c r="P3658" s="45" t="s">
        <v>7040</v>
      </c>
      <c r="Q3658" s="45" t="s">
        <v>7040</v>
      </c>
      <c r="R3658" s="46">
        <v>1</v>
      </c>
      <c r="T3658" s="81"/>
    </row>
    <row r="3659" spans="1:20" x14ac:dyDescent="0.25">
      <c r="A3659" s="4">
        <v>2015</v>
      </c>
      <c r="B3659" s="14" t="s">
        <v>339</v>
      </c>
      <c r="C3659" s="14" t="s">
        <v>968</v>
      </c>
      <c r="D3659" s="3" t="s">
        <v>14</v>
      </c>
      <c r="F3659" s="3">
        <v>3</v>
      </c>
      <c r="G3659" s="88">
        <v>9.1</v>
      </c>
      <c r="J3659" s="10">
        <v>5.7071759259259225E-2</v>
      </c>
      <c r="K3659" s="27">
        <f t="shared" si="59"/>
        <v>6.2716218966218928E-3</v>
      </c>
      <c r="L3659" s="4" t="s">
        <v>1808</v>
      </c>
      <c r="M3659" s="14" t="s">
        <v>749</v>
      </c>
      <c r="N3659" s="45" t="s">
        <v>7039</v>
      </c>
      <c r="O3659" s="45">
        <v>0</v>
      </c>
      <c r="P3659" s="45" t="s">
        <v>7040</v>
      </c>
      <c r="Q3659" s="45" t="s">
        <v>7040</v>
      </c>
      <c r="R3659" s="46">
        <v>1</v>
      </c>
      <c r="T3659" s="81"/>
    </row>
    <row r="3660" spans="1:20" x14ac:dyDescent="0.25">
      <c r="A3660" s="4">
        <v>2015</v>
      </c>
      <c r="B3660" s="14" t="s">
        <v>339</v>
      </c>
      <c r="C3660" s="14" t="s">
        <v>968</v>
      </c>
      <c r="D3660" s="3" t="s">
        <v>14</v>
      </c>
      <c r="F3660" s="3">
        <v>4</v>
      </c>
      <c r="G3660" s="88">
        <v>5.8408892070309388</v>
      </c>
      <c r="J3660" s="10">
        <v>3.979166666666667E-2</v>
      </c>
      <c r="K3660" s="27">
        <f t="shared" si="59"/>
        <v>6.8126042553191503E-3</v>
      </c>
      <c r="L3660" s="4" t="s">
        <v>1808</v>
      </c>
      <c r="M3660" s="14" t="s">
        <v>749</v>
      </c>
      <c r="N3660" s="45" t="s">
        <v>7039</v>
      </c>
      <c r="O3660" s="45">
        <v>0</v>
      </c>
      <c r="P3660" s="45" t="s">
        <v>7040</v>
      </c>
      <c r="Q3660" s="45" t="s">
        <v>7040</v>
      </c>
      <c r="R3660" s="46">
        <v>1</v>
      </c>
      <c r="T3660" s="81"/>
    </row>
    <row r="3661" spans="1:20" x14ac:dyDescent="0.25">
      <c r="A3661" s="4">
        <v>2015</v>
      </c>
      <c r="B3661" s="14" t="s">
        <v>339</v>
      </c>
      <c r="C3661" s="14" t="s">
        <v>968</v>
      </c>
      <c r="D3661" s="3" t="s">
        <v>14</v>
      </c>
      <c r="F3661" s="3">
        <v>5</v>
      </c>
      <c r="G3661" s="51">
        <v>5.63</v>
      </c>
      <c r="J3661" s="10">
        <v>5.0219907407407449E-2</v>
      </c>
      <c r="K3661" s="27">
        <f t="shared" si="59"/>
        <v>8.9200546016709511E-3</v>
      </c>
      <c r="L3661" s="4" t="s">
        <v>1808</v>
      </c>
      <c r="M3661" s="14" t="s">
        <v>749</v>
      </c>
      <c r="N3661" s="45" t="s">
        <v>7039</v>
      </c>
      <c r="O3661" s="45">
        <v>0</v>
      </c>
      <c r="P3661" s="45" t="s">
        <v>7040</v>
      </c>
      <c r="Q3661" s="45" t="s">
        <v>7040</v>
      </c>
      <c r="R3661" s="46">
        <v>1</v>
      </c>
      <c r="T3661" s="81"/>
    </row>
    <row r="3662" spans="1:20" x14ac:dyDescent="0.25">
      <c r="A3662" s="4">
        <v>2015</v>
      </c>
      <c r="B3662" s="14" t="s">
        <v>339</v>
      </c>
      <c r="C3662" s="14" t="s">
        <v>968</v>
      </c>
      <c r="D3662" s="3" t="s">
        <v>14</v>
      </c>
      <c r="F3662" s="3">
        <v>6</v>
      </c>
      <c r="G3662" s="88">
        <v>4.6758182215859376</v>
      </c>
      <c r="J3662" s="10">
        <v>4.3460648148148207E-2</v>
      </c>
      <c r="K3662" s="27">
        <f t="shared" si="59"/>
        <v>9.2947685492801909E-3</v>
      </c>
      <c r="L3662" s="4" t="s">
        <v>1808</v>
      </c>
      <c r="M3662" s="14" t="s">
        <v>749</v>
      </c>
      <c r="N3662" s="45" t="s">
        <v>7039</v>
      </c>
      <c r="O3662" s="45">
        <v>0</v>
      </c>
      <c r="P3662" s="45" t="s">
        <v>7040</v>
      </c>
      <c r="Q3662" s="45" t="s">
        <v>7040</v>
      </c>
      <c r="R3662" s="46">
        <v>1</v>
      </c>
      <c r="T3662" s="81"/>
    </row>
    <row r="3663" spans="1:20" x14ac:dyDescent="0.25">
      <c r="A3663" s="4">
        <v>2015</v>
      </c>
      <c r="B3663" s="14" t="s">
        <v>962</v>
      </c>
      <c r="C3663" s="14" t="s">
        <v>199</v>
      </c>
      <c r="D3663" s="3" t="s">
        <v>14</v>
      </c>
      <c r="F3663" s="3">
        <v>1</v>
      </c>
      <c r="G3663" s="88">
        <v>5.54</v>
      </c>
      <c r="J3663" s="10">
        <v>3.5543981481481413E-2</v>
      </c>
      <c r="K3663" s="27">
        <f t="shared" si="59"/>
        <v>6.4158811338414102E-3</v>
      </c>
      <c r="L3663" s="4" t="s">
        <v>1809</v>
      </c>
      <c r="M3663" s="14" t="s">
        <v>1039</v>
      </c>
      <c r="N3663" s="45" t="s">
        <v>7041</v>
      </c>
      <c r="O3663" s="45">
        <v>1</v>
      </c>
      <c r="P3663" s="45" t="s">
        <v>7042</v>
      </c>
      <c r="Q3663" s="45" t="s">
        <v>7042</v>
      </c>
      <c r="R3663" s="46">
        <v>1</v>
      </c>
      <c r="T3663" s="81"/>
    </row>
    <row r="3664" spans="1:20" x14ac:dyDescent="0.25">
      <c r="A3664" s="4">
        <v>2015</v>
      </c>
      <c r="B3664" s="14" t="s">
        <v>962</v>
      </c>
      <c r="C3664" s="14" t="s">
        <v>199</v>
      </c>
      <c r="D3664" s="3" t="s">
        <v>14</v>
      </c>
      <c r="F3664" s="3">
        <v>2</v>
      </c>
      <c r="G3664" s="88">
        <v>4.0544470293486041</v>
      </c>
      <c r="J3664" s="10">
        <v>2.5775462962963069E-2</v>
      </c>
      <c r="K3664" s="27">
        <f t="shared" si="59"/>
        <v>6.3573312899106267E-3</v>
      </c>
      <c r="L3664" s="4" t="s">
        <v>1809</v>
      </c>
      <c r="M3664" s="14" t="s">
        <v>1039</v>
      </c>
      <c r="N3664" s="45" t="s">
        <v>7041</v>
      </c>
      <c r="O3664" s="45">
        <v>0</v>
      </c>
      <c r="P3664" s="45" t="s">
        <v>7042</v>
      </c>
      <c r="Q3664" s="45" t="s">
        <v>7042</v>
      </c>
      <c r="R3664" s="46">
        <v>1</v>
      </c>
      <c r="T3664" s="81"/>
    </row>
    <row r="3665" spans="1:20" x14ac:dyDescent="0.25">
      <c r="A3665" s="4">
        <v>2015</v>
      </c>
      <c r="B3665" s="14" t="s">
        <v>962</v>
      </c>
      <c r="C3665" s="14" t="s">
        <v>199</v>
      </c>
      <c r="D3665" s="3" t="s">
        <v>14</v>
      </c>
      <c r="F3665" s="3">
        <v>3</v>
      </c>
      <c r="G3665" s="88">
        <v>9.1</v>
      </c>
      <c r="J3665" s="10">
        <v>6.3668981481481424E-2</v>
      </c>
      <c r="K3665" s="27">
        <f t="shared" si="59"/>
        <v>6.9965913715913652E-3</v>
      </c>
      <c r="L3665" s="4" t="s">
        <v>1809</v>
      </c>
      <c r="M3665" s="14" t="s">
        <v>1039</v>
      </c>
      <c r="N3665" s="45" t="s">
        <v>7041</v>
      </c>
      <c r="O3665" s="45">
        <v>0</v>
      </c>
      <c r="P3665" s="45" t="s">
        <v>7042</v>
      </c>
      <c r="Q3665" s="45" t="s">
        <v>7042</v>
      </c>
      <c r="R3665" s="46">
        <v>1</v>
      </c>
      <c r="T3665" s="81"/>
    </row>
    <row r="3666" spans="1:20" x14ac:dyDescent="0.25">
      <c r="A3666" s="4">
        <v>2015</v>
      </c>
      <c r="B3666" s="14" t="s">
        <v>962</v>
      </c>
      <c r="C3666" s="14" t="s">
        <v>199</v>
      </c>
      <c r="D3666" s="3" t="s">
        <v>14</v>
      </c>
      <c r="F3666" s="3">
        <v>4</v>
      </c>
      <c r="G3666" s="88">
        <v>5.8408892070309388</v>
      </c>
      <c r="J3666" s="10">
        <v>4.6018518518518459E-2</v>
      </c>
      <c r="K3666" s="27">
        <f t="shared" si="59"/>
        <v>7.8786836879432536E-3</v>
      </c>
      <c r="L3666" s="4" t="s">
        <v>1809</v>
      </c>
      <c r="M3666" s="14" t="s">
        <v>1039</v>
      </c>
      <c r="N3666" s="45" t="s">
        <v>7041</v>
      </c>
      <c r="O3666" s="45">
        <v>0</v>
      </c>
      <c r="P3666" s="45" t="s">
        <v>7042</v>
      </c>
      <c r="Q3666" s="45" t="s">
        <v>7042</v>
      </c>
      <c r="R3666" s="46">
        <v>1</v>
      </c>
      <c r="T3666" s="81"/>
    </row>
    <row r="3667" spans="1:20" x14ac:dyDescent="0.25">
      <c r="A3667" s="4">
        <v>2015</v>
      </c>
      <c r="B3667" s="14" t="s">
        <v>962</v>
      </c>
      <c r="C3667" s="14" t="s">
        <v>199</v>
      </c>
      <c r="D3667" s="3" t="s">
        <v>14</v>
      </c>
      <c r="F3667" s="3">
        <v>5</v>
      </c>
      <c r="G3667" s="51">
        <v>5.63</v>
      </c>
      <c r="J3667" s="10">
        <v>4.5636574074074066E-2</v>
      </c>
      <c r="K3667" s="27">
        <f t="shared" si="59"/>
        <v>8.1059634234589822E-3</v>
      </c>
      <c r="L3667" s="4" t="s">
        <v>1809</v>
      </c>
      <c r="M3667" s="14" t="s">
        <v>1039</v>
      </c>
      <c r="N3667" s="45" t="s">
        <v>7041</v>
      </c>
      <c r="O3667" s="45">
        <v>0</v>
      </c>
      <c r="P3667" s="45" t="s">
        <v>7042</v>
      </c>
      <c r="Q3667" s="45" t="s">
        <v>7042</v>
      </c>
      <c r="R3667" s="46">
        <v>1</v>
      </c>
      <c r="T3667" s="81"/>
    </row>
    <row r="3668" spans="1:20" x14ac:dyDescent="0.25">
      <c r="A3668" s="4">
        <v>2015</v>
      </c>
      <c r="B3668" s="14" t="s">
        <v>962</v>
      </c>
      <c r="C3668" s="14" t="s">
        <v>199</v>
      </c>
      <c r="D3668" s="3" t="s">
        <v>14</v>
      </c>
      <c r="F3668" s="3">
        <v>6</v>
      </c>
      <c r="G3668" s="88">
        <v>4.6758182215859376</v>
      </c>
      <c r="J3668" s="10">
        <v>3.8912037037037051E-2</v>
      </c>
      <c r="K3668" s="27">
        <f t="shared" si="59"/>
        <v>8.3219738648947997E-3</v>
      </c>
      <c r="L3668" s="4" t="s">
        <v>1809</v>
      </c>
      <c r="M3668" s="14" t="s">
        <v>1039</v>
      </c>
      <c r="N3668" s="45" t="s">
        <v>7041</v>
      </c>
      <c r="O3668" s="45">
        <v>0</v>
      </c>
      <c r="P3668" s="45" t="s">
        <v>7042</v>
      </c>
      <c r="Q3668" s="45" t="s">
        <v>7042</v>
      </c>
      <c r="R3668" s="46">
        <v>1</v>
      </c>
      <c r="T3668" s="81"/>
    </row>
    <row r="3669" spans="1:20" x14ac:dyDescent="0.25">
      <c r="A3669" s="4">
        <v>2015</v>
      </c>
      <c r="B3669" s="14" t="s">
        <v>198</v>
      </c>
      <c r="C3669" s="14" t="s">
        <v>1495</v>
      </c>
      <c r="D3669" s="3" t="s">
        <v>14</v>
      </c>
      <c r="F3669" s="3">
        <v>1</v>
      </c>
      <c r="G3669" s="88">
        <v>5.54</v>
      </c>
      <c r="J3669" s="10">
        <v>3.6400462962962954E-2</v>
      </c>
      <c r="K3669" s="27">
        <f t="shared" si="59"/>
        <v>6.5704806792351899E-3</v>
      </c>
      <c r="L3669" s="4" t="s">
        <v>1695</v>
      </c>
      <c r="M3669" s="14" t="s">
        <v>749</v>
      </c>
      <c r="N3669" s="45" t="s">
        <v>7043</v>
      </c>
      <c r="O3669" s="45">
        <v>1</v>
      </c>
      <c r="P3669" s="45" t="s">
        <v>6241</v>
      </c>
      <c r="Q3669" s="45" t="s">
        <v>6241</v>
      </c>
      <c r="R3669" s="46">
        <v>3</v>
      </c>
      <c r="T3669" s="81"/>
    </row>
    <row r="3670" spans="1:20" x14ac:dyDescent="0.25">
      <c r="A3670" s="4">
        <v>2015</v>
      </c>
      <c r="B3670" s="14" t="s">
        <v>198</v>
      </c>
      <c r="C3670" s="14" t="s">
        <v>1495</v>
      </c>
      <c r="D3670" s="3" t="s">
        <v>14</v>
      </c>
      <c r="F3670" s="3">
        <v>2</v>
      </c>
      <c r="G3670" s="88">
        <v>4.0544470293486041</v>
      </c>
      <c r="J3670" s="10">
        <v>2.7013888888888893E-2</v>
      </c>
      <c r="K3670" s="27">
        <f t="shared" si="59"/>
        <v>6.6627800766283539E-3</v>
      </c>
      <c r="L3670" s="4" t="s">
        <v>1695</v>
      </c>
      <c r="M3670" s="14" t="s">
        <v>749</v>
      </c>
      <c r="N3670" s="45" t="s">
        <v>7043</v>
      </c>
      <c r="O3670" s="45">
        <v>0</v>
      </c>
      <c r="P3670" s="45" t="s">
        <v>6241</v>
      </c>
      <c r="Q3670" s="45" t="s">
        <v>6241</v>
      </c>
      <c r="R3670" s="46">
        <v>3</v>
      </c>
      <c r="T3670" s="81"/>
    </row>
    <row r="3671" spans="1:20" x14ac:dyDescent="0.25">
      <c r="A3671" s="4">
        <v>2015</v>
      </c>
      <c r="B3671" s="14" t="s">
        <v>198</v>
      </c>
      <c r="C3671" s="14" t="s">
        <v>1495</v>
      </c>
      <c r="D3671" s="3" t="s">
        <v>14</v>
      </c>
      <c r="F3671" s="3">
        <v>3</v>
      </c>
      <c r="G3671" s="88">
        <v>9.1</v>
      </c>
      <c r="J3671" s="10">
        <v>6.3761574074074068E-2</v>
      </c>
      <c r="K3671" s="27">
        <f t="shared" si="59"/>
        <v>7.0067663817663817E-3</v>
      </c>
      <c r="L3671" s="4" t="s">
        <v>1695</v>
      </c>
      <c r="M3671" s="14" t="s">
        <v>749</v>
      </c>
      <c r="N3671" s="45" t="s">
        <v>7043</v>
      </c>
      <c r="O3671" s="45">
        <v>0</v>
      </c>
      <c r="P3671" s="45" t="s">
        <v>6241</v>
      </c>
      <c r="Q3671" s="45" t="s">
        <v>6241</v>
      </c>
      <c r="R3671" s="46">
        <v>3</v>
      </c>
      <c r="T3671" s="81"/>
    </row>
    <row r="3672" spans="1:20" x14ac:dyDescent="0.25">
      <c r="A3672" s="4">
        <v>2015</v>
      </c>
      <c r="B3672" s="14" t="s">
        <v>198</v>
      </c>
      <c r="C3672" s="14" t="s">
        <v>1495</v>
      </c>
      <c r="D3672" s="3" t="s">
        <v>14</v>
      </c>
      <c r="F3672" s="3">
        <v>4</v>
      </c>
      <c r="G3672" s="88">
        <v>5.8408892070309388</v>
      </c>
      <c r="J3672" s="10">
        <v>4.7233796296296315E-2</v>
      </c>
      <c r="K3672" s="27">
        <f t="shared" si="59"/>
        <v>8.0867475177305009E-3</v>
      </c>
      <c r="L3672" s="4" t="s">
        <v>1695</v>
      </c>
      <c r="M3672" s="14" t="s">
        <v>749</v>
      </c>
      <c r="N3672" s="45" t="s">
        <v>7043</v>
      </c>
      <c r="O3672" s="45">
        <v>0</v>
      </c>
      <c r="P3672" s="45" t="s">
        <v>6241</v>
      </c>
      <c r="Q3672" s="45" t="s">
        <v>6241</v>
      </c>
      <c r="R3672" s="46">
        <v>3</v>
      </c>
      <c r="T3672" s="81"/>
    </row>
    <row r="3673" spans="1:20" x14ac:dyDescent="0.25">
      <c r="A3673" s="4">
        <v>2015</v>
      </c>
      <c r="B3673" s="14" t="s">
        <v>198</v>
      </c>
      <c r="C3673" s="14" t="s">
        <v>1495</v>
      </c>
      <c r="D3673" s="3" t="s">
        <v>14</v>
      </c>
      <c r="F3673" s="3">
        <v>5</v>
      </c>
      <c r="G3673" s="51">
        <v>5.63</v>
      </c>
      <c r="J3673" s="10">
        <v>4.513888888888884E-2</v>
      </c>
      <c r="K3673" s="27">
        <f t="shared" si="59"/>
        <v>8.017564633905655E-3</v>
      </c>
      <c r="L3673" s="4" t="s">
        <v>1695</v>
      </c>
      <c r="M3673" s="14" t="s">
        <v>749</v>
      </c>
      <c r="N3673" s="45" t="s">
        <v>7043</v>
      </c>
      <c r="O3673" s="45">
        <v>0</v>
      </c>
      <c r="P3673" s="45" t="s">
        <v>6241</v>
      </c>
      <c r="Q3673" s="45" t="s">
        <v>6241</v>
      </c>
      <c r="R3673" s="46">
        <v>3</v>
      </c>
      <c r="T3673" s="81"/>
    </row>
    <row r="3674" spans="1:20" x14ac:dyDescent="0.25">
      <c r="A3674" s="4">
        <v>2015</v>
      </c>
      <c r="B3674" s="14" t="s">
        <v>198</v>
      </c>
      <c r="C3674" s="14" t="s">
        <v>1495</v>
      </c>
      <c r="D3674" s="3" t="s">
        <v>14</v>
      </c>
      <c r="F3674" s="3">
        <v>6</v>
      </c>
      <c r="G3674" s="88">
        <v>4.6758182215859376</v>
      </c>
      <c r="J3674" s="10">
        <v>3.9398148148148127E-2</v>
      </c>
      <c r="K3674" s="27">
        <f t="shared" si="59"/>
        <v>8.4259366555924659E-3</v>
      </c>
      <c r="L3674" s="4" t="s">
        <v>1695</v>
      </c>
      <c r="M3674" s="14" t="s">
        <v>749</v>
      </c>
      <c r="N3674" s="45" t="s">
        <v>7043</v>
      </c>
      <c r="O3674" s="45">
        <v>0</v>
      </c>
      <c r="P3674" s="45" t="s">
        <v>6241</v>
      </c>
      <c r="Q3674" s="45" t="s">
        <v>6241</v>
      </c>
      <c r="R3674" s="46">
        <v>3</v>
      </c>
      <c r="T3674" s="81"/>
    </row>
    <row r="3675" spans="1:20" x14ac:dyDescent="0.25">
      <c r="A3675" s="4">
        <v>2015</v>
      </c>
      <c r="B3675" s="14" t="s">
        <v>956</v>
      </c>
      <c r="C3675" s="14" t="s">
        <v>1681</v>
      </c>
      <c r="D3675" s="3" t="s">
        <v>14</v>
      </c>
      <c r="F3675" s="3">
        <v>1</v>
      </c>
      <c r="G3675" s="88">
        <v>5.54</v>
      </c>
      <c r="J3675" s="10">
        <v>3.6377314814814821E-2</v>
      </c>
      <c r="K3675" s="27">
        <f t="shared" si="59"/>
        <v>6.566302313143469E-3</v>
      </c>
      <c r="L3675" s="4" t="s">
        <v>1694</v>
      </c>
      <c r="M3675" s="14" t="s">
        <v>749</v>
      </c>
      <c r="N3675" s="45" t="s">
        <v>7044</v>
      </c>
      <c r="O3675" s="45">
        <v>1</v>
      </c>
      <c r="P3675" s="45" t="s">
        <v>4860</v>
      </c>
      <c r="Q3675" s="45" t="s">
        <v>4860</v>
      </c>
      <c r="R3675" s="46">
        <v>4</v>
      </c>
      <c r="T3675" s="81"/>
    </row>
    <row r="3676" spans="1:20" x14ac:dyDescent="0.25">
      <c r="A3676" s="4">
        <v>2015</v>
      </c>
      <c r="B3676" s="14" t="s">
        <v>956</v>
      </c>
      <c r="C3676" s="14" t="s">
        <v>1681</v>
      </c>
      <c r="D3676" s="3" t="s">
        <v>14</v>
      </c>
      <c r="F3676" s="3">
        <v>2</v>
      </c>
      <c r="G3676" s="88">
        <v>4.0544470293486041</v>
      </c>
      <c r="J3676" s="10">
        <v>2.699074074074076E-2</v>
      </c>
      <c r="K3676" s="27">
        <f t="shared" si="59"/>
        <v>6.6570707535121374E-3</v>
      </c>
      <c r="L3676" s="4" t="s">
        <v>1694</v>
      </c>
      <c r="M3676" s="14" t="s">
        <v>749</v>
      </c>
      <c r="N3676" s="45" t="s">
        <v>7044</v>
      </c>
      <c r="O3676" s="45">
        <v>0</v>
      </c>
      <c r="P3676" s="45" t="s">
        <v>4860</v>
      </c>
      <c r="Q3676" s="45" t="s">
        <v>4860</v>
      </c>
      <c r="R3676" s="46">
        <v>4</v>
      </c>
      <c r="T3676" s="81"/>
    </row>
    <row r="3677" spans="1:20" x14ac:dyDescent="0.25">
      <c r="A3677" s="4">
        <v>2015</v>
      </c>
      <c r="B3677" s="14" t="s">
        <v>956</v>
      </c>
      <c r="C3677" s="14" t="s">
        <v>1681</v>
      </c>
      <c r="D3677" s="3" t="s">
        <v>14</v>
      </c>
      <c r="F3677" s="3">
        <v>3</v>
      </c>
      <c r="G3677" s="88">
        <v>9.1</v>
      </c>
      <c r="J3677" s="10">
        <v>6.342592592592583E-2</v>
      </c>
      <c r="K3677" s="27">
        <f t="shared" si="59"/>
        <v>6.9698819698819593E-3</v>
      </c>
      <c r="L3677" s="4" t="s">
        <v>1694</v>
      </c>
      <c r="M3677" s="14" t="s">
        <v>749</v>
      </c>
      <c r="N3677" s="45" t="s">
        <v>7044</v>
      </c>
      <c r="O3677" s="45">
        <v>0</v>
      </c>
      <c r="P3677" s="45" t="s">
        <v>4860</v>
      </c>
      <c r="Q3677" s="45" t="s">
        <v>4860</v>
      </c>
      <c r="R3677" s="46">
        <v>4</v>
      </c>
      <c r="T3677" s="81"/>
    </row>
    <row r="3678" spans="1:20" x14ac:dyDescent="0.25">
      <c r="A3678" s="4">
        <v>2015</v>
      </c>
      <c r="B3678" s="14" t="s">
        <v>956</v>
      </c>
      <c r="C3678" s="14" t="s">
        <v>1681</v>
      </c>
      <c r="D3678" s="3" t="s">
        <v>14</v>
      </c>
      <c r="F3678" s="3">
        <v>4</v>
      </c>
      <c r="G3678" s="88">
        <v>5.8408892070309388</v>
      </c>
      <c r="J3678" s="10">
        <v>4.7719907407407391E-2</v>
      </c>
      <c r="K3678" s="27">
        <f t="shared" si="59"/>
        <v>8.1699730496453873E-3</v>
      </c>
      <c r="L3678" s="4" t="s">
        <v>1694</v>
      </c>
      <c r="M3678" s="14" t="s">
        <v>749</v>
      </c>
      <c r="N3678" s="45" t="s">
        <v>7044</v>
      </c>
      <c r="O3678" s="45">
        <v>0</v>
      </c>
      <c r="P3678" s="45" t="s">
        <v>4860</v>
      </c>
      <c r="Q3678" s="45" t="s">
        <v>4860</v>
      </c>
      <c r="R3678" s="46">
        <v>4</v>
      </c>
      <c r="T3678" s="81"/>
    </row>
    <row r="3679" spans="1:20" x14ac:dyDescent="0.25">
      <c r="A3679" s="4">
        <v>2015</v>
      </c>
      <c r="B3679" s="14" t="s">
        <v>956</v>
      </c>
      <c r="C3679" s="14" t="s">
        <v>1681</v>
      </c>
      <c r="D3679" s="3" t="s">
        <v>14</v>
      </c>
      <c r="F3679" s="3">
        <v>5</v>
      </c>
      <c r="G3679" s="51">
        <v>5.63</v>
      </c>
      <c r="J3679" s="10">
        <v>4.51504629629631E-2</v>
      </c>
      <c r="K3679" s="27">
        <f t="shared" si="59"/>
        <v>8.0196204197092551E-3</v>
      </c>
      <c r="L3679" s="4" t="s">
        <v>1694</v>
      </c>
      <c r="M3679" s="14" t="s">
        <v>749</v>
      </c>
      <c r="N3679" s="45" t="s">
        <v>7044</v>
      </c>
      <c r="O3679" s="45">
        <v>0</v>
      </c>
      <c r="P3679" s="45" t="s">
        <v>4860</v>
      </c>
      <c r="Q3679" s="45" t="s">
        <v>4860</v>
      </c>
      <c r="R3679" s="46">
        <v>4</v>
      </c>
      <c r="T3679" s="81"/>
    </row>
    <row r="3680" spans="1:20" x14ac:dyDescent="0.25">
      <c r="A3680" s="4">
        <v>2015</v>
      </c>
      <c r="B3680" s="14" t="s">
        <v>956</v>
      </c>
      <c r="C3680" s="14" t="s">
        <v>1681</v>
      </c>
      <c r="D3680" s="3" t="s">
        <v>14</v>
      </c>
      <c r="F3680" s="3">
        <v>6</v>
      </c>
      <c r="G3680" s="88">
        <v>4.6758182215859376</v>
      </c>
      <c r="J3680" s="10">
        <v>3.9293981481481444E-2</v>
      </c>
      <c r="K3680" s="27">
        <f t="shared" si="59"/>
        <v>8.4036589147286744E-3</v>
      </c>
      <c r="L3680" s="4" t="s">
        <v>1694</v>
      </c>
      <c r="M3680" s="14" t="s">
        <v>749</v>
      </c>
      <c r="N3680" s="45" t="s">
        <v>7044</v>
      </c>
      <c r="O3680" s="45">
        <v>0</v>
      </c>
      <c r="P3680" s="45" t="s">
        <v>4860</v>
      </c>
      <c r="Q3680" s="45" t="s">
        <v>4860</v>
      </c>
      <c r="R3680" s="46">
        <v>4</v>
      </c>
      <c r="T3680" s="81"/>
    </row>
    <row r="3681" spans="1:20" x14ac:dyDescent="0.25">
      <c r="A3681" s="4">
        <v>2015</v>
      </c>
      <c r="B3681" s="14" t="s">
        <v>89</v>
      </c>
      <c r="C3681" s="14" t="s">
        <v>1687</v>
      </c>
      <c r="D3681" s="3" t="s">
        <v>14</v>
      </c>
      <c r="F3681" s="3">
        <v>1</v>
      </c>
      <c r="G3681" s="88">
        <v>5.54</v>
      </c>
      <c r="J3681" s="10">
        <v>3.6435185185185182E-2</v>
      </c>
      <c r="K3681" s="27">
        <f t="shared" si="59"/>
        <v>6.5767482283727767E-3</v>
      </c>
      <c r="L3681" s="4" t="s">
        <v>1704</v>
      </c>
      <c r="M3681" s="14" t="s">
        <v>749</v>
      </c>
      <c r="N3681" s="45" t="s">
        <v>7045</v>
      </c>
      <c r="O3681" s="45">
        <v>1</v>
      </c>
      <c r="P3681" s="45" t="s">
        <v>6710</v>
      </c>
      <c r="Q3681" s="45" t="s">
        <v>6710</v>
      </c>
      <c r="R3681" s="46">
        <v>2</v>
      </c>
      <c r="T3681" s="81"/>
    </row>
    <row r="3682" spans="1:20" x14ac:dyDescent="0.25">
      <c r="A3682" s="4">
        <v>2015</v>
      </c>
      <c r="B3682" s="14" t="s">
        <v>89</v>
      </c>
      <c r="C3682" s="14" t="s">
        <v>1687</v>
      </c>
      <c r="D3682" s="3" t="s">
        <v>14</v>
      </c>
      <c r="F3682" s="3">
        <v>2</v>
      </c>
      <c r="G3682" s="88">
        <v>4.0544470293486041</v>
      </c>
      <c r="J3682" s="10">
        <v>2.7060185185185159E-2</v>
      </c>
      <c r="K3682" s="27">
        <f t="shared" si="59"/>
        <v>6.6741987228607852E-3</v>
      </c>
      <c r="L3682" s="4" t="s">
        <v>1704</v>
      </c>
      <c r="M3682" s="14" t="s">
        <v>749</v>
      </c>
      <c r="N3682" s="45" t="s">
        <v>7045</v>
      </c>
      <c r="O3682" s="45">
        <v>0</v>
      </c>
      <c r="P3682" s="45" t="s">
        <v>6710</v>
      </c>
      <c r="Q3682" s="45" t="s">
        <v>6710</v>
      </c>
      <c r="R3682" s="46">
        <v>2</v>
      </c>
      <c r="T3682" s="81"/>
    </row>
    <row r="3683" spans="1:20" x14ac:dyDescent="0.25">
      <c r="A3683" s="4">
        <v>2015</v>
      </c>
      <c r="B3683" s="14" t="s">
        <v>89</v>
      </c>
      <c r="C3683" s="14" t="s">
        <v>1687</v>
      </c>
      <c r="D3683" s="3" t="s">
        <v>14</v>
      </c>
      <c r="F3683" s="3">
        <v>3</v>
      </c>
      <c r="G3683" s="88">
        <v>9.1</v>
      </c>
      <c r="J3683" s="10">
        <v>6.3344907407407447E-2</v>
      </c>
      <c r="K3683" s="27">
        <f t="shared" si="59"/>
        <v>6.9609788359788404E-3</v>
      </c>
      <c r="L3683" s="4" t="s">
        <v>1704</v>
      </c>
      <c r="M3683" s="14" t="s">
        <v>749</v>
      </c>
      <c r="N3683" s="45" t="s">
        <v>7045</v>
      </c>
      <c r="O3683" s="45">
        <v>0</v>
      </c>
      <c r="P3683" s="45" t="s">
        <v>6710</v>
      </c>
      <c r="Q3683" s="45" t="s">
        <v>6710</v>
      </c>
      <c r="R3683" s="46">
        <v>2</v>
      </c>
      <c r="T3683" s="81"/>
    </row>
    <row r="3684" spans="1:20" x14ac:dyDescent="0.25">
      <c r="A3684" s="4">
        <v>2015</v>
      </c>
      <c r="B3684" s="14" t="s">
        <v>89</v>
      </c>
      <c r="C3684" s="14" t="s">
        <v>1687</v>
      </c>
      <c r="D3684" s="3" t="s">
        <v>14</v>
      </c>
      <c r="F3684" s="3">
        <v>4</v>
      </c>
      <c r="G3684" s="88">
        <v>5.8408892070309388</v>
      </c>
      <c r="J3684" s="10">
        <v>4.9525462962963007E-2</v>
      </c>
      <c r="K3684" s="27">
        <f t="shared" si="59"/>
        <v>8.4790964539007176E-3</v>
      </c>
      <c r="L3684" s="4" t="s">
        <v>1704</v>
      </c>
      <c r="M3684" s="14" t="s">
        <v>749</v>
      </c>
      <c r="N3684" s="45" t="s">
        <v>7045</v>
      </c>
      <c r="O3684" s="45">
        <v>0</v>
      </c>
      <c r="P3684" s="45" t="s">
        <v>6710</v>
      </c>
      <c r="Q3684" s="45" t="s">
        <v>6710</v>
      </c>
      <c r="R3684" s="46">
        <v>2</v>
      </c>
      <c r="T3684" s="81"/>
    </row>
    <row r="3685" spans="1:20" x14ac:dyDescent="0.25">
      <c r="A3685" s="4">
        <v>2015</v>
      </c>
      <c r="B3685" s="14" t="s">
        <v>89</v>
      </c>
      <c r="C3685" s="14" t="s">
        <v>1687</v>
      </c>
      <c r="D3685" s="3" t="s">
        <v>14</v>
      </c>
      <c r="F3685" s="3">
        <v>5</v>
      </c>
      <c r="G3685" s="51">
        <v>5.63</v>
      </c>
      <c r="J3685" s="10">
        <v>4.3113425925925819E-2</v>
      </c>
      <c r="K3685" s="27">
        <f t="shared" ref="K3685:K3748" si="60">J3685/G3685</f>
        <v>7.6578021182816735E-3</v>
      </c>
      <c r="L3685" s="4" t="s">
        <v>1704</v>
      </c>
      <c r="M3685" s="14" t="s">
        <v>749</v>
      </c>
      <c r="N3685" s="45" t="s">
        <v>7045</v>
      </c>
      <c r="O3685" s="45">
        <v>0</v>
      </c>
      <c r="P3685" s="45" t="s">
        <v>6710</v>
      </c>
      <c r="Q3685" s="45" t="s">
        <v>6710</v>
      </c>
      <c r="R3685" s="46">
        <v>2</v>
      </c>
      <c r="T3685" s="81"/>
    </row>
    <row r="3686" spans="1:20" x14ac:dyDescent="0.25">
      <c r="A3686" s="4">
        <v>2015</v>
      </c>
      <c r="B3686" s="14" t="s">
        <v>89</v>
      </c>
      <c r="C3686" s="14" t="s">
        <v>1687</v>
      </c>
      <c r="D3686" s="3" t="s">
        <v>14</v>
      </c>
      <c r="F3686" s="3">
        <v>6</v>
      </c>
      <c r="G3686" s="88">
        <v>4.6758182215859376</v>
      </c>
      <c r="J3686" s="10">
        <v>3.9513888888888848E-2</v>
      </c>
      <c r="K3686" s="27">
        <f t="shared" si="60"/>
        <v>8.4506897009966695E-3</v>
      </c>
      <c r="L3686" s="4" t="s">
        <v>1704</v>
      </c>
      <c r="M3686" s="14" t="s">
        <v>749</v>
      </c>
      <c r="N3686" s="45" t="s">
        <v>7045</v>
      </c>
      <c r="O3686" s="45">
        <v>0</v>
      </c>
      <c r="P3686" s="45" t="s">
        <v>6710</v>
      </c>
      <c r="Q3686" s="45" t="s">
        <v>6710</v>
      </c>
      <c r="R3686" s="46">
        <v>2</v>
      </c>
      <c r="T3686" s="81"/>
    </row>
    <row r="3687" spans="1:20" x14ac:dyDescent="0.25">
      <c r="A3687" s="4">
        <v>2015</v>
      </c>
      <c r="B3687" s="14" t="s">
        <v>1430</v>
      </c>
      <c r="C3687" s="14" t="s">
        <v>701</v>
      </c>
      <c r="D3687" s="3" t="s">
        <v>14</v>
      </c>
      <c r="F3687" s="3">
        <v>1</v>
      </c>
      <c r="G3687" s="88">
        <v>5.54</v>
      </c>
      <c r="J3687" s="10">
        <v>3.7002314814814752E-2</v>
      </c>
      <c r="K3687" s="27">
        <f t="shared" si="60"/>
        <v>6.6791181976199911E-3</v>
      </c>
      <c r="L3687" s="4" t="s">
        <v>1810</v>
      </c>
      <c r="M3687" s="14" t="s">
        <v>1011</v>
      </c>
      <c r="N3687" s="45" t="s">
        <v>7046</v>
      </c>
      <c r="O3687" s="45">
        <v>1</v>
      </c>
      <c r="P3687" s="45" t="s">
        <v>6576</v>
      </c>
      <c r="Q3687" s="45" t="s">
        <v>6576</v>
      </c>
      <c r="R3687" s="46">
        <v>2</v>
      </c>
      <c r="T3687" s="81"/>
    </row>
    <row r="3688" spans="1:20" x14ac:dyDescent="0.25">
      <c r="A3688" s="4">
        <v>2015</v>
      </c>
      <c r="B3688" s="14" t="s">
        <v>1430</v>
      </c>
      <c r="C3688" s="14" t="s">
        <v>701</v>
      </c>
      <c r="D3688" s="3" t="s">
        <v>14</v>
      </c>
      <c r="F3688" s="3">
        <v>2</v>
      </c>
      <c r="G3688" s="88">
        <v>4.0544470293486041</v>
      </c>
      <c r="J3688" s="10">
        <v>2.6620370370370405E-2</v>
      </c>
      <c r="K3688" s="27">
        <f t="shared" si="60"/>
        <v>6.5657215836526272E-3</v>
      </c>
      <c r="L3688" s="4" t="s">
        <v>1810</v>
      </c>
      <c r="M3688" s="14" t="s">
        <v>1011</v>
      </c>
      <c r="N3688" s="45" t="s">
        <v>7046</v>
      </c>
      <c r="O3688" s="45">
        <v>0</v>
      </c>
      <c r="P3688" s="45" t="s">
        <v>6576</v>
      </c>
      <c r="Q3688" s="45" t="s">
        <v>6576</v>
      </c>
      <c r="R3688" s="46">
        <v>2</v>
      </c>
      <c r="T3688" s="81"/>
    </row>
    <row r="3689" spans="1:20" x14ac:dyDescent="0.25">
      <c r="A3689" s="4">
        <v>2015</v>
      </c>
      <c r="B3689" s="14" t="s">
        <v>1430</v>
      </c>
      <c r="C3689" s="14" t="s">
        <v>701</v>
      </c>
      <c r="D3689" s="3" t="s">
        <v>14</v>
      </c>
      <c r="F3689" s="3">
        <v>3</v>
      </c>
      <c r="G3689" s="88">
        <v>9.1</v>
      </c>
      <c r="J3689" s="10">
        <v>6.467592592592597E-2</v>
      </c>
      <c r="K3689" s="27">
        <f t="shared" si="60"/>
        <v>7.1072446072446126E-3</v>
      </c>
      <c r="L3689" s="4" t="s">
        <v>1810</v>
      </c>
      <c r="M3689" s="14" t="s">
        <v>1011</v>
      </c>
      <c r="N3689" s="45" t="s">
        <v>7046</v>
      </c>
      <c r="O3689" s="45">
        <v>0</v>
      </c>
      <c r="P3689" s="45" t="s">
        <v>6576</v>
      </c>
      <c r="Q3689" s="45" t="s">
        <v>6576</v>
      </c>
      <c r="R3689" s="46">
        <v>2</v>
      </c>
      <c r="T3689" s="81"/>
    </row>
    <row r="3690" spans="1:20" x14ac:dyDescent="0.25">
      <c r="A3690" s="4">
        <v>2015</v>
      </c>
      <c r="B3690" s="14" t="s">
        <v>1430</v>
      </c>
      <c r="C3690" s="14" t="s">
        <v>701</v>
      </c>
      <c r="D3690" s="3" t="s">
        <v>14</v>
      </c>
      <c r="F3690" s="3">
        <v>4</v>
      </c>
      <c r="G3690" s="88">
        <v>5.8408892070309388</v>
      </c>
      <c r="J3690" s="10">
        <v>4.8182870370370279E-2</v>
      </c>
      <c r="K3690" s="27">
        <f t="shared" si="60"/>
        <v>8.249235460992892E-3</v>
      </c>
      <c r="L3690" s="4" t="s">
        <v>1810</v>
      </c>
      <c r="M3690" s="14" t="s">
        <v>1011</v>
      </c>
      <c r="N3690" s="45" t="s">
        <v>7046</v>
      </c>
      <c r="O3690" s="45">
        <v>0</v>
      </c>
      <c r="P3690" s="45" t="s">
        <v>6576</v>
      </c>
      <c r="Q3690" s="45" t="s">
        <v>6576</v>
      </c>
      <c r="R3690" s="46">
        <v>2</v>
      </c>
      <c r="T3690" s="81"/>
    </row>
    <row r="3691" spans="1:20" x14ac:dyDescent="0.25">
      <c r="A3691" s="4">
        <v>2015</v>
      </c>
      <c r="B3691" s="14" t="s">
        <v>1430</v>
      </c>
      <c r="C3691" s="14" t="s">
        <v>701</v>
      </c>
      <c r="D3691" s="3" t="s">
        <v>14</v>
      </c>
      <c r="F3691" s="3">
        <v>5</v>
      </c>
      <c r="G3691" s="51">
        <v>5.63</v>
      </c>
      <c r="J3691" s="10">
        <v>4.8333333333333339E-2</v>
      </c>
      <c r="K3691" s="27">
        <f t="shared" si="60"/>
        <v>8.5849615156897586E-3</v>
      </c>
      <c r="L3691" s="4" t="s">
        <v>1810</v>
      </c>
      <c r="M3691" s="14" t="s">
        <v>1011</v>
      </c>
      <c r="N3691" s="45" t="s">
        <v>7046</v>
      </c>
      <c r="O3691" s="45">
        <v>0</v>
      </c>
      <c r="P3691" s="45" t="s">
        <v>6576</v>
      </c>
      <c r="Q3691" s="45" t="s">
        <v>6576</v>
      </c>
      <c r="R3691" s="46">
        <v>2</v>
      </c>
      <c r="T3691" s="81"/>
    </row>
    <row r="3692" spans="1:20" x14ac:dyDescent="0.25">
      <c r="A3692" s="4">
        <v>2015</v>
      </c>
      <c r="B3692" s="14" t="s">
        <v>1430</v>
      </c>
      <c r="C3692" s="14" t="s">
        <v>701</v>
      </c>
      <c r="D3692" s="3" t="s">
        <v>14</v>
      </c>
      <c r="F3692" s="3">
        <v>6</v>
      </c>
      <c r="G3692" s="88">
        <v>4.6758182215859376</v>
      </c>
      <c r="J3692" s="10">
        <v>4.1157407407407476E-2</v>
      </c>
      <c r="K3692" s="27">
        <f t="shared" si="60"/>
        <v>8.8021829457364496E-3</v>
      </c>
      <c r="L3692" s="4" t="s">
        <v>1810</v>
      </c>
      <c r="M3692" s="14" t="s">
        <v>1011</v>
      </c>
      <c r="N3692" s="45" t="s">
        <v>7046</v>
      </c>
      <c r="O3692" s="45">
        <v>0</v>
      </c>
      <c r="P3692" s="45" t="s">
        <v>6576</v>
      </c>
      <c r="Q3692" s="45" t="s">
        <v>6576</v>
      </c>
      <c r="R3692" s="46">
        <v>2</v>
      </c>
      <c r="T3692" s="81"/>
    </row>
    <row r="3693" spans="1:20" x14ac:dyDescent="0.25">
      <c r="A3693" s="4">
        <v>2015</v>
      </c>
      <c r="B3693" s="14" t="s">
        <v>20</v>
      </c>
      <c r="C3693" s="14" t="s">
        <v>1460</v>
      </c>
      <c r="D3693" s="3" t="s">
        <v>14</v>
      </c>
      <c r="F3693" s="3">
        <v>1</v>
      </c>
      <c r="G3693" s="88">
        <v>5.54</v>
      </c>
      <c r="J3693" s="10">
        <v>3.9803240740740709E-2</v>
      </c>
      <c r="K3693" s="27">
        <f t="shared" si="60"/>
        <v>7.1847004947185392E-3</v>
      </c>
      <c r="L3693" s="4" t="s">
        <v>1811</v>
      </c>
      <c r="M3693" s="14" t="s">
        <v>1727</v>
      </c>
      <c r="N3693" s="45" t="s">
        <v>7047</v>
      </c>
      <c r="O3693" s="45">
        <v>1</v>
      </c>
      <c r="P3693" s="45" t="s">
        <v>6109</v>
      </c>
      <c r="Q3693" s="45" t="s">
        <v>6109</v>
      </c>
      <c r="R3693" s="46">
        <v>2</v>
      </c>
      <c r="T3693" s="81"/>
    </row>
    <row r="3694" spans="1:20" x14ac:dyDescent="0.25">
      <c r="A3694" s="4">
        <v>2015</v>
      </c>
      <c r="B3694" s="14" t="s">
        <v>20</v>
      </c>
      <c r="C3694" s="14" t="s">
        <v>1460</v>
      </c>
      <c r="D3694" s="3" t="s">
        <v>14</v>
      </c>
      <c r="F3694" s="3">
        <v>2</v>
      </c>
      <c r="G3694" s="88">
        <v>4.0544470293486041</v>
      </c>
      <c r="J3694" s="10">
        <v>2.8101851851851878E-2</v>
      </c>
      <c r="K3694" s="27">
        <f t="shared" si="60"/>
        <v>6.9311182630906829E-3</v>
      </c>
      <c r="L3694" s="4" t="s">
        <v>1811</v>
      </c>
      <c r="M3694" s="14" t="s">
        <v>1727</v>
      </c>
      <c r="N3694" s="45" t="s">
        <v>7047</v>
      </c>
      <c r="O3694" s="45">
        <v>0</v>
      </c>
      <c r="P3694" s="45" t="s">
        <v>6109</v>
      </c>
      <c r="Q3694" s="45" t="s">
        <v>6109</v>
      </c>
      <c r="R3694" s="46">
        <v>2</v>
      </c>
      <c r="T3694" s="81"/>
    </row>
    <row r="3695" spans="1:20" x14ac:dyDescent="0.25">
      <c r="A3695" s="4">
        <v>2015</v>
      </c>
      <c r="B3695" s="14" t="s">
        <v>20</v>
      </c>
      <c r="C3695" s="14" t="s">
        <v>1460</v>
      </c>
      <c r="D3695" s="3" t="s">
        <v>14</v>
      </c>
      <c r="F3695" s="3">
        <v>3</v>
      </c>
      <c r="G3695" s="88">
        <v>9.1</v>
      </c>
      <c r="J3695" s="10">
        <v>7.0416666666666627E-2</v>
      </c>
      <c r="K3695" s="27">
        <f t="shared" si="60"/>
        <v>7.738095238095234E-3</v>
      </c>
      <c r="L3695" s="4" t="s">
        <v>1811</v>
      </c>
      <c r="M3695" s="14" t="s">
        <v>1727</v>
      </c>
      <c r="N3695" s="45" t="s">
        <v>7047</v>
      </c>
      <c r="O3695" s="45">
        <v>0</v>
      </c>
      <c r="P3695" s="45" t="s">
        <v>6109</v>
      </c>
      <c r="Q3695" s="45" t="s">
        <v>6109</v>
      </c>
      <c r="R3695" s="46">
        <v>2</v>
      </c>
      <c r="T3695" s="81"/>
    </row>
    <row r="3696" spans="1:20" x14ac:dyDescent="0.25">
      <c r="A3696" s="4">
        <v>2015</v>
      </c>
      <c r="B3696" s="14" t="s">
        <v>20</v>
      </c>
      <c r="C3696" s="14" t="s">
        <v>1460</v>
      </c>
      <c r="D3696" s="3" t="s">
        <v>14</v>
      </c>
      <c r="F3696" s="3">
        <v>4</v>
      </c>
      <c r="G3696" s="88">
        <v>5.8408892070309388</v>
      </c>
      <c r="J3696" s="10">
        <v>4.6828703703703733E-2</v>
      </c>
      <c r="K3696" s="27">
        <f t="shared" si="60"/>
        <v>8.0173929078014242E-3</v>
      </c>
      <c r="L3696" s="4" t="s">
        <v>1811</v>
      </c>
      <c r="M3696" s="14" t="s">
        <v>1727</v>
      </c>
      <c r="N3696" s="45" t="s">
        <v>7047</v>
      </c>
      <c r="O3696" s="45">
        <v>0</v>
      </c>
      <c r="P3696" s="45" t="s">
        <v>6109</v>
      </c>
      <c r="Q3696" s="45" t="s">
        <v>6109</v>
      </c>
      <c r="R3696" s="46">
        <v>2</v>
      </c>
      <c r="T3696" s="81"/>
    </row>
    <row r="3697" spans="1:20" x14ac:dyDescent="0.25">
      <c r="A3697" s="4">
        <v>2015</v>
      </c>
      <c r="B3697" s="14" t="s">
        <v>20</v>
      </c>
      <c r="C3697" s="14" t="s">
        <v>1460</v>
      </c>
      <c r="D3697" s="3" t="s">
        <v>14</v>
      </c>
      <c r="F3697" s="3">
        <v>5</v>
      </c>
      <c r="G3697" s="51">
        <v>5.63</v>
      </c>
      <c r="J3697" s="10">
        <v>5.3113425925925939E-2</v>
      </c>
      <c r="K3697" s="27">
        <f t="shared" si="60"/>
        <v>9.4340010525623338E-3</v>
      </c>
      <c r="L3697" s="4" t="s">
        <v>1811</v>
      </c>
      <c r="M3697" s="14" t="s">
        <v>1727</v>
      </c>
      <c r="N3697" s="45" t="s">
        <v>7047</v>
      </c>
      <c r="O3697" s="45">
        <v>0</v>
      </c>
      <c r="P3697" s="45" t="s">
        <v>6109</v>
      </c>
      <c r="Q3697" s="45" t="s">
        <v>6109</v>
      </c>
      <c r="R3697" s="46">
        <v>2</v>
      </c>
      <c r="T3697" s="81"/>
    </row>
    <row r="3698" spans="1:20" x14ac:dyDescent="0.25">
      <c r="A3698" s="4">
        <v>2015</v>
      </c>
      <c r="B3698" s="14" t="s">
        <v>20</v>
      </c>
      <c r="C3698" s="14" t="s">
        <v>1460</v>
      </c>
      <c r="D3698" s="3" t="s">
        <v>14</v>
      </c>
      <c r="F3698" s="3">
        <v>6</v>
      </c>
      <c r="G3698" s="88">
        <v>4.6758182215859376</v>
      </c>
      <c r="J3698" s="10">
        <v>2.96412037037036E-2</v>
      </c>
      <c r="K3698" s="27">
        <f t="shared" si="60"/>
        <v>6.3392549280176973E-3</v>
      </c>
      <c r="L3698" s="4" t="s">
        <v>1811</v>
      </c>
      <c r="M3698" s="14" t="s">
        <v>1727</v>
      </c>
      <c r="N3698" s="45" t="s">
        <v>7047</v>
      </c>
      <c r="O3698" s="45">
        <v>0</v>
      </c>
      <c r="P3698" s="45" t="s">
        <v>6109</v>
      </c>
      <c r="Q3698" s="45" t="s">
        <v>6109</v>
      </c>
      <c r="R3698" s="46">
        <v>2</v>
      </c>
      <c r="T3698" s="81"/>
    </row>
    <row r="3699" spans="1:20" x14ac:dyDescent="0.25">
      <c r="A3699" s="4">
        <v>2015</v>
      </c>
      <c r="B3699" s="14" t="s">
        <v>11</v>
      </c>
      <c r="C3699" s="14" t="s">
        <v>1471</v>
      </c>
      <c r="D3699" s="3" t="s">
        <v>14</v>
      </c>
      <c r="F3699" s="3">
        <v>1</v>
      </c>
      <c r="G3699" s="88">
        <v>5.54</v>
      </c>
      <c r="J3699" s="10">
        <v>3.6956018518518485E-2</v>
      </c>
      <c r="K3699" s="27">
        <f t="shared" si="60"/>
        <v>6.6707614654365494E-3</v>
      </c>
      <c r="L3699" s="4" t="s">
        <v>1812</v>
      </c>
      <c r="M3699" s="14" t="s">
        <v>1727</v>
      </c>
      <c r="N3699" s="45" t="s">
        <v>7048</v>
      </c>
      <c r="O3699" s="45">
        <v>1</v>
      </c>
      <c r="P3699" s="45" t="s">
        <v>6141</v>
      </c>
      <c r="Q3699" s="45" t="s">
        <v>6141</v>
      </c>
      <c r="R3699" s="46">
        <v>3</v>
      </c>
      <c r="T3699" s="81"/>
    </row>
    <row r="3700" spans="1:20" x14ac:dyDescent="0.25">
      <c r="A3700" s="4">
        <v>2015</v>
      </c>
      <c r="B3700" s="14" t="s">
        <v>11</v>
      </c>
      <c r="C3700" s="14" t="s">
        <v>1471</v>
      </c>
      <c r="D3700" s="3" t="s">
        <v>14</v>
      </c>
      <c r="F3700" s="3">
        <v>2</v>
      </c>
      <c r="G3700" s="88">
        <v>4.0544470293486041</v>
      </c>
      <c r="J3700" s="10">
        <v>2.6863425925925943E-2</v>
      </c>
      <c r="K3700" s="27">
        <f t="shared" si="60"/>
        <v>6.6256694763729288E-3</v>
      </c>
      <c r="L3700" s="4" t="s">
        <v>1812</v>
      </c>
      <c r="M3700" s="14" t="s">
        <v>1727</v>
      </c>
      <c r="N3700" s="45" t="s">
        <v>7048</v>
      </c>
      <c r="O3700" s="45">
        <v>0</v>
      </c>
      <c r="P3700" s="45" t="s">
        <v>6141</v>
      </c>
      <c r="Q3700" s="45" t="s">
        <v>6141</v>
      </c>
      <c r="R3700" s="46">
        <v>3</v>
      </c>
      <c r="T3700" s="81"/>
    </row>
    <row r="3701" spans="1:20" x14ac:dyDescent="0.25">
      <c r="A3701" s="4">
        <v>2015</v>
      </c>
      <c r="B3701" s="14" t="s">
        <v>11</v>
      </c>
      <c r="C3701" s="14" t="s">
        <v>1471</v>
      </c>
      <c r="D3701" s="3" t="s">
        <v>14</v>
      </c>
      <c r="F3701" s="3">
        <v>3</v>
      </c>
      <c r="G3701" s="88">
        <v>9.1</v>
      </c>
      <c r="J3701" s="10">
        <v>6.4351851851851827E-2</v>
      </c>
      <c r="K3701" s="27">
        <f t="shared" si="60"/>
        <v>7.0716320716320688E-3</v>
      </c>
      <c r="L3701" s="4" t="s">
        <v>1812</v>
      </c>
      <c r="M3701" s="14" t="s">
        <v>1727</v>
      </c>
      <c r="N3701" s="45" t="s">
        <v>7048</v>
      </c>
      <c r="O3701" s="45">
        <v>0</v>
      </c>
      <c r="P3701" s="45" t="s">
        <v>6141</v>
      </c>
      <c r="Q3701" s="45" t="s">
        <v>6141</v>
      </c>
      <c r="R3701" s="46">
        <v>3</v>
      </c>
      <c r="T3701" s="81"/>
    </row>
    <row r="3702" spans="1:20" x14ac:dyDescent="0.25">
      <c r="A3702" s="4">
        <v>2015</v>
      </c>
      <c r="B3702" s="14" t="s">
        <v>11</v>
      </c>
      <c r="C3702" s="14" t="s">
        <v>1471</v>
      </c>
      <c r="D3702" s="3" t="s">
        <v>14</v>
      </c>
      <c r="F3702" s="3">
        <v>4</v>
      </c>
      <c r="G3702" s="88">
        <v>5.8408892070309388</v>
      </c>
      <c r="J3702" s="10">
        <v>5.3171296296296355E-2</v>
      </c>
      <c r="K3702" s="27">
        <f t="shared" si="60"/>
        <v>9.1032879432624229E-3</v>
      </c>
      <c r="L3702" s="4" t="s">
        <v>1812</v>
      </c>
      <c r="M3702" s="14" t="s">
        <v>1727</v>
      </c>
      <c r="N3702" s="45" t="s">
        <v>7048</v>
      </c>
      <c r="O3702" s="45">
        <v>0</v>
      </c>
      <c r="P3702" s="45" t="s">
        <v>6141</v>
      </c>
      <c r="Q3702" s="45" t="s">
        <v>6141</v>
      </c>
      <c r="R3702" s="46">
        <v>3</v>
      </c>
      <c r="T3702" s="81"/>
    </row>
    <row r="3703" spans="1:20" x14ac:dyDescent="0.25">
      <c r="A3703" s="4">
        <v>2015</v>
      </c>
      <c r="B3703" s="14" t="s">
        <v>11</v>
      </c>
      <c r="C3703" s="14" t="s">
        <v>1471</v>
      </c>
      <c r="D3703" s="3" t="s">
        <v>14</v>
      </c>
      <c r="F3703" s="3">
        <v>5</v>
      </c>
      <c r="G3703" s="51">
        <v>5.63</v>
      </c>
      <c r="J3703" s="10">
        <v>4.8124999999999973E-2</v>
      </c>
      <c r="K3703" s="27">
        <f t="shared" si="60"/>
        <v>8.547957371225573E-3</v>
      </c>
      <c r="L3703" s="4" t="s">
        <v>1812</v>
      </c>
      <c r="M3703" s="14" t="s">
        <v>1727</v>
      </c>
      <c r="N3703" s="45" t="s">
        <v>7048</v>
      </c>
      <c r="O3703" s="45">
        <v>0</v>
      </c>
      <c r="P3703" s="45" t="s">
        <v>6141</v>
      </c>
      <c r="Q3703" s="45" t="s">
        <v>6141</v>
      </c>
      <c r="R3703" s="46">
        <v>3</v>
      </c>
      <c r="T3703" s="81"/>
    </row>
    <row r="3704" spans="1:20" x14ac:dyDescent="0.25">
      <c r="A3704" s="4">
        <v>2015</v>
      </c>
      <c r="B3704" s="14" t="s">
        <v>11</v>
      </c>
      <c r="C3704" s="14" t="s">
        <v>1471</v>
      </c>
      <c r="D3704" s="3" t="s">
        <v>14</v>
      </c>
      <c r="F3704" s="3">
        <v>6</v>
      </c>
      <c r="G3704" s="88">
        <v>4.6758182215859376</v>
      </c>
      <c r="J3704" s="10">
        <v>3.8900462962963012E-2</v>
      </c>
      <c r="K3704" s="27">
        <f t="shared" si="60"/>
        <v>8.319498560354386E-3</v>
      </c>
      <c r="L3704" s="4" t="s">
        <v>1812</v>
      </c>
      <c r="M3704" s="14" t="s">
        <v>1727</v>
      </c>
      <c r="N3704" s="45" t="s">
        <v>7048</v>
      </c>
      <c r="O3704" s="45">
        <v>0</v>
      </c>
      <c r="P3704" s="45" t="s">
        <v>6141</v>
      </c>
      <c r="Q3704" s="45" t="s">
        <v>6141</v>
      </c>
      <c r="R3704" s="46">
        <v>3</v>
      </c>
      <c r="T3704" s="81"/>
    </row>
    <row r="3705" spans="1:20" x14ac:dyDescent="0.25">
      <c r="A3705" s="4">
        <v>2015</v>
      </c>
      <c r="B3705" s="14" t="s">
        <v>325</v>
      </c>
      <c r="C3705" s="14" t="s">
        <v>32</v>
      </c>
      <c r="D3705" s="3" t="s">
        <v>14</v>
      </c>
      <c r="F3705" s="3">
        <v>1</v>
      </c>
      <c r="G3705" s="88">
        <v>5.54</v>
      </c>
      <c r="J3705" s="10">
        <v>3.5590277777777735E-2</v>
      </c>
      <c r="K3705" s="27">
        <f t="shared" si="60"/>
        <v>6.4242378660248614E-3</v>
      </c>
      <c r="L3705" s="4" t="s">
        <v>1813</v>
      </c>
      <c r="M3705" s="14" t="s">
        <v>798</v>
      </c>
      <c r="N3705" s="45" t="s">
        <v>7049</v>
      </c>
      <c r="O3705" s="45">
        <v>1</v>
      </c>
      <c r="P3705" s="45" t="s">
        <v>6018</v>
      </c>
      <c r="Q3705" s="45" t="s">
        <v>6018</v>
      </c>
      <c r="R3705" s="46">
        <v>3</v>
      </c>
      <c r="T3705" s="81"/>
    </row>
    <row r="3706" spans="1:20" x14ac:dyDescent="0.25">
      <c r="A3706" s="4">
        <v>2015</v>
      </c>
      <c r="B3706" s="14" t="s">
        <v>325</v>
      </c>
      <c r="C3706" s="14" t="s">
        <v>32</v>
      </c>
      <c r="D3706" s="3" t="s">
        <v>14</v>
      </c>
      <c r="F3706" s="3">
        <v>2</v>
      </c>
      <c r="G3706" s="88">
        <v>4.0544470293486041</v>
      </c>
      <c r="J3706" s="10">
        <v>2.4826388888888884E-2</v>
      </c>
      <c r="K3706" s="27">
        <f t="shared" si="60"/>
        <v>6.1232490421455925E-3</v>
      </c>
      <c r="L3706" s="4" t="s">
        <v>1813</v>
      </c>
      <c r="M3706" s="14" t="s">
        <v>798</v>
      </c>
      <c r="N3706" s="45" t="s">
        <v>7049</v>
      </c>
      <c r="O3706" s="45">
        <v>0</v>
      </c>
      <c r="P3706" s="45" t="s">
        <v>6018</v>
      </c>
      <c r="Q3706" s="45" t="s">
        <v>6018</v>
      </c>
      <c r="R3706" s="46">
        <v>3</v>
      </c>
      <c r="T3706" s="81"/>
    </row>
    <row r="3707" spans="1:20" x14ac:dyDescent="0.25">
      <c r="A3707" s="4">
        <v>2015</v>
      </c>
      <c r="B3707" s="14" t="s">
        <v>325</v>
      </c>
      <c r="C3707" s="14" t="s">
        <v>32</v>
      </c>
      <c r="D3707" s="3" t="s">
        <v>14</v>
      </c>
      <c r="F3707" s="3">
        <v>3</v>
      </c>
      <c r="G3707" s="88">
        <v>9.1</v>
      </c>
      <c r="J3707" s="10">
        <v>6.2129629629629646E-2</v>
      </c>
      <c r="K3707" s="27">
        <f t="shared" si="60"/>
        <v>6.8274318274318298E-3</v>
      </c>
      <c r="L3707" s="4" t="s">
        <v>1813</v>
      </c>
      <c r="M3707" s="14" t="s">
        <v>798</v>
      </c>
      <c r="N3707" s="45" t="s">
        <v>7049</v>
      </c>
      <c r="O3707" s="45">
        <v>0</v>
      </c>
      <c r="P3707" s="45" t="s">
        <v>6018</v>
      </c>
      <c r="Q3707" s="45" t="s">
        <v>6018</v>
      </c>
      <c r="R3707" s="46">
        <v>3</v>
      </c>
      <c r="T3707" s="81"/>
    </row>
    <row r="3708" spans="1:20" x14ac:dyDescent="0.25">
      <c r="A3708" s="4">
        <v>2015</v>
      </c>
      <c r="B3708" s="14" t="s">
        <v>325</v>
      </c>
      <c r="C3708" s="14" t="s">
        <v>32</v>
      </c>
      <c r="D3708" s="3" t="s">
        <v>14</v>
      </c>
      <c r="F3708" s="3">
        <v>4</v>
      </c>
      <c r="G3708" s="88">
        <v>5.8408892070309388</v>
      </c>
      <c r="J3708" s="10">
        <v>5.6689814814814832E-2</v>
      </c>
      <c r="K3708" s="27">
        <f t="shared" si="60"/>
        <v>9.7056822695035499E-3</v>
      </c>
      <c r="L3708" s="4" t="s">
        <v>1813</v>
      </c>
      <c r="M3708" s="14" t="s">
        <v>798</v>
      </c>
      <c r="N3708" s="45" t="s">
        <v>7049</v>
      </c>
      <c r="O3708" s="45">
        <v>0</v>
      </c>
      <c r="P3708" s="45" t="s">
        <v>6018</v>
      </c>
      <c r="Q3708" s="45" t="s">
        <v>6018</v>
      </c>
      <c r="R3708" s="46">
        <v>3</v>
      </c>
      <c r="T3708" s="81"/>
    </row>
    <row r="3709" spans="1:20" x14ac:dyDescent="0.25">
      <c r="A3709" s="4">
        <v>2015</v>
      </c>
      <c r="B3709" s="14" t="s">
        <v>325</v>
      </c>
      <c r="C3709" s="14" t="s">
        <v>32</v>
      </c>
      <c r="D3709" s="3" t="s">
        <v>14</v>
      </c>
      <c r="F3709" s="3">
        <v>5</v>
      </c>
      <c r="G3709" s="51">
        <v>5.63</v>
      </c>
      <c r="J3709" s="10">
        <v>5.16550925925926E-2</v>
      </c>
      <c r="K3709" s="27">
        <f t="shared" si="60"/>
        <v>9.1749720413130727E-3</v>
      </c>
      <c r="L3709" s="4" t="s">
        <v>1813</v>
      </c>
      <c r="M3709" s="14" t="s">
        <v>798</v>
      </c>
      <c r="N3709" s="45" t="s">
        <v>7049</v>
      </c>
      <c r="O3709" s="45">
        <v>0</v>
      </c>
      <c r="P3709" s="45" t="s">
        <v>6018</v>
      </c>
      <c r="Q3709" s="45" t="s">
        <v>6018</v>
      </c>
      <c r="R3709" s="46">
        <v>3</v>
      </c>
      <c r="T3709" s="81"/>
    </row>
    <row r="3710" spans="1:20" x14ac:dyDescent="0.25">
      <c r="A3710" s="4">
        <v>2015</v>
      </c>
      <c r="B3710" s="14" t="s">
        <v>325</v>
      </c>
      <c r="C3710" s="14" t="s">
        <v>32</v>
      </c>
      <c r="D3710" s="3" t="s">
        <v>14</v>
      </c>
      <c r="F3710" s="3">
        <v>6</v>
      </c>
      <c r="G3710" s="88">
        <v>4.6758182215859376</v>
      </c>
      <c r="J3710" s="10">
        <v>3.8518518518518507E-2</v>
      </c>
      <c r="K3710" s="27">
        <f t="shared" si="60"/>
        <v>8.2378135105204853E-3</v>
      </c>
      <c r="L3710" s="4" t="s">
        <v>1813</v>
      </c>
      <c r="M3710" s="14" t="s">
        <v>798</v>
      </c>
      <c r="N3710" s="45" t="s">
        <v>7049</v>
      </c>
      <c r="O3710" s="45">
        <v>0</v>
      </c>
      <c r="P3710" s="45" t="s">
        <v>6018</v>
      </c>
      <c r="Q3710" s="45" t="s">
        <v>6018</v>
      </c>
      <c r="R3710" s="46">
        <v>3</v>
      </c>
      <c r="T3710" s="81"/>
    </row>
    <row r="3711" spans="1:20" x14ac:dyDescent="0.25">
      <c r="A3711" s="4">
        <v>2015</v>
      </c>
      <c r="B3711" s="14" t="s">
        <v>39</v>
      </c>
      <c r="C3711" s="14" t="s">
        <v>735</v>
      </c>
      <c r="D3711" s="3" t="s">
        <v>14</v>
      </c>
      <c r="F3711" s="3">
        <v>1</v>
      </c>
      <c r="G3711" s="88">
        <v>5.54</v>
      </c>
      <c r="J3711" s="10">
        <v>3.6446759259259276E-2</v>
      </c>
      <c r="K3711" s="27">
        <f t="shared" si="60"/>
        <v>6.5788374114186419E-3</v>
      </c>
      <c r="L3711" s="4" t="s">
        <v>1165</v>
      </c>
      <c r="M3711" s="14" t="s">
        <v>749</v>
      </c>
      <c r="N3711" s="45" t="s">
        <v>7050</v>
      </c>
      <c r="O3711" s="45">
        <v>1</v>
      </c>
      <c r="P3711" s="45" t="s">
        <v>4446</v>
      </c>
      <c r="Q3711" s="45" t="s">
        <v>4446</v>
      </c>
      <c r="R3711" s="46">
        <v>7</v>
      </c>
      <c r="T3711" s="81"/>
    </row>
    <row r="3712" spans="1:20" x14ac:dyDescent="0.25">
      <c r="A3712" s="4">
        <v>2015</v>
      </c>
      <c r="B3712" s="14" t="s">
        <v>39</v>
      </c>
      <c r="C3712" s="14" t="s">
        <v>735</v>
      </c>
      <c r="D3712" s="3" t="s">
        <v>14</v>
      </c>
      <c r="F3712" s="3">
        <v>2</v>
      </c>
      <c r="G3712" s="88">
        <v>4.0544470293486041</v>
      </c>
      <c r="J3712" s="10">
        <v>2.7129629629629559E-2</v>
      </c>
      <c r="K3712" s="27">
        <f t="shared" si="60"/>
        <v>6.6913266922094339E-3</v>
      </c>
      <c r="L3712" s="4" t="s">
        <v>1165</v>
      </c>
      <c r="M3712" s="14" t="s">
        <v>749</v>
      </c>
      <c r="N3712" s="45" t="s">
        <v>7050</v>
      </c>
      <c r="O3712" s="45">
        <v>0</v>
      </c>
      <c r="P3712" s="45" t="s">
        <v>4446</v>
      </c>
      <c r="Q3712" s="45" t="s">
        <v>4446</v>
      </c>
      <c r="R3712" s="46">
        <v>7</v>
      </c>
      <c r="T3712" s="81"/>
    </row>
    <row r="3713" spans="1:20" x14ac:dyDescent="0.25">
      <c r="A3713" s="4">
        <v>2015</v>
      </c>
      <c r="B3713" s="14" t="s">
        <v>39</v>
      </c>
      <c r="C3713" s="14" t="s">
        <v>735</v>
      </c>
      <c r="D3713" s="3" t="s">
        <v>14</v>
      </c>
      <c r="F3713" s="3">
        <v>3</v>
      </c>
      <c r="G3713" s="88">
        <v>9.1</v>
      </c>
      <c r="J3713" s="10">
        <v>6.4826388888888975E-2</v>
      </c>
      <c r="K3713" s="27">
        <f t="shared" si="60"/>
        <v>7.1237789987790082E-3</v>
      </c>
      <c r="L3713" s="4" t="s">
        <v>1165</v>
      </c>
      <c r="M3713" s="14" t="s">
        <v>749</v>
      </c>
      <c r="N3713" s="45" t="s">
        <v>7050</v>
      </c>
      <c r="O3713" s="45">
        <v>0</v>
      </c>
      <c r="P3713" s="45" t="s">
        <v>4446</v>
      </c>
      <c r="Q3713" s="45" t="s">
        <v>4446</v>
      </c>
      <c r="R3713" s="46">
        <v>7</v>
      </c>
      <c r="T3713" s="81"/>
    </row>
    <row r="3714" spans="1:20" x14ac:dyDescent="0.25">
      <c r="A3714" s="4">
        <v>2015</v>
      </c>
      <c r="B3714" s="14" t="s">
        <v>39</v>
      </c>
      <c r="C3714" s="14" t="s">
        <v>735</v>
      </c>
      <c r="D3714" s="3" t="s">
        <v>14</v>
      </c>
      <c r="F3714" s="3">
        <v>4</v>
      </c>
      <c r="G3714" s="88">
        <v>5.8408892070309388</v>
      </c>
      <c r="J3714" s="10">
        <v>4.8159722222222201E-2</v>
      </c>
      <c r="K3714" s="27">
        <f t="shared" si="60"/>
        <v>8.2452723404255295E-3</v>
      </c>
      <c r="L3714" s="4" t="s">
        <v>1165</v>
      </c>
      <c r="M3714" s="14" t="s">
        <v>749</v>
      </c>
      <c r="N3714" s="45" t="s">
        <v>7050</v>
      </c>
      <c r="O3714" s="45">
        <v>0</v>
      </c>
      <c r="P3714" s="45" t="s">
        <v>4446</v>
      </c>
      <c r="Q3714" s="45" t="s">
        <v>4446</v>
      </c>
      <c r="R3714" s="46">
        <v>7</v>
      </c>
      <c r="T3714" s="81"/>
    </row>
    <row r="3715" spans="1:20" x14ac:dyDescent="0.25">
      <c r="A3715" s="4">
        <v>2015</v>
      </c>
      <c r="B3715" s="14" t="s">
        <v>39</v>
      </c>
      <c r="C3715" s="14" t="s">
        <v>735</v>
      </c>
      <c r="D3715" s="3" t="s">
        <v>14</v>
      </c>
      <c r="F3715" s="3">
        <v>5</v>
      </c>
      <c r="G3715" s="51">
        <v>5.63</v>
      </c>
      <c r="J3715" s="10">
        <v>5.6342592592592555E-2</v>
      </c>
      <c r="K3715" s="27">
        <f t="shared" si="60"/>
        <v>1.0007565291757115E-2</v>
      </c>
      <c r="L3715" s="4" t="s">
        <v>1165</v>
      </c>
      <c r="M3715" s="14" t="s">
        <v>749</v>
      </c>
      <c r="N3715" s="45" t="s">
        <v>7050</v>
      </c>
      <c r="O3715" s="45">
        <v>0</v>
      </c>
      <c r="P3715" s="45" t="s">
        <v>4446</v>
      </c>
      <c r="Q3715" s="45" t="s">
        <v>4446</v>
      </c>
      <c r="R3715" s="46">
        <v>7</v>
      </c>
      <c r="T3715" s="81"/>
    </row>
    <row r="3716" spans="1:20" x14ac:dyDescent="0.25">
      <c r="A3716" s="4">
        <v>2015</v>
      </c>
      <c r="B3716" s="14" t="s">
        <v>39</v>
      </c>
      <c r="C3716" s="14" t="s">
        <v>735</v>
      </c>
      <c r="D3716" s="3" t="s">
        <v>14</v>
      </c>
      <c r="F3716" s="3">
        <v>6</v>
      </c>
      <c r="G3716" s="88">
        <v>4.6758182215859376</v>
      </c>
      <c r="J3716" s="10">
        <v>3.8796296296296218E-2</v>
      </c>
      <c r="K3716" s="27">
        <f t="shared" si="60"/>
        <v>8.2972208194905701E-3</v>
      </c>
      <c r="L3716" s="4" t="s">
        <v>1165</v>
      </c>
      <c r="M3716" s="14" t="s">
        <v>749</v>
      </c>
      <c r="N3716" s="45" t="s">
        <v>7050</v>
      </c>
      <c r="O3716" s="45">
        <v>0</v>
      </c>
      <c r="P3716" s="45" t="s">
        <v>4446</v>
      </c>
      <c r="Q3716" s="45" t="s">
        <v>4446</v>
      </c>
      <c r="R3716" s="46">
        <v>7</v>
      </c>
      <c r="T3716" s="81"/>
    </row>
    <row r="3717" spans="1:20" x14ac:dyDescent="0.25">
      <c r="A3717" s="4">
        <v>2015</v>
      </c>
      <c r="B3717" s="14" t="s">
        <v>1627</v>
      </c>
      <c r="C3717" s="14" t="s">
        <v>1814</v>
      </c>
      <c r="D3717" s="3" t="s">
        <v>14</v>
      </c>
      <c r="F3717" s="3">
        <v>1</v>
      </c>
      <c r="G3717" s="88">
        <v>5.54</v>
      </c>
      <c r="J3717" s="10">
        <v>3.9374999999999993E-2</v>
      </c>
      <c r="K3717" s="27">
        <f t="shared" si="60"/>
        <v>7.1074007220216593E-3</v>
      </c>
      <c r="L3717" s="4" t="s">
        <v>1815</v>
      </c>
      <c r="M3717" s="14" t="s">
        <v>1727</v>
      </c>
      <c r="N3717" s="45" t="s">
        <v>7051</v>
      </c>
      <c r="O3717" s="45">
        <v>1</v>
      </c>
      <c r="P3717" s="45" t="s">
        <v>7052</v>
      </c>
      <c r="Q3717" s="45" t="s">
        <v>7052</v>
      </c>
      <c r="R3717" s="46">
        <v>1</v>
      </c>
      <c r="T3717" s="81"/>
    </row>
    <row r="3718" spans="1:20" x14ac:dyDescent="0.25">
      <c r="A3718" s="4">
        <v>2015</v>
      </c>
      <c r="B3718" s="14" t="s">
        <v>1627</v>
      </c>
      <c r="C3718" s="14" t="s">
        <v>1814</v>
      </c>
      <c r="D3718" s="3" t="s">
        <v>14</v>
      </c>
      <c r="F3718" s="3">
        <v>2</v>
      </c>
      <c r="G3718" s="88">
        <v>4.0544470293486041</v>
      </c>
      <c r="J3718" s="10">
        <v>2.8310185185185188E-2</v>
      </c>
      <c r="K3718" s="27">
        <f t="shared" si="60"/>
        <v>6.982502171136655E-3</v>
      </c>
      <c r="L3718" s="4" t="s">
        <v>1815</v>
      </c>
      <c r="M3718" s="14" t="s">
        <v>1727</v>
      </c>
      <c r="N3718" s="45" t="s">
        <v>7051</v>
      </c>
      <c r="O3718" s="45">
        <v>0</v>
      </c>
      <c r="P3718" s="45" t="s">
        <v>7052</v>
      </c>
      <c r="Q3718" s="45" t="s">
        <v>7052</v>
      </c>
      <c r="R3718" s="46">
        <v>1</v>
      </c>
      <c r="T3718" s="81"/>
    </row>
    <row r="3719" spans="1:20" x14ac:dyDescent="0.25">
      <c r="A3719" s="4">
        <v>2015</v>
      </c>
      <c r="B3719" s="14" t="s">
        <v>1627</v>
      </c>
      <c r="C3719" s="14" t="s">
        <v>1814</v>
      </c>
      <c r="D3719" s="3" t="s">
        <v>14</v>
      </c>
      <c r="F3719" s="3">
        <v>3</v>
      </c>
      <c r="G3719" s="88">
        <v>9.1</v>
      </c>
      <c r="J3719" s="10">
        <v>7.0555555555555538E-2</v>
      </c>
      <c r="K3719" s="27">
        <f t="shared" si="60"/>
        <v>7.7533577533577518E-3</v>
      </c>
      <c r="L3719" s="4" t="s">
        <v>1815</v>
      </c>
      <c r="M3719" s="14" t="s">
        <v>1727</v>
      </c>
      <c r="N3719" s="45" t="s">
        <v>7051</v>
      </c>
      <c r="O3719" s="45">
        <v>0</v>
      </c>
      <c r="P3719" s="45" t="s">
        <v>7052</v>
      </c>
      <c r="Q3719" s="45" t="s">
        <v>7052</v>
      </c>
      <c r="R3719" s="46">
        <v>1</v>
      </c>
      <c r="T3719" s="81"/>
    </row>
    <row r="3720" spans="1:20" x14ac:dyDescent="0.25">
      <c r="A3720" s="4">
        <v>2015</v>
      </c>
      <c r="B3720" s="14" t="s">
        <v>1627</v>
      </c>
      <c r="C3720" s="14" t="s">
        <v>1814</v>
      </c>
      <c r="D3720" s="3" t="s">
        <v>14</v>
      </c>
      <c r="F3720" s="3">
        <v>4</v>
      </c>
      <c r="G3720" s="88">
        <v>5.8408892070309388</v>
      </c>
      <c r="J3720" s="10">
        <v>4.6990740740740722E-2</v>
      </c>
      <c r="K3720" s="27">
        <f t="shared" si="60"/>
        <v>8.0451347517730473E-3</v>
      </c>
      <c r="L3720" s="4" t="s">
        <v>1815</v>
      </c>
      <c r="M3720" s="14" t="s">
        <v>1727</v>
      </c>
      <c r="N3720" s="45" t="s">
        <v>7051</v>
      </c>
      <c r="O3720" s="45">
        <v>0</v>
      </c>
      <c r="P3720" s="45" t="s">
        <v>7052</v>
      </c>
      <c r="Q3720" s="45" t="s">
        <v>7052</v>
      </c>
      <c r="R3720" s="46">
        <v>1</v>
      </c>
      <c r="T3720" s="81"/>
    </row>
    <row r="3721" spans="1:20" x14ac:dyDescent="0.25">
      <c r="A3721" s="4">
        <v>2015</v>
      </c>
      <c r="B3721" s="14" t="s">
        <v>1627</v>
      </c>
      <c r="C3721" s="14" t="s">
        <v>1814</v>
      </c>
      <c r="D3721" s="3" t="s">
        <v>14</v>
      </c>
      <c r="F3721" s="3">
        <v>5</v>
      </c>
      <c r="G3721" s="51">
        <v>5.63</v>
      </c>
      <c r="J3721" s="10">
        <v>5.2789351851851851E-2</v>
      </c>
      <c r="K3721" s="27">
        <f t="shared" si="60"/>
        <v>9.3764390500624961E-3</v>
      </c>
      <c r="L3721" s="4" t="s">
        <v>1815</v>
      </c>
      <c r="M3721" s="14" t="s">
        <v>1727</v>
      </c>
      <c r="N3721" s="45" t="s">
        <v>7051</v>
      </c>
      <c r="O3721" s="45">
        <v>0</v>
      </c>
      <c r="P3721" s="45" t="s">
        <v>7052</v>
      </c>
      <c r="Q3721" s="45" t="s">
        <v>7052</v>
      </c>
      <c r="R3721" s="46">
        <v>1</v>
      </c>
      <c r="T3721" s="81"/>
    </row>
    <row r="3722" spans="1:20" x14ac:dyDescent="0.25">
      <c r="A3722" s="4">
        <v>2015</v>
      </c>
      <c r="B3722" s="14" t="s">
        <v>1627</v>
      </c>
      <c r="C3722" s="14" t="s">
        <v>1814</v>
      </c>
      <c r="D3722" s="3" t="s">
        <v>14</v>
      </c>
      <c r="F3722" s="3">
        <v>6</v>
      </c>
      <c r="G3722" s="88">
        <v>4.6758182215859376</v>
      </c>
      <c r="J3722" s="10">
        <v>3.4236111111111134E-2</v>
      </c>
      <c r="K3722" s="27">
        <f t="shared" si="60"/>
        <v>7.3219508305647895E-3</v>
      </c>
      <c r="L3722" s="4" t="s">
        <v>1815</v>
      </c>
      <c r="M3722" s="14" t="s">
        <v>1727</v>
      </c>
      <c r="N3722" s="45" t="s">
        <v>7051</v>
      </c>
      <c r="O3722" s="45">
        <v>0</v>
      </c>
      <c r="P3722" s="45" t="s">
        <v>7052</v>
      </c>
      <c r="Q3722" s="45" t="s">
        <v>7052</v>
      </c>
      <c r="R3722" s="46">
        <v>1</v>
      </c>
      <c r="T3722" s="81"/>
    </row>
    <row r="3723" spans="1:20" x14ac:dyDescent="0.25">
      <c r="A3723" s="4">
        <v>2015</v>
      </c>
      <c r="B3723" s="14" t="s">
        <v>1816</v>
      </c>
      <c r="C3723" s="14" t="s">
        <v>1817</v>
      </c>
      <c r="D3723" s="3" t="s">
        <v>14</v>
      </c>
      <c r="F3723" s="3">
        <v>1</v>
      </c>
      <c r="G3723" s="88">
        <v>5.54</v>
      </c>
      <c r="J3723" s="10">
        <v>3.935185185185186E-2</v>
      </c>
      <c r="K3723" s="27">
        <f t="shared" si="60"/>
        <v>7.1032223559299385E-3</v>
      </c>
      <c r="L3723" s="4" t="s">
        <v>1818</v>
      </c>
      <c r="M3723" s="14" t="s">
        <v>1727</v>
      </c>
      <c r="N3723" s="45" t="s">
        <v>7053</v>
      </c>
      <c r="O3723" s="45">
        <v>1</v>
      </c>
      <c r="P3723" s="45" t="s">
        <v>7054</v>
      </c>
      <c r="Q3723" s="45" t="s">
        <v>7054</v>
      </c>
      <c r="R3723" s="46">
        <v>1</v>
      </c>
      <c r="T3723" s="81"/>
    </row>
    <row r="3724" spans="1:20" x14ac:dyDescent="0.25">
      <c r="A3724" s="4">
        <v>2015</v>
      </c>
      <c r="B3724" s="14" t="s">
        <v>1816</v>
      </c>
      <c r="C3724" s="14" t="s">
        <v>1817</v>
      </c>
      <c r="D3724" s="3" t="s">
        <v>14</v>
      </c>
      <c r="F3724" s="3">
        <v>2</v>
      </c>
      <c r="G3724" s="88">
        <v>4.0544470293486041</v>
      </c>
      <c r="J3724" s="10">
        <v>2.8310185185185133E-2</v>
      </c>
      <c r="K3724" s="27">
        <f t="shared" si="60"/>
        <v>6.9825021711366411E-3</v>
      </c>
      <c r="L3724" s="4" t="s">
        <v>1818</v>
      </c>
      <c r="M3724" s="14" t="s">
        <v>1727</v>
      </c>
      <c r="N3724" s="45" t="s">
        <v>7053</v>
      </c>
      <c r="O3724" s="45">
        <v>0</v>
      </c>
      <c r="P3724" s="45" t="s">
        <v>7054</v>
      </c>
      <c r="Q3724" s="45" t="s">
        <v>7054</v>
      </c>
      <c r="R3724" s="46">
        <v>1</v>
      </c>
      <c r="T3724" s="81"/>
    </row>
    <row r="3725" spans="1:20" x14ac:dyDescent="0.25">
      <c r="A3725" s="4">
        <v>2015</v>
      </c>
      <c r="B3725" s="14" t="s">
        <v>1816</v>
      </c>
      <c r="C3725" s="14" t="s">
        <v>1817</v>
      </c>
      <c r="D3725" s="3" t="s">
        <v>14</v>
      </c>
      <c r="F3725" s="3">
        <v>3</v>
      </c>
      <c r="G3725" s="88">
        <v>9.1</v>
      </c>
      <c r="J3725" s="10">
        <v>7.0694444444444449E-2</v>
      </c>
      <c r="K3725" s="27">
        <f t="shared" si="60"/>
        <v>7.7686202686202696E-3</v>
      </c>
      <c r="L3725" s="4" t="s">
        <v>1818</v>
      </c>
      <c r="M3725" s="14" t="s">
        <v>1727</v>
      </c>
      <c r="N3725" s="45" t="s">
        <v>7053</v>
      </c>
      <c r="O3725" s="45">
        <v>0</v>
      </c>
      <c r="P3725" s="45" t="s">
        <v>7054</v>
      </c>
      <c r="Q3725" s="45" t="s">
        <v>7054</v>
      </c>
      <c r="R3725" s="46">
        <v>1</v>
      </c>
      <c r="T3725" s="81"/>
    </row>
    <row r="3726" spans="1:20" x14ac:dyDescent="0.25">
      <c r="A3726" s="4">
        <v>2015</v>
      </c>
      <c r="B3726" s="14" t="s">
        <v>1816</v>
      </c>
      <c r="C3726" s="14" t="s">
        <v>1817</v>
      </c>
      <c r="D3726" s="3" t="s">
        <v>14</v>
      </c>
      <c r="F3726" s="3">
        <v>4</v>
      </c>
      <c r="G3726" s="88">
        <v>5.8408892070309388</v>
      </c>
      <c r="J3726" s="10">
        <v>4.7048611111111138E-2</v>
      </c>
      <c r="K3726" s="27">
        <f t="shared" si="60"/>
        <v>8.0550425531914945E-3</v>
      </c>
      <c r="L3726" s="4" t="s">
        <v>1818</v>
      </c>
      <c r="M3726" s="14" t="s">
        <v>1727</v>
      </c>
      <c r="N3726" s="45" t="s">
        <v>7053</v>
      </c>
      <c r="O3726" s="45">
        <v>0</v>
      </c>
      <c r="P3726" s="45" t="s">
        <v>7054</v>
      </c>
      <c r="Q3726" s="45" t="s">
        <v>7054</v>
      </c>
      <c r="R3726" s="46">
        <v>1</v>
      </c>
      <c r="T3726" s="81"/>
    </row>
    <row r="3727" spans="1:20" x14ac:dyDescent="0.25">
      <c r="A3727" s="4">
        <v>2015</v>
      </c>
      <c r="B3727" s="14" t="s">
        <v>1816</v>
      </c>
      <c r="C3727" s="14" t="s">
        <v>1817</v>
      </c>
      <c r="D3727" s="3" t="s">
        <v>14</v>
      </c>
      <c r="F3727" s="3">
        <v>5</v>
      </c>
      <c r="G3727" s="51">
        <v>5.63</v>
      </c>
      <c r="J3727" s="10">
        <v>5.2696759259259207E-2</v>
      </c>
      <c r="K3727" s="27">
        <f t="shared" si="60"/>
        <v>9.3599927636339626E-3</v>
      </c>
      <c r="L3727" s="4" t="s">
        <v>1818</v>
      </c>
      <c r="M3727" s="14" t="s">
        <v>1727</v>
      </c>
      <c r="N3727" s="45" t="s">
        <v>7053</v>
      </c>
      <c r="O3727" s="45">
        <v>0</v>
      </c>
      <c r="P3727" s="45" t="s">
        <v>7054</v>
      </c>
      <c r="Q3727" s="45" t="s">
        <v>7054</v>
      </c>
      <c r="R3727" s="46">
        <v>1</v>
      </c>
      <c r="T3727" s="81"/>
    </row>
    <row r="3728" spans="1:20" x14ac:dyDescent="0.25">
      <c r="A3728" s="4">
        <v>2015</v>
      </c>
      <c r="B3728" s="14" t="s">
        <v>1816</v>
      </c>
      <c r="C3728" s="14" t="s">
        <v>1817</v>
      </c>
      <c r="D3728" s="3" t="s">
        <v>14</v>
      </c>
      <c r="F3728" s="3">
        <v>6</v>
      </c>
      <c r="G3728" s="88">
        <v>4.6758182215859376</v>
      </c>
      <c r="J3728" s="10">
        <v>3.4351851851851856E-2</v>
      </c>
      <c r="K3728" s="27">
        <f t="shared" si="60"/>
        <v>7.346703875968994E-3</v>
      </c>
      <c r="L3728" s="4" t="s">
        <v>1818</v>
      </c>
      <c r="M3728" s="14" t="s">
        <v>1727</v>
      </c>
      <c r="N3728" s="45" t="s">
        <v>7053</v>
      </c>
      <c r="O3728" s="45">
        <v>0</v>
      </c>
      <c r="P3728" s="45" t="s">
        <v>7054</v>
      </c>
      <c r="Q3728" s="45" t="s">
        <v>7054</v>
      </c>
      <c r="R3728" s="46">
        <v>1</v>
      </c>
      <c r="T3728" s="81"/>
    </row>
    <row r="3729" spans="1:20" x14ac:dyDescent="0.25">
      <c r="A3729" s="4">
        <v>2015</v>
      </c>
      <c r="B3729" s="14" t="s">
        <v>1597</v>
      </c>
      <c r="C3729" s="14" t="s">
        <v>1287</v>
      </c>
      <c r="D3729" s="3" t="s">
        <v>14</v>
      </c>
      <c r="F3729" s="3">
        <v>1</v>
      </c>
      <c r="G3729" s="88">
        <v>5.54</v>
      </c>
      <c r="J3729" s="10">
        <v>3.9421296296296315E-2</v>
      </c>
      <c r="K3729" s="27">
        <f t="shared" si="60"/>
        <v>7.1157574542051114E-3</v>
      </c>
      <c r="L3729" s="4" t="s">
        <v>1819</v>
      </c>
      <c r="M3729" s="14" t="s">
        <v>1727</v>
      </c>
      <c r="N3729" s="45" t="s">
        <v>7055</v>
      </c>
      <c r="O3729" s="45">
        <v>1</v>
      </c>
      <c r="P3729" s="45" t="s">
        <v>7056</v>
      </c>
      <c r="Q3729" s="45" t="s">
        <v>7056</v>
      </c>
      <c r="R3729" s="46">
        <v>1</v>
      </c>
      <c r="T3729" s="81"/>
    </row>
    <row r="3730" spans="1:20" x14ac:dyDescent="0.25">
      <c r="A3730" s="4">
        <v>2015</v>
      </c>
      <c r="B3730" s="14" t="s">
        <v>1597</v>
      </c>
      <c r="C3730" s="14" t="s">
        <v>1287</v>
      </c>
      <c r="D3730" s="3" t="s">
        <v>14</v>
      </c>
      <c r="F3730" s="3">
        <v>2</v>
      </c>
      <c r="G3730" s="88">
        <v>4.0544470293486041</v>
      </c>
      <c r="J3730" s="10">
        <v>2.8356481481481455E-2</v>
      </c>
      <c r="K3730" s="27">
        <f t="shared" si="60"/>
        <v>6.9939208173690863E-3</v>
      </c>
      <c r="L3730" s="4" t="s">
        <v>1819</v>
      </c>
      <c r="M3730" s="14" t="s">
        <v>1727</v>
      </c>
      <c r="N3730" s="45" t="s">
        <v>7055</v>
      </c>
      <c r="O3730" s="45">
        <v>0</v>
      </c>
      <c r="P3730" s="45" t="s">
        <v>7056</v>
      </c>
      <c r="Q3730" s="45" t="s">
        <v>7056</v>
      </c>
      <c r="R3730" s="46">
        <v>1</v>
      </c>
      <c r="T3730" s="81"/>
    </row>
    <row r="3731" spans="1:20" x14ac:dyDescent="0.25">
      <c r="A3731" s="4">
        <v>2015</v>
      </c>
      <c r="B3731" s="14" t="s">
        <v>1597</v>
      </c>
      <c r="C3731" s="14" t="s">
        <v>1287</v>
      </c>
      <c r="D3731" s="3" t="s">
        <v>14</v>
      </c>
      <c r="F3731" s="3">
        <v>3</v>
      </c>
      <c r="G3731" s="88">
        <v>9.1</v>
      </c>
      <c r="J3731" s="10">
        <v>7.0694444444444393E-2</v>
      </c>
      <c r="K3731" s="27">
        <f t="shared" si="60"/>
        <v>7.7686202686202636E-3</v>
      </c>
      <c r="L3731" s="4" t="s">
        <v>1819</v>
      </c>
      <c r="M3731" s="14" t="s">
        <v>1727</v>
      </c>
      <c r="N3731" s="45" t="s">
        <v>7055</v>
      </c>
      <c r="O3731" s="45">
        <v>0</v>
      </c>
      <c r="P3731" s="45" t="s">
        <v>7056</v>
      </c>
      <c r="Q3731" s="45" t="s">
        <v>7056</v>
      </c>
      <c r="R3731" s="46">
        <v>1</v>
      </c>
      <c r="T3731" s="81"/>
    </row>
    <row r="3732" spans="1:20" x14ac:dyDescent="0.25">
      <c r="A3732" s="4">
        <v>2015</v>
      </c>
      <c r="B3732" s="14" t="s">
        <v>1597</v>
      </c>
      <c r="C3732" s="14" t="s">
        <v>1287</v>
      </c>
      <c r="D3732" s="3" t="s">
        <v>14</v>
      </c>
      <c r="F3732" s="3">
        <v>4</v>
      </c>
      <c r="G3732" s="88">
        <v>5.8408892070309388</v>
      </c>
      <c r="J3732" s="10">
        <v>4.716435185185186E-2</v>
      </c>
      <c r="K3732" s="27">
        <f t="shared" si="60"/>
        <v>8.0748581560283715E-3</v>
      </c>
      <c r="L3732" s="4" t="s">
        <v>1819</v>
      </c>
      <c r="M3732" s="14" t="s">
        <v>1727</v>
      </c>
      <c r="N3732" s="45" t="s">
        <v>7055</v>
      </c>
      <c r="O3732" s="45">
        <v>0</v>
      </c>
      <c r="P3732" s="45" t="s">
        <v>7056</v>
      </c>
      <c r="Q3732" s="45" t="s">
        <v>7056</v>
      </c>
      <c r="R3732" s="46">
        <v>1</v>
      </c>
      <c r="T3732" s="81"/>
    </row>
    <row r="3733" spans="1:20" x14ac:dyDescent="0.25">
      <c r="A3733" s="4">
        <v>2015</v>
      </c>
      <c r="B3733" s="14" t="s">
        <v>1597</v>
      </c>
      <c r="C3733" s="14" t="s">
        <v>1287</v>
      </c>
      <c r="D3733" s="3" t="s">
        <v>14</v>
      </c>
      <c r="F3733" s="3">
        <v>5</v>
      </c>
      <c r="G3733" s="51">
        <v>5.63</v>
      </c>
      <c r="J3733" s="10">
        <v>5.3159722222222316E-2</v>
      </c>
      <c r="K3733" s="27">
        <f t="shared" si="60"/>
        <v>9.442224195776611E-3</v>
      </c>
      <c r="L3733" s="4" t="s">
        <v>1819</v>
      </c>
      <c r="M3733" s="14" t="s">
        <v>1727</v>
      </c>
      <c r="N3733" s="45" t="s">
        <v>7055</v>
      </c>
      <c r="O3733" s="45">
        <v>0</v>
      </c>
      <c r="P3733" s="45" t="s">
        <v>7056</v>
      </c>
      <c r="Q3733" s="45" t="s">
        <v>7056</v>
      </c>
      <c r="R3733" s="46">
        <v>1</v>
      </c>
      <c r="T3733" s="81"/>
    </row>
    <row r="3734" spans="1:20" x14ac:dyDescent="0.25">
      <c r="A3734" s="4">
        <v>2015</v>
      </c>
      <c r="B3734" s="14" t="s">
        <v>1597</v>
      </c>
      <c r="C3734" s="14" t="s">
        <v>1287</v>
      </c>
      <c r="D3734" s="3" t="s">
        <v>14</v>
      </c>
      <c r="F3734" s="3">
        <v>6</v>
      </c>
      <c r="G3734" s="88">
        <v>4.6758182215859376</v>
      </c>
      <c r="J3734" s="10">
        <v>3.9108796296296267E-2</v>
      </c>
      <c r="K3734" s="27">
        <f t="shared" si="60"/>
        <v>8.3640540420819431E-3</v>
      </c>
      <c r="L3734" s="4" t="s">
        <v>1819</v>
      </c>
      <c r="M3734" s="14" t="s">
        <v>1727</v>
      </c>
      <c r="N3734" s="45" t="s">
        <v>7055</v>
      </c>
      <c r="O3734" s="45">
        <v>0</v>
      </c>
      <c r="P3734" s="45" t="s">
        <v>7056</v>
      </c>
      <c r="Q3734" s="45" t="s">
        <v>7056</v>
      </c>
      <c r="R3734" s="46">
        <v>1</v>
      </c>
      <c r="T3734" s="81"/>
    </row>
    <row r="3735" spans="1:20" x14ac:dyDescent="0.25">
      <c r="A3735" s="4">
        <v>2015</v>
      </c>
      <c r="B3735" s="14" t="s">
        <v>658</v>
      </c>
      <c r="C3735" s="14" t="s">
        <v>98</v>
      </c>
      <c r="D3735" s="3" t="s">
        <v>14</v>
      </c>
      <c r="F3735" s="3">
        <v>1</v>
      </c>
      <c r="G3735" s="88">
        <v>5.54</v>
      </c>
      <c r="J3735" s="10">
        <v>3.9409722222222165E-2</v>
      </c>
      <c r="K3735" s="27">
        <f t="shared" si="60"/>
        <v>7.1136682711592358E-3</v>
      </c>
      <c r="L3735" s="4" t="s">
        <v>1820</v>
      </c>
      <c r="M3735" s="14" t="s">
        <v>1727</v>
      </c>
      <c r="N3735" s="45" t="s">
        <v>7057</v>
      </c>
      <c r="O3735" s="45">
        <v>1</v>
      </c>
      <c r="P3735" s="45" t="s">
        <v>7058</v>
      </c>
      <c r="Q3735" s="45" t="s">
        <v>7058</v>
      </c>
      <c r="R3735" s="46">
        <v>1</v>
      </c>
      <c r="T3735" s="81"/>
    </row>
    <row r="3736" spans="1:20" x14ac:dyDescent="0.25">
      <c r="A3736" s="4">
        <v>2015</v>
      </c>
      <c r="B3736" s="14" t="s">
        <v>658</v>
      </c>
      <c r="C3736" s="14" t="s">
        <v>98</v>
      </c>
      <c r="D3736" s="3" t="s">
        <v>14</v>
      </c>
      <c r="F3736" s="3">
        <v>2</v>
      </c>
      <c r="G3736" s="88">
        <v>4.0544470293486041</v>
      </c>
      <c r="J3736" s="10">
        <v>2.8449074074074099E-2</v>
      </c>
      <c r="K3736" s="27">
        <f t="shared" si="60"/>
        <v>7.0167581098339784E-3</v>
      </c>
      <c r="L3736" s="4" t="s">
        <v>1820</v>
      </c>
      <c r="M3736" s="14" t="s">
        <v>1727</v>
      </c>
      <c r="N3736" s="45" t="s">
        <v>7057</v>
      </c>
      <c r="O3736" s="45">
        <v>0</v>
      </c>
      <c r="P3736" s="45" t="s">
        <v>7058</v>
      </c>
      <c r="Q3736" s="45" t="s">
        <v>7058</v>
      </c>
      <c r="R3736" s="46">
        <v>1</v>
      </c>
      <c r="T3736" s="81"/>
    </row>
    <row r="3737" spans="1:20" x14ac:dyDescent="0.25">
      <c r="A3737" s="4">
        <v>2015</v>
      </c>
      <c r="B3737" s="14" t="s">
        <v>658</v>
      </c>
      <c r="C3737" s="14" t="s">
        <v>98</v>
      </c>
      <c r="D3737" s="3" t="s">
        <v>14</v>
      </c>
      <c r="F3737" s="3">
        <v>3</v>
      </c>
      <c r="G3737" s="88">
        <v>9.1</v>
      </c>
      <c r="J3737" s="10">
        <v>7.0532407407407405E-2</v>
      </c>
      <c r="K3737" s="27">
        <f t="shared" si="60"/>
        <v>7.7508140008140007E-3</v>
      </c>
      <c r="L3737" s="4" t="s">
        <v>1820</v>
      </c>
      <c r="M3737" s="14" t="s">
        <v>1727</v>
      </c>
      <c r="N3737" s="45" t="s">
        <v>7057</v>
      </c>
      <c r="O3737" s="45">
        <v>0</v>
      </c>
      <c r="P3737" s="45" t="s">
        <v>7058</v>
      </c>
      <c r="Q3737" s="45" t="s">
        <v>7058</v>
      </c>
      <c r="R3737" s="46">
        <v>1</v>
      </c>
      <c r="T3737" s="81"/>
    </row>
    <row r="3738" spans="1:20" x14ac:dyDescent="0.25">
      <c r="A3738" s="4">
        <v>2015</v>
      </c>
      <c r="B3738" s="14" t="s">
        <v>658</v>
      </c>
      <c r="C3738" s="14" t="s">
        <v>98</v>
      </c>
      <c r="D3738" s="3" t="s">
        <v>14</v>
      </c>
      <c r="F3738" s="3">
        <v>4</v>
      </c>
      <c r="G3738" s="88">
        <v>5.8408892070309388</v>
      </c>
      <c r="J3738" s="10">
        <v>4.7060185185185177E-2</v>
      </c>
      <c r="K3738" s="27">
        <f t="shared" si="60"/>
        <v>8.0570241134751766E-3</v>
      </c>
      <c r="L3738" s="4" t="s">
        <v>1820</v>
      </c>
      <c r="M3738" s="14" t="s">
        <v>1727</v>
      </c>
      <c r="N3738" s="45" t="s">
        <v>7057</v>
      </c>
      <c r="O3738" s="45">
        <v>0</v>
      </c>
      <c r="P3738" s="45" t="s">
        <v>7058</v>
      </c>
      <c r="Q3738" s="45" t="s">
        <v>7058</v>
      </c>
      <c r="R3738" s="46">
        <v>1</v>
      </c>
      <c r="T3738" s="81"/>
    </row>
    <row r="3739" spans="1:20" x14ac:dyDescent="0.25">
      <c r="A3739" s="4">
        <v>2015</v>
      </c>
      <c r="B3739" s="14" t="s">
        <v>658</v>
      </c>
      <c r="C3739" s="14" t="s">
        <v>98</v>
      </c>
      <c r="D3739" s="3" t="s">
        <v>14</v>
      </c>
      <c r="F3739" s="3">
        <v>5</v>
      </c>
      <c r="G3739" s="51">
        <v>5.63</v>
      </c>
      <c r="J3739" s="10">
        <v>5.3229166666666661E-2</v>
      </c>
      <c r="K3739" s="27">
        <f t="shared" si="60"/>
        <v>9.454558910597986E-3</v>
      </c>
      <c r="L3739" s="4" t="s">
        <v>1820</v>
      </c>
      <c r="M3739" s="14" t="s">
        <v>1727</v>
      </c>
      <c r="N3739" s="45" t="s">
        <v>7057</v>
      </c>
      <c r="O3739" s="45">
        <v>0</v>
      </c>
      <c r="P3739" s="45" t="s">
        <v>7058</v>
      </c>
      <c r="Q3739" s="45" t="s">
        <v>7058</v>
      </c>
      <c r="R3739" s="46">
        <v>1</v>
      </c>
      <c r="T3739" s="81"/>
    </row>
    <row r="3740" spans="1:20" x14ac:dyDescent="0.25">
      <c r="A3740" s="4">
        <v>2015</v>
      </c>
      <c r="B3740" s="14" t="s">
        <v>658</v>
      </c>
      <c r="C3740" s="14" t="s">
        <v>98</v>
      </c>
      <c r="D3740" s="3" t="s">
        <v>14</v>
      </c>
      <c r="F3740" s="3">
        <v>6</v>
      </c>
      <c r="G3740" s="88">
        <v>4.6758182215859376</v>
      </c>
      <c r="J3740" s="10">
        <v>3.9270833333333366E-2</v>
      </c>
      <c r="K3740" s="27">
        <f t="shared" si="60"/>
        <v>8.3987083056478486E-3</v>
      </c>
      <c r="L3740" s="4" t="s">
        <v>1820</v>
      </c>
      <c r="M3740" s="14" t="s">
        <v>1727</v>
      </c>
      <c r="N3740" s="45" t="s">
        <v>7057</v>
      </c>
      <c r="O3740" s="45">
        <v>0</v>
      </c>
      <c r="P3740" s="45" t="s">
        <v>7058</v>
      </c>
      <c r="Q3740" s="45" t="s">
        <v>7058</v>
      </c>
      <c r="R3740" s="46">
        <v>1</v>
      </c>
      <c r="T3740" s="81"/>
    </row>
    <row r="3741" spans="1:20" x14ac:dyDescent="0.25">
      <c r="A3741" s="4">
        <v>2015</v>
      </c>
      <c r="B3741" s="14" t="s">
        <v>92</v>
      </c>
      <c r="C3741" s="14" t="s">
        <v>261</v>
      </c>
      <c r="D3741" s="3" t="s">
        <v>14</v>
      </c>
      <c r="F3741" s="3">
        <v>1</v>
      </c>
      <c r="G3741" s="88">
        <v>5.54</v>
      </c>
      <c r="J3741" s="10">
        <v>3.9016203703703678E-2</v>
      </c>
      <c r="K3741" s="27">
        <f t="shared" si="60"/>
        <v>7.0426360475999419E-3</v>
      </c>
      <c r="L3741" s="4" t="s">
        <v>1698</v>
      </c>
      <c r="M3741" s="14" t="s">
        <v>1180</v>
      </c>
      <c r="N3741" s="45" t="s">
        <v>7059</v>
      </c>
      <c r="O3741" s="45">
        <v>1</v>
      </c>
      <c r="P3741" s="45" t="s">
        <v>3117</v>
      </c>
      <c r="Q3741" s="45" t="s">
        <v>3117</v>
      </c>
      <c r="R3741" s="46">
        <v>11</v>
      </c>
      <c r="T3741" s="81"/>
    </row>
    <row r="3742" spans="1:20" x14ac:dyDescent="0.25">
      <c r="A3742" s="4">
        <v>2015</v>
      </c>
      <c r="B3742" s="14" t="s">
        <v>92</v>
      </c>
      <c r="C3742" s="14" t="s">
        <v>261</v>
      </c>
      <c r="D3742" s="3" t="s">
        <v>14</v>
      </c>
      <c r="F3742" s="3">
        <v>2</v>
      </c>
      <c r="G3742" s="88">
        <v>4.0544470293486041</v>
      </c>
      <c r="J3742" s="10">
        <v>2.8333333333333321E-2</v>
      </c>
      <c r="K3742" s="27">
        <f t="shared" si="60"/>
        <v>6.9882114942528707E-3</v>
      </c>
      <c r="L3742" s="4" t="s">
        <v>1698</v>
      </c>
      <c r="M3742" s="14" t="s">
        <v>1180</v>
      </c>
      <c r="N3742" s="45" t="s">
        <v>7059</v>
      </c>
      <c r="O3742" s="45">
        <v>0</v>
      </c>
      <c r="P3742" s="45" t="s">
        <v>3117</v>
      </c>
      <c r="Q3742" s="45" t="s">
        <v>3117</v>
      </c>
      <c r="R3742" s="46">
        <v>11</v>
      </c>
      <c r="T3742" s="81"/>
    </row>
    <row r="3743" spans="1:20" x14ac:dyDescent="0.25">
      <c r="A3743" s="4">
        <v>2015</v>
      </c>
      <c r="B3743" s="14" t="s">
        <v>92</v>
      </c>
      <c r="C3743" s="14" t="s">
        <v>261</v>
      </c>
      <c r="D3743" s="3" t="s">
        <v>14</v>
      </c>
      <c r="F3743" s="3">
        <v>3</v>
      </c>
      <c r="G3743" s="88">
        <v>9.1</v>
      </c>
      <c r="J3743" s="10">
        <v>7.6203703703703773E-2</v>
      </c>
      <c r="K3743" s="27">
        <f t="shared" si="60"/>
        <v>8.3740333740333819E-3</v>
      </c>
      <c r="L3743" s="4" t="s">
        <v>1698</v>
      </c>
      <c r="M3743" s="14" t="s">
        <v>1180</v>
      </c>
      <c r="N3743" s="45" t="s">
        <v>7059</v>
      </c>
      <c r="O3743" s="45">
        <v>0</v>
      </c>
      <c r="P3743" s="45" t="s">
        <v>3117</v>
      </c>
      <c r="Q3743" s="45" t="s">
        <v>3117</v>
      </c>
      <c r="R3743" s="46">
        <v>11</v>
      </c>
      <c r="T3743" s="81"/>
    </row>
    <row r="3744" spans="1:20" x14ac:dyDescent="0.25">
      <c r="A3744" s="4">
        <v>2015</v>
      </c>
      <c r="B3744" s="14" t="s">
        <v>92</v>
      </c>
      <c r="C3744" s="14" t="s">
        <v>261</v>
      </c>
      <c r="D3744" s="3" t="s">
        <v>14</v>
      </c>
      <c r="F3744" s="3">
        <v>4</v>
      </c>
      <c r="G3744" s="88">
        <v>5.8408892070309388</v>
      </c>
      <c r="J3744" s="10">
        <v>4.9131944444444353E-2</v>
      </c>
      <c r="K3744" s="27">
        <f t="shared" si="60"/>
        <v>8.411723404255304E-3</v>
      </c>
      <c r="L3744" s="4" t="s">
        <v>1698</v>
      </c>
      <c r="M3744" s="14" t="s">
        <v>1180</v>
      </c>
      <c r="N3744" s="45" t="s">
        <v>7059</v>
      </c>
      <c r="O3744" s="45">
        <v>0</v>
      </c>
      <c r="P3744" s="45" t="s">
        <v>3117</v>
      </c>
      <c r="Q3744" s="45" t="s">
        <v>3117</v>
      </c>
      <c r="R3744" s="46">
        <v>11</v>
      </c>
      <c r="T3744" s="81"/>
    </row>
    <row r="3745" spans="1:20" x14ac:dyDescent="0.25">
      <c r="A3745" s="4">
        <v>2015</v>
      </c>
      <c r="B3745" s="14" t="s">
        <v>92</v>
      </c>
      <c r="C3745" s="14" t="s">
        <v>261</v>
      </c>
      <c r="D3745" s="3" t="s">
        <v>14</v>
      </c>
      <c r="F3745" s="3">
        <v>5</v>
      </c>
      <c r="G3745" s="51">
        <v>5.63</v>
      </c>
      <c r="J3745" s="10">
        <v>5.2013888888888915E-2</v>
      </c>
      <c r="K3745" s="27">
        <f t="shared" si="60"/>
        <v>9.2387014012236084E-3</v>
      </c>
      <c r="L3745" s="4" t="s">
        <v>1698</v>
      </c>
      <c r="M3745" s="14" t="s">
        <v>1180</v>
      </c>
      <c r="N3745" s="45" t="s">
        <v>7059</v>
      </c>
      <c r="O3745" s="45">
        <v>0</v>
      </c>
      <c r="P3745" s="45" t="s">
        <v>3117</v>
      </c>
      <c r="Q3745" s="45" t="s">
        <v>3117</v>
      </c>
      <c r="R3745" s="46">
        <v>11</v>
      </c>
      <c r="T3745" s="81"/>
    </row>
    <row r="3746" spans="1:20" x14ac:dyDescent="0.25">
      <c r="A3746" s="4">
        <v>2015</v>
      </c>
      <c r="B3746" s="14" t="s">
        <v>92</v>
      </c>
      <c r="C3746" s="14" t="s">
        <v>261</v>
      </c>
      <c r="D3746" s="3" t="s">
        <v>14</v>
      </c>
      <c r="F3746" s="3">
        <v>6</v>
      </c>
      <c r="G3746" s="88">
        <v>4.6758182215859376</v>
      </c>
      <c r="J3746" s="10">
        <v>4.2916666666666714E-2</v>
      </c>
      <c r="K3746" s="27">
        <f t="shared" si="60"/>
        <v>9.1784292358804091E-3</v>
      </c>
      <c r="L3746" s="4" t="s">
        <v>1698</v>
      </c>
      <c r="M3746" s="14" t="s">
        <v>1180</v>
      </c>
      <c r="N3746" s="45" t="s">
        <v>7059</v>
      </c>
      <c r="O3746" s="45">
        <v>0</v>
      </c>
      <c r="P3746" s="45" t="s">
        <v>3117</v>
      </c>
      <c r="Q3746" s="45" t="s">
        <v>3117</v>
      </c>
      <c r="R3746" s="46">
        <v>11</v>
      </c>
      <c r="T3746" s="81"/>
    </row>
    <row r="3747" spans="1:20" x14ac:dyDescent="0.25">
      <c r="A3747" s="4">
        <v>2015</v>
      </c>
      <c r="B3747" s="14" t="s">
        <v>123</v>
      </c>
      <c r="C3747" s="14" t="s">
        <v>1821</v>
      </c>
      <c r="D3747" s="3" t="s">
        <v>14</v>
      </c>
      <c r="F3747" s="3">
        <v>1</v>
      </c>
      <c r="G3747" s="88">
        <v>5.54</v>
      </c>
      <c r="J3747" s="10">
        <v>4.5590277777777743E-2</v>
      </c>
      <c r="K3747" s="27">
        <f t="shared" si="60"/>
        <v>8.2292920176494123E-3</v>
      </c>
      <c r="L3747" s="4" t="s">
        <v>1822</v>
      </c>
      <c r="M3747" s="14" t="s">
        <v>1011</v>
      </c>
      <c r="N3747" s="45" t="s">
        <v>7060</v>
      </c>
      <c r="O3747" s="45">
        <v>1</v>
      </c>
      <c r="P3747" s="45" t="s">
        <v>1829</v>
      </c>
      <c r="Q3747" s="45" t="s">
        <v>1828</v>
      </c>
      <c r="R3747" s="46">
        <v>6</v>
      </c>
      <c r="T3747" s="81"/>
    </row>
    <row r="3748" spans="1:20" x14ac:dyDescent="0.25">
      <c r="A3748" s="4">
        <v>2015</v>
      </c>
      <c r="B3748" s="14" t="s">
        <v>123</v>
      </c>
      <c r="C3748" s="14" t="s">
        <v>1821</v>
      </c>
      <c r="D3748" s="3" t="s">
        <v>14</v>
      </c>
      <c r="F3748" s="3">
        <v>2</v>
      </c>
      <c r="G3748" s="88">
        <v>4.0544470293486041</v>
      </c>
      <c r="J3748" s="10">
        <v>3.1886574074074081E-2</v>
      </c>
      <c r="K3748" s="27">
        <f t="shared" si="60"/>
        <v>7.8645925925925949E-3</v>
      </c>
      <c r="L3748" s="4" t="s">
        <v>1822</v>
      </c>
      <c r="M3748" s="14" t="s">
        <v>1011</v>
      </c>
      <c r="N3748" s="45" t="s">
        <v>7060</v>
      </c>
      <c r="O3748" s="45">
        <v>0</v>
      </c>
      <c r="P3748" s="45" t="s">
        <v>1829</v>
      </c>
      <c r="Q3748" s="45" t="s">
        <v>1828</v>
      </c>
      <c r="R3748" s="46">
        <v>6</v>
      </c>
      <c r="T3748" s="81"/>
    </row>
    <row r="3749" spans="1:20" x14ac:dyDescent="0.25">
      <c r="A3749" s="4">
        <v>2015</v>
      </c>
      <c r="B3749" s="14" t="s">
        <v>123</v>
      </c>
      <c r="C3749" s="14" t="s">
        <v>1821</v>
      </c>
      <c r="D3749" s="3" t="s">
        <v>14</v>
      </c>
      <c r="F3749" s="3">
        <v>3</v>
      </c>
      <c r="G3749" s="88">
        <v>9.1</v>
      </c>
      <c r="J3749" s="10">
        <v>7.6979166666666654E-2</v>
      </c>
      <c r="K3749" s="27">
        <f t="shared" ref="K3749:K3812" si="61">J3749/G3749</f>
        <v>8.4592490842490837E-3</v>
      </c>
      <c r="L3749" s="4" t="s">
        <v>1822</v>
      </c>
      <c r="M3749" s="14" t="s">
        <v>1011</v>
      </c>
      <c r="N3749" s="45" t="s">
        <v>7060</v>
      </c>
      <c r="O3749" s="45">
        <v>0</v>
      </c>
      <c r="P3749" s="45" t="s">
        <v>1829</v>
      </c>
      <c r="Q3749" s="45" t="s">
        <v>1828</v>
      </c>
      <c r="R3749" s="46">
        <v>6</v>
      </c>
      <c r="T3749" s="81"/>
    </row>
    <row r="3750" spans="1:20" x14ac:dyDescent="0.25">
      <c r="A3750" s="4">
        <v>2015</v>
      </c>
      <c r="B3750" s="14" t="s">
        <v>123</v>
      </c>
      <c r="C3750" s="14" t="s">
        <v>1821</v>
      </c>
      <c r="D3750" s="3" t="s">
        <v>14</v>
      </c>
      <c r="F3750" s="3">
        <v>4</v>
      </c>
      <c r="G3750" s="88">
        <v>5.8408892070309388</v>
      </c>
      <c r="J3750" s="10">
        <v>5.3645833333333282E-2</v>
      </c>
      <c r="K3750" s="27">
        <f t="shared" si="61"/>
        <v>9.184531914893608E-3</v>
      </c>
      <c r="L3750" s="4" t="s">
        <v>1822</v>
      </c>
      <c r="M3750" s="14" t="s">
        <v>1011</v>
      </c>
      <c r="N3750" s="45" t="s">
        <v>7060</v>
      </c>
      <c r="O3750" s="45">
        <v>0</v>
      </c>
      <c r="P3750" s="45" t="s">
        <v>1829</v>
      </c>
      <c r="Q3750" s="45" t="s">
        <v>1828</v>
      </c>
      <c r="R3750" s="46">
        <v>6</v>
      </c>
      <c r="T3750" s="81"/>
    </row>
    <row r="3751" spans="1:20" x14ac:dyDescent="0.25">
      <c r="A3751" s="4">
        <v>2015</v>
      </c>
      <c r="B3751" s="14" t="s">
        <v>123</v>
      </c>
      <c r="C3751" s="14" t="s">
        <v>1821</v>
      </c>
      <c r="D3751" s="3" t="s">
        <v>14</v>
      </c>
      <c r="F3751" s="3">
        <v>5</v>
      </c>
      <c r="G3751" s="51">
        <v>5.63</v>
      </c>
      <c r="J3751" s="10">
        <v>4.9120370370370425E-2</v>
      </c>
      <c r="K3751" s="27">
        <f t="shared" si="61"/>
        <v>8.7247549503322256E-3</v>
      </c>
      <c r="L3751" s="4" t="s">
        <v>1822</v>
      </c>
      <c r="M3751" s="14" t="s">
        <v>1011</v>
      </c>
      <c r="N3751" s="45" t="s">
        <v>7060</v>
      </c>
      <c r="O3751" s="45">
        <v>0</v>
      </c>
      <c r="P3751" s="45" t="s">
        <v>1829</v>
      </c>
      <c r="Q3751" s="45" t="s">
        <v>1828</v>
      </c>
      <c r="R3751" s="46">
        <v>6</v>
      </c>
      <c r="T3751" s="81"/>
    </row>
    <row r="3752" spans="1:20" x14ac:dyDescent="0.25">
      <c r="A3752" s="4">
        <v>2015</v>
      </c>
      <c r="B3752" s="14" t="s">
        <v>123</v>
      </c>
      <c r="C3752" s="14" t="s">
        <v>1821</v>
      </c>
      <c r="D3752" s="3" t="s">
        <v>14</v>
      </c>
      <c r="F3752" s="3">
        <v>6</v>
      </c>
      <c r="G3752" s="88">
        <v>4.6758182215859376</v>
      </c>
      <c r="J3752" s="10">
        <v>4.1516203703703791E-2</v>
      </c>
      <c r="K3752" s="27">
        <f t="shared" si="61"/>
        <v>8.8789173864894985E-3</v>
      </c>
      <c r="L3752" s="4" t="s">
        <v>1822</v>
      </c>
      <c r="M3752" s="14" t="s">
        <v>1011</v>
      </c>
      <c r="N3752" s="45" t="s">
        <v>7060</v>
      </c>
      <c r="O3752" s="45">
        <v>0</v>
      </c>
      <c r="P3752" s="45" t="s">
        <v>1829</v>
      </c>
      <c r="Q3752" s="45" t="s">
        <v>1828</v>
      </c>
      <c r="R3752" s="46">
        <v>6</v>
      </c>
      <c r="T3752" s="81"/>
    </row>
    <row r="3753" spans="1:20" x14ac:dyDescent="0.25">
      <c r="A3753" s="4">
        <v>2015</v>
      </c>
      <c r="B3753" s="14" t="s">
        <v>1685</v>
      </c>
      <c r="C3753" s="14" t="s">
        <v>1686</v>
      </c>
      <c r="D3753" s="3" t="s">
        <v>14</v>
      </c>
      <c r="F3753" s="3">
        <v>1</v>
      </c>
      <c r="G3753" s="88">
        <v>5.54</v>
      </c>
      <c r="J3753" s="10">
        <v>4.5613425925925877E-2</v>
      </c>
      <c r="K3753" s="27">
        <f t="shared" si="61"/>
        <v>8.2334703837411323E-3</v>
      </c>
      <c r="L3753" s="4" t="s">
        <v>1699</v>
      </c>
      <c r="M3753" s="14" t="s">
        <v>1011</v>
      </c>
      <c r="N3753" s="45" t="s">
        <v>7061</v>
      </c>
      <c r="O3753" s="45">
        <v>1</v>
      </c>
      <c r="P3753" s="45" t="s">
        <v>6701</v>
      </c>
      <c r="Q3753" s="45" t="s">
        <v>6701</v>
      </c>
      <c r="R3753" s="46">
        <v>2</v>
      </c>
      <c r="T3753" s="81"/>
    </row>
    <row r="3754" spans="1:20" x14ac:dyDescent="0.25">
      <c r="A3754" s="4">
        <v>2015</v>
      </c>
      <c r="B3754" s="14" t="s">
        <v>1685</v>
      </c>
      <c r="C3754" s="14" t="s">
        <v>1686</v>
      </c>
      <c r="D3754" s="3" t="s">
        <v>14</v>
      </c>
      <c r="F3754" s="3">
        <v>2</v>
      </c>
      <c r="G3754" s="88">
        <v>4.0544470293486041</v>
      </c>
      <c r="J3754" s="10">
        <v>3.1898148148148175E-2</v>
      </c>
      <c r="K3754" s="27">
        <f t="shared" si="61"/>
        <v>7.8674472541507088E-3</v>
      </c>
      <c r="L3754" s="4" t="s">
        <v>1699</v>
      </c>
      <c r="M3754" s="14" t="s">
        <v>1011</v>
      </c>
      <c r="N3754" s="45" t="s">
        <v>7061</v>
      </c>
      <c r="O3754" s="45">
        <v>0</v>
      </c>
      <c r="P3754" s="45" t="s">
        <v>6701</v>
      </c>
      <c r="Q3754" s="45" t="s">
        <v>6701</v>
      </c>
      <c r="R3754" s="46">
        <v>2</v>
      </c>
      <c r="T3754" s="81"/>
    </row>
    <row r="3755" spans="1:20" x14ac:dyDescent="0.25">
      <c r="A3755" s="4">
        <v>2015</v>
      </c>
      <c r="B3755" s="14" t="s">
        <v>1685</v>
      </c>
      <c r="C3755" s="14" t="s">
        <v>1686</v>
      </c>
      <c r="D3755" s="3" t="s">
        <v>14</v>
      </c>
      <c r="F3755" s="3">
        <v>3</v>
      </c>
      <c r="G3755" s="88">
        <v>9.1</v>
      </c>
      <c r="J3755" s="10">
        <v>7.6979166666666654E-2</v>
      </c>
      <c r="K3755" s="27">
        <f t="shared" si="61"/>
        <v>8.4592490842490837E-3</v>
      </c>
      <c r="L3755" s="4" t="s">
        <v>1699</v>
      </c>
      <c r="M3755" s="14" t="s">
        <v>1011</v>
      </c>
      <c r="N3755" s="45" t="s">
        <v>7061</v>
      </c>
      <c r="O3755" s="45">
        <v>0</v>
      </c>
      <c r="P3755" s="45" t="s">
        <v>6701</v>
      </c>
      <c r="Q3755" s="45" t="s">
        <v>6701</v>
      </c>
      <c r="R3755" s="46">
        <v>2</v>
      </c>
      <c r="T3755" s="81"/>
    </row>
    <row r="3756" spans="1:20" x14ac:dyDescent="0.25">
      <c r="A3756" s="4">
        <v>2015</v>
      </c>
      <c r="B3756" s="14" t="s">
        <v>1685</v>
      </c>
      <c r="C3756" s="14" t="s">
        <v>1686</v>
      </c>
      <c r="D3756" s="3" t="s">
        <v>14</v>
      </c>
      <c r="F3756" s="3">
        <v>4</v>
      </c>
      <c r="G3756" s="88">
        <v>5.8408892070309388</v>
      </c>
      <c r="J3756" s="10">
        <v>5.3506944444444482E-2</v>
      </c>
      <c r="K3756" s="27">
        <f t="shared" si="61"/>
        <v>9.1607531914893684E-3</v>
      </c>
      <c r="L3756" s="4" t="s">
        <v>1699</v>
      </c>
      <c r="M3756" s="14" t="s">
        <v>1011</v>
      </c>
      <c r="N3756" s="45" t="s">
        <v>7061</v>
      </c>
      <c r="O3756" s="45">
        <v>0</v>
      </c>
      <c r="P3756" s="45" t="s">
        <v>6701</v>
      </c>
      <c r="Q3756" s="45" t="s">
        <v>6701</v>
      </c>
      <c r="R3756" s="46">
        <v>2</v>
      </c>
      <c r="T3756" s="81"/>
    </row>
    <row r="3757" spans="1:20" x14ac:dyDescent="0.25">
      <c r="A3757" s="4">
        <v>2015</v>
      </c>
      <c r="B3757" s="14" t="s">
        <v>1685</v>
      </c>
      <c r="C3757" s="14" t="s">
        <v>1686</v>
      </c>
      <c r="D3757" s="3" t="s">
        <v>14</v>
      </c>
      <c r="F3757" s="3">
        <v>5</v>
      </c>
      <c r="G3757" s="51">
        <v>5.63</v>
      </c>
      <c r="J3757" s="10">
        <v>4.9247685185185186E-2</v>
      </c>
      <c r="K3757" s="27">
        <f t="shared" si="61"/>
        <v>8.7473685941714362E-3</v>
      </c>
      <c r="L3757" s="4" t="s">
        <v>1699</v>
      </c>
      <c r="M3757" s="14" t="s">
        <v>1011</v>
      </c>
      <c r="N3757" s="45" t="s">
        <v>7061</v>
      </c>
      <c r="O3757" s="45">
        <v>0</v>
      </c>
      <c r="P3757" s="45" t="s">
        <v>6701</v>
      </c>
      <c r="Q3757" s="45" t="s">
        <v>6701</v>
      </c>
      <c r="R3757" s="46">
        <v>2</v>
      </c>
      <c r="T3757" s="81"/>
    </row>
    <row r="3758" spans="1:20" x14ac:dyDescent="0.25">
      <c r="A3758" s="4">
        <v>2015</v>
      </c>
      <c r="B3758" s="14" t="s">
        <v>1685</v>
      </c>
      <c r="C3758" s="14" t="s">
        <v>1686</v>
      </c>
      <c r="D3758" s="3" t="s">
        <v>14</v>
      </c>
      <c r="F3758" s="3">
        <v>6</v>
      </c>
      <c r="G3758" s="88">
        <v>4.6758182215859376</v>
      </c>
      <c r="J3758" s="10">
        <v>4.151620370370368E-2</v>
      </c>
      <c r="K3758" s="27">
        <f t="shared" si="61"/>
        <v>8.8789173864894759E-3</v>
      </c>
      <c r="L3758" s="4" t="s">
        <v>1699</v>
      </c>
      <c r="M3758" s="14" t="s">
        <v>1011</v>
      </c>
      <c r="N3758" s="45" t="s">
        <v>7061</v>
      </c>
      <c r="O3758" s="45">
        <v>0</v>
      </c>
      <c r="P3758" s="45" t="s">
        <v>6701</v>
      </c>
      <c r="Q3758" s="45" t="s">
        <v>6701</v>
      </c>
      <c r="R3758" s="46">
        <v>2</v>
      </c>
      <c r="T3758" s="81"/>
    </row>
    <row r="3759" spans="1:20" x14ac:dyDescent="0.25">
      <c r="A3759" s="4">
        <v>2015</v>
      </c>
      <c r="B3759" s="14" t="s">
        <v>1392</v>
      </c>
      <c r="C3759" s="14" t="s">
        <v>528</v>
      </c>
      <c r="D3759" s="3" t="s">
        <v>14</v>
      </c>
      <c r="F3759" s="3">
        <v>1</v>
      </c>
      <c r="G3759" s="88">
        <v>5.54</v>
      </c>
      <c r="J3759" s="10">
        <v>4.3854166666666639E-2</v>
      </c>
      <c r="K3759" s="27">
        <f t="shared" si="61"/>
        <v>7.9159145607701521E-3</v>
      </c>
      <c r="L3759" s="4" t="s">
        <v>1404</v>
      </c>
      <c r="M3759" s="14" t="s">
        <v>749</v>
      </c>
      <c r="N3759" s="45" t="s">
        <v>7062</v>
      </c>
      <c r="O3759" s="45">
        <v>1</v>
      </c>
      <c r="P3759" s="45" t="s">
        <v>5960</v>
      </c>
      <c r="Q3759" s="45" t="s">
        <v>5960</v>
      </c>
      <c r="R3759" s="46">
        <v>4</v>
      </c>
      <c r="T3759" s="81"/>
    </row>
    <row r="3760" spans="1:20" x14ac:dyDescent="0.25">
      <c r="A3760" s="4">
        <v>2015</v>
      </c>
      <c r="B3760" s="14" t="s">
        <v>1392</v>
      </c>
      <c r="C3760" s="14" t="s">
        <v>528</v>
      </c>
      <c r="D3760" s="3" t="s">
        <v>14</v>
      </c>
      <c r="F3760" s="3">
        <v>2</v>
      </c>
      <c r="G3760" s="88">
        <v>4.0544470293486041</v>
      </c>
      <c r="J3760" s="10">
        <v>3.305555555555556E-2</v>
      </c>
      <c r="K3760" s="27">
        <f t="shared" si="61"/>
        <v>8.1529134099616873E-3</v>
      </c>
      <c r="L3760" s="4" t="s">
        <v>1404</v>
      </c>
      <c r="M3760" s="14" t="s">
        <v>749</v>
      </c>
      <c r="N3760" s="45" t="s">
        <v>7062</v>
      </c>
      <c r="O3760" s="45">
        <v>0</v>
      </c>
      <c r="P3760" s="45" t="s">
        <v>5960</v>
      </c>
      <c r="Q3760" s="45" t="s">
        <v>5960</v>
      </c>
      <c r="R3760" s="46">
        <v>4</v>
      </c>
      <c r="T3760" s="81"/>
    </row>
    <row r="3761" spans="1:20" x14ac:dyDescent="0.25">
      <c r="A3761" s="4">
        <v>2015</v>
      </c>
      <c r="B3761" s="14" t="s">
        <v>1392</v>
      </c>
      <c r="C3761" s="14" t="s">
        <v>528</v>
      </c>
      <c r="D3761" s="3" t="s">
        <v>14</v>
      </c>
      <c r="F3761" s="3">
        <v>3</v>
      </c>
      <c r="G3761" s="88">
        <v>9.1</v>
      </c>
      <c r="J3761" s="10">
        <v>8.6087962962962949E-2</v>
      </c>
      <c r="K3761" s="27">
        <f t="shared" si="61"/>
        <v>9.4602157102157084E-3</v>
      </c>
      <c r="L3761" s="4" t="s">
        <v>1404</v>
      </c>
      <c r="M3761" s="14" t="s">
        <v>749</v>
      </c>
      <c r="N3761" s="45" t="s">
        <v>7062</v>
      </c>
      <c r="O3761" s="45">
        <v>0</v>
      </c>
      <c r="P3761" s="45" t="s">
        <v>5960</v>
      </c>
      <c r="Q3761" s="45" t="s">
        <v>5960</v>
      </c>
      <c r="R3761" s="46">
        <v>4</v>
      </c>
      <c r="T3761" s="81"/>
    </row>
    <row r="3762" spans="1:20" x14ac:dyDescent="0.25">
      <c r="A3762" s="4">
        <v>2015</v>
      </c>
      <c r="B3762" s="14" t="s">
        <v>1392</v>
      </c>
      <c r="C3762" s="14" t="s">
        <v>528</v>
      </c>
      <c r="D3762" s="3" t="s">
        <v>14</v>
      </c>
      <c r="F3762" s="3">
        <v>4</v>
      </c>
      <c r="G3762" s="88">
        <v>5.8408892070309388</v>
      </c>
      <c r="J3762" s="10">
        <v>6.2326388888888862E-2</v>
      </c>
      <c r="K3762" s="27">
        <f t="shared" si="61"/>
        <v>1.0670702127659571E-2</v>
      </c>
      <c r="L3762" s="4" t="s">
        <v>1404</v>
      </c>
      <c r="M3762" s="14" t="s">
        <v>749</v>
      </c>
      <c r="N3762" s="45" t="s">
        <v>7062</v>
      </c>
      <c r="O3762" s="45">
        <v>0</v>
      </c>
      <c r="P3762" s="45" t="s">
        <v>5960</v>
      </c>
      <c r="Q3762" s="45" t="s">
        <v>5960</v>
      </c>
      <c r="R3762" s="46">
        <v>4</v>
      </c>
      <c r="T3762" s="81"/>
    </row>
    <row r="3763" spans="1:20" x14ac:dyDescent="0.25">
      <c r="A3763" s="4">
        <v>2015</v>
      </c>
      <c r="B3763" s="14" t="s">
        <v>1392</v>
      </c>
      <c r="C3763" s="14" t="s">
        <v>528</v>
      </c>
      <c r="D3763" s="3" t="s">
        <v>14</v>
      </c>
      <c r="F3763" s="3">
        <v>5</v>
      </c>
      <c r="G3763" s="51">
        <v>5.63</v>
      </c>
      <c r="J3763" s="10">
        <v>5.5821759259259252E-2</v>
      </c>
      <c r="K3763" s="27">
        <f t="shared" si="61"/>
        <v>9.9150549305966704E-3</v>
      </c>
      <c r="L3763" s="4" t="s">
        <v>1404</v>
      </c>
      <c r="M3763" s="14" t="s">
        <v>749</v>
      </c>
      <c r="N3763" s="45" t="s">
        <v>7062</v>
      </c>
      <c r="O3763" s="45">
        <v>0</v>
      </c>
      <c r="P3763" s="45" t="s">
        <v>5960</v>
      </c>
      <c r="Q3763" s="45" t="s">
        <v>5960</v>
      </c>
      <c r="R3763" s="46">
        <v>4</v>
      </c>
      <c r="T3763" s="81"/>
    </row>
    <row r="3764" spans="1:20" x14ac:dyDescent="0.25">
      <c r="A3764" s="4">
        <v>2015</v>
      </c>
      <c r="B3764" s="14" t="s">
        <v>1392</v>
      </c>
      <c r="C3764" s="14" t="s">
        <v>528</v>
      </c>
      <c r="D3764" s="3" t="s">
        <v>14</v>
      </c>
      <c r="F3764" s="3">
        <v>6</v>
      </c>
      <c r="G3764" s="88">
        <v>4.6758182215859376</v>
      </c>
      <c r="J3764" s="10">
        <v>5.1840277777777888E-2</v>
      </c>
      <c r="K3764" s="27">
        <f t="shared" si="61"/>
        <v>1.1086889036544876E-2</v>
      </c>
      <c r="L3764" s="4" t="s">
        <v>1404</v>
      </c>
      <c r="M3764" s="14" t="s">
        <v>749</v>
      </c>
      <c r="N3764" s="45" t="s">
        <v>7062</v>
      </c>
      <c r="O3764" s="45">
        <v>0</v>
      </c>
      <c r="P3764" s="45" t="s">
        <v>5960</v>
      </c>
      <c r="Q3764" s="45" t="s">
        <v>5960</v>
      </c>
      <c r="R3764" s="46">
        <v>4</v>
      </c>
      <c r="T3764" s="81"/>
    </row>
    <row r="3765" spans="1:20" x14ac:dyDescent="0.25">
      <c r="A3765" s="4">
        <v>2015</v>
      </c>
      <c r="B3765" s="14" t="s">
        <v>89</v>
      </c>
      <c r="C3765" s="14" t="s">
        <v>1421</v>
      </c>
      <c r="D3765" s="3" t="s">
        <v>14</v>
      </c>
      <c r="F3765" s="3">
        <v>1</v>
      </c>
      <c r="G3765" s="88">
        <v>5.54</v>
      </c>
      <c r="J3765" s="10">
        <v>3.6979166666666619E-2</v>
      </c>
      <c r="K3765" s="27">
        <f t="shared" si="61"/>
        <v>6.6749398315282702E-3</v>
      </c>
      <c r="L3765" s="4" t="s">
        <v>1701</v>
      </c>
      <c r="M3765" s="14" t="s">
        <v>798</v>
      </c>
      <c r="N3765" s="45" t="s">
        <v>7063</v>
      </c>
      <c r="O3765" s="45">
        <v>1</v>
      </c>
      <c r="P3765" s="45" t="s">
        <v>5999</v>
      </c>
      <c r="Q3765" s="45" t="s">
        <v>5999</v>
      </c>
      <c r="R3765" s="46">
        <v>3</v>
      </c>
      <c r="T3765" s="81"/>
    </row>
    <row r="3766" spans="1:20" x14ac:dyDescent="0.25">
      <c r="A3766" s="4">
        <v>2015</v>
      </c>
      <c r="B3766" s="14" t="s">
        <v>89</v>
      </c>
      <c r="C3766" s="14" t="s">
        <v>1421</v>
      </c>
      <c r="D3766" s="3" t="s">
        <v>14</v>
      </c>
      <c r="F3766" s="3">
        <v>2</v>
      </c>
      <c r="G3766" s="88">
        <v>4.0544470293486041</v>
      </c>
      <c r="J3766" s="10">
        <v>2.7743055555555562E-2</v>
      </c>
      <c r="K3766" s="27">
        <f t="shared" si="61"/>
        <v>6.8426237547892736E-3</v>
      </c>
      <c r="L3766" s="4" t="s">
        <v>1701</v>
      </c>
      <c r="M3766" s="14" t="s">
        <v>798</v>
      </c>
      <c r="N3766" s="45" t="s">
        <v>7063</v>
      </c>
      <c r="O3766" s="45">
        <v>0</v>
      </c>
      <c r="P3766" s="45" t="s">
        <v>5999</v>
      </c>
      <c r="Q3766" s="45" t="s">
        <v>5999</v>
      </c>
      <c r="R3766" s="46">
        <v>3</v>
      </c>
      <c r="T3766" s="81"/>
    </row>
    <row r="3767" spans="1:20" x14ac:dyDescent="0.25">
      <c r="A3767" s="4">
        <v>2015</v>
      </c>
      <c r="B3767" s="14" t="s">
        <v>89</v>
      </c>
      <c r="C3767" s="14" t="s">
        <v>1421</v>
      </c>
      <c r="D3767" s="3" t="s">
        <v>14</v>
      </c>
      <c r="F3767" s="3">
        <v>3</v>
      </c>
      <c r="G3767" s="88">
        <v>9.1</v>
      </c>
      <c r="J3767" s="10">
        <v>7.4178240740740753E-2</v>
      </c>
      <c r="K3767" s="27">
        <f t="shared" si="61"/>
        <v>8.1514550264550276E-3</v>
      </c>
      <c r="L3767" s="4" t="s">
        <v>1701</v>
      </c>
      <c r="M3767" s="14" t="s">
        <v>798</v>
      </c>
      <c r="N3767" s="45" t="s">
        <v>7063</v>
      </c>
      <c r="O3767" s="45">
        <v>0</v>
      </c>
      <c r="P3767" s="45" t="s">
        <v>5999</v>
      </c>
      <c r="Q3767" s="45" t="s">
        <v>5999</v>
      </c>
      <c r="R3767" s="46">
        <v>3</v>
      </c>
      <c r="T3767" s="81"/>
    </row>
    <row r="3768" spans="1:20" x14ac:dyDescent="0.25">
      <c r="A3768" s="4">
        <v>2015</v>
      </c>
      <c r="B3768" s="14" t="s">
        <v>1617</v>
      </c>
      <c r="C3768" s="14" t="s">
        <v>338</v>
      </c>
      <c r="D3768" s="3" t="s">
        <v>14</v>
      </c>
      <c r="F3768" s="3">
        <v>1</v>
      </c>
      <c r="G3768" s="88">
        <v>5.54</v>
      </c>
      <c r="J3768" s="10">
        <v>4.3784722222222183E-2</v>
      </c>
      <c r="K3768" s="27">
        <f t="shared" si="61"/>
        <v>7.9033794624949784E-3</v>
      </c>
      <c r="L3768" s="4" t="s">
        <v>1823</v>
      </c>
      <c r="M3768" s="14" t="s">
        <v>808</v>
      </c>
      <c r="N3768" s="45" t="s">
        <v>7064</v>
      </c>
      <c r="O3768" s="45">
        <v>1</v>
      </c>
      <c r="P3768" s="45" t="s">
        <v>6488</v>
      </c>
      <c r="Q3768" s="45" t="s">
        <v>6488</v>
      </c>
      <c r="R3768" s="46">
        <v>2</v>
      </c>
      <c r="T3768" s="81"/>
    </row>
    <row r="3769" spans="1:20" x14ac:dyDescent="0.25">
      <c r="A3769" s="4">
        <v>2015</v>
      </c>
      <c r="B3769" s="14" t="s">
        <v>1617</v>
      </c>
      <c r="C3769" s="14" t="s">
        <v>338</v>
      </c>
      <c r="D3769" s="3" t="s">
        <v>14</v>
      </c>
      <c r="F3769" s="3">
        <v>2</v>
      </c>
      <c r="G3769" s="88">
        <v>4.0544470293486041</v>
      </c>
      <c r="J3769" s="10">
        <v>3.3842592592592646E-2</v>
      </c>
      <c r="K3769" s="27">
        <f t="shared" si="61"/>
        <v>8.3470303959131686E-3</v>
      </c>
      <c r="L3769" s="4" t="s">
        <v>1823</v>
      </c>
      <c r="M3769" s="14" t="s">
        <v>808</v>
      </c>
      <c r="N3769" s="45" t="s">
        <v>7064</v>
      </c>
      <c r="O3769" s="45">
        <v>0</v>
      </c>
      <c r="P3769" s="45" t="s">
        <v>6488</v>
      </c>
      <c r="Q3769" s="45" t="s">
        <v>6488</v>
      </c>
      <c r="R3769" s="46">
        <v>2</v>
      </c>
      <c r="T3769" s="81"/>
    </row>
    <row r="3770" spans="1:20" x14ac:dyDescent="0.25">
      <c r="A3770" s="4">
        <v>2015</v>
      </c>
      <c r="B3770" s="14" t="s">
        <v>1617</v>
      </c>
      <c r="C3770" s="14" t="s">
        <v>338</v>
      </c>
      <c r="D3770" s="3" t="s">
        <v>14</v>
      </c>
      <c r="F3770" s="3">
        <v>3</v>
      </c>
      <c r="G3770" s="88">
        <v>9.1</v>
      </c>
      <c r="J3770" s="10">
        <v>8.8472222222222174E-2</v>
      </c>
      <c r="K3770" s="27">
        <f t="shared" si="61"/>
        <v>9.7222222222222172E-3</v>
      </c>
      <c r="L3770" s="4" t="s">
        <v>1823</v>
      </c>
      <c r="M3770" s="14" t="s">
        <v>808</v>
      </c>
      <c r="N3770" s="45" t="s">
        <v>7064</v>
      </c>
      <c r="O3770" s="45">
        <v>0</v>
      </c>
      <c r="P3770" s="45" t="s">
        <v>6488</v>
      </c>
      <c r="Q3770" s="45" t="s">
        <v>6488</v>
      </c>
      <c r="R3770" s="46">
        <v>2</v>
      </c>
      <c r="T3770" s="81"/>
    </row>
    <row r="3771" spans="1:20" x14ac:dyDescent="0.25">
      <c r="A3771" s="4">
        <v>2015</v>
      </c>
      <c r="B3771" s="14" t="s">
        <v>1616</v>
      </c>
      <c r="C3771" s="14" t="s">
        <v>338</v>
      </c>
      <c r="D3771" s="3" t="s">
        <v>14</v>
      </c>
      <c r="F3771" s="3">
        <v>1</v>
      </c>
      <c r="G3771" s="88">
        <v>5.54</v>
      </c>
      <c r="J3771" s="10">
        <v>4.376157407407405E-2</v>
      </c>
      <c r="K3771" s="27">
        <f t="shared" si="61"/>
        <v>7.8992010964032584E-3</v>
      </c>
      <c r="L3771" s="4" t="s">
        <v>1824</v>
      </c>
      <c r="M3771" s="14" t="s">
        <v>808</v>
      </c>
      <c r="N3771" s="45" t="s">
        <v>7065</v>
      </c>
      <c r="O3771" s="45">
        <v>1</v>
      </c>
      <c r="P3771" s="45" t="s">
        <v>6486</v>
      </c>
      <c r="Q3771" s="45" t="s">
        <v>6486</v>
      </c>
      <c r="R3771" s="46">
        <v>2</v>
      </c>
      <c r="T3771" s="81"/>
    </row>
    <row r="3772" spans="1:20" x14ac:dyDescent="0.25">
      <c r="A3772" s="4">
        <v>2015</v>
      </c>
      <c r="B3772" s="14" t="s">
        <v>1616</v>
      </c>
      <c r="C3772" s="14" t="s">
        <v>338</v>
      </c>
      <c r="D3772" s="3" t="s">
        <v>14</v>
      </c>
      <c r="F3772" s="3">
        <v>2</v>
      </c>
      <c r="G3772" s="88">
        <v>4.0544470293486041</v>
      </c>
      <c r="J3772" s="10">
        <v>3.3819444444444458E-2</v>
      </c>
      <c r="K3772" s="27">
        <f t="shared" si="61"/>
        <v>8.3413210727969374E-3</v>
      </c>
      <c r="L3772" s="4" t="s">
        <v>1824</v>
      </c>
      <c r="M3772" s="14" t="s">
        <v>808</v>
      </c>
      <c r="N3772" s="45" t="s">
        <v>7065</v>
      </c>
      <c r="O3772" s="45">
        <v>0</v>
      </c>
      <c r="P3772" s="45" t="s">
        <v>6486</v>
      </c>
      <c r="Q3772" s="45" t="s">
        <v>6486</v>
      </c>
      <c r="R3772" s="46">
        <v>2</v>
      </c>
      <c r="T3772" s="81"/>
    </row>
    <row r="3773" spans="1:20" x14ac:dyDescent="0.25">
      <c r="A3773" s="90">
        <v>2015</v>
      </c>
      <c r="B3773" s="16" t="s">
        <v>1616</v>
      </c>
      <c r="C3773" s="16" t="s">
        <v>338</v>
      </c>
      <c r="D3773" s="8" t="s">
        <v>14</v>
      </c>
      <c r="E3773" s="25"/>
      <c r="F3773" s="8">
        <v>3</v>
      </c>
      <c r="G3773" s="91">
        <v>9.1</v>
      </c>
      <c r="H3773" s="25"/>
      <c r="I3773" s="25"/>
      <c r="J3773" s="18">
        <v>8.847222222222223E-2</v>
      </c>
      <c r="K3773" s="95">
        <f t="shared" si="61"/>
        <v>9.7222222222222241E-3</v>
      </c>
      <c r="L3773" s="90" t="s">
        <v>1824</v>
      </c>
      <c r="M3773" s="16" t="s">
        <v>808</v>
      </c>
      <c r="N3773" s="66" t="s">
        <v>7065</v>
      </c>
      <c r="O3773" s="66">
        <v>0</v>
      </c>
      <c r="P3773" s="66" t="s">
        <v>6486</v>
      </c>
      <c r="Q3773" s="66" t="s">
        <v>6486</v>
      </c>
      <c r="R3773" s="67">
        <v>2</v>
      </c>
      <c r="T3773" s="81"/>
    </row>
    <row r="3774" spans="1:20" x14ac:dyDescent="0.25">
      <c r="A3774" s="4">
        <v>2016</v>
      </c>
      <c r="B3774" s="14" t="s">
        <v>314</v>
      </c>
      <c r="C3774" s="14" t="s">
        <v>162</v>
      </c>
      <c r="D3774" s="3" t="s">
        <v>22</v>
      </c>
      <c r="F3774" s="3">
        <v>1</v>
      </c>
      <c r="G3774" s="88">
        <v>5.54</v>
      </c>
      <c r="J3774" s="10">
        <v>2.7966623703832738E-2</v>
      </c>
      <c r="K3774" s="97">
        <f t="shared" si="61"/>
        <v>5.0481270223524796E-3</v>
      </c>
      <c r="L3774" s="4" t="s">
        <v>1199</v>
      </c>
      <c r="M3774" s="14" t="s">
        <v>798</v>
      </c>
      <c r="N3774" s="28" t="s">
        <v>7066</v>
      </c>
      <c r="O3774" s="28">
        <v>1</v>
      </c>
      <c r="P3774" s="28" t="s">
        <v>5452</v>
      </c>
      <c r="Q3774" s="28" t="s">
        <v>5452</v>
      </c>
      <c r="R3774" s="3">
        <v>5</v>
      </c>
      <c r="T3774" s="81" t="str" cm="1">
        <f t="array" ref="T3774">IF(MIN(IF(CONCATENATE($D$776:$D$9955,$G$776:$G$9955)=CONCATENATE(D3774,G3774),$J$776:$J$9955))=J3774,"Age Leg Record","")</f>
        <v/>
      </c>
    </row>
    <row r="3775" spans="1:20" x14ac:dyDescent="0.25">
      <c r="A3775" s="4">
        <v>2016</v>
      </c>
      <c r="B3775" s="14" t="s">
        <v>157</v>
      </c>
      <c r="C3775" s="14" t="s">
        <v>162</v>
      </c>
      <c r="D3775" s="3" t="s">
        <v>210</v>
      </c>
      <c r="F3775" s="3">
        <v>2</v>
      </c>
      <c r="G3775" s="88">
        <v>4.0544470293486041</v>
      </c>
      <c r="J3775" s="10">
        <v>2.3917013888421934E-2</v>
      </c>
      <c r="K3775" s="27">
        <f t="shared" si="61"/>
        <v>5.8989582834097333E-3</v>
      </c>
      <c r="L3775" s="4" t="s">
        <v>1199</v>
      </c>
      <c r="M3775" s="14" t="s">
        <v>798</v>
      </c>
      <c r="N3775" s="28" t="s">
        <v>7067</v>
      </c>
      <c r="O3775" s="28">
        <v>1</v>
      </c>
      <c r="P3775" s="28" t="s">
        <v>2876</v>
      </c>
      <c r="Q3775" s="28" t="s">
        <v>2876</v>
      </c>
      <c r="R3775" s="3">
        <v>11</v>
      </c>
      <c r="T3775" s="81" t="str" cm="1">
        <f t="array" ref="T3775">IF(MIN(IF(CONCATENATE($D$776:$D$9955,$G$776:$G$9955)=CONCATENATE(D3775,G3775),$J$776:$J$9955))=J3775,"Age Leg Record","")</f>
        <v/>
      </c>
    </row>
    <row r="3776" spans="1:20" x14ac:dyDescent="0.25">
      <c r="A3776" s="4">
        <v>2016</v>
      </c>
      <c r="B3776" s="14" t="s">
        <v>29</v>
      </c>
      <c r="C3776" s="14" t="s">
        <v>1200</v>
      </c>
      <c r="D3776" s="3" t="s">
        <v>56</v>
      </c>
      <c r="F3776" s="3">
        <v>3</v>
      </c>
      <c r="G3776" s="88">
        <v>9.1</v>
      </c>
      <c r="J3776" s="10">
        <v>4.7595937503501773E-2</v>
      </c>
      <c r="K3776" s="27">
        <f t="shared" si="61"/>
        <v>5.2303228025826123E-3</v>
      </c>
      <c r="L3776" s="4" t="s">
        <v>1199</v>
      </c>
      <c r="M3776" s="14" t="s">
        <v>798</v>
      </c>
      <c r="N3776" s="28" t="s">
        <v>7068</v>
      </c>
      <c r="O3776" s="28">
        <v>1</v>
      </c>
      <c r="P3776" s="28" t="s">
        <v>5450</v>
      </c>
      <c r="Q3776" s="28" t="s">
        <v>5450</v>
      </c>
      <c r="R3776" s="3">
        <v>6</v>
      </c>
      <c r="T3776" s="81" t="str" cm="1">
        <f t="array" ref="T3776">IF(MIN(IF(CONCATENATE($D$776:$D$9955,$G$776:$G$9955)=CONCATENATE(D3776,G3776),$J$776:$J$9955))=J3776,"Age Leg Record","")</f>
        <v/>
      </c>
    </row>
    <row r="3777" spans="1:20" x14ac:dyDescent="0.25">
      <c r="A3777" s="4">
        <v>2016</v>
      </c>
      <c r="B3777" s="14" t="s">
        <v>89</v>
      </c>
      <c r="C3777" s="14" t="s">
        <v>1201</v>
      </c>
      <c r="D3777" s="3" t="s">
        <v>56</v>
      </c>
      <c r="F3777" s="3">
        <v>4</v>
      </c>
      <c r="G3777" s="88">
        <v>5.8408892070309388</v>
      </c>
      <c r="J3777" s="10">
        <v>3.2151782404980622E-2</v>
      </c>
      <c r="K3777" s="27">
        <f t="shared" si="61"/>
        <v>5.5046040534852273E-3</v>
      </c>
      <c r="L3777" s="4" t="s">
        <v>1199</v>
      </c>
      <c r="M3777" s="14" t="s">
        <v>798</v>
      </c>
      <c r="N3777" s="28" t="s">
        <v>7069</v>
      </c>
      <c r="O3777" s="28">
        <v>1</v>
      </c>
      <c r="P3777" s="28" t="s">
        <v>5455</v>
      </c>
      <c r="Q3777" s="28" t="s">
        <v>5455</v>
      </c>
      <c r="R3777" s="3">
        <v>6</v>
      </c>
      <c r="T3777" s="81" t="str" cm="1">
        <f t="array" ref="T3777">IF(MIN(IF(CONCATENATE($D$776:$D$9955,$G$776:$G$9955)=CONCATENATE(D3777,G3777),$J$776:$J$9955))=J3777,"Age Leg Record","")</f>
        <v/>
      </c>
    </row>
    <row r="3778" spans="1:20" x14ac:dyDescent="0.25">
      <c r="A3778" s="4">
        <v>2016</v>
      </c>
      <c r="B3778" s="14" t="s">
        <v>291</v>
      </c>
      <c r="C3778" s="14" t="s">
        <v>1830</v>
      </c>
      <c r="D3778" s="3" t="s">
        <v>56</v>
      </c>
      <c r="F3778" s="3">
        <v>5</v>
      </c>
      <c r="G3778" s="51">
        <v>5.63</v>
      </c>
      <c r="J3778" s="10">
        <v>3.400494212837657E-2</v>
      </c>
      <c r="K3778" s="27">
        <f t="shared" si="61"/>
        <v>6.0399541968697281E-3</v>
      </c>
      <c r="L3778" s="4" t="s">
        <v>1199</v>
      </c>
      <c r="M3778" s="14" t="s">
        <v>798</v>
      </c>
      <c r="N3778" s="28" t="s">
        <v>7070</v>
      </c>
      <c r="O3778" s="28">
        <v>1</v>
      </c>
      <c r="P3778" s="28" t="s">
        <v>7071</v>
      </c>
      <c r="Q3778" s="28" t="s">
        <v>7071</v>
      </c>
      <c r="R3778" s="3">
        <v>1</v>
      </c>
      <c r="T3778" s="81" t="str" cm="1">
        <f t="array" ref="T3778">IF(MIN(IF(CONCATENATE($D$776:$D$9955,$G$776:$G$9955)=CONCATENATE(D3778,G3778),$J$776:$J$9955))=J3778,"Age Leg Record","")</f>
        <v/>
      </c>
    </row>
    <row r="3779" spans="1:20" x14ac:dyDescent="0.25">
      <c r="A3779" s="4">
        <v>2016</v>
      </c>
      <c r="B3779" s="14" t="s">
        <v>1424</v>
      </c>
      <c r="C3779" s="14" t="s">
        <v>1425</v>
      </c>
      <c r="D3779" s="3" t="s">
        <v>56</v>
      </c>
      <c r="F3779" s="3">
        <v>6</v>
      </c>
      <c r="G3779" s="88">
        <v>4.6758182215859376</v>
      </c>
      <c r="J3779" s="10">
        <v>2.3762974538840353E-2</v>
      </c>
      <c r="K3779" s="27">
        <f t="shared" si="61"/>
        <v>5.0820997337190027E-3</v>
      </c>
      <c r="L3779" s="4" t="s">
        <v>1199</v>
      </c>
      <c r="M3779" s="14" t="s">
        <v>798</v>
      </c>
      <c r="N3779" s="28" t="s">
        <v>7072</v>
      </c>
      <c r="O3779" s="28">
        <v>1</v>
      </c>
      <c r="P3779" s="28" t="s">
        <v>6015</v>
      </c>
      <c r="Q3779" s="28" t="s">
        <v>6015</v>
      </c>
      <c r="R3779" s="3">
        <v>2</v>
      </c>
      <c r="T3779" s="81" t="str" cm="1">
        <f t="array" ref="T3779">IF(MIN(IF(CONCATENATE($D$776:$D$9955,$G$776:$G$9955)=CONCATENATE(D3779,G3779),$J$776:$J$9955))=J3779,"Age Leg Record","")</f>
        <v/>
      </c>
    </row>
    <row r="3780" spans="1:20" x14ac:dyDescent="0.25">
      <c r="A3780" s="4">
        <v>2016</v>
      </c>
      <c r="B3780" s="14" t="s">
        <v>111</v>
      </c>
      <c r="C3780" s="14" t="s">
        <v>361</v>
      </c>
      <c r="D3780" s="3" t="s">
        <v>56</v>
      </c>
      <c r="F3780" s="3">
        <v>1</v>
      </c>
      <c r="G3780" s="88">
        <v>5.54</v>
      </c>
      <c r="J3780" s="10">
        <v>3.2440593611681834E-2</v>
      </c>
      <c r="K3780" s="27">
        <f t="shared" si="61"/>
        <v>5.8557028179931107E-3</v>
      </c>
      <c r="L3780" s="4" t="s">
        <v>1896</v>
      </c>
      <c r="M3780" s="14" t="s">
        <v>798</v>
      </c>
      <c r="N3780" s="28" t="s">
        <v>7073</v>
      </c>
      <c r="O3780" s="28">
        <v>1</v>
      </c>
      <c r="P3780" s="28" t="s">
        <v>7074</v>
      </c>
      <c r="Q3780" s="28" t="s">
        <v>7074</v>
      </c>
      <c r="R3780" s="3">
        <v>1</v>
      </c>
      <c r="T3780" s="81" t="str" cm="1">
        <f t="array" ref="T3780">IF(MIN(IF(CONCATENATE($D$776:$D$9955,$G$776:$G$9955)=CONCATENATE(D3780,G3780),$J$776:$J$9955))=J3780,"Age Leg Record","")</f>
        <v/>
      </c>
    </row>
    <row r="3781" spans="1:20" x14ac:dyDescent="0.25">
      <c r="A3781" s="4">
        <v>2016</v>
      </c>
      <c r="B3781" s="14" t="s">
        <v>977</v>
      </c>
      <c r="C3781" s="14" t="s">
        <v>251</v>
      </c>
      <c r="D3781" s="3" t="s">
        <v>756</v>
      </c>
      <c r="F3781" s="3">
        <v>2</v>
      </c>
      <c r="G3781" s="88">
        <v>4.0544470293486041</v>
      </c>
      <c r="J3781" s="10">
        <v>2.7739386569010094E-2</v>
      </c>
      <c r="K3781" s="27">
        <f t="shared" si="61"/>
        <v>6.8417188258263571E-3</v>
      </c>
      <c r="L3781" s="4" t="s">
        <v>1896</v>
      </c>
      <c r="M3781" s="14" t="s">
        <v>798</v>
      </c>
      <c r="N3781" s="28" t="s">
        <v>7075</v>
      </c>
      <c r="O3781" s="28">
        <v>1</v>
      </c>
      <c r="P3781" s="28" t="s">
        <v>6010</v>
      </c>
      <c r="Q3781" s="28" t="s">
        <v>6010</v>
      </c>
      <c r="R3781" s="3">
        <v>4</v>
      </c>
      <c r="T3781" s="81" t="str" cm="1">
        <f t="array" ref="T3781">IF(MIN(IF(CONCATENATE($D$776:$D$9955,$G$776:$G$9955)=CONCATENATE(D3781,G3781),$J$776:$J$9955))=J3781,"Age Leg Record","")</f>
        <v/>
      </c>
    </row>
    <row r="3782" spans="1:20" x14ac:dyDescent="0.25">
      <c r="A3782" s="4">
        <v>2016</v>
      </c>
      <c r="B3782" s="14" t="s">
        <v>1464</v>
      </c>
      <c r="C3782" s="14" t="s">
        <v>1575</v>
      </c>
      <c r="D3782" s="3" t="s">
        <v>26</v>
      </c>
      <c r="F3782" s="3">
        <v>3</v>
      </c>
      <c r="G3782" s="88">
        <v>9.1</v>
      </c>
      <c r="J3782" s="10">
        <v>5.7739351854252163E-2</v>
      </c>
      <c r="K3782" s="27">
        <f t="shared" si="61"/>
        <v>6.3449837202474903E-3</v>
      </c>
      <c r="L3782" s="4" t="s">
        <v>1896</v>
      </c>
      <c r="M3782" s="14" t="s">
        <v>798</v>
      </c>
      <c r="N3782" s="28" t="s">
        <v>7076</v>
      </c>
      <c r="O3782" s="28">
        <v>1</v>
      </c>
      <c r="P3782" s="28" t="s">
        <v>6350</v>
      </c>
      <c r="Q3782" s="28" t="s">
        <v>6350</v>
      </c>
      <c r="R3782" s="3">
        <v>3</v>
      </c>
      <c r="T3782" s="81" t="str" cm="1">
        <f t="array" ref="T3782">IF(MIN(IF(CONCATENATE($D$776:$D$9955,$G$776:$G$9955)=CONCATENATE(D3782,G3782),$J$776:$J$9955))=J3782,"Age Leg Record","")</f>
        <v/>
      </c>
    </row>
    <row r="3783" spans="1:20" x14ac:dyDescent="0.25">
      <c r="A3783" s="4">
        <v>2016</v>
      </c>
      <c r="B3783" s="14" t="s">
        <v>32</v>
      </c>
      <c r="C3783" s="14" t="s">
        <v>1831</v>
      </c>
      <c r="D3783" s="3" t="s">
        <v>26</v>
      </c>
      <c r="F3783" s="3">
        <v>4</v>
      </c>
      <c r="G3783" s="88">
        <v>5.8408892070309388</v>
      </c>
      <c r="J3783" s="10">
        <v>3.2616423610306811E-2</v>
      </c>
      <c r="K3783" s="27">
        <f t="shared" si="61"/>
        <v>5.5841537913516601E-3</v>
      </c>
      <c r="L3783" s="4" t="s">
        <v>1896</v>
      </c>
      <c r="M3783" s="14" t="s">
        <v>798</v>
      </c>
      <c r="N3783" s="28" t="s">
        <v>7077</v>
      </c>
      <c r="O3783" s="28">
        <v>1</v>
      </c>
      <c r="P3783" s="28" t="s">
        <v>7078</v>
      </c>
      <c r="Q3783" s="28" t="s">
        <v>7078</v>
      </c>
      <c r="R3783" s="3">
        <v>1</v>
      </c>
      <c r="T3783" s="81" t="str" cm="1">
        <f t="array" ref="T3783">IF(MIN(IF(CONCATENATE($D$776:$D$9955,$G$776:$G$9955)=CONCATENATE(D3783,G3783),$J$776:$J$9955))=J3783,"Age Leg Record","")</f>
        <v/>
      </c>
    </row>
    <row r="3784" spans="1:20" x14ac:dyDescent="0.25">
      <c r="A3784" s="4">
        <v>2016</v>
      </c>
      <c r="B3784" s="14" t="s">
        <v>1349</v>
      </c>
      <c r="C3784" s="14" t="s">
        <v>1832</v>
      </c>
      <c r="D3784" s="3" t="s">
        <v>753</v>
      </c>
      <c r="F3784" s="3">
        <v>5</v>
      </c>
      <c r="G3784" s="51">
        <v>5.63</v>
      </c>
      <c r="J3784" s="10">
        <v>3.6713912035338581E-2</v>
      </c>
      <c r="K3784" s="27">
        <f t="shared" si="61"/>
        <v>6.5211211430441533E-3</v>
      </c>
      <c r="L3784" s="4" t="s">
        <v>1896</v>
      </c>
      <c r="M3784" s="14" t="s">
        <v>798</v>
      </c>
      <c r="N3784" s="28" t="s">
        <v>7079</v>
      </c>
      <c r="O3784" s="28">
        <v>1</v>
      </c>
      <c r="P3784" s="28" t="s">
        <v>7080</v>
      </c>
      <c r="Q3784" s="28" t="s">
        <v>7080</v>
      </c>
      <c r="R3784" s="3">
        <v>1</v>
      </c>
      <c r="T3784" s="81" t="str" cm="1">
        <f t="array" ref="T3784">IF(MIN(IF(CONCATENATE($D$776:$D$9955,$G$776:$G$9955)=CONCATENATE(D3784,G3784),$J$776:$J$9955))=J3784,"Age Leg Record","")</f>
        <v/>
      </c>
    </row>
    <row r="3785" spans="1:20" x14ac:dyDescent="0.25">
      <c r="A3785" s="4">
        <v>2016</v>
      </c>
      <c r="B3785" s="14" t="s">
        <v>436</v>
      </c>
      <c r="C3785" s="14" t="s">
        <v>1833</v>
      </c>
      <c r="D3785" s="3" t="s">
        <v>56</v>
      </c>
      <c r="F3785" s="3">
        <v>6</v>
      </c>
      <c r="G3785" s="88">
        <v>4.6758182215859376</v>
      </c>
      <c r="J3785" s="10">
        <v>2.6197500003036112E-2</v>
      </c>
      <c r="K3785" s="27">
        <f t="shared" si="61"/>
        <v>5.6027627169283924E-3</v>
      </c>
      <c r="L3785" s="4" t="s">
        <v>1896</v>
      </c>
      <c r="M3785" s="14" t="s">
        <v>798</v>
      </c>
      <c r="N3785" s="28" t="s">
        <v>7081</v>
      </c>
      <c r="O3785" s="28">
        <v>1</v>
      </c>
      <c r="P3785" s="28" t="s">
        <v>7082</v>
      </c>
      <c r="Q3785" s="28" t="s">
        <v>7082</v>
      </c>
      <c r="R3785" s="3">
        <v>1</v>
      </c>
      <c r="T3785" s="81" t="str" cm="1">
        <f t="array" ref="T3785">IF(MIN(IF(CONCATENATE($D$776:$D$9955,$G$776:$G$9955)=CONCATENATE(D3785,G3785),$J$776:$J$9955))=J3785,"Age Leg Record","")</f>
        <v/>
      </c>
    </row>
    <row r="3786" spans="1:20" x14ac:dyDescent="0.25">
      <c r="A3786" s="4">
        <v>2016</v>
      </c>
      <c r="B3786" s="14" t="s">
        <v>480</v>
      </c>
      <c r="C3786" s="14" t="s">
        <v>1282</v>
      </c>
      <c r="D3786" s="3" t="s">
        <v>756</v>
      </c>
      <c r="F3786" s="3">
        <v>1</v>
      </c>
      <c r="G3786" s="88">
        <v>5.54</v>
      </c>
      <c r="J3786" s="10">
        <v>4.412701722321799E-2</v>
      </c>
      <c r="K3786" s="27">
        <f t="shared" si="61"/>
        <v>7.9651655637577607E-3</v>
      </c>
      <c r="L3786" s="4" t="s">
        <v>1897</v>
      </c>
      <c r="M3786" s="14" t="s">
        <v>798</v>
      </c>
      <c r="N3786" s="28" t="s">
        <v>7083</v>
      </c>
      <c r="O3786" s="28">
        <v>1</v>
      </c>
      <c r="P3786" s="28" t="s">
        <v>7084</v>
      </c>
      <c r="Q3786" s="28" t="s">
        <v>7084</v>
      </c>
      <c r="R3786" s="3">
        <v>1</v>
      </c>
      <c r="T3786" s="81" t="str" cm="1">
        <f t="array" ref="T3786">IF(MIN(IF(CONCATENATE($D$776:$D$9955,$G$776:$G$9955)=CONCATENATE(D3786,G3786),$J$776:$J$9955))=J3786,"Age Leg Record","")</f>
        <v/>
      </c>
    </row>
    <row r="3787" spans="1:20" x14ac:dyDescent="0.25">
      <c r="A3787" s="4">
        <v>2016</v>
      </c>
      <c r="B3787" s="14" t="s">
        <v>591</v>
      </c>
      <c r="C3787" s="14" t="s">
        <v>1420</v>
      </c>
      <c r="D3787" s="3" t="s">
        <v>756</v>
      </c>
      <c r="F3787" s="3">
        <v>2</v>
      </c>
      <c r="G3787" s="88">
        <v>4.0544470293486041</v>
      </c>
      <c r="J3787" s="10">
        <v>3.0019166668353137E-2</v>
      </c>
      <c r="K3787" s="27">
        <f t="shared" si="61"/>
        <v>7.404010078576875E-3</v>
      </c>
      <c r="L3787" s="4" t="s">
        <v>1897</v>
      </c>
      <c r="M3787" s="14" t="s">
        <v>798</v>
      </c>
      <c r="N3787" s="28" t="s">
        <v>7085</v>
      </c>
      <c r="O3787" s="28">
        <v>1</v>
      </c>
      <c r="P3787" s="28" t="s">
        <v>5994</v>
      </c>
      <c r="Q3787" s="28" t="s">
        <v>5994</v>
      </c>
      <c r="R3787" s="3">
        <v>4</v>
      </c>
      <c r="T3787" s="81" t="str" cm="1">
        <f t="array" ref="T3787">IF(MIN(IF(CONCATENATE($D$776:$D$9955,$G$776:$G$9955)=CONCATENATE(D3787,G3787),$J$776:$J$9955))=J3787,"Age Leg Record","")</f>
        <v/>
      </c>
    </row>
    <row r="3788" spans="1:20" x14ac:dyDescent="0.25">
      <c r="A3788" s="4">
        <v>2016</v>
      </c>
      <c r="B3788" s="14" t="s">
        <v>317</v>
      </c>
      <c r="C3788" s="14" t="s">
        <v>1282</v>
      </c>
      <c r="D3788" s="3" t="s">
        <v>26</v>
      </c>
      <c r="F3788" s="3">
        <v>3</v>
      </c>
      <c r="G3788" s="88">
        <v>9.1</v>
      </c>
      <c r="J3788" s="10">
        <v>6.0603483798331581E-2</v>
      </c>
      <c r="K3788" s="27">
        <f t="shared" si="61"/>
        <v>6.659723494322152E-3</v>
      </c>
      <c r="L3788" s="4" t="s">
        <v>1897</v>
      </c>
      <c r="M3788" s="14" t="s">
        <v>798</v>
      </c>
      <c r="N3788" s="28" t="s">
        <v>7086</v>
      </c>
      <c r="O3788" s="28">
        <v>1</v>
      </c>
      <c r="P3788" s="28" t="s">
        <v>5635</v>
      </c>
      <c r="Q3788" s="28" t="s">
        <v>5635</v>
      </c>
      <c r="R3788" s="3">
        <v>5</v>
      </c>
      <c r="T3788" s="81" t="str" cm="1">
        <f t="array" ref="T3788">IF(MIN(IF(CONCATENATE($D$776:$D$9955,$G$776:$G$9955)=CONCATENATE(D3788,G3788),$J$776:$J$9955))=J3788,"Age Leg Record","")</f>
        <v/>
      </c>
    </row>
    <row r="3789" spans="1:20" x14ac:dyDescent="0.25">
      <c r="A3789" s="4">
        <v>2016</v>
      </c>
      <c r="B3789" s="14" t="s">
        <v>1231</v>
      </c>
      <c r="C3789" s="14" t="s">
        <v>323</v>
      </c>
      <c r="D3789" s="3" t="s">
        <v>756</v>
      </c>
      <c r="F3789" s="3">
        <v>4</v>
      </c>
      <c r="G3789" s="88">
        <v>5.8408892070309388</v>
      </c>
      <c r="J3789" s="10">
        <v>3.8190462961210869E-2</v>
      </c>
      <c r="K3789" s="27">
        <f t="shared" si="61"/>
        <v>6.5384672791326546E-3</v>
      </c>
      <c r="L3789" s="4" t="s">
        <v>1897</v>
      </c>
      <c r="M3789" s="14" t="s">
        <v>798</v>
      </c>
      <c r="N3789" s="28" t="s">
        <v>7087</v>
      </c>
      <c r="O3789" s="28">
        <v>1</v>
      </c>
      <c r="P3789" s="28" t="s">
        <v>5742</v>
      </c>
      <c r="Q3789" s="28" t="s">
        <v>5742</v>
      </c>
      <c r="R3789" s="3">
        <v>2</v>
      </c>
      <c r="T3789" s="81" t="str" cm="1">
        <f t="array" ref="T3789">IF(MIN(IF(CONCATENATE($D$776:$D$9955,$G$776:$G$9955)=CONCATENATE(D3789,G3789),$J$776:$J$9955))=J3789,"Age Leg Record","")</f>
        <v/>
      </c>
    </row>
    <row r="3790" spans="1:20" x14ac:dyDescent="0.25">
      <c r="A3790" s="4">
        <v>2016</v>
      </c>
      <c r="B3790" s="14" t="s">
        <v>914</v>
      </c>
      <c r="C3790" s="14" t="s">
        <v>789</v>
      </c>
      <c r="D3790" s="3" t="s">
        <v>56</v>
      </c>
      <c r="F3790" s="3">
        <v>5</v>
      </c>
      <c r="G3790" s="51">
        <v>5.63</v>
      </c>
      <c r="J3790" s="10">
        <v>3.0510659722494893E-2</v>
      </c>
      <c r="K3790" s="27">
        <f t="shared" si="61"/>
        <v>5.4193001283294661E-3</v>
      </c>
      <c r="L3790" s="4" t="s">
        <v>1897</v>
      </c>
      <c r="M3790" s="14" t="s">
        <v>798</v>
      </c>
      <c r="N3790" s="28" t="s">
        <v>7088</v>
      </c>
      <c r="O3790" s="28">
        <v>1</v>
      </c>
      <c r="P3790" s="28" t="s">
        <v>4697</v>
      </c>
      <c r="Q3790" s="28" t="s">
        <v>4697</v>
      </c>
      <c r="R3790" s="3">
        <v>8</v>
      </c>
      <c r="T3790" s="81" t="str" cm="1">
        <f t="array" ref="T3790">IF(MIN(IF(CONCATENATE($D$776:$D$9955,$G$776:$G$9955)=CONCATENATE(D3790,G3790),$J$776:$J$9955))=J3790,"Age Leg Record","")</f>
        <v/>
      </c>
    </row>
    <row r="3791" spans="1:20" x14ac:dyDescent="0.25">
      <c r="A3791" s="4">
        <v>2016</v>
      </c>
      <c r="B3791" s="14" t="s">
        <v>1422</v>
      </c>
      <c r="C3791" s="14" t="s">
        <v>1420</v>
      </c>
      <c r="D3791" s="3" t="s">
        <v>56</v>
      </c>
      <c r="F3791" s="3">
        <v>6</v>
      </c>
      <c r="G3791" s="88">
        <v>4.6758182215859376</v>
      </c>
      <c r="J3791" s="10">
        <v>2.8254803240997717E-2</v>
      </c>
      <c r="K3791" s="27">
        <f t="shared" si="61"/>
        <v>6.0427505736983704E-3</v>
      </c>
      <c r="L3791" s="4" t="s">
        <v>1897</v>
      </c>
      <c r="M3791" s="14" t="s">
        <v>798</v>
      </c>
      <c r="N3791" s="28" t="s">
        <v>7089</v>
      </c>
      <c r="O3791" s="28">
        <v>1</v>
      </c>
      <c r="P3791" s="28" t="s">
        <v>6001</v>
      </c>
      <c r="Q3791" s="28" t="s">
        <v>6001</v>
      </c>
      <c r="R3791" s="3">
        <v>3</v>
      </c>
      <c r="T3791" s="81" t="str" cm="1">
        <f t="array" ref="T3791">IF(MIN(IF(CONCATENATE($D$776:$D$9955,$G$776:$G$9955)=CONCATENATE(D3791,G3791),$J$776:$J$9955))=J3791,"Age Leg Record","")</f>
        <v/>
      </c>
    </row>
    <row r="3792" spans="1:20" x14ac:dyDescent="0.25">
      <c r="A3792" s="4">
        <v>2016</v>
      </c>
      <c r="B3792" s="14" t="s">
        <v>20</v>
      </c>
      <c r="C3792" s="14" t="s">
        <v>694</v>
      </c>
      <c r="D3792" s="3" t="s">
        <v>22</v>
      </c>
      <c r="F3792" s="3">
        <v>1</v>
      </c>
      <c r="G3792" s="88">
        <v>5.54</v>
      </c>
      <c r="J3792" s="10">
        <v>2.3767676946590655E-2</v>
      </c>
      <c r="K3792" s="27">
        <f t="shared" si="61"/>
        <v>4.2901943946914538E-3</v>
      </c>
      <c r="L3792" s="4" t="s">
        <v>1898</v>
      </c>
      <c r="M3792" s="14" t="s">
        <v>798</v>
      </c>
      <c r="N3792" s="28" t="s">
        <v>7090</v>
      </c>
      <c r="O3792" s="28">
        <v>1</v>
      </c>
      <c r="P3792" s="28" t="s">
        <v>4306</v>
      </c>
      <c r="Q3792" s="28" t="s">
        <v>4306</v>
      </c>
      <c r="R3792" s="3">
        <v>6</v>
      </c>
      <c r="T3792" s="81" t="str" cm="1">
        <f t="array" ref="T3792">IF(MIN(IF(CONCATENATE($D$776:$D$9955,$G$776:$G$9955)=CONCATENATE(D3792,G3792),$J$776:$J$9955))=J3792,"Age Leg Record","")</f>
        <v/>
      </c>
    </row>
    <row r="3793" spans="1:20" x14ac:dyDescent="0.25">
      <c r="A3793" s="4">
        <v>2016</v>
      </c>
      <c r="B3793" s="14" t="s">
        <v>566</v>
      </c>
      <c r="C3793" s="14" t="s">
        <v>72</v>
      </c>
      <c r="D3793" s="3" t="s">
        <v>22</v>
      </c>
      <c r="F3793" s="3">
        <v>2</v>
      </c>
      <c r="G3793" s="88">
        <v>4.0544470293486041</v>
      </c>
      <c r="J3793" s="10">
        <v>1.6251990738965105E-2</v>
      </c>
      <c r="K3793" s="27">
        <f t="shared" si="61"/>
        <v>4.0084358289362541E-3</v>
      </c>
      <c r="L3793" s="4" t="s">
        <v>1898</v>
      </c>
      <c r="M3793" s="14" t="s">
        <v>798</v>
      </c>
      <c r="N3793" s="28" t="s">
        <v>7091</v>
      </c>
      <c r="O3793" s="28">
        <v>1</v>
      </c>
      <c r="P3793" s="28" t="s">
        <v>4172</v>
      </c>
      <c r="Q3793" s="28" t="s">
        <v>4172</v>
      </c>
      <c r="R3793" s="3">
        <v>7</v>
      </c>
      <c r="T3793" s="81" t="str" cm="1">
        <f t="array" ref="T3793">IF(MIN(IF(CONCATENATE($D$776:$D$9955,$G$776:$G$9955)=CONCATENATE(D3793,G3793),$J$776:$J$9955))=J3793,"Age Leg Record","")</f>
        <v>Age Leg Record</v>
      </c>
    </row>
    <row r="3794" spans="1:20" x14ac:dyDescent="0.25">
      <c r="A3794" s="4">
        <v>2016</v>
      </c>
      <c r="B3794" s="14" t="s">
        <v>788</v>
      </c>
      <c r="C3794" s="14" t="s">
        <v>344</v>
      </c>
      <c r="D3794" s="3" t="s">
        <v>56</v>
      </c>
      <c r="F3794" s="3">
        <v>3</v>
      </c>
      <c r="G3794" s="88">
        <v>9.1</v>
      </c>
      <c r="J3794" s="10">
        <v>4.2229409722494893E-2</v>
      </c>
      <c r="K3794" s="27">
        <f t="shared" si="61"/>
        <v>4.6405944749994387E-3</v>
      </c>
      <c r="L3794" s="4" t="s">
        <v>1898</v>
      </c>
      <c r="M3794" s="14" t="s">
        <v>798</v>
      </c>
      <c r="N3794" s="28" t="s">
        <v>7092</v>
      </c>
      <c r="O3794" s="28">
        <v>1</v>
      </c>
      <c r="P3794" s="28" t="s">
        <v>4650</v>
      </c>
      <c r="Q3794" s="28" t="s">
        <v>4650</v>
      </c>
      <c r="R3794" s="3">
        <v>6</v>
      </c>
      <c r="T3794" s="81" t="str" cm="1">
        <f t="array" ref="T3794">IF(MIN(IF(CONCATENATE($D$776:$D$9955,$G$776:$G$9955)=CONCATENATE(D3794,G3794),$J$776:$J$9955))=J3794,"Age Leg Record","")</f>
        <v/>
      </c>
    </row>
    <row r="3795" spans="1:20" x14ac:dyDescent="0.25">
      <c r="A3795" s="4">
        <v>2016</v>
      </c>
      <c r="B3795" s="14" t="s">
        <v>39</v>
      </c>
      <c r="C3795" s="14" t="s">
        <v>1579</v>
      </c>
      <c r="D3795" s="3" t="s">
        <v>26</v>
      </c>
      <c r="F3795" s="3">
        <v>4</v>
      </c>
      <c r="G3795" s="88">
        <v>5.8408892070309388</v>
      </c>
      <c r="J3795" s="10">
        <v>2.7471828703710344E-2</v>
      </c>
      <c r="K3795" s="27">
        <f t="shared" si="61"/>
        <v>4.7033641163131941E-3</v>
      </c>
      <c r="L3795" s="4" t="s">
        <v>1898</v>
      </c>
      <c r="M3795" s="14" t="s">
        <v>798</v>
      </c>
      <c r="N3795" s="28" t="s">
        <v>7093</v>
      </c>
      <c r="O3795" s="28">
        <v>1</v>
      </c>
      <c r="P3795" s="28" t="s">
        <v>6361</v>
      </c>
      <c r="Q3795" s="28" t="s">
        <v>6361</v>
      </c>
      <c r="R3795" s="3">
        <v>3</v>
      </c>
      <c r="T3795" s="81" t="str" cm="1">
        <f t="array" ref="T3795">IF(MIN(IF(CONCATENATE($D$776:$D$9955,$G$776:$G$9955)=CONCATENATE(D3795,G3795),$J$776:$J$9955))=J3795,"Age Leg Record","")</f>
        <v/>
      </c>
    </row>
    <row r="3796" spans="1:20" x14ac:dyDescent="0.25">
      <c r="A3796" s="4">
        <v>2016</v>
      </c>
      <c r="B3796" s="14" t="s">
        <v>928</v>
      </c>
      <c r="C3796" s="14" t="s">
        <v>1416</v>
      </c>
      <c r="D3796" s="3" t="s">
        <v>753</v>
      </c>
      <c r="F3796" s="3">
        <v>5</v>
      </c>
      <c r="G3796" s="51">
        <v>5.63</v>
      </c>
      <c r="J3796" s="10">
        <v>2.8030416666297242E-2</v>
      </c>
      <c r="K3796" s="27">
        <f t="shared" si="61"/>
        <v>4.9787596210119434E-3</v>
      </c>
      <c r="L3796" s="4" t="s">
        <v>1898</v>
      </c>
      <c r="M3796" s="14" t="s">
        <v>798</v>
      </c>
      <c r="N3796" s="28" t="s">
        <v>7094</v>
      </c>
      <c r="O3796" s="28">
        <v>1</v>
      </c>
      <c r="P3796" s="28" t="s">
        <v>5981</v>
      </c>
      <c r="Q3796" s="28" t="s">
        <v>5981</v>
      </c>
      <c r="R3796" s="3">
        <v>4</v>
      </c>
      <c r="T3796" s="81" t="str" cm="1">
        <f t="array" ref="T3796">IF(MIN(IF(CONCATENATE($D$776:$D$9955,$G$776:$G$9955)=CONCATENATE(D3796,G3796),$J$776:$J$9955))=J3796,"Age Leg Record","")</f>
        <v/>
      </c>
    </row>
    <row r="3797" spans="1:20" x14ac:dyDescent="0.25">
      <c r="A3797" s="4">
        <v>2016</v>
      </c>
      <c r="B3797" s="14" t="s">
        <v>916</v>
      </c>
      <c r="C3797" s="14" t="s">
        <v>917</v>
      </c>
      <c r="D3797" s="3" t="s">
        <v>26</v>
      </c>
      <c r="F3797" s="3">
        <v>6</v>
      </c>
      <c r="G3797" s="88">
        <v>4.6758182215859376</v>
      </c>
      <c r="J3797" s="10">
        <v>2.0868506944680121E-2</v>
      </c>
      <c r="K3797" s="27">
        <f t="shared" si="61"/>
        <v>4.4630706233062178E-3</v>
      </c>
      <c r="L3797" s="4" t="s">
        <v>1898</v>
      </c>
      <c r="M3797" s="14" t="s">
        <v>798</v>
      </c>
      <c r="N3797" s="28" t="s">
        <v>7095</v>
      </c>
      <c r="O3797" s="28">
        <v>1</v>
      </c>
      <c r="P3797" s="28" t="s">
        <v>4654</v>
      </c>
      <c r="Q3797" s="28" t="s">
        <v>4654</v>
      </c>
      <c r="R3797" s="3">
        <v>5</v>
      </c>
      <c r="T3797" s="81" t="str" cm="1">
        <f t="array" ref="T3797">IF(MIN(IF(CONCATENATE($D$776:$D$9955,$G$776:$G$9955)=CONCATENATE(D3797,G3797),$J$776:$J$9955))=J3797,"Age Leg Record","")</f>
        <v/>
      </c>
    </row>
    <row r="3798" spans="1:20" x14ac:dyDescent="0.25">
      <c r="A3798" s="4">
        <v>2016</v>
      </c>
      <c r="B3798" s="14" t="s">
        <v>1349</v>
      </c>
      <c r="C3798" s="14" t="s">
        <v>344</v>
      </c>
      <c r="D3798" s="3" t="s">
        <v>756</v>
      </c>
      <c r="F3798" s="3">
        <v>1</v>
      </c>
      <c r="G3798" s="88">
        <v>5.54</v>
      </c>
      <c r="J3798" s="10">
        <v>4.3145790368726011E-2</v>
      </c>
      <c r="K3798" s="27">
        <f t="shared" si="61"/>
        <v>7.7880488030191352E-3</v>
      </c>
      <c r="L3798" s="4" t="s">
        <v>1583</v>
      </c>
      <c r="M3798" s="14" t="s">
        <v>798</v>
      </c>
      <c r="N3798" s="28" t="s">
        <v>7096</v>
      </c>
      <c r="O3798" s="28">
        <v>1</v>
      </c>
      <c r="P3798" s="28" t="s">
        <v>7097</v>
      </c>
      <c r="Q3798" s="28" t="s">
        <v>7097</v>
      </c>
      <c r="R3798" s="3">
        <v>1</v>
      </c>
      <c r="T3798" s="81" t="str" cm="1">
        <f t="array" ref="T3798">IF(MIN(IF(CONCATENATE($D$776:$D$9955,$G$776:$G$9955)=CONCATENATE(D3798,G3798),$J$776:$J$9955))=J3798,"Age Leg Record","")</f>
        <v/>
      </c>
    </row>
    <row r="3799" spans="1:20" x14ac:dyDescent="0.25">
      <c r="A3799" s="4">
        <v>2016</v>
      </c>
      <c r="B3799" s="14" t="s">
        <v>1834</v>
      </c>
      <c r="C3799" s="14" t="s">
        <v>1835</v>
      </c>
      <c r="D3799" s="3" t="s">
        <v>753</v>
      </c>
      <c r="F3799" s="3">
        <v>2</v>
      </c>
      <c r="G3799" s="88">
        <v>4.0544470293486041</v>
      </c>
      <c r="J3799" s="10">
        <v>3.0825428242678754E-2</v>
      </c>
      <c r="K3799" s="27">
        <f t="shared" si="61"/>
        <v>7.6028686574384054E-3</v>
      </c>
      <c r="L3799" s="4" t="s">
        <v>1583</v>
      </c>
      <c r="M3799" s="14" t="s">
        <v>798</v>
      </c>
      <c r="N3799" s="28" t="s">
        <v>7098</v>
      </c>
      <c r="O3799" s="28">
        <v>1</v>
      </c>
      <c r="P3799" s="28" t="s">
        <v>7099</v>
      </c>
      <c r="Q3799" s="28" t="s">
        <v>7099</v>
      </c>
      <c r="R3799" s="3">
        <v>1</v>
      </c>
      <c r="T3799" s="81" t="str" cm="1">
        <f t="array" ref="T3799">IF(MIN(IF(CONCATENATE($D$776:$D$9955,$G$776:$G$9955)=CONCATENATE(D3799,G3799),$J$776:$J$9955))=J3799,"Age Leg Record","")</f>
        <v/>
      </c>
    </row>
    <row r="3800" spans="1:20" x14ac:dyDescent="0.25">
      <c r="A3800" s="4">
        <v>2016</v>
      </c>
      <c r="B3800" s="14" t="s">
        <v>995</v>
      </c>
      <c r="C3800" s="14" t="s">
        <v>1284</v>
      </c>
      <c r="D3800" s="3" t="s">
        <v>26</v>
      </c>
      <c r="F3800" s="3">
        <v>3</v>
      </c>
      <c r="G3800" s="88">
        <v>9.1</v>
      </c>
      <c r="J3800" s="10">
        <v>5.213975693914108E-2</v>
      </c>
      <c r="K3800" s="27">
        <f t="shared" si="61"/>
        <v>5.7296436196858334E-3</v>
      </c>
      <c r="L3800" s="4" t="s">
        <v>1583</v>
      </c>
      <c r="M3800" s="14" t="s">
        <v>798</v>
      </c>
      <c r="N3800" s="28" t="s">
        <v>7100</v>
      </c>
      <c r="O3800" s="28">
        <v>1</v>
      </c>
      <c r="P3800" s="28" t="s">
        <v>5638</v>
      </c>
      <c r="Q3800" s="28" t="s">
        <v>5638</v>
      </c>
      <c r="R3800" s="3">
        <v>5</v>
      </c>
      <c r="T3800" s="81" t="str" cm="1">
        <f t="array" ref="T3800">IF(MIN(IF(CONCATENATE($D$776:$D$9955,$G$776:$G$9955)=CONCATENATE(D3800,G3800),$J$776:$J$9955))=J3800,"Age Leg Record","")</f>
        <v/>
      </c>
    </row>
    <row r="3801" spans="1:20" x14ac:dyDescent="0.25">
      <c r="A3801" s="4">
        <v>2016</v>
      </c>
      <c r="B3801" s="14" t="s">
        <v>911</v>
      </c>
      <c r="C3801" s="14" t="s">
        <v>1147</v>
      </c>
      <c r="D3801" s="3" t="s">
        <v>757</v>
      </c>
      <c r="F3801" s="3">
        <v>4</v>
      </c>
      <c r="G3801" s="88">
        <v>5.8408892070309388</v>
      </c>
      <c r="J3801" s="10">
        <v>3.6905555556586478E-2</v>
      </c>
      <c r="K3801" s="27">
        <f t="shared" si="61"/>
        <v>6.3184823831552248E-3</v>
      </c>
      <c r="L3801" s="4" t="s">
        <v>1583</v>
      </c>
      <c r="M3801" s="14" t="s">
        <v>798</v>
      </c>
      <c r="N3801" s="28" t="s">
        <v>7101</v>
      </c>
      <c r="O3801" s="28">
        <v>1</v>
      </c>
      <c r="P3801" s="28" t="s">
        <v>6424</v>
      </c>
      <c r="Q3801" s="28" t="s">
        <v>6424</v>
      </c>
      <c r="R3801" s="3">
        <v>2</v>
      </c>
      <c r="T3801" s="81" t="str" cm="1">
        <f t="array" ref="T3801">IF(MIN(IF(CONCATENATE($D$776:$D$9955,$G$776:$G$9955)=CONCATENATE(D3801,G3801),$J$776:$J$9955))=J3801,"Age Leg Record","")</f>
        <v/>
      </c>
    </row>
    <row r="3802" spans="1:20" x14ac:dyDescent="0.25">
      <c r="A3802" s="4">
        <v>2016</v>
      </c>
      <c r="B3802" s="14" t="s">
        <v>928</v>
      </c>
      <c r="C3802" s="14" t="s">
        <v>1836</v>
      </c>
      <c r="D3802" s="3" t="s">
        <v>753</v>
      </c>
      <c r="F3802" s="3">
        <v>5</v>
      </c>
      <c r="G3802" s="51">
        <v>5.63</v>
      </c>
      <c r="J3802" s="10">
        <v>4.1519097227137536E-2</v>
      </c>
      <c r="K3802" s="27">
        <f t="shared" si="61"/>
        <v>7.3746176247135942E-3</v>
      </c>
      <c r="L3802" s="4" t="s">
        <v>1583</v>
      </c>
      <c r="M3802" s="14" t="s">
        <v>798</v>
      </c>
      <c r="N3802" s="28" t="s">
        <v>7102</v>
      </c>
      <c r="O3802" s="28">
        <v>1</v>
      </c>
      <c r="P3802" s="28" t="s">
        <v>7103</v>
      </c>
      <c r="Q3802" s="28" t="s">
        <v>7103</v>
      </c>
      <c r="R3802" s="3">
        <v>1</v>
      </c>
      <c r="T3802" s="81" t="str" cm="1">
        <f t="array" ref="T3802">IF(MIN(IF(CONCATENATE($D$776:$D$9955,$G$776:$G$9955)=CONCATENATE(D3802,G3802),$J$776:$J$9955))=J3802,"Age Leg Record","")</f>
        <v/>
      </c>
    </row>
    <row r="3803" spans="1:20" x14ac:dyDescent="0.25">
      <c r="A3803" s="4">
        <v>2016</v>
      </c>
      <c r="B3803" s="14" t="s">
        <v>157</v>
      </c>
      <c r="C3803" s="14" t="s">
        <v>231</v>
      </c>
      <c r="D3803" s="3" t="s">
        <v>684</v>
      </c>
      <c r="F3803" s="3">
        <v>6</v>
      </c>
      <c r="G3803" s="88">
        <v>4.6758182215859376</v>
      </c>
      <c r="J3803" s="10">
        <v>3.5762037034146488E-2</v>
      </c>
      <c r="K3803" s="27">
        <f t="shared" si="61"/>
        <v>7.6482949805556748E-3</v>
      </c>
      <c r="L3803" s="4" t="s">
        <v>1583</v>
      </c>
      <c r="M3803" s="14" t="s">
        <v>798</v>
      </c>
      <c r="N3803" s="28" t="s">
        <v>7104</v>
      </c>
      <c r="O3803" s="28">
        <v>1</v>
      </c>
      <c r="P3803" s="28" t="s">
        <v>3030</v>
      </c>
      <c r="Q3803" s="28" t="s">
        <v>3030</v>
      </c>
      <c r="R3803" s="3">
        <v>10</v>
      </c>
      <c r="T3803" s="81" t="str" cm="1">
        <f t="array" ref="T3803">IF(MIN(IF(CONCATENATE($D$776:$D$9955,$G$776:$G$9955)=CONCATENATE(D3803,G3803),$J$776:$J$9955))=J3803,"Age Leg Record","")</f>
        <v/>
      </c>
    </row>
    <row r="3804" spans="1:20" x14ac:dyDescent="0.25">
      <c r="A3804" s="4">
        <v>2016</v>
      </c>
      <c r="B3804" s="14" t="s">
        <v>273</v>
      </c>
      <c r="C3804" s="14" t="s">
        <v>361</v>
      </c>
      <c r="D3804" s="3" t="s">
        <v>210</v>
      </c>
      <c r="F3804" s="3">
        <v>1</v>
      </c>
      <c r="G3804" s="88">
        <v>5.54</v>
      </c>
      <c r="J3804" s="10">
        <v>3.602127648628084E-2</v>
      </c>
      <c r="K3804" s="27">
        <f t="shared" si="61"/>
        <v>6.5020354668376967E-3</v>
      </c>
      <c r="L3804" s="4" t="s">
        <v>1071</v>
      </c>
      <c r="M3804" s="14" t="s">
        <v>747</v>
      </c>
      <c r="N3804" s="28" t="s">
        <v>7105</v>
      </c>
      <c r="O3804" s="28">
        <v>1</v>
      </c>
      <c r="P3804" s="28" t="s">
        <v>5133</v>
      </c>
      <c r="Q3804" s="28" t="s">
        <v>5133</v>
      </c>
      <c r="R3804" s="3">
        <v>6</v>
      </c>
      <c r="T3804" s="81" t="str" cm="1">
        <f t="array" ref="T3804">IF(MIN(IF(CONCATENATE($D$776:$D$9955,$G$776:$G$9955)=CONCATENATE(D3804,G3804),$J$776:$J$9955))=J3804,"Age Leg Record","")</f>
        <v/>
      </c>
    </row>
    <row r="3805" spans="1:20" x14ac:dyDescent="0.25">
      <c r="A3805" s="4">
        <v>2016</v>
      </c>
      <c r="B3805" s="14" t="s">
        <v>92</v>
      </c>
      <c r="C3805" s="14" t="s">
        <v>203</v>
      </c>
      <c r="D3805" s="3" t="s">
        <v>210</v>
      </c>
      <c r="F3805" s="3">
        <v>2</v>
      </c>
      <c r="G3805" s="88">
        <v>4.0544470293486041</v>
      </c>
      <c r="J3805" s="10">
        <v>2.7936377315199934E-2</v>
      </c>
      <c r="K3805" s="27">
        <f t="shared" si="61"/>
        <v>6.8903051668893671E-3</v>
      </c>
      <c r="L3805" s="4" t="s">
        <v>1071</v>
      </c>
      <c r="M3805" s="14" t="s">
        <v>747</v>
      </c>
      <c r="N3805" s="28" t="s">
        <v>7106</v>
      </c>
      <c r="O3805" s="28">
        <v>1</v>
      </c>
      <c r="P3805" s="28" t="s">
        <v>5139</v>
      </c>
      <c r="Q3805" s="28" t="s">
        <v>5139</v>
      </c>
      <c r="R3805" s="3">
        <v>5</v>
      </c>
      <c r="T3805" s="81" t="str" cm="1">
        <f t="array" ref="T3805">IF(MIN(IF(CONCATENATE($D$776:$D$9955,$G$776:$G$9955)=CONCATENATE(D3805,G3805),$J$776:$J$9955))=J3805,"Age Leg Record","")</f>
        <v/>
      </c>
    </row>
    <row r="3806" spans="1:20" x14ac:dyDescent="0.25">
      <c r="A3806" s="4">
        <v>2016</v>
      </c>
      <c r="B3806" s="14" t="s">
        <v>20</v>
      </c>
      <c r="C3806" s="14" t="s">
        <v>1426</v>
      </c>
      <c r="D3806" s="3" t="s">
        <v>210</v>
      </c>
      <c r="F3806" s="3">
        <v>3</v>
      </c>
      <c r="G3806" s="88">
        <v>9.1</v>
      </c>
      <c r="J3806" s="10">
        <v>4.9239548607147299E-2</v>
      </c>
      <c r="K3806" s="27">
        <f t="shared" si="61"/>
        <v>5.4109394073788243E-3</v>
      </c>
      <c r="L3806" s="4" t="s">
        <v>1071</v>
      </c>
      <c r="M3806" s="14" t="s">
        <v>747</v>
      </c>
      <c r="N3806" s="28" t="s">
        <v>7107</v>
      </c>
      <c r="O3806" s="28">
        <v>1</v>
      </c>
      <c r="P3806" s="28" t="s">
        <v>6026</v>
      </c>
      <c r="Q3806" s="28" t="s">
        <v>6026</v>
      </c>
      <c r="R3806" s="3">
        <v>4</v>
      </c>
      <c r="T3806" s="81" t="str" cm="1">
        <f t="array" ref="T3806">IF(MIN(IF(CONCATENATE($D$776:$D$9955,$G$776:$G$9955)=CONCATENATE(D3806,G3806),$J$776:$J$9955))=J3806,"Age Leg Record","")</f>
        <v/>
      </c>
    </row>
    <row r="3807" spans="1:20" x14ac:dyDescent="0.25">
      <c r="A3807" s="4">
        <v>2016</v>
      </c>
      <c r="B3807" s="14" t="s">
        <v>611</v>
      </c>
      <c r="C3807" s="14" t="s">
        <v>1074</v>
      </c>
      <c r="D3807" s="3" t="s">
        <v>56</v>
      </c>
      <c r="F3807" s="3">
        <v>4</v>
      </c>
      <c r="G3807" s="88">
        <v>5.8408892070309388</v>
      </c>
      <c r="J3807" s="10">
        <v>3.5218229168094695E-2</v>
      </c>
      <c r="K3807" s="27">
        <f t="shared" si="61"/>
        <v>6.029600617265765E-3</v>
      </c>
      <c r="L3807" s="4" t="s">
        <v>1071</v>
      </c>
      <c r="M3807" s="14" t="s">
        <v>747</v>
      </c>
      <c r="N3807" s="28" t="s">
        <v>7108</v>
      </c>
      <c r="O3807" s="28">
        <v>1</v>
      </c>
      <c r="P3807" s="28" t="s">
        <v>5141</v>
      </c>
      <c r="Q3807" s="28" t="s">
        <v>5141</v>
      </c>
      <c r="R3807" s="3">
        <v>6</v>
      </c>
      <c r="T3807" s="81" t="str" cm="1">
        <f t="array" ref="T3807">IF(MIN(IF(CONCATENATE($D$776:$D$9955,$G$776:$G$9955)=CONCATENATE(D3807,G3807),$J$776:$J$9955))=J3807,"Age Leg Record","")</f>
        <v/>
      </c>
    </row>
    <row r="3808" spans="1:20" x14ac:dyDescent="0.25">
      <c r="A3808" s="4">
        <v>2016</v>
      </c>
      <c r="B3808" s="14" t="s">
        <v>722</v>
      </c>
      <c r="C3808" s="14" t="s">
        <v>1427</v>
      </c>
      <c r="D3808" s="3" t="s">
        <v>56</v>
      </c>
      <c r="F3808" s="3">
        <v>5</v>
      </c>
      <c r="G3808" s="51">
        <v>5.63</v>
      </c>
      <c r="J3808" s="10">
        <v>3.1271203704818618E-2</v>
      </c>
      <c r="K3808" s="27">
        <f t="shared" si="61"/>
        <v>5.5543878694171616E-3</v>
      </c>
      <c r="L3808" s="4" t="s">
        <v>1071</v>
      </c>
      <c r="M3808" s="14" t="s">
        <v>747</v>
      </c>
      <c r="N3808" s="28" t="s">
        <v>7109</v>
      </c>
      <c r="O3808" s="28">
        <v>1</v>
      </c>
      <c r="P3808" s="28" t="s">
        <v>6030</v>
      </c>
      <c r="Q3808" s="28" t="s">
        <v>6030</v>
      </c>
      <c r="R3808" s="3">
        <v>4</v>
      </c>
      <c r="T3808" s="81" t="str" cm="1">
        <f t="array" ref="T3808">IF(MIN(IF(CONCATENATE($D$776:$D$9955,$G$776:$G$9955)=CONCATENATE(D3808,G3808),$J$776:$J$9955))=J3808,"Age Leg Record","")</f>
        <v/>
      </c>
    </row>
    <row r="3809" spans="1:20" x14ac:dyDescent="0.25">
      <c r="A3809" s="4">
        <v>2016</v>
      </c>
      <c r="B3809" s="14" t="s">
        <v>1751</v>
      </c>
      <c r="C3809" s="14" t="s">
        <v>1752</v>
      </c>
      <c r="D3809" s="3" t="s">
        <v>56</v>
      </c>
      <c r="F3809" s="3">
        <v>6</v>
      </c>
      <c r="G3809" s="88">
        <v>4.6758182215859376</v>
      </c>
      <c r="J3809" s="10">
        <v>2.5115023148828186E-2</v>
      </c>
      <c r="K3809" s="27">
        <f t="shared" si="61"/>
        <v>5.3712573839771096E-3</v>
      </c>
      <c r="L3809" s="4" t="s">
        <v>1071</v>
      </c>
      <c r="M3809" s="14" t="s">
        <v>747</v>
      </c>
      <c r="N3809" s="28" t="s">
        <v>7110</v>
      </c>
      <c r="O3809" s="28">
        <v>1</v>
      </c>
      <c r="P3809" s="28" t="s">
        <v>6858</v>
      </c>
      <c r="Q3809" s="28" t="s">
        <v>6858</v>
      </c>
      <c r="R3809" s="3">
        <v>2</v>
      </c>
      <c r="T3809" s="81" t="str" cm="1">
        <f t="array" ref="T3809">IF(MIN(IF(CONCATENATE($D$776:$D$9955,$G$776:$G$9955)=CONCATENATE(D3809,G3809),$J$776:$J$9955))=J3809,"Age Leg Record","")</f>
        <v/>
      </c>
    </row>
    <row r="3810" spans="1:20" x14ac:dyDescent="0.25">
      <c r="A3810" s="4">
        <v>2016</v>
      </c>
      <c r="B3810" s="14" t="s">
        <v>991</v>
      </c>
      <c r="C3810" s="14" t="s">
        <v>1441</v>
      </c>
      <c r="D3810" s="3" t="s">
        <v>753</v>
      </c>
      <c r="F3810" s="3">
        <v>1</v>
      </c>
      <c r="G3810" s="88">
        <v>5.54</v>
      </c>
      <c r="J3810" s="10">
        <v>2.8781149165297393E-2</v>
      </c>
      <c r="K3810" s="27">
        <f t="shared" si="61"/>
        <v>5.1951532789345474E-3</v>
      </c>
      <c r="L3810" s="4" t="s">
        <v>1899</v>
      </c>
      <c r="M3810" s="14" t="s">
        <v>748</v>
      </c>
      <c r="N3810" s="28" t="s">
        <v>7111</v>
      </c>
      <c r="O3810" s="28">
        <v>1</v>
      </c>
      <c r="P3810" s="28" t="s">
        <v>5011</v>
      </c>
      <c r="Q3810" s="28" t="s">
        <v>5011</v>
      </c>
      <c r="R3810" s="3">
        <v>4</v>
      </c>
      <c r="T3810" s="81" t="str" cm="1">
        <f t="array" ref="T3810">IF(MIN(IF(CONCATENATE($D$776:$D$9955,$G$776:$G$9955)=CONCATENATE(D3810,G3810),$J$776:$J$9955))=J3810,"Age Leg Record","")</f>
        <v/>
      </c>
    </row>
    <row r="3811" spans="1:20" x14ac:dyDescent="0.25">
      <c r="A3811" s="4">
        <v>2016</v>
      </c>
      <c r="B3811" s="14" t="s">
        <v>788</v>
      </c>
      <c r="C3811" s="14" t="s">
        <v>1437</v>
      </c>
      <c r="D3811" s="3" t="s">
        <v>22</v>
      </c>
      <c r="F3811" s="3">
        <v>2</v>
      </c>
      <c r="G3811" s="88">
        <v>4.0544470293486041</v>
      </c>
      <c r="J3811" s="10">
        <v>2.0790381946426351E-2</v>
      </c>
      <c r="K3811" s="27">
        <f t="shared" si="61"/>
        <v>5.1277971560443787E-3</v>
      </c>
      <c r="L3811" s="4" t="s">
        <v>1899</v>
      </c>
      <c r="M3811" s="14" t="s">
        <v>748</v>
      </c>
      <c r="N3811" s="28" t="s">
        <v>7112</v>
      </c>
      <c r="O3811" s="28">
        <v>1</v>
      </c>
      <c r="P3811" s="28" t="s">
        <v>6068</v>
      </c>
      <c r="Q3811" s="28" t="s">
        <v>6068</v>
      </c>
      <c r="R3811" s="3">
        <v>4</v>
      </c>
      <c r="T3811" s="81" t="str" cm="1">
        <f t="array" ref="T3811">IF(MIN(IF(CONCATENATE($D$776:$D$9955,$G$776:$G$9955)=CONCATENATE(D3811,G3811),$J$776:$J$9955))=J3811,"Age Leg Record","")</f>
        <v/>
      </c>
    </row>
    <row r="3812" spans="1:20" x14ac:dyDescent="0.25">
      <c r="A3812" s="4">
        <v>2016</v>
      </c>
      <c r="B3812" s="14" t="s">
        <v>146</v>
      </c>
      <c r="C3812" s="14" t="s">
        <v>140</v>
      </c>
      <c r="D3812" s="3" t="s">
        <v>56</v>
      </c>
      <c r="F3812" s="3">
        <v>3</v>
      </c>
      <c r="G3812" s="88">
        <v>9.1</v>
      </c>
      <c r="J3812" s="10">
        <v>5.6778564809064846E-2</v>
      </c>
      <c r="K3812" s="27">
        <f t="shared" si="61"/>
        <v>6.2394027262708627E-3</v>
      </c>
      <c r="L3812" s="4" t="s">
        <v>1899</v>
      </c>
      <c r="M3812" s="14" t="s">
        <v>748</v>
      </c>
      <c r="N3812" s="28" t="s">
        <v>7113</v>
      </c>
      <c r="O3812" s="28">
        <v>1</v>
      </c>
      <c r="P3812" s="28" t="s">
        <v>7114</v>
      </c>
      <c r="Q3812" s="28" t="s">
        <v>7114</v>
      </c>
      <c r="R3812" s="3">
        <v>1</v>
      </c>
      <c r="T3812" s="81" t="str" cm="1">
        <f t="array" ref="T3812">IF(MIN(IF(CONCATENATE($D$776:$D$9955,$G$776:$G$9955)=CONCATENATE(D3812,G3812),$J$776:$J$9955))=J3812,"Age Leg Record","")</f>
        <v/>
      </c>
    </row>
    <row r="3813" spans="1:20" x14ac:dyDescent="0.25">
      <c r="A3813" s="4">
        <v>2016</v>
      </c>
      <c r="B3813" s="14" t="s">
        <v>436</v>
      </c>
      <c r="C3813" s="14" t="s">
        <v>1586</v>
      </c>
      <c r="D3813" s="3" t="s">
        <v>26</v>
      </c>
      <c r="F3813" s="3">
        <v>4</v>
      </c>
      <c r="G3813" s="88">
        <v>5.8408892070309388</v>
      </c>
      <c r="J3813" s="10">
        <v>3.9797905097657349E-2</v>
      </c>
      <c r="K3813" s="27">
        <f t="shared" ref="K3813:K3876" si="62">J3813/G3813</f>
        <v>6.8136723171791777E-3</v>
      </c>
      <c r="L3813" s="4" t="s">
        <v>1899</v>
      </c>
      <c r="M3813" s="14" t="s">
        <v>748</v>
      </c>
      <c r="N3813" s="28" t="s">
        <v>7115</v>
      </c>
      <c r="O3813" s="28">
        <v>1</v>
      </c>
      <c r="P3813" s="28" t="s">
        <v>6387</v>
      </c>
      <c r="Q3813" s="28" t="s">
        <v>6387</v>
      </c>
      <c r="R3813" s="3">
        <v>2</v>
      </c>
      <c r="T3813" s="81" t="str" cm="1">
        <f t="array" ref="T3813">IF(MIN(IF(CONCATENATE($D$776:$D$9955,$G$776:$G$9955)=CONCATENATE(D3813,G3813),$J$776:$J$9955))=J3813,"Age Leg Record","")</f>
        <v/>
      </c>
    </row>
    <row r="3814" spans="1:20" x14ac:dyDescent="0.25">
      <c r="A3814" s="4">
        <v>2016</v>
      </c>
      <c r="B3814" s="14" t="s">
        <v>916</v>
      </c>
      <c r="C3814" s="14" t="s">
        <v>1587</v>
      </c>
      <c r="D3814" s="3" t="s">
        <v>26</v>
      </c>
      <c r="F3814" s="3">
        <v>5</v>
      </c>
      <c r="G3814" s="51">
        <v>5.63</v>
      </c>
      <c r="J3814" s="10">
        <v>3.8069930553319864E-2</v>
      </c>
      <c r="K3814" s="27">
        <f t="shared" si="62"/>
        <v>6.7619770076944698E-3</v>
      </c>
      <c r="L3814" s="4" t="s">
        <v>1899</v>
      </c>
      <c r="M3814" s="14" t="s">
        <v>748</v>
      </c>
      <c r="N3814" s="28" t="s">
        <v>7116</v>
      </c>
      <c r="O3814" s="28">
        <v>1</v>
      </c>
      <c r="P3814" s="28" t="s">
        <v>6056</v>
      </c>
      <c r="Q3814" s="28" t="s">
        <v>6056</v>
      </c>
      <c r="R3814" s="3">
        <v>4</v>
      </c>
      <c r="T3814" s="81" t="str" cm="1">
        <f t="array" ref="T3814">IF(MIN(IF(CONCATENATE($D$776:$D$9955,$G$776:$G$9955)=CONCATENATE(D3814,G3814),$J$776:$J$9955))=J3814,"Age Leg Record","")</f>
        <v/>
      </c>
    </row>
    <row r="3815" spans="1:20" x14ac:dyDescent="0.25">
      <c r="A3815" s="4">
        <v>2016</v>
      </c>
      <c r="B3815" s="14" t="s">
        <v>717</v>
      </c>
      <c r="C3815" s="14" t="s">
        <v>718</v>
      </c>
      <c r="D3815" s="3" t="s">
        <v>22</v>
      </c>
      <c r="F3815" s="3">
        <v>6</v>
      </c>
      <c r="G3815" s="88">
        <v>4.6758182215859376</v>
      </c>
      <c r="J3815" s="10">
        <v>2.5124016203335486E-2</v>
      </c>
      <c r="K3815" s="27">
        <f t="shared" si="62"/>
        <v>5.3731806953808301E-3</v>
      </c>
      <c r="L3815" s="4" t="s">
        <v>1899</v>
      </c>
      <c r="M3815" s="14" t="s">
        <v>748</v>
      </c>
      <c r="N3815" s="28" t="s">
        <v>7117</v>
      </c>
      <c r="O3815" s="28">
        <v>1</v>
      </c>
      <c r="P3815" s="28" t="s">
        <v>4395</v>
      </c>
      <c r="Q3815" s="28" t="s">
        <v>4395</v>
      </c>
      <c r="R3815" s="3">
        <v>7</v>
      </c>
      <c r="T3815" s="81" t="str" cm="1">
        <f t="array" ref="T3815">IF(MIN(IF(CONCATENATE($D$776:$D$9955,$G$776:$G$9955)=CONCATENATE(D3815,G3815),$J$776:$J$9955))=J3815,"Age Leg Record","")</f>
        <v/>
      </c>
    </row>
    <row r="3816" spans="1:20" x14ac:dyDescent="0.25">
      <c r="A3816" s="4">
        <v>2016</v>
      </c>
      <c r="B3816" s="14" t="s">
        <v>291</v>
      </c>
      <c r="C3816" s="14" t="s">
        <v>1837</v>
      </c>
      <c r="D3816" s="3" t="s">
        <v>210</v>
      </c>
      <c r="F3816" s="3">
        <v>1</v>
      </c>
      <c r="G3816" s="88">
        <v>5.54</v>
      </c>
      <c r="J3816" s="10">
        <v>3.088749176095007E-2</v>
      </c>
      <c r="K3816" s="27">
        <f t="shared" si="62"/>
        <v>5.5753595236371963E-3</v>
      </c>
      <c r="L3816" s="4" t="s">
        <v>1900</v>
      </c>
      <c r="M3816" s="14" t="s">
        <v>1079</v>
      </c>
      <c r="N3816" s="28" t="s">
        <v>7118</v>
      </c>
      <c r="O3816" s="28">
        <v>1</v>
      </c>
      <c r="P3816" s="28" t="s">
        <v>7119</v>
      </c>
      <c r="Q3816" s="28" t="s">
        <v>7119</v>
      </c>
      <c r="R3816" s="3">
        <v>1</v>
      </c>
      <c r="T3816" s="81" t="str" cm="1">
        <f t="array" ref="T3816">IF(MIN(IF(CONCATENATE($D$776:$D$9955,$G$776:$G$9955)=CONCATENATE(D3816,G3816),$J$776:$J$9955))=J3816,"Age Leg Record","")</f>
        <v/>
      </c>
    </row>
    <row r="3817" spans="1:20" x14ac:dyDescent="0.25">
      <c r="A3817" s="4">
        <v>2016</v>
      </c>
      <c r="B3817" s="14" t="s">
        <v>1436</v>
      </c>
      <c r="C3817" s="14" t="s">
        <v>1080</v>
      </c>
      <c r="D3817" s="3" t="s">
        <v>26</v>
      </c>
      <c r="F3817" s="3">
        <v>2</v>
      </c>
      <c r="G3817" s="88">
        <v>4.0544470293486041</v>
      </c>
      <c r="J3817" s="10">
        <v>2.4341631942661479E-2</v>
      </c>
      <c r="K3817" s="27">
        <f t="shared" si="62"/>
        <v>6.0036872516675242E-3</v>
      </c>
      <c r="L3817" s="4" t="s">
        <v>1900</v>
      </c>
      <c r="M3817" s="14" t="s">
        <v>1079</v>
      </c>
      <c r="N3817" s="28" t="s">
        <v>7120</v>
      </c>
      <c r="O3817" s="28">
        <v>1</v>
      </c>
      <c r="P3817" s="28" t="s">
        <v>5154</v>
      </c>
      <c r="Q3817" s="28" t="s">
        <v>5154</v>
      </c>
      <c r="R3817" s="3">
        <v>2</v>
      </c>
      <c r="T3817" s="81" t="str" cm="1">
        <f t="array" ref="T3817">IF(MIN(IF(CONCATENATE($D$776:$D$9955,$G$776:$G$9955)=CONCATENATE(D3817,G3817),$J$776:$J$9955))=J3817,"Age Leg Record","")</f>
        <v/>
      </c>
    </row>
    <row r="3818" spans="1:20" x14ac:dyDescent="0.25">
      <c r="A3818" s="4">
        <v>2016</v>
      </c>
      <c r="B3818" s="14" t="s">
        <v>73</v>
      </c>
      <c r="C3818" s="14" t="s">
        <v>1838</v>
      </c>
      <c r="D3818" s="3" t="s">
        <v>26</v>
      </c>
      <c r="F3818" s="3">
        <v>3</v>
      </c>
      <c r="G3818" s="88">
        <v>9.1</v>
      </c>
      <c r="J3818" s="10">
        <v>5.3079432873346377E-2</v>
      </c>
      <c r="K3818" s="27">
        <f t="shared" si="62"/>
        <v>5.8329047113567451E-3</v>
      </c>
      <c r="L3818" s="4" t="s">
        <v>1900</v>
      </c>
      <c r="M3818" s="14" t="s">
        <v>1079</v>
      </c>
      <c r="N3818" s="28" t="s">
        <v>7121</v>
      </c>
      <c r="O3818" s="28">
        <v>1</v>
      </c>
      <c r="P3818" s="28" t="s">
        <v>7122</v>
      </c>
      <c r="Q3818" s="28" t="s">
        <v>7122</v>
      </c>
      <c r="R3818" s="3">
        <v>1</v>
      </c>
      <c r="T3818" s="81" t="str" cm="1">
        <f t="array" ref="T3818">IF(MIN(IF(CONCATENATE($D$776:$D$9955,$G$776:$G$9955)=CONCATENATE(D3818,G3818),$J$776:$J$9955))=J3818,"Age Leg Record","")</f>
        <v/>
      </c>
    </row>
    <row r="3819" spans="1:20" x14ac:dyDescent="0.25">
      <c r="A3819" s="4">
        <v>2016</v>
      </c>
      <c r="B3819" s="14" t="s">
        <v>96</v>
      </c>
      <c r="C3819" s="14" t="s">
        <v>344</v>
      </c>
      <c r="D3819" s="3" t="s">
        <v>56</v>
      </c>
      <c r="F3819" s="3">
        <v>4</v>
      </c>
      <c r="G3819" s="88">
        <v>5.8408892070309388</v>
      </c>
      <c r="J3819" s="10">
        <v>3.7233252311125398E-2</v>
      </c>
      <c r="K3819" s="27">
        <f t="shared" si="62"/>
        <v>6.3745862986591276E-3</v>
      </c>
      <c r="L3819" s="4" t="s">
        <v>1900</v>
      </c>
      <c r="M3819" s="14" t="s">
        <v>1079</v>
      </c>
      <c r="N3819" s="28" t="s">
        <v>7123</v>
      </c>
      <c r="O3819" s="28">
        <v>1</v>
      </c>
      <c r="P3819" s="28" t="s">
        <v>7124</v>
      </c>
      <c r="Q3819" s="28" t="s">
        <v>7124</v>
      </c>
      <c r="R3819" s="3">
        <v>1</v>
      </c>
      <c r="T3819" s="81" t="str" cm="1">
        <f t="array" ref="T3819">IF(MIN(IF(CONCATENATE($D$776:$D$9955,$G$776:$G$9955)=CONCATENATE(D3819,G3819),$J$776:$J$9955))=J3819,"Age Leg Record","")</f>
        <v/>
      </c>
    </row>
    <row r="3820" spans="1:20" x14ac:dyDescent="0.25">
      <c r="A3820" s="4">
        <v>2016</v>
      </c>
      <c r="B3820" s="14" t="s">
        <v>291</v>
      </c>
      <c r="C3820" s="14" t="s">
        <v>1839</v>
      </c>
      <c r="D3820" s="3" t="s">
        <v>56</v>
      </c>
      <c r="F3820" s="3">
        <v>5</v>
      </c>
      <c r="G3820" s="51">
        <v>5.63</v>
      </c>
      <c r="J3820" s="10">
        <v>3.5471192131808493E-2</v>
      </c>
      <c r="K3820" s="27">
        <f t="shared" si="62"/>
        <v>6.3003893662182051E-3</v>
      </c>
      <c r="L3820" s="4" t="s">
        <v>1900</v>
      </c>
      <c r="M3820" s="14" t="s">
        <v>1079</v>
      </c>
      <c r="N3820" s="28" t="s">
        <v>7125</v>
      </c>
      <c r="O3820" s="28">
        <v>1</v>
      </c>
      <c r="P3820" s="28" t="s">
        <v>7126</v>
      </c>
      <c r="Q3820" s="28" t="s">
        <v>7126</v>
      </c>
      <c r="R3820" s="3">
        <v>1</v>
      </c>
      <c r="T3820" s="81" t="str" cm="1">
        <f t="array" ref="T3820">IF(MIN(IF(CONCATENATE($D$776:$D$9955,$G$776:$G$9955)=CONCATENATE(D3820,G3820),$J$776:$J$9955))=J3820,"Age Leg Record","")</f>
        <v/>
      </c>
    </row>
    <row r="3821" spans="1:20" x14ac:dyDescent="0.25">
      <c r="A3821" s="4">
        <v>2016</v>
      </c>
      <c r="B3821" s="14" t="s">
        <v>1090</v>
      </c>
      <c r="C3821" s="14" t="s">
        <v>1091</v>
      </c>
      <c r="D3821" s="3" t="s">
        <v>56</v>
      </c>
      <c r="F3821" s="3">
        <v>6</v>
      </c>
      <c r="G3821" s="88">
        <v>4.6758182215859376</v>
      </c>
      <c r="J3821" s="10">
        <v>2.6167488424107432E-2</v>
      </c>
      <c r="K3821" s="27">
        <f t="shared" si="62"/>
        <v>5.5963442512168447E-3</v>
      </c>
      <c r="L3821" s="4" t="s">
        <v>1900</v>
      </c>
      <c r="M3821" s="14" t="s">
        <v>1079</v>
      </c>
      <c r="N3821" s="28" t="s">
        <v>7127</v>
      </c>
      <c r="O3821" s="28">
        <v>1</v>
      </c>
      <c r="P3821" s="28" t="s">
        <v>5170</v>
      </c>
      <c r="Q3821" s="28" t="s">
        <v>5170</v>
      </c>
      <c r="R3821" s="3">
        <v>2</v>
      </c>
      <c r="T3821" s="81" t="str" cm="1">
        <f t="array" ref="T3821">IF(MIN(IF(CONCATENATE($D$776:$D$9955,$G$776:$G$9955)=CONCATENATE(D3821,G3821),$J$776:$J$9955))=J3821,"Age Leg Record","")</f>
        <v/>
      </c>
    </row>
    <row r="3822" spans="1:20" x14ac:dyDescent="0.25">
      <c r="A3822" s="4">
        <v>2016</v>
      </c>
      <c r="B3822" s="14" t="s">
        <v>904</v>
      </c>
      <c r="C3822" s="14" t="s">
        <v>1840</v>
      </c>
      <c r="D3822" s="3" t="s">
        <v>756</v>
      </c>
      <c r="F3822" s="3">
        <v>1</v>
      </c>
      <c r="G3822" s="88">
        <v>5.54</v>
      </c>
      <c r="J3822" s="10">
        <v>2.9523556579079013E-2</v>
      </c>
      <c r="K3822" s="27">
        <f t="shared" si="62"/>
        <v>5.329161837378883E-3</v>
      </c>
      <c r="L3822" s="4" t="s">
        <v>1901</v>
      </c>
      <c r="M3822" s="14" t="s">
        <v>1079</v>
      </c>
      <c r="N3822" s="28" t="s">
        <v>7128</v>
      </c>
      <c r="O3822" s="28">
        <v>1</v>
      </c>
      <c r="P3822" s="28" t="s">
        <v>7129</v>
      </c>
      <c r="Q3822" s="28" t="s">
        <v>7129</v>
      </c>
      <c r="R3822" s="3">
        <v>1</v>
      </c>
      <c r="T3822" s="81" t="str" cm="1">
        <f t="array" ref="T3822">IF(MIN(IF(CONCATENATE($D$776:$D$9955,$G$776:$G$9955)=CONCATENATE(D3822,G3822),$J$776:$J$9955))=J3822,"Age Leg Record","")</f>
        <v/>
      </c>
    </row>
    <row r="3823" spans="1:20" x14ac:dyDescent="0.25">
      <c r="A3823" s="4">
        <v>2016</v>
      </c>
      <c r="B3823" s="14" t="s">
        <v>904</v>
      </c>
      <c r="C3823" s="14" t="s">
        <v>305</v>
      </c>
      <c r="D3823" s="3" t="s">
        <v>756</v>
      </c>
      <c r="F3823" s="3">
        <v>2</v>
      </c>
      <c r="G3823" s="88">
        <v>4.0544470293486041</v>
      </c>
      <c r="J3823" s="10">
        <v>2.2896006943483371E-2</v>
      </c>
      <c r="K3823" s="27">
        <f t="shared" si="62"/>
        <v>5.6471343139392035E-3</v>
      </c>
      <c r="L3823" s="4" t="s">
        <v>1901</v>
      </c>
      <c r="M3823" s="14" t="s">
        <v>1079</v>
      </c>
      <c r="N3823" s="28" t="s">
        <v>7130</v>
      </c>
      <c r="O3823" s="28">
        <v>1</v>
      </c>
      <c r="P3823" s="28" t="s">
        <v>7131</v>
      </c>
      <c r="Q3823" s="28" t="s">
        <v>7131</v>
      </c>
      <c r="R3823" s="3">
        <v>1</v>
      </c>
      <c r="T3823" s="81" t="str" cm="1">
        <f t="array" ref="T3823">IF(MIN(IF(CONCATENATE($D$776:$D$9955,$G$776:$G$9955)=CONCATENATE(D3823,G3823),$J$776:$J$9955))=J3823,"Age Leg Record","")</f>
        <v/>
      </c>
    </row>
    <row r="3824" spans="1:20" x14ac:dyDescent="0.25">
      <c r="A3824" s="4">
        <v>2016</v>
      </c>
      <c r="B3824" s="14" t="s">
        <v>29</v>
      </c>
      <c r="C3824" s="14" t="s">
        <v>1841</v>
      </c>
      <c r="D3824" s="3" t="s">
        <v>26</v>
      </c>
      <c r="F3824" s="3">
        <v>3</v>
      </c>
      <c r="G3824" s="88">
        <v>9.1</v>
      </c>
      <c r="J3824" s="10">
        <v>4.8159861107706092E-2</v>
      </c>
      <c r="K3824" s="27">
        <f t="shared" si="62"/>
        <v>5.2922924294182523E-3</v>
      </c>
      <c r="L3824" s="4" t="s">
        <v>1901</v>
      </c>
      <c r="M3824" s="14" t="s">
        <v>1079</v>
      </c>
      <c r="N3824" s="28" t="s">
        <v>7132</v>
      </c>
      <c r="O3824" s="28">
        <v>1</v>
      </c>
      <c r="P3824" s="28" t="s">
        <v>7133</v>
      </c>
      <c r="Q3824" s="28" t="s">
        <v>7133</v>
      </c>
      <c r="R3824" s="3">
        <v>1</v>
      </c>
      <c r="T3824" s="81" t="str" cm="1">
        <f t="array" ref="T3824">IF(MIN(IF(CONCATENATE($D$776:$D$9955,$G$776:$G$9955)=CONCATENATE(D3824,G3824),$J$776:$J$9955))=J3824,"Age Leg Record","")</f>
        <v/>
      </c>
    </row>
    <row r="3825" spans="1:20" x14ac:dyDescent="0.25">
      <c r="A3825" s="4">
        <v>2016</v>
      </c>
      <c r="B3825" s="14" t="s">
        <v>1842</v>
      </c>
      <c r="C3825" s="14" t="s">
        <v>1843</v>
      </c>
      <c r="D3825" s="3" t="s">
        <v>756</v>
      </c>
      <c r="F3825" s="3">
        <v>4</v>
      </c>
      <c r="G3825" s="88">
        <v>5.8408892070309388</v>
      </c>
      <c r="J3825" s="10">
        <v>3.2496469910256565E-2</v>
      </c>
      <c r="K3825" s="27">
        <f t="shared" si="62"/>
        <v>5.5636169011970158E-3</v>
      </c>
      <c r="L3825" s="4" t="s">
        <v>1901</v>
      </c>
      <c r="M3825" s="14" t="s">
        <v>1079</v>
      </c>
      <c r="N3825" s="28" t="s">
        <v>7134</v>
      </c>
      <c r="O3825" s="28">
        <v>1</v>
      </c>
      <c r="P3825" s="28" t="s">
        <v>7135</v>
      </c>
      <c r="Q3825" s="28" t="s">
        <v>7135</v>
      </c>
      <c r="R3825" s="3">
        <v>1</v>
      </c>
      <c r="T3825" s="81" t="str" cm="1">
        <f t="array" ref="T3825">IF(MIN(IF(CONCATENATE($D$776:$D$9955,$G$776:$G$9955)=CONCATENATE(D3825,G3825),$J$776:$J$9955))=J3825,"Age Leg Record","")</f>
        <v/>
      </c>
    </row>
    <row r="3826" spans="1:20" x14ac:dyDescent="0.25">
      <c r="A3826" s="4">
        <v>2016</v>
      </c>
      <c r="B3826" s="14" t="s">
        <v>232</v>
      </c>
      <c r="C3826" s="14" t="s">
        <v>1844</v>
      </c>
      <c r="D3826" s="3" t="s">
        <v>56</v>
      </c>
      <c r="F3826" s="3">
        <v>5</v>
      </c>
      <c r="G3826" s="51">
        <v>5.63</v>
      </c>
      <c r="J3826" s="10">
        <v>3.0673645836941432E-2</v>
      </c>
      <c r="K3826" s="27">
        <f t="shared" si="62"/>
        <v>5.4482497046077147E-3</v>
      </c>
      <c r="L3826" s="4" t="s">
        <v>1901</v>
      </c>
      <c r="M3826" s="14" t="s">
        <v>1079</v>
      </c>
      <c r="N3826" s="28" t="s">
        <v>7136</v>
      </c>
      <c r="O3826" s="28">
        <v>1</v>
      </c>
      <c r="P3826" s="28" t="s">
        <v>7137</v>
      </c>
      <c r="Q3826" s="28" t="s">
        <v>7137</v>
      </c>
      <c r="R3826" s="3">
        <v>1</v>
      </c>
      <c r="T3826" s="81" t="str" cm="1">
        <f t="array" ref="T3826">IF(MIN(IF(CONCATENATE($D$776:$D$9955,$G$776:$G$9955)=CONCATENATE(D3826,G3826),$J$776:$J$9955))=J3826,"Age Leg Record","")</f>
        <v/>
      </c>
    </row>
    <row r="3827" spans="1:20" x14ac:dyDescent="0.25">
      <c r="A3827" s="4">
        <v>2016</v>
      </c>
      <c r="B3827" s="14" t="s">
        <v>291</v>
      </c>
      <c r="C3827" s="14" t="s">
        <v>1845</v>
      </c>
      <c r="D3827" s="3" t="s">
        <v>26</v>
      </c>
      <c r="F3827" s="3">
        <v>6</v>
      </c>
      <c r="G3827" s="88">
        <v>4.6758182215859376</v>
      </c>
      <c r="J3827" s="10">
        <v>2.3488275459385477E-2</v>
      </c>
      <c r="K3827" s="27">
        <f t="shared" si="62"/>
        <v>5.0233508546058828E-3</v>
      </c>
      <c r="L3827" s="4" t="s">
        <v>1901</v>
      </c>
      <c r="M3827" s="14" t="s">
        <v>1079</v>
      </c>
      <c r="N3827" s="28" t="s">
        <v>7138</v>
      </c>
      <c r="O3827" s="28">
        <v>1</v>
      </c>
      <c r="P3827" s="28" t="s">
        <v>7139</v>
      </c>
      <c r="Q3827" s="28" t="s">
        <v>7139</v>
      </c>
      <c r="R3827" s="3">
        <v>1</v>
      </c>
      <c r="T3827" s="81" t="str" cm="1">
        <f t="array" ref="T3827">IF(MIN(IF(CONCATENATE($D$776:$D$9955,$G$776:$G$9955)=CONCATENATE(D3827,G3827),$J$776:$J$9955))=J3827,"Age Leg Record","")</f>
        <v/>
      </c>
    </row>
    <row r="3828" spans="1:20" x14ac:dyDescent="0.25">
      <c r="A3828" s="4">
        <v>2016</v>
      </c>
      <c r="B3828" s="14" t="s">
        <v>60</v>
      </c>
      <c r="C3828" s="14" t="s">
        <v>1839</v>
      </c>
      <c r="D3828" s="3" t="s">
        <v>56</v>
      </c>
      <c r="F3828" s="3">
        <v>1</v>
      </c>
      <c r="G3828" s="88">
        <v>5.54</v>
      </c>
      <c r="J3828" s="10">
        <v>2.9320744069991633E-2</v>
      </c>
      <c r="K3828" s="27">
        <f t="shared" si="62"/>
        <v>5.2925530812259263E-3</v>
      </c>
      <c r="L3828" s="4" t="s">
        <v>1902</v>
      </c>
      <c r="M3828" s="14" t="s">
        <v>1079</v>
      </c>
      <c r="N3828" s="28" t="s">
        <v>7140</v>
      </c>
      <c r="O3828" s="28">
        <v>1</v>
      </c>
      <c r="P3828" s="28" t="s">
        <v>7141</v>
      </c>
      <c r="Q3828" s="28" t="s">
        <v>7141</v>
      </c>
      <c r="R3828" s="3">
        <v>1</v>
      </c>
      <c r="T3828" s="81" t="str" cm="1">
        <f t="array" ref="T3828">IF(MIN(IF(CONCATENATE($D$776:$D$9955,$G$776:$G$9955)=CONCATENATE(D3828,G3828),$J$776:$J$9955))=J3828,"Age Leg Record","")</f>
        <v/>
      </c>
    </row>
    <row r="3829" spans="1:20" x14ac:dyDescent="0.25">
      <c r="A3829" s="4">
        <v>2016</v>
      </c>
      <c r="B3829" s="14" t="s">
        <v>1174</v>
      </c>
      <c r="C3829" s="14" t="s">
        <v>1839</v>
      </c>
      <c r="D3829" s="3" t="s">
        <v>576</v>
      </c>
      <c r="F3829" s="3">
        <v>2</v>
      </c>
      <c r="G3829" s="88">
        <v>4.0544470293486041</v>
      </c>
      <c r="J3829" s="10">
        <v>1.9960891208029352E-2</v>
      </c>
      <c r="K3829" s="27">
        <f t="shared" si="62"/>
        <v>4.9232092720758302E-3</v>
      </c>
      <c r="L3829" s="4" t="s">
        <v>1902</v>
      </c>
      <c r="M3829" s="14" t="s">
        <v>1079</v>
      </c>
      <c r="N3829" s="28" t="s">
        <v>7142</v>
      </c>
      <c r="O3829" s="28">
        <v>1</v>
      </c>
      <c r="P3829" s="28" t="s">
        <v>7143</v>
      </c>
      <c r="Q3829" s="28" t="s">
        <v>7143</v>
      </c>
      <c r="R3829" s="3">
        <v>1</v>
      </c>
      <c r="T3829" s="81" t="str" cm="1">
        <f t="array" ref="T3829">IF(MIN(IF(CONCATENATE($D$776:$D$9955,$G$776:$G$9955)=CONCATENATE(D3829,G3829),$J$776:$J$9955))=J3829,"Age Leg Record","")</f>
        <v/>
      </c>
    </row>
    <row r="3830" spans="1:20" x14ac:dyDescent="0.25">
      <c r="A3830" s="4">
        <v>2016</v>
      </c>
      <c r="B3830" s="14" t="s">
        <v>20</v>
      </c>
      <c r="C3830" s="14" t="s">
        <v>1846</v>
      </c>
      <c r="D3830" s="3" t="s">
        <v>56</v>
      </c>
      <c r="F3830" s="3">
        <v>3</v>
      </c>
      <c r="G3830" s="88">
        <v>9.1</v>
      </c>
      <c r="J3830" s="10">
        <v>4.345938657206716E-2</v>
      </c>
      <c r="K3830" s="27">
        <f t="shared" si="62"/>
        <v>4.7757567661612264E-3</v>
      </c>
      <c r="L3830" s="4" t="s">
        <v>1902</v>
      </c>
      <c r="M3830" s="14" t="s">
        <v>1079</v>
      </c>
      <c r="N3830" s="28" t="s">
        <v>7144</v>
      </c>
      <c r="O3830" s="28">
        <v>1</v>
      </c>
      <c r="P3830" s="28" t="s">
        <v>7145</v>
      </c>
      <c r="Q3830" s="28" t="s">
        <v>7145</v>
      </c>
      <c r="R3830" s="3">
        <v>1</v>
      </c>
      <c r="T3830" s="81" t="str" cm="1">
        <f t="array" ref="T3830">IF(MIN(IF(CONCATENATE($D$776:$D$9955,$G$776:$G$9955)=CONCATENATE(D3830,G3830),$J$776:$J$9955))=J3830,"Age Leg Record","")</f>
        <v/>
      </c>
    </row>
    <row r="3831" spans="1:20" x14ac:dyDescent="0.25">
      <c r="A3831" s="4">
        <v>2016</v>
      </c>
      <c r="B3831" s="14" t="s">
        <v>146</v>
      </c>
      <c r="C3831" s="14" t="s">
        <v>1847</v>
      </c>
      <c r="D3831" s="3" t="s">
        <v>26</v>
      </c>
      <c r="F3831" s="3">
        <v>4</v>
      </c>
      <c r="G3831" s="88">
        <v>5.8408892070309388</v>
      </c>
      <c r="J3831" s="10">
        <v>2.8585613421455491E-2</v>
      </c>
      <c r="K3831" s="27">
        <f t="shared" si="62"/>
        <v>4.8940516432062625E-3</v>
      </c>
      <c r="L3831" s="4" t="s">
        <v>1902</v>
      </c>
      <c r="M3831" s="14" t="s">
        <v>1079</v>
      </c>
      <c r="N3831" s="28" t="s">
        <v>7146</v>
      </c>
      <c r="O3831" s="28">
        <v>1</v>
      </c>
      <c r="P3831" s="28" t="s">
        <v>7147</v>
      </c>
      <c r="Q3831" s="28" t="s">
        <v>7147</v>
      </c>
      <c r="R3831" s="3">
        <v>1</v>
      </c>
      <c r="T3831" s="81" t="str" cm="1">
        <f t="array" ref="T3831">IF(MIN(IF(CONCATENATE($D$776:$D$9955,$G$776:$G$9955)=CONCATENATE(D3831,G3831),$J$776:$J$9955))=J3831,"Age Leg Record","")</f>
        <v/>
      </c>
    </row>
    <row r="3832" spans="1:20" x14ac:dyDescent="0.25">
      <c r="A3832" s="4">
        <v>2016</v>
      </c>
      <c r="B3832" s="14" t="s">
        <v>157</v>
      </c>
      <c r="C3832" s="14" t="s">
        <v>98</v>
      </c>
      <c r="D3832" s="3" t="s">
        <v>22</v>
      </c>
      <c r="F3832" s="3">
        <v>5</v>
      </c>
      <c r="G3832" s="51">
        <v>5.63</v>
      </c>
      <c r="J3832" s="10">
        <v>2.8328761574812233E-2</v>
      </c>
      <c r="K3832" s="27">
        <f t="shared" si="62"/>
        <v>5.031751611867182E-3</v>
      </c>
      <c r="L3832" s="4" t="s">
        <v>1902</v>
      </c>
      <c r="M3832" s="14" t="s">
        <v>1079</v>
      </c>
      <c r="N3832" s="28" t="s">
        <v>7148</v>
      </c>
      <c r="O3832" s="28">
        <v>1</v>
      </c>
      <c r="P3832" s="28" t="s">
        <v>6410</v>
      </c>
      <c r="Q3832" s="28" t="s">
        <v>6410</v>
      </c>
      <c r="R3832" s="3">
        <v>3</v>
      </c>
      <c r="T3832" s="81" t="str" cm="1">
        <f t="array" ref="T3832">IF(MIN(IF(CONCATENATE($D$776:$D$9955,$G$776:$G$9955)=CONCATENATE(D3832,G3832),$J$776:$J$9955))=J3832,"Age Leg Record","")</f>
        <v/>
      </c>
    </row>
    <row r="3833" spans="1:20" x14ac:dyDescent="0.25">
      <c r="A3833" s="4">
        <v>2016</v>
      </c>
      <c r="B3833" s="14" t="s">
        <v>1848</v>
      </c>
      <c r="C3833" s="14" t="s">
        <v>203</v>
      </c>
      <c r="D3833" s="3" t="s">
        <v>1168</v>
      </c>
      <c r="F3833" s="3">
        <v>6</v>
      </c>
      <c r="G3833" s="88">
        <v>4.6758182215859376</v>
      </c>
      <c r="J3833" s="10">
        <v>2.2390856480342336E-2</v>
      </c>
      <c r="K3833" s="27">
        <f t="shared" si="62"/>
        <v>4.7886499045182804E-3</v>
      </c>
      <c r="L3833" s="4" t="s">
        <v>1902</v>
      </c>
      <c r="M3833" s="14" t="s">
        <v>1079</v>
      </c>
      <c r="N3833" s="28" t="s">
        <v>7149</v>
      </c>
      <c r="O3833" s="28">
        <v>1</v>
      </c>
      <c r="P3833" s="28" t="s">
        <v>7150</v>
      </c>
      <c r="Q3833" s="28" t="s">
        <v>7150</v>
      </c>
      <c r="R3833" s="3">
        <v>1</v>
      </c>
      <c r="T3833" s="81" t="str" cm="1">
        <f t="array" ref="T3833">IF(MIN(IF(CONCATENATE($D$776:$D$9955,$G$776:$G$9955)=CONCATENATE(D3833,G3833),$J$776:$J$9955))=J3833,"Age Leg Record","")</f>
        <v>Age Leg Record</v>
      </c>
    </row>
    <row r="3834" spans="1:20" x14ac:dyDescent="0.25">
      <c r="A3834" s="4">
        <v>2016</v>
      </c>
      <c r="B3834" s="14" t="s">
        <v>1746</v>
      </c>
      <c r="C3834" s="14" t="s">
        <v>1747</v>
      </c>
      <c r="D3834" s="3" t="s">
        <v>22</v>
      </c>
      <c r="F3834" s="3">
        <v>1</v>
      </c>
      <c r="G3834" s="88">
        <v>5.54</v>
      </c>
      <c r="J3834" s="10">
        <v>2.510484129015822E-2</v>
      </c>
      <c r="K3834" s="27">
        <f t="shared" si="62"/>
        <v>4.5315597996675484E-3</v>
      </c>
      <c r="L3834" s="4" t="s">
        <v>1593</v>
      </c>
      <c r="M3834" s="14" t="s">
        <v>1079</v>
      </c>
      <c r="N3834" s="28" t="s">
        <v>7151</v>
      </c>
      <c r="O3834" s="28">
        <v>1</v>
      </c>
      <c r="P3834" s="28" t="s">
        <v>6844</v>
      </c>
      <c r="Q3834" s="28" t="s">
        <v>6844</v>
      </c>
      <c r="R3834" s="3">
        <v>2</v>
      </c>
      <c r="T3834" s="81" t="str" cm="1">
        <f t="array" ref="T3834">IF(MIN(IF(CONCATENATE($D$776:$D$9955,$G$776:$G$9955)=CONCATENATE(D3834,G3834),$J$776:$J$9955))=J3834,"Age Leg Record","")</f>
        <v/>
      </c>
    </row>
    <row r="3835" spans="1:20" x14ac:dyDescent="0.25">
      <c r="A3835" s="4">
        <v>2016</v>
      </c>
      <c r="B3835" s="14" t="s">
        <v>1849</v>
      </c>
      <c r="C3835" s="14" t="s">
        <v>112</v>
      </c>
      <c r="D3835" s="3" t="s">
        <v>753</v>
      </c>
      <c r="F3835" s="3">
        <v>2</v>
      </c>
      <c r="G3835" s="88">
        <v>4.0544470293486041</v>
      </c>
      <c r="J3835" s="10">
        <v>1.9931331022235099E-2</v>
      </c>
      <c r="K3835" s="27">
        <f t="shared" si="62"/>
        <v>4.9159184663061951E-3</v>
      </c>
      <c r="L3835" s="4" t="s">
        <v>1593</v>
      </c>
      <c r="M3835" s="14" t="s">
        <v>1079</v>
      </c>
      <c r="N3835" s="28" t="s">
        <v>7152</v>
      </c>
      <c r="O3835" s="28">
        <v>1</v>
      </c>
      <c r="P3835" s="28" t="s">
        <v>7153</v>
      </c>
      <c r="Q3835" s="28" t="s">
        <v>7153</v>
      </c>
      <c r="R3835" s="3">
        <v>1</v>
      </c>
      <c r="T3835" s="81" t="str" cm="1">
        <f t="array" ref="T3835">IF(MIN(IF(CONCATENATE($D$776:$D$9955,$G$776:$G$9955)=CONCATENATE(D3835,G3835),$J$776:$J$9955))=J3835,"Age Leg Record","")</f>
        <v/>
      </c>
    </row>
    <row r="3836" spans="1:20" x14ac:dyDescent="0.25">
      <c r="A3836" s="4">
        <v>2016</v>
      </c>
      <c r="B3836" s="14" t="s">
        <v>49</v>
      </c>
      <c r="C3836" s="14" t="s">
        <v>1594</v>
      </c>
      <c r="D3836" s="3" t="s">
        <v>22</v>
      </c>
      <c r="F3836" s="3">
        <v>3</v>
      </c>
      <c r="G3836" s="88">
        <v>9.1</v>
      </c>
      <c r="J3836" s="10">
        <v>3.8930706017708872E-2</v>
      </c>
      <c r="K3836" s="27">
        <f t="shared" si="62"/>
        <v>4.2780995623855908E-3</v>
      </c>
      <c r="L3836" s="4" t="s">
        <v>1593</v>
      </c>
      <c r="M3836" s="14" t="s">
        <v>1079</v>
      </c>
      <c r="N3836" s="28" t="s">
        <v>7154</v>
      </c>
      <c r="O3836" s="28">
        <v>1</v>
      </c>
      <c r="P3836" s="28" t="s">
        <v>6412</v>
      </c>
      <c r="Q3836" s="28" t="s">
        <v>6412</v>
      </c>
      <c r="R3836" s="3">
        <v>2</v>
      </c>
      <c r="T3836" s="81" t="str" cm="1">
        <f t="array" ref="T3836">IF(MIN(IF(CONCATENATE($D$776:$D$9955,$G$776:$G$9955)=CONCATENATE(D3836,G3836),$J$776:$J$9955))=J3836,"Age Leg Record","")</f>
        <v/>
      </c>
    </row>
    <row r="3837" spans="1:20" x14ac:dyDescent="0.25">
      <c r="A3837" s="4">
        <v>2016</v>
      </c>
      <c r="B3837" s="14" t="s">
        <v>952</v>
      </c>
      <c r="C3837" s="14" t="s">
        <v>1446</v>
      </c>
      <c r="D3837" s="3" t="s">
        <v>756</v>
      </c>
      <c r="F3837" s="3">
        <v>4</v>
      </c>
      <c r="G3837" s="88">
        <v>5.8408892070309388</v>
      </c>
      <c r="J3837" s="10">
        <v>3.0099467592663132E-2</v>
      </c>
      <c r="K3837" s="27">
        <f t="shared" si="62"/>
        <v>5.1532337844092399E-3</v>
      </c>
      <c r="L3837" s="4" t="s">
        <v>1593</v>
      </c>
      <c r="M3837" s="14" t="s">
        <v>1079</v>
      </c>
      <c r="N3837" s="28" t="s">
        <v>7155</v>
      </c>
      <c r="O3837" s="28">
        <v>1</v>
      </c>
      <c r="P3837" s="28" t="s">
        <v>6084</v>
      </c>
      <c r="Q3837" s="28" t="s">
        <v>6084</v>
      </c>
      <c r="R3837" s="3">
        <v>3</v>
      </c>
      <c r="T3837" s="81" t="str" cm="1">
        <f t="array" ref="T3837">IF(MIN(IF(CONCATENATE($D$776:$D$9955,$G$776:$G$9955)=CONCATENATE(D3837,G3837),$J$776:$J$9955))=J3837,"Age Leg Record","")</f>
        <v/>
      </c>
    </row>
    <row r="3838" spans="1:20" x14ac:dyDescent="0.25">
      <c r="A3838" s="4">
        <v>2016</v>
      </c>
      <c r="B3838" s="14" t="s">
        <v>47</v>
      </c>
      <c r="C3838" s="14" t="s">
        <v>1707</v>
      </c>
      <c r="D3838" s="3" t="s">
        <v>56</v>
      </c>
      <c r="F3838" s="3">
        <v>5</v>
      </c>
      <c r="G3838" s="51">
        <v>5.63</v>
      </c>
      <c r="J3838" s="10">
        <v>2.5532037034281529E-2</v>
      </c>
      <c r="K3838" s="27">
        <f t="shared" si="62"/>
        <v>4.534997697030467E-3</v>
      </c>
      <c r="L3838" s="4" t="s">
        <v>1593</v>
      </c>
      <c r="M3838" s="14" t="s">
        <v>1079</v>
      </c>
      <c r="N3838" s="28" t="s">
        <v>7156</v>
      </c>
      <c r="O3838" s="28">
        <v>1</v>
      </c>
      <c r="P3838" s="28" t="s">
        <v>6712</v>
      </c>
      <c r="Q3838" s="28" t="s">
        <v>6712</v>
      </c>
      <c r="R3838" s="3">
        <v>2</v>
      </c>
      <c r="T3838" s="81" t="str" cm="1">
        <f t="array" ref="T3838">IF(MIN(IF(CONCATENATE($D$776:$D$9955,$G$776:$G$9955)=CONCATENATE(D3838,G3838),$J$776:$J$9955))=J3838,"Age Leg Record","")</f>
        <v/>
      </c>
    </row>
    <row r="3839" spans="1:20" x14ac:dyDescent="0.25">
      <c r="A3839" s="4">
        <v>2016</v>
      </c>
      <c r="B3839" s="14" t="s">
        <v>1595</v>
      </c>
      <c r="C3839" s="14" t="s">
        <v>1596</v>
      </c>
      <c r="D3839" s="3" t="s">
        <v>753</v>
      </c>
      <c r="F3839" s="3">
        <v>6</v>
      </c>
      <c r="G3839" s="88">
        <v>4.6758182215859376</v>
      </c>
      <c r="J3839" s="10">
        <v>2.1939837963145692E-2</v>
      </c>
      <c r="K3839" s="27">
        <f t="shared" si="62"/>
        <v>4.6921922374698662E-3</v>
      </c>
      <c r="L3839" s="4" t="s">
        <v>1593</v>
      </c>
      <c r="M3839" s="14" t="s">
        <v>1079</v>
      </c>
      <c r="N3839" s="28" t="s">
        <v>7157</v>
      </c>
      <c r="O3839" s="28">
        <v>1</v>
      </c>
      <c r="P3839" s="28" t="s">
        <v>6415</v>
      </c>
      <c r="Q3839" s="28" t="s">
        <v>6415</v>
      </c>
      <c r="R3839" s="3">
        <v>3</v>
      </c>
      <c r="T3839" s="81" t="str" cm="1">
        <f t="array" ref="T3839">IF(MIN(IF(CONCATENATE($D$776:$D$9955,$G$776:$G$9955)=CONCATENATE(D3839,G3839),$J$776:$J$9955))=J3839,"Age Leg Record","")</f>
        <v>Age Leg Record</v>
      </c>
    </row>
    <row r="3840" spans="1:20" x14ac:dyDescent="0.25">
      <c r="A3840" s="4">
        <v>2016</v>
      </c>
      <c r="B3840" s="14" t="s">
        <v>82</v>
      </c>
      <c r="C3840" s="14" t="s">
        <v>609</v>
      </c>
      <c r="D3840" s="3" t="s">
        <v>756</v>
      </c>
      <c r="F3840" s="3">
        <v>1</v>
      </c>
      <c r="G3840" s="88">
        <v>5.54</v>
      </c>
      <c r="J3840" s="10">
        <v>3.7804852872795891E-2</v>
      </c>
      <c r="K3840" s="27">
        <f t="shared" si="62"/>
        <v>6.823980662959547E-3</v>
      </c>
      <c r="L3840" s="4" t="s">
        <v>1537</v>
      </c>
      <c r="M3840" s="14" t="s">
        <v>1039</v>
      </c>
      <c r="N3840" s="28" t="s">
        <v>7158</v>
      </c>
      <c r="O3840" s="28">
        <v>1</v>
      </c>
      <c r="P3840" s="28" t="s">
        <v>7159</v>
      </c>
      <c r="Q3840" s="28" t="s">
        <v>7159</v>
      </c>
      <c r="R3840" s="3">
        <v>1</v>
      </c>
      <c r="T3840" s="81" t="str" cm="1">
        <f t="array" ref="T3840">IF(MIN(IF(CONCATENATE($D$776:$D$9955,$G$776:$G$9955)=CONCATENATE(D3840,G3840),$J$776:$J$9955))=J3840,"Age Leg Record","")</f>
        <v/>
      </c>
    </row>
    <row r="3841" spans="1:20" x14ac:dyDescent="0.25">
      <c r="A3841" s="4">
        <v>2016</v>
      </c>
      <c r="B3841" s="14" t="s">
        <v>322</v>
      </c>
      <c r="C3841" s="14" t="s">
        <v>1322</v>
      </c>
      <c r="D3841" s="3" t="s">
        <v>757</v>
      </c>
      <c r="F3841" s="3">
        <v>2</v>
      </c>
      <c r="G3841" s="88">
        <v>4.0544470293486041</v>
      </c>
      <c r="J3841" s="10">
        <v>2.731893518648576E-2</v>
      </c>
      <c r="K3841" s="27">
        <f t="shared" si="62"/>
        <v>6.7380175369746729E-3</v>
      </c>
      <c r="L3841" s="4" t="s">
        <v>1537</v>
      </c>
      <c r="M3841" s="14" t="s">
        <v>1039</v>
      </c>
      <c r="N3841" s="28" t="s">
        <v>7160</v>
      </c>
      <c r="O3841" s="28">
        <v>1</v>
      </c>
      <c r="P3841" s="28" t="s">
        <v>5199</v>
      </c>
      <c r="Q3841" s="28" t="s">
        <v>5199</v>
      </c>
      <c r="R3841" s="3">
        <v>5</v>
      </c>
      <c r="T3841" s="81" t="str" cm="1">
        <f t="array" ref="T3841">IF(MIN(IF(CONCATENATE($D$776:$D$9955,$G$776:$G$9955)=CONCATENATE(D3841,G3841),$J$776:$J$9955))=J3841,"Age Leg Record","")</f>
        <v/>
      </c>
    </row>
    <row r="3842" spans="1:20" x14ac:dyDescent="0.25">
      <c r="A3842" s="4">
        <v>2016</v>
      </c>
      <c r="B3842" s="14" t="s">
        <v>485</v>
      </c>
      <c r="C3842" s="14" t="s">
        <v>1850</v>
      </c>
      <c r="D3842" s="3" t="s">
        <v>753</v>
      </c>
      <c r="F3842" s="3">
        <v>3</v>
      </c>
      <c r="G3842" s="88">
        <v>9.1</v>
      </c>
      <c r="J3842" s="10">
        <v>6.1127291664888617E-2</v>
      </c>
      <c r="K3842" s="27">
        <f t="shared" si="62"/>
        <v>6.7172847983394089E-3</v>
      </c>
      <c r="L3842" s="4" t="s">
        <v>1537</v>
      </c>
      <c r="M3842" s="14" t="s">
        <v>1039</v>
      </c>
      <c r="N3842" s="28" t="s">
        <v>7161</v>
      </c>
      <c r="O3842" s="28">
        <v>1</v>
      </c>
      <c r="P3842" s="28" t="s">
        <v>7162</v>
      </c>
      <c r="Q3842" s="28" t="s">
        <v>7162</v>
      </c>
      <c r="R3842" s="3">
        <v>1</v>
      </c>
      <c r="T3842" s="81" t="str" cm="1">
        <f t="array" ref="T3842">IF(MIN(IF(CONCATENATE($D$776:$D$9955,$G$776:$G$9955)=CONCATENATE(D3842,G3842),$J$776:$J$9955))=J3842,"Age Leg Record","")</f>
        <v/>
      </c>
    </row>
    <row r="3843" spans="1:20" x14ac:dyDescent="0.25">
      <c r="A3843" s="4">
        <v>2016</v>
      </c>
      <c r="B3843" s="14" t="s">
        <v>1775</v>
      </c>
      <c r="C3843" s="14" t="s">
        <v>1776</v>
      </c>
      <c r="D3843" s="3" t="s">
        <v>751</v>
      </c>
      <c r="F3843" s="3">
        <v>4</v>
      </c>
      <c r="G3843" s="88">
        <v>5.8408892070309388</v>
      </c>
      <c r="J3843" s="10">
        <v>3.0800555556197651E-2</v>
      </c>
      <c r="K3843" s="27">
        <f t="shared" si="62"/>
        <v>5.2732648171312079E-3</v>
      </c>
      <c r="L3843" s="4" t="s">
        <v>1537</v>
      </c>
      <c r="M3843" s="14" t="s">
        <v>1039</v>
      </c>
      <c r="N3843" s="28" t="s">
        <v>7163</v>
      </c>
      <c r="O3843" s="28">
        <v>1</v>
      </c>
      <c r="P3843" s="28" t="s">
        <v>6934</v>
      </c>
      <c r="Q3843" s="28" t="s">
        <v>6934</v>
      </c>
      <c r="R3843" s="3">
        <v>2</v>
      </c>
      <c r="T3843" s="81" t="str" cm="1">
        <f t="array" ref="T3843">IF(MIN(IF(CONCATENATE($D$776:$D$9955,$G$776:$G$9955)=CONCATENATE(D3843,G3843),$J$776:$J$9955))=J3843,"Age Leg Record","")</f>
        <v/>
      </c>
    </row>
    <row r="3844" spans="1:20" x14ac:dyDescent="0.25">
      <c r="A3844" s="4">
        <v>2016</v>
      </c>
      <c r="B3844" s="14" t="s">
        <v>1851</v>
      </c>
      <c r="C3844" s="14" t="s">
        <v>1338</v>
      </c>
      <c r="D3844" s="3" t="s">
        <v>756</v>
      </c>
      <c r="F3844" s="3">
        <v>5</v>
      </c>
      <c r="G3844" s="51">
        <v>5.63</v>
      </c>
      <c r="J3844" s="10">
        <v>3.1132222218730021E-2</v>
      </c>
      <c r="K3844" s="27">
        <f t="shared" si="62"/>
        <v>5.5297019926696311E-3</v>
      </c>
      <c r="L3844" s="4" t="s">
        <v>1537</v>
      </c>
      <c r="M3844" s="14" t="s">
        <v>1039</v>
      </c>
      <c r="N3844" s="28" t="s">
        <v>7164</v>
      </c>
      <c r="O3844" s="28">
        <v>1</v>
      </c>
      <c r="P3844" s="28" t="s">
        <v>7165</v>
      </c>
      <c r="Q3844" s="28" t="s">
        <v>7165</v>
      </c>
      <c r="R3844" s="3">
        <v>1</v>
      </c>
      <c r="T3844" s="81" t="str" cm="1">
        <f t="array" ref="T3844">IF(MIN(IF(CONCATENATE($D$776:$D$9955,$G$776:$G$9955)=CONCATENATE(D3844,G3844),$J$776:$J$9955))=J3844,"Age Leg Record","")</f>
        <v/>
      </c>
    </row>
    <row r="3845" spans="1:20" x14ac:dyDescent="0.25">
      <c r="A3845" s="4">
        <v>2016</v>
      </c>
      <c r="B3845" s="14" t="s">
        <v>468</v>
      </c>
      <c r="C3845" s="14" t="s">
        <v>1229</v>
      </c>
      <c r="D3845" s="3" t="s">
        <v>757</v>
      </c>
      <c r="F3845" s="3">
        <v>6</v>
      </c>
      <c r="G3845" s="88">
        <v>4.6758182215859376</v>
      </c>
      <c r="J3845" s="10">
        <v>2.6225231486023404E-2</v>
      </c>
      <c r="K3845" s="27">
        <f t="shared" si="62"/>
        <v>5.6086935469292828E-3</v>
      </c>
      <c r="L3845" s="4" t="s">
        <v>1537</v>
      </c>
      <c r="M3845" s="14" t="s">
        <v>1039</v>
      </c>
      <c r="N3845" s="28" t="s">
        <v>7166</v>
      </c>
      <c r="O3845" s="28">
        <v>1</v>
      </c>
      <c r="P3845" s="28" t="s">
        <v>5536</v>
      </c>
      <c r="Q3845" s="28" t="s">
        <v>5536</v>
      </c>
      <c r="R3845" s="3">
        <v>6</v>
      </c>
      <c r="T3845" s="81" t="str" cm="1">
        <f t="array" ref="T3845">IF(MIN(IF(CONCATENATE($D$776:$D$9955,$G$776:$G$9955)=CONCATENATE(D3845,G3845),$J$776:$J$9955))=J3845,"Age Leg Record","")</f>
        <v/>
      </c>
    </row>
    <row r="3846" spans="1:20" x14ac:dyDescent="0.25">
      <c r="A3846" s="4">
        <v>2016</v>
      </c>
      <c r="B3846" s="14" t="s">
        <v>165</v>
      </c>
      <c r="C3846" s="14" t="s">
        <v>1759</v>
      </c>
      <c r="D3846" s="3" t="s">
        <v>56</v>
      </c>
      <c r="F3846" s="3">
        <v>1</v>
      </c>
      <c r="G3846" s="88">
        <v>5.54</v>
      </c>
      <c r="J3846" s="10">
        <v>3.028307046770351E-2</v>
      </c>
      <c r="K3846" s="27">
        <f t="shared" si="62"/>
        <v>5.4662582071666986E-3</v>
      </c>
      <c r="L3846" s="4" t="s">
        <v>1612</v>
      </c>
      <c r="M3846" s="14" t="s">
        <v>1039</v>
      </c>
      <c r="N3846" s="28" t="s">
        <v>7167</v>
      </c>
      <c r="O3846" s="28">
        <v>1</v>
      </c>
      <c r="P3846" s="28" t="s">
        <v>6885</v>
      </c>
      <c r="Q3846" s="28" t="s">
        <v>6885</v>
      </c>
      <c r="R3846" s="3">
        <v>2</v>
      </c>
      <c r="T3846" s="81" t="str" cm="1">
        <f t="array" ref="T3846">IF(MIN(IF(CONCATENATE($D$776:$D$9955,$G$776:$G$9955)=CONCATENATE(D3846,G3846),$J$776:$J$9955))=J3846,"Age Leg Record","")</f>
        <v/>
      </c>
    </row>
    <row r="3847" spans="1:20" x14ac:dyDescent="0.25">
      <c r="A3847" s="4">
        <v>2016</v>
      </c>
      <c r="B3847" s="14" t="s">
        <v>30</v>
      </c>
      <c r="C3847" s="14" t="s">
        <v>1217</v>
      </c>
      <c r="D3847" s="3" t="s">
        <v>56</v>
      </c>
      <c r="F3847" s="3">
        <v>2</v>
      </c>
      <c r="G3847" s="88">
        <v>4.0544470293486041</v>
      </c>
      <c r="J3847" s="10">
        <v>2.3821157403290272E-2</v>
      </c>
      <c r="K3847" s="27">
        <f t="shared" si="62"/>
        <v>5.8753159754851769E-3</v>
      </c>
      <c r="L3847" s="4" t="s">
        <v>1612</v>
      </c>
      <c r="M3847" s="14" t="s">
        <v>1039</v>
      </c>
      <c r="N3847" s="28" t="s">
        <v>7168</v>
      </c>
      <c r="O3847" s="28">
        <v>1</v>
      </c>
      <c r="P3847" s="28" t="s">
        <v>5502</v>
      </c>
      <c r="Q3847" s="28" t="s">
        <v>5502</v>
      </c>
      <c r="R3847" s="3">
        <v>4</v>
      </c>
      <c r="T3847" s="81" t="str" cm="1">
        <f t="array" ref="T3847">IF(MIN(IF(CONCATENATE($D$776:$D$9955,$G$776:$G$9955)=CONCATENATE(D3847,G3847),$J$776:$J$9955))=J3847,"Age Leg Record","")</f>
        <v/>
      </c>
    </row>
    <row r="3848" spans="1:20" x14ac:dyDescent="0.25">
      <c r="A3848" s="4">
        <v>2016</v>
      </c>
      <c r="B3848" s="14" t="s">
        <v>250</v>
      </c>
      <c r="C3848" s="14" t="s">
        <v>167</v>
      </c>
      <c r="D3848" s="3" t="s">
        <v>56</v>
      </c>
      <c r="F3848" s="3">
        <v>3</v>
      </c>
      <c r="G3848" s="88">
        <v>9.1</v>
      </c>
      <c r="J3848" s="10">
        <v>5.0705023153568618E-2</v>
      </c>
      <c r="K3848" s="27">
        <f t="shared" si="62"/>
        <v>5.5719805663262218E-3</v>
      </c>
      <c r="L3848" s="4" t="s">
        <v>1612</v>
      </c>
      <c r="M3848" s="14" t="s">
        <v>1039</v>
      </c>
      <c r="N3848" s="28" t="s">
        <v>7169</v>
      </c>
      <c r="O3848" s="28">
        <v>1</v>
      </c>
      <c r="P3848" s="28" t="s">
        <v>6156</v>
      </c>
      <c r="Q3848" s="28" t="s">
        <v>6156</v>
      </c>
      <c r="R3848" s="3">
        <v>4</v>
      </c>
      <c r="T3848" s="81" t="str" cm="1">
        <f t="array" ref="T3848">IF(MIN(IF(CONCATENATE($D$776:$D$9955,$G$776:$G$9955)=CONCATENATE(D3848,G3848),$J$776:$J$9955))=J3848,"Age Leg Record","")</f>
        <v/>
      </c>
    </row>
    <row r="3849" spans="1:20" x14ac:dyDescent="0.25">
      <c r="A3849" s="4">
        <v>2016</v>
      </c>
      <c r="B3849" s="14" t="s">
        <v>962</v>
      </c>
      <c r="C3849" s="14" t="s">
        <v>1223</v>
      </c>
      <c r="D3849" s="3" t="s">
        <v>26</v>
      </c>
      <c r="F3849" s="3">
        <v>4</v>
      </c>
      <c r="G3849" s="88">
        <v>5.8408892070309388</v>
      </c>
      <c r="J3849" s="10">
        <v>3.1934409722452983E-2</v>
      </c>
      <c r="K3849" s="27">
        <f t="shared" si="62"/>
        <v>5.4673883702522743E-3</v>
      </c>
      <c r="L3849" s="4" t="s">
        <v>1612</v>
      </c>
      <c r="M3849" s="14" t="s">
        <v>1039</v>
      </c>
      <c r="N3849" s="28" t="s">
        <v>7170</v>
      </c>
      <c r="O3849" s="28">
        <v>1</v>
      </c>
      <c r="P3849" s="28" t="s">
        <v>5513</v>
      </c>
      <c r="Q3849" s="28" t="s">
        <v>5513</v>
      </c>
      <c r="R3849" s="3">
        <v>6</v>
      </c>
      <c r="T3849" s="81" t="str" cm="1">
        <f t="array" ref="T3849">IF(MIN(IF(CONCATENATE($D$776:$D$9955,$G$776:$G$9955)=CONCATENATE(D3849,G3849),$J$776:$J$9955))=J3849,"Age Leg Record","")</f>
        <v/>
      </c>
    </row>
    <row r="3850" spans="1:20" x14ac:dyDescent="0.25">
      <c r="A3850" s="4">
        <v>2016</v>
      </c>
      <c r="B3850" s="14" t="s">
        <v>250</v>
      </c>
      <c r="C3850" s="14" t="s">
        <v>962</v>
      </c>
      <c r="D3850" s="3" t="s">
        <v>22</v>
      </c>
      <c r="F3850" s="3">
        <v>5</v>
      </c>
      <c r="G3850" s="51">
        <v>5.63</v>
      </c>
      <c r="J3850" s="10">
        <v>3.3545729165780358E-2</v>
      </c>
      <c r="K3850" s="27">
        <f t="shared" si="62"/>
        <v>5.9583888393926034E-3</v>
      </c>
      <c r="L3850" s="4" t="s">
        <v>1612</v>
      </c>
      <c r="M3850" s="14" t="s">
        <v>1039</v>
      </c>
      <c r="N3850" s="28" t="s">
        <v>7171</v>
      </c>
      <c r="O3850" s="28">
        <v>1</v>
      </c>
      <c r="P3850" s="28" t="s">
        <v>7172</v>
      </c>
      <c r="Q3850" s="28" t="s">
        <v>7172</v>
      </c>
      <c r="R3850" s="3">
        <v>1</v>
      </c>
      <c r="T3850" s="81" t="str" cm="1">
        <f t="array" ref="T3850">IF(MIN(IF(CONCATENATE($D$776:$D$9955,$G$776:$G$9955)=CONCATENATE(D3850,G3850),$J$776:$J$9955))=J3850,"Age Leg Record","")</f>
        <v/>
      </c>
    </row>
    <row r="3851" spans="1:20" x14ac:dyDescent="0.25">
      <c r="A3851" s="4">
        <v>2016</v>
      </c>
      <c r="B3851" s="14" t="s">
        <v>1392</v>
      </c>
      <c r="C3851" s="14" t="s">
        <v>1475</v>
      </c>
      <c r="D3851" s="3" t="s">
        <v>56</v>
      </c>
      <c r="F3851" s="3">
        <v>6</v>
      </c>
      <c r="G3851" s="88">
        <v>4.6758182215859376</v>
      </c>
      <c r="J3851" s="10">
        <v>2.4064583332801703E-2</v>
      </c>
      <c r="K3851" s="27">
        <f t="shared" si="62"/>
        <v>5.1466036942384623E-3</v>
      </c>
      <c r="L3851" s="4" t="s">
        <v>1612</v>
      </c>
      <c r="M3851" s="14" t="s">
        <v>1039</v>
      </c>
      <c r="N3851" s="28" t="s">
        <v>7173</v>
      </c>
      <c r="O3851" s="28">
        <v>1</v>
      </c>
      <c r="P3851" s="28" t="s">
        <v>6160</v>
      </c>
      <c r="Q3851" s="28" t="s">
        <v>6160</v>
      </c>
      <c r="R3851" s="3">
        <v>4</v>
      </c>
      <c r="T3851" s="81" t="str" cm="1">
        <f t="array" ref="T3851">IF(MIN(IF(CONCATENATE($D$776:$D$9955,$G$776:$G$9955)=CONCATENATE(D3851,G3851),$J$776:$J$9955))=J3851,"Age Leg Record","")</f>
        <v/>
      </c>
    </row>
    <row r="3852" spans="1:20" x14ac:dyDescent="0.25">
      <c r="A3852" s="4">
        <v>2016</v>
      </c>
      <c r="B3852" s="14" t="s">
        <v>39</v>
      </c>
      <c r="C3852" s="14" t="s">
        <v>1755</v>
      </c>
      <c r="D3852" s="3" t="s">
        <v>26</v>
      </c>
      <c r="F3852" s="3">
        <v>1</v>
      </c>
      <c r="G3852" s="88">
        <v>5.54</v>
      </c>
      <c r="J3852" s="10">
        <v>2.6617341296514496E-2</v>
      </c>
      <c r="K3852" s="27">
        <f t="shared" si="62"/>
        <v>4.8045742412481038E-3</v>
      </c>
      <c r="L3852" s="4" t="s">
        <v>1539</v>
      </c>
      <c r="M3852" s="14" t="s">
        <v>1039</v>
      </c>
      <c r="N3852" s="28" t="s">
        <v>7174</v>
      </c>
      <c r="O3852" s="28">
        <v>1</v>
      </c>
      <c r="P3852" s="28" t="s">
        <v>6868</v>
      </c>
      <c r="Q3852" s="28" t="s">
        <v>6868</v>
      </c>
      <c r="R3852" s="3">
        <v>2</v>
      </c>
      <c r="T3852" s="81" t="str" cm="1">
        <f t="array" ref="T3852">IF(MIN(IF(CONCATENATE($D$776:$D$9955,$G$776:$G$9955)=CONCATENATE(D3852,G3852),$J$776:$J$9955))=J3852,"Age Leg Record","")</f>
        <v/>
      </c>
    </row>
    <row r="3853" spans="1:20" x14ac:dyDescent="0.25">
      <c r="A3853" s="4">
        <v>2016</v>
      </c>
      <c r="B3853" s="14" t="s">
        <v>962</v>
      </c>
      <c r="C3853" s="14" t="s">
        <v>1755</v>
      </c>
      <c r="D3853" s="3" t="s">
        <v>22</v>
      </c>
      <c r="F3853" s="3">
        <v>2</v>
      </c>
      <c r="G3853" s="88">
        <v>4.0544470293486041</v>
      </c>
      <c r="J3853" s="10">
        <v>1.9702511570358183E-2</v>
      </c>
      <c r="K3853" s="27">
        <f t="shared" si="62"/>
        <v>4.8594818054691988E-3</v>
      </c>
      <c r="L3853" s="4" t="s">
        <v>1539</v>
      </c>
      <c r="M3853" s="14" t="s">
        <v>1039</v>
      </c>
      <c r="N3853" s="28" t="s">
        <v>7175</v>
      </c>
      <c r="O3853" s="28">
        <v>1</v>
      </c>
      <c r="P3853" s="28" t="s">
        <v>6870</v>
      </c>
      <c r="Q3853" s="28" t="s">
        <v>6870</v>
      </c>
      <c r="R3853" s="3">
        <v>2</v>
      </c>
      <c r="T3853" s="81" t="str" cm="1">
        <f t="array" ref="T3853">IF(MIN(IF(CONCATENATE($D$776:$D$9955,$G$776:$G$9955)=CONCATENATE(D3853,G3853),$J$776:$J$9955))=J3853,"Age Leg Record","")</f>
        <v/>
      </c>
    </row>
    <row r="3854" spans="1:20" x14ac:dyDescent="0.25">
      <c r="A3854" s="4">
        <v>2016</v>
      </c>
      <c r="B3854" s="14" t="s">
        <v>1852</v>
      </c>
      <c r="C3854" s="14" t="s">
        <v>1853</v>
      </c>
      <c r="D3854" s="3" t="s">
        <v>22</v>
      </c>
      <c r="F3854" s="3">
        <v>3</v>
      </c>
      <c r="G3854" s="88">
        <v>9.1</v>
      </c>
      <c r="J3854" s="10">
        <v>4.5899699071014766E-2</v>
      </c>
      <c r="K3854" s="27">
        <f t="shared" si="62"/>
        <v>5.0439229748367878E-3</v>
      </c>
      <c r="L3854" s="4" t="s">
        <v>1539</v>
      </c>
      <c r="M3854" s="14" t="s">
        <v>1039</v>
      </c>
      <c r="N3854" s="28" t="s">
        <v>7176</v>
      </c>
      <c r="O3854" s="28">
        <v>1</v>
      </c>
      <c r="P3854" s="28" t="s">
        <v>7177</v>
      </c>
      <c r="Q3854" s="28" t="s">
        <v>7177</v>
      </c>
      <c r="R3854" s="3">
        <v>1</v>
      </c>
      <c r="T3854" s="81" t="str" cm="1">
        <f t="array" ref="T3854">IF(MIN(IF(CONCATENATE($D$776:$D$9955,$G$776:$G$9955)=CONCATENATE(D3854,G3854),$J$776:$J$9955))=J3854,"Age Leg Record","")</f>
        <v/>
      </c>
    </row>
    <row r="3855" spans="1:20" x14ac:dyDescent="0.25">
      <c r="A3855" s="4">
        <v>2016</v>
      </c>
      <c r="B3855" s="14" t="s">
        <v>47</v>
      </c>
      <c r="C3855" s="14" t="s">
        <v>1474</v>
      </c>
      <c r="D3855" s="3" t="s">
        <v>26</v>
      </c>
      <c r="F3855" s="3">
        <v>4</v>
      </c>
      <c r="G3855" s="88">
        <v>5.8408892070309388</v>
      </c>
      <c r="J3855" s="10">
        <v>3.0988229169452097E-2</v>
      </c>
      <c r="K3855" s="27">
        <f t="shared" si="62"/>
        <v>5.3053958174981621E-3</v>
      </c>
      <c r="L3855" s="4" t="s">
        <v>1539</v>
      </c>
      <c r="M3855" s="14" t="s">
        <v>1039</v>
      </c>
      <c r="N3855" s="28" t="s">
        <v>7178</v>
      </c>
      <c r="O3855" s="28">
        <v>1</v>
      </c>
      <c r="P3855" s="28" t="s">
        <v>6154</v>
      </c>
      <c r="Q3855" s="28" t="s">
        <v>6154</v>
      </c>
      <c r="R3855" s="3">
        <v>3</v>
      </c>
      <c r="T3855" s="81" t="str" cm="1">
        <f t="array" ref="T3855">IF(MIN(IF(CONCATENATE($D$776:$D$9955,$G$776:$G$9955)=CONCATENATE(D3855,G3855),$J$776:$J$9955))=J3855,"Age Leg Record","")</f>
        <v/>
      </c>
    </row>
    <row r="3856" spans="1:20" x14ac:dyDescent="0.25">
      <c r="A3856" s="4">
        <v>2016</v>
      </c>
      <c r="B3856" s="14" t="s">
        <v>89</v>
      </c>
      <c r="C3856" s="14" t="s">
        <v>1104</v>
      </c>
      <c r="D3856" s="3" t="s">
        <v>56</v>
      </c>
      <c r="F3856" s="3">
        <v>5</v>
      </c>
      <c r="G3856" s="51">
        <v>5.63</v>
      </c>
      <c r="J3856" s="10">
        <v>2.7582418981182855E-2</v>
      </c>
      <c r="K3856" s="27">
        <f t="shared" si="62"/>
        <v>4.8991863199259068E-3</v>
      </c>
      <c r="L3856" s="4" t="s">
        <v>1539</v>
      </c>
      <c r="M3856" s="14" t="s">
        <v>1039</v>
      </c>
      <c r="N3856" s="28" t="s">
        <v>7179</v>
      </c>
      <c r="O3856" s="28">
        <v>1</v>
      </c>
      <c r="P3856" s="28" t="s">
        <v>5195</v>
      </c>
      <c r="Q3856" s="28" t="s">
        <v>5195</v>
      </c>
      <c r="R3856" s="3">
        <v>7</v>
      </c>
      <c r="T3856" s="81" t="str" cm="1">
        <f t="array" ref="T3856">IF(MIN(IF(CONCATENATE($D$776:$D$9955,$G$776:$G$9955)=CONCATENATE(D3856,G3856),$J$776:$J$9955))=J3856,"Age Leg Record","")</f>
        <v/>
      </c>
    </row>
    <row r="3857" spans="1:20" x14ac:dyDescent="0.25">
      <c r="A3857" s="4">
        <v>2016</v>
      </c>
      <c r="B3857" s="14" t="s">
        <v>89</v>
      </c>
      <c r="C3857" s="14" t="s">
        <v>1479</v>
      </c>
      <c r="D3857" s="3" t="s">
        <v>26</v>
      </c>
      <c r="F3857" s="3">
        <v>6</v>
      </c>
      <c r="G3857" s="88">
        <v>4.6758182215859376</v>
      </c>
      <c r="J3857" s="10">
        <v>2.1538807872275356E-2</v>
      </c>
      <c r="K3857" s="27">
        <f t="shared" si="62"/>
        <v>4.606425410817158E-3</v>
      </c>
      <c r="L3857" s="4" t="s">
        <v>1539</v>
      </c>
      <c r="M3857" s="14" t="s">
        <v>1039</v>
      </c>
      <c r="N3857" s="28" t="s">
        <v>7180</v>
      </c>
      <c r="O3857" s="28">
        <v>1</v>
      </c>
      <c r="P3857" s="28" t="s">
        <v>5197</v>
      </c>
      <c r="Q3857" s="28" t="s">
        <v>5197</v>
      </c>
      <c r="R3857" s="3">
        <v>5</v>
      </c>
      <c r="T3857" s="81" t="str" cm="1">
        <f t="array" ref="T3857">IF(MIN(IF(CONCATENATE($D$776:$D$9955,$G$776:$G$9955)=CONCATENATE(D3857,G3857),$J$776:$J$9955))=J3857,"Age Leg Record","")</f>
        <v/>
      </c>
    </row>
    <row r="3858" spans="1:20" x14ac:dyDescent="0.25">
      <c r="A3858" s="4">
        <v>2016</v>
      </c>
      <c r="B3858" s="14" t="s">
        <v>1483</v>
      </c>
      <c r="C3858" s="14" t="s">
        <v>1484</v>
      </c>
      <c r="D3858" s="3" t="s">
        <v>751</v>
      </c>
      <c r="F3858" s="3">
        <v>1</v>
      </c>
      <c r="G3858" s="88">
        <v>5.54</v>
      </c>
      <c r="J3858" s="10">
        <v>4.6310987127071712E-2</v>
      </c>
      <c r="K3858" s="27">
        <f t="shared" si="62"/>
        <v>8.3593839579551819E-3</v>
      </c>
      <c r="L3858" s="4" t="s">
        <v>1903</v>
      </c>
      <c r="M3858" s="14" t="s">
        <v>808</v>
      </c>
      <c r="N3858" s="28" t="s">
        <v>7181</v>
      </c>
      <c r="O3858" s="28">
        <v>1</v>
      </c>
      <c r="P3858" s="28" t="s">
        <v>6181</v>
      </c>
      <c r="Q3858" s="28" t="s">
        <v>6181</v>
      </c>
      <c r="R3858" s="3">
        <v>2</v>
      </c>
      <c r="T3858" s="81" t="str" cm="1">
        <f t="array" ref="T3858">IF(MIN(IF(CONCATENATE($D$776:$D$9955,$G$776:$G$9955)=CONCATENATE(D3858,G3858),$J$776:$J$9955))=J3858,"Age Leg Record","")</f>
        <v/>
      </c>
    </row>
    <row r="3859" spans="1:20" x14ac:dyDescent="0.25">
      <c r="A3859" s="4">
        <v>2016</v>
      </c>
      <c r="B3859" s="14" t="s">
        <v>722</v>
      </c>
      <c r="C3859" s="14" t="s">
        <v>1749</v>
      </c>
      <c r="D3859" s="3" t="s">
        <v>22</v>
      </c>
      <c r="F3859" s="3">
        <v>2</v>
      </c>
      <c r="G3859" s="88">
        <v>4.0544470293486041</v>
      </c>
      <c r="J3859" s="10">
        <v>2.2623159718932584E-2</v>
      </c>
      <c r="K3859" s="27">
        <f t="shared" si="62"/>
        <v>5.5798385217939988E-3</v>
      </c>
      <c r="L3859" s="4" t="s">
        <v>1903</v>
      </c>
      <c r="M3859" s="14" t="s">
        <v>808</v>
      </c>
      <c r="N3859" s="28" t="s">
        <v>7182</v>
      </c>
      <c r="O3859" s="28">
        <v>1</v>
      </c>
      <c r="P3859" s="28" t="s">
        <v>7183</v>
      </c>
      <c r="Q3859" s="28" t="s">
        <v>7183</v>
      </c>
      <c r="R3859" s="3">
        <v>1</v>
      </c>
      <c r="T3859" s="81" t="str" cm="1">
        <f t="array" ref="T3859">IF(MIN(IF(CONCATENATE($D$776:$D$9955,$G$776:$G$9955)=CONCATENATE(D3859,G3859),$J$776:$J$9955))=J3859,"Age Leg Record","")</f>
        <v/>
      </c>
    </row>
    <row r="3860" spans="1:20" x14ac:dyDescent="0.25">
      <c r="A3860" s="4">
        <v>2016</v>
      </c>
      <c r="B3860" s="14" t="s">
        <v>1675</v>
      </c>
      <c r="C3860" s="14" t="s">
        <v>1494</v>
      </c>
      <c r="D3860" s="3" t="s">
        <v>26</v>
      </c>
      <c r="F3860" s="3">
        <v>3</v>
      </c>
      <c r="G3860" s="88">
        <v>9.1</v>
      </c>
      <c r="J3860" s="10">
        <v>4.6588402779889293E-2</v>
      </c>
      <c r="K3860" s="27">
        <f t="shared" si="62"/>
        <v>5.1196047010867354E-3</v>
      </c>
      <c r="L3860" s="4" t="s">
        <v>1903</v>
      </c>
      <c r="M3860" s="14" t="s">
        <v>808</v>
      </c>
      <c r="N3860" s="28" t="s">
        <v>7184</v>
      </c>
      <c r="O3860" s="28">
        <v>1</v>
      </c>
      <c r="P3860" s="28" t="s">
        <v>6475</v>
      </c>
      <c r="Q3860" s="28" t="s">
        <v>6475</v>
      </c>
      <c r="R3860" s="3">
        <v>3</v>
      </c>
      <c r="T3860" s="81" t="str" cm="1">
        <f t="array" ref="T3860">IF(MIN(IF(CONCATENATE($D$776:$D$9955,$G$776:$G$9955)=CONCATENATE(D3860,G3860),$J$776:$J$9955))=J3860,"Age Leg Record","")</f>
        <v/>
      </c>
    </row>
    <row r="3861" spans="1:20" x14ac:dyDescent="0.25">
      <c r="A3861" s="4">
        <v>2016</v>
      </c>
      <c r="B3861" s="14" t="s">
        <v>1854</v>
      </c>
      <c r="C3861" s="14" t="s">
        <v>344</v>
      </c>
      <c r="D3861" s="3" t="s">
        <v>756</v>
      </c>
      <c r="F3861" s="3">
        <v>4</v>
      </c>
      <c r="G3861" s="88">
        <v>5.8408892070309388</v>
      </c>
      <c r="J3861" s="10">
        <v>4.634593750233762E-2</v>
      </c>
      <c r="K3861" s="27">
        <f t="shared" si="62"/>
        <v>7.9347400472087274E-3</v>
      </c>
      <c r="L3861" s="4" t="s">
        <v>1903</v>
      </c>
      <c r="M3861" s="14" t="s">
        <v>808</v>
      </c>
      <c r="N3861" s="28" t="s">
        <v>7185</v>
      </c>
      <c r="O3861" s="28">
        <v>1</v>
      </c>
      <c r="P3861" s="28" t="s">
        <v>7186</v>
      </c>
      <c r="Q3861" s="28" t="s">
        <v>7186</v>
      </c>
      <c r="R3861" s="3">
        <v>1</v>
      </c>
      <c r="T3861" s="81" t="str" cm="1">
        <f t="array" ref="T3861">IF(MIN(IF(CONCATENATE($D$776:$D$9955,$G$776:$G$9955)=CONCATENATE(D3861,G3861),$J$776:$J$9955))=J3861,"Age Leg Record","")</f>
        <v/>
      </c>
    </row>
    <row r="3862" spans="1:20" x14ac:dyDescent="0.25">
      <c r="A3862" s="4">
        <v>2016</v>
      </c>
      <c r="B3862" s="14" t="s">
        <v>603</v>
      </c>
      <c r="C3862" s="14" t="s">
        <v>364</v>
      </c>
      <c r="D3862" s="3" t="s">
        <v>1825</v>
      </c>
      <c r="F3862" s="3">
        <v>5</v>
      </c>
      <c r="G3862" s="51">
        <v>5.63</v>
      </c>
      <c r="J3862" s="10">
        <v>4.8913252314378042E-2</v>
      </c>
      <c r="K3862" s="27">
        <f t="shared" si="62"/>
        <v>8.6879666632998301E-3</v>
      </c>
      <c r="L3862" s="4" t="s">
        <v>1903</v>
      </c>
      <c r="M3862" s="14" t="s">
        <v>808</v>
      </c>
      <c r="N3862" s="28" t="s">
        <v>7187</v>
      </c>
      <c r="O3862" s="28">
        <v>1</v>
      </c>
      <c r="P3862" s="28" t="s">
        <v>3310</v>
      </c>
      <c r="Q3862" s="28" t="s">
        <v>3310</v>
      </c>
      <c r="R3862" s="3">
        <v>9</v>
      </c>
      <c r="T3862" s="81" t="str" cm="1">
        <f t="array" ref="T3862">IF(MIN(IF(CONCATENATE($D$776:$D$9955,$G$776:$G$9955)=CONCATENATE(D3862,G3862),$J$776:$J$9955))=J3862,"Age Leg Record","")</f>
        <v/>
      </c>
    </row>
    <row r="3863" spans="1:20" x14ac:dyDescent="0.25">
      <c r="A3863" s="4">
        <v>2016</v>
      </c>
      <c r="B3863" s="14" t="s">
        <v>184</v>
      </c>
      <c r="C3863" s="14" t="s">
        <v>1480</v>
      </c>
      <c r="D3863" s="3" t="s">
        <v>210</v>
      </c>
      <c r="F3863" s="3">
        <v>6</v>
      </c>
      <c r="G3863" s="88">
        <v>4.6758182215859376</v>
      </c>
      <c r="J3863" s="10">
        <v>3.2663900463376194E-2</v>
      </c>
      <c r="K3863" s="27">
        <f t="shared" si="62"/>
        <v>6.9857079371869373E-3</v>
      </c>
      <c r="L3863" s="4" t="s">
        <v>1903</v>
      </c>
      <c r="M3863" s="14" t="s">
        <v>808</v>
      </c>
      <c r="N3863" s="28" t="s">
        <v>7188</v>
      </c>
      <c r="O3863" s="28">
        <v>1</v>
      </c>
      <c r="P3863" s="28" t="s">
        <v>6172</v>
      </c>
      <c r="Q3863" s="28" t="s">
        <v>6172</v>
      </c>
      <c r="R3863" s="3">
        <v>3</v>
      </c>
      <c r="T3863" s="81" t="str" cm="1">
        <f t="array" ref="T3863">IF(MIN(IF(CONCATENATE($D$776:$D$9955,$G$776:$G$9955)=CONCATENATE(D3863,G3863),$J$776:$J$9955))=J3863,"Age Leg Record","")</f>
        <v/>
      </c>
    </row>
    <row r="3864" spans="1:20" x14ac:dyDescent="0.25">
      <c r="A3864" s="4">
        <v>2016</v>
      </c>
      <c r="B3864" s="14" t="s">
        <v>52</v>
      </c>
      <c r="C3864" s="14" t="s">
        <v>344</v>
      </c>
      <c r="D3864" s="3" t="s">
        <v>56</v>
      </c>
      <c r="F3864" s="3">
        <v>1</v>
      </c>
      <c r="G3864" s="88">
        <v>5.54</v>
      </c>
      <c r="J3864" s="10">
        <v>3.2766878328402527E-2</v>
      </c>
      <c r="K3864" s="27">
        <f t="shared" si="62"/>
        <v>5.9145989762459435E-3</v>
      </c>
      <c r="L3864" s="4" t="s">
        <v>1904</v>
      </c>
      <c r="M3864" s="14" t="s">
        <v>808</v>
      </c>
      <c r="N3864" s="28" t="s">
        <v>7189</v>
      </c>
      <c r="O3864" s="28">
        <v>1</v>
      </c>
      <c r="P3864" s="28" t="s">
        <v>5761</v>
      </c>
      <c r="Q3864" s="28" t="s">
        <v>5761</v>
      </c>
      <c r="R3864" s="3">
        <v>4</v>
      </c>
      <c r="T3864" s="81" t="str" cm="1">
        <f t="array" ref="T3864">IF(MIN(IF(CONCATENATE($D$776:$D$9955,$G$776:$G$9955)=CONCATENATE(D3864,G3864),$J$776:$J$9955))=J3864,"Age Leg Record","")</f>
        <v/>
      </c>
    </row>
    <row r="3865" spans="1:20" x14ac:dyDescent="0.25">
      <c r="A3865" s="4">
        <v>2016</v>
      </c>
      <c r="B3865" s="14" t="s">
        <v>1328</v>
      </c>
      <c r="C3865" s="14" t="s">
        <v>1329</v>
      </c>
      <c r="D3865" s="3" t="s">
        <v>56</v>
      </c>
      <c r="F3865" s="3">
        <v>2</v>
      </c>
      <c r="G3865" s="88">
        <v>4.0544470293486041</v>
      </c>
      <c r="J3865" s="10">
        <v>2.8021423611789942E-2</v>
      </c>
      <c r="K3865" s="27">
        <f t="shared" si="62"/>
        <v>6.9112812200908006E-3</v>
      </c>
      <c r="L3865" s="4" t="s">
        <v>1904</v>
      </c>
      <c r="M3865" s="14" t="s">
        <v>808</v>
      </c>
      <c r="N3865" s="28" t="s">
        <v>7190</v>
      </c>
      <c r="O3865" s="28">
        <v>1</v>
      </c>
      <c r="P3865" s="28" t="s">
        <v>5757</v>
      </c>
      <c r="Q3865" s="28" t="s">
        <v>5757</v>
      </c>
      <c r="R3865" s="3">
        <v>4</v>
      </c>
      <c r="T3865" s="81" t="str" cm="1">
        <f t="array" ref="T3865">IF(MIN(IF(CONCATENATE($D$776:$D$9955,$G$776:$G$9955)=CONCATENATE(D3865,G3865),$J$776:$J$9955))=J3865,"Age Leg Record","")</f>
        <v/>
      </c>
    </row>
    <row r="3866" spans="1:20" x14ac:dyDescent="0.25">
      <c r="A3866" s="4">
        <v>2016</v>
      </c>
      <c r="B3866" s="14" t="s">
        <v>39</v>
      </c>
      <c r="C3866" s="14" t="s">
        <v>508</v>
      </c>
      <c r="D3866" s="3" t="s">
        <v>210</v>
      </c>
      <c r="F3866" s="3">
        <v>3</v>
      </c>
      <c r="G3866" s="88">
        <v>9.1</v>
      </c>
      <c r="J3866" s="10">
        <v>6.0847164357255679E-2</v>
      </c>
      <c r="K3866" s="27">
        <f t="shared" si="62"/>
        <v>6.6865015777204046E-3</v>
      </c>
      <c r="L3866" s="4" t="s">
        <v>1904</v>
      </c>
      <c r="M3866" s="14" t="s">
        <v>808</v>
      </c>
      <c r="N3866" s="28" t="s">
        <v>7191</v>
      </c>
      <c r="O3866" s="28">
        <v>1</v>
      </c>
      <c r="P3866" s="28" t="s">
        <v>3202</v>
      </c>
      <c r="Q3866" s="28" t="s">
        <v>3202</v>
      </c>
      <c r="R3866" s="3">
        <v>17</v>
      </c>
      <c r="T3866" s="81" t="str" cm="1">
        <f t="array" ref="T3866">IF(MIN(IF(CONCATENATE($D$776:$D$9955,$G$776:$G$9955)=CONCATENATE(D3866,G3866),$J$776:$J$9955))=J3866,"Age Leg Record","")</f>
        <v/>
      </c>
    </row>
    <row r="3867" spans="1:20" x14ac:dyDescent="0.25">
      <c r="A3867" s="4">
        <v>2016</v>
      </c>
      <c r="B3867" s="14" t="s">
        <v>1161</v>
      </c>
      <c r="C3867" s="14" t="s">
        <v>676</v>
      </c>
      <c r="D3867" s="3" t="s">
        <v>757</v>
      </c>
      <c r="F3867" s="3">
        <v>4</v>
      </c>
      <c r="G3867" s="88">
        <v>5.8408892070309388</v>
      </c>
      <c r="J3867" s="10">
        <v>3.7557777774054557E-2</v>
      </c>
      <c r="K3867" s="27">
        <f t="shared" si="62"/>
        <v>6.4301472674476662E-3</v>
      </c>
      <c r="L3867" s="4" t="s">
        <v>1904</v>
      </c>
      <c r="M3867" s="14" t="s">
        <v>808</v>
      </c>
      <c r="N3867" s="28" t="s">
        <v>7192</v>
      </c>
      <c r="O3867" s="28">
        <v>1</v>
      </c>
      <c r="P3867" s="28" t="s">
        <v>6186</v>
      </c>
      <c r="Q3867" s="28" t="s">
        <v>6186</v>
      </c>
      <c r="R3867" s="3">
        <v>2</v>
      </c>
      <c r="T3867" s="81" t="str" cm="1">
        <f t="array" ref="T3867">IF(MIN(IF(CONCATENATE($D$776:$D$9955,$G$776:$G$9955)=CONCATENATE(D3867,G3867),$J$776:$J$9955))=J3867,"Age Leg Record","")</f>
        <v/>
      </c>
    </row>
    <row r="3868" spans="1:20" x14ac:dyDescent="0.25">
      <c r="A3868" s="4">
        <v>2016</v>
      </c>
      <c r="B3868" s="14" t="s">
        <v>29</v>
      </c>
      <c r="C3868" s="14" t="s">
        <v>411</v>
      </c>
      <c r="D3868" s="3" t="s">
        <v>56</v>
      </c>
      <c r="F3868" s="3">
        <v>5</v>
      </c>
      <c r="G3868" s="51">
        <v>5.63</v>
      </c>
      <c r="J3868" s="10">
        <v>3.8597187500272412E-2</v>
      </c>
      <c r="K3868" s="27">
        <f t="shared" si="62"/>
        <v>6.8556283304213881E-3</v>
      </c>
      <c r="L3868" s="4" t="s">
        <v>1904</v>
      </c>
      <c r="M3868" s="14" t="s">
        <v>808</v>
      </c>
      <c r="N3868" s="28" t="s">
        <v>7193</v>
      </c>
      <c r="O3868" s="28">
        <v>1</v>
      </c>
      <c r="P3868" s="28" t="s">
        <v>3455</v>
      </c>
      <c r="Q3868" s="28" t="s">
        <v>3455</v>
      </c>
      <c r="R3868" s="3">
        <v>14</v>
      </c>
      <c r="T3868" s="81" t="str" cm="1">
        <f t="array" ref="T3868">IF(MIN(IF(CONCATENATE($D$776:$D$9955,$G$776:$G$9955)=CONCATENATE(D3868,G3868),$J$776:$J$9955))=J3868,"Age Leg Record","")</f>
        <v/>
      </c>
    </row>
    <row r="3869" spans="1:20" x14ac:dyDescent="0.25">
      <c r="A3869" s="4">
        <v>2016</v>
      </c>
      <c r="B3869" s="14" t="s">
        <v>1855</v>
      </c>
      <c r="C3869" s="14" t="s">
        <v>1856</v>
      </c>
      <c r="D3869" s="3" t="s">
        <v>751</v>
      </c>
      <c r="F3869" s="3">
        <v>6</v>
      </c>
      <c r="G3869" s="88">
        <v>4.6758182215859376</v>
      </c>
      <c r="J3869" s="10">
        <v>3.3952916666748933E-2</v>
      </c>
      <c r="K3869" s="27">
        <f t="shared" si="62"/>
        <v>7.2613850790873621E-3</v>
      </c>
      <c r="L3869" s="4" t="s">
        <v>1904</v>
      </c>
      <c r="M3869" s="14" t="s">
        <v>808</v>
      </c>
      <c r="N3869" s="28" t="s">
        <v>7194</v>
      </c>
      <c r="O3869" s="28">
        <v>1</v>
      </c>
      <c r="P3869" s="28" t="s">
        <v>7195</v>
      </c>
      <c r="Q3869" s="28" t="s">
        <v>7195</v>
      </c>
      <c r="R3869" s="3">
        <v>1</v>
      </c>
      <c r="T3869" s="81" t="str" cm="1">
        <f t="array" ref="T3869">IF(MIN(IF(CONCATENATE($D$776:$D$9955,$G$776:$G$9955)=CONCATENATE(D3869,G3869),$J$776:$J$9955))=J3869,"Age Leg Record","")</f>
        <v/>
      </c>
    </row>
    <row r="3870" spans="1:20" x14ac:dyDescent="0.25">
      <c r="A3870" s="4">
        <v>2016</v>
      </c>
      <c r="B3870" s="14" t="s">
        <v>834</v>
      </c>
      <c r="C3870" s="14" t="s">
        <v>953</v>
      </c>
      <c r="D3870" s="3" t="s">
        <v>685</v>
      </c>
      <c r="F3870" s="3">
        <v>1</v>
      </c>
      <c r="G3870" s="88">
        <v>5.54</v>
      </c>
      <c r="J3870" s="10">
        <v>2.7380998704757076E-2</v>
      </c>
      <c r="K3870" s="27">
        <f t="shared" si="62"/>
        <v>4.9424185387648154E-3</v>
      </c>
      <c r="L3870" s="4" t="s">
        <v>1905</v>
      </c>
      <c r="M3870" s="14" t="s">
        <v>617</v>
      </c>
      <c r="N3870" s="28" t="s">
        <v>7196</v>
      </c>
      <c r="O3870" s="28">
        <v>1</v>
      </c>
      <c r="P3870" s="28" t="s">
        <v>6208</v>
      </c>
      <c r="Q3870" s="28" t="s">
        <v>6208</v>
      </c>
      <c r="R3870" s="3">
        <v>4</v>
      </c>
      <c r="T3870" s="81" t="str" cm="1">
        <f t="array" ref="T3870">IF(MIN(IF(CONCATENATE($D$776:$D$9955,$G$776:$G$9955)=CONCATENATE(D3870,G3870),$J$776:$J$9955))=J3870,"Age Leg Record","")</f>
        <v/>
      </c>
    </row>
    <row r="3871" spans="1:20" x14ac:dyDescent="0.25">
      <c r="A3871" s="4">
        <v>2016</v>
      </c>
      <c r="B3871" s="14" t="s">
        <v>71</v>
      </c>
      <c r="C3871" s="14" t="s">
        <v>1857</v>
      </c>
      <c r="D3871" s="3" t="s">
        <v>22</v>
      </c>
      <c r="F3871" s="3">
        <v>2</v>
      </c>
      <c r="G3871" s="88">
        <v>4.0544470293486041</v>
      </c>
      <c r="J3871" s="10">
        <v>2.1148726846149657E-2</v>
      </c>
      <c r="K3871" s="27">
        <f t="shared" si="62"/>
        <v>5.2161803306497887E-3</v>
      </c>
      <c r="L3871" s="4" t="s">
        <v>1905</v>
      </c>
      <c r="M3871" s="14" t="s">
        <v>617</v>
      </c>
      <c r="N3871" s="28" t="s">
        <v>7197</v>
      </c>
      <c r="O3871" s="28">
        <v>1</v>
      </c>
      <c r="P3871" s="28" t="s">
        <v>7198</v>
      </c>
      <c r="Q3871" s="28" t="s">
        <v>7198</v>
      </c>
      <c r="R3871" s="3">
        <v>1</v>
      </c>
      <c r="T3871" s="81" t="str" cm="1">
        <f t="array" ref="T3871">IF(MIN(IF(CONCATENATE($D$776:$D$9955,$G$776:$G$9955)=CONCATENATE(D3871,G3871),$J$776:$J$9955))=J3871,"Age Leg Record","")</f>
        <v/>
      </c>
    </row>
    <row r="3872" spans="1:20" x14ac:dyDescent="0.25">
      <c r="A3872" s="4">
        <v>2016</v>
      </c>
      <c r="B3872" s="14" t="s">
        <v>1338</v>
      </c>
      <c r="C3872" s="14" t="s">
        <v>259</v>
      </c>
      <c r="D3872" s="3" t="s">
        <v>26</v>
      </c>
      <c r="F3872" s="3">
        <v>3</v>
      </c>
      <c r="G3872" s="88">
        <v>9.1</v>
      </c>
      <c r="J3872" s="10">
        <v>4.6405578708800022E-2</v>
      </c>
      <c r="K3872" s="27">
        <f t="shared" si="62"/>
        <v>5.0995141438241786E-3</v>
      </c>
      <c r="L3872" s="4" t="s">
        <v>1905</v>
      </c>
      <c r="M3872" s="14" t="s">
        <v>617</v>
      </c>
      <c r="N3872" s="28" t="s">
        <v>7199</v>
      </c>
      <c r="O3872" s="28">
        <v>1</v>
      </c>
      <c r="P3872" s="28" t="s">
        <v>5791</v>
      </c>
      <c r="Q3872" s="28" t="s">
        <v>5791</v>
      </c>
      <c r="R3872" s="3">
        <v>5</v>
      </c>
      <c r="T3872" s="81" t="str" cm="1">
        <f t="array" ref="T3872">IF(MIN(IF(CONCATENATE($D$776:$D$9955,$G$776:$G$9955)=CONCATENATE(D3872,G3872),$J$776:$J$9955))=J3872,"Age Leg Record","")</f>
        <v/>
      </c>
    </row>
    <row r="3873" spans="1:20" x14ac:dyDescent="0.25">
      <c r="A3873" s="4">
        <v>2016</v>
      </c>
      <c r="B3873" s="14" t="s">
        <v>165</v>
      </c>
      <c r="C3873" s="14" t="s">
        <v>1858</v>
      </c>
      <c r="D3873" s="3" t="s">
        <v>22</v>
      </c>
      <c r="F3873" s="3">
        <v>4</v>
      </c>
      <c r="G3873" s="88">
        <v>5.8408892070309388</v>
      </c>
      <c r="J3873" s="10">
        <v>2.9242210643133149E-2</v>
      </c>
      <c r="K3873" s="27">
        <f t="shared" si="62"/>
        <v>5.0064655580066468E-3</v>
      </c>
      <c r="L3873" s="4" t="s">
        <v>1905</v>
      </c>
      <c r="M3873" s="14" t="s">
        <v>617</v>
      </c>
      <c r="N3873" s="28" t="s">
        <v>7200</v>
      </c>
      <c r="O3873" s="28">
        <v>1</v>
      </c>
      <c r="P3873" s="28" t="s">
        <v>7201</v>
      </c>
      <c r="Q3873" s="28" t="s">
        <v>7201</v>
      </c>
      <c r="R3873" s="3">
        <v>1</v>
      </c>
      <c r="T3873" s="81" t="str" cm="1">
        <f t="array" ref="T3873">IF(MIN(IF(CONCATENATE($D$776:$D$9955,$G$776:$G$9955)=CONCATENATE(D3873,G3873),$J$776:$J$9955))=J3873,"Age Leg Record","")</f>
        <v/>
      </c>
    </row>
    <row r="3874" spans="1:20" x14ac:dyDescent="0.25">
      <c r="A3874" s="4">
        <v>2016</v>
      </c>
      <c r="B3874" s="14" t="s">
        <v>573</v>
      </c>
      <c r="C3874" s="14" t="s">
        <v>789</v>
      </c>
      <c r="D3874" s="3" t="s">
        <v>26</v>
      </c>
      <c r="F3874" s="3">
        <v>5</v>
      </c>
      <c r="G3874" s="51">
        <v>5.63</v>
      </c>
      <c r="J3874" s="10">
        <v>2.6026435189123731E-2</v>
      </c>
      <c r="K3874" s="27">
        <f t="shared" si="62"/>
        <v>4.6228126446045707E-3</v>
      </c>
      <c r="L3874" s="4" t="s">
        <v>1905</v>
      </c>
      <c r="M3874" s="14" t="s">
        <v>617</v>
      </c>
      <c r="N3874" s="28" t="s">
        <v>7202</v>
      </c>
      <c r="O3874" s="28">
        <v>1</v>
      </c>
      <c r="P3874" s="28" t="s">
        <v>6212</v>
      </c>
      <c r="Q3874" s="28" t="s">
        <v>6212</v>
      </c>
      <c r="R3874" s="3">
        <v>4</v>
      </c>
      <c r="T3874" s="81" t="str" cm="1">
        <f t="array" ref="T3874">IF(MIN(IF(CONCATENATE($D$776:$D$9955,$G$776:$G$9955)=CONCATENATE(D3874,G3874),$J$776:$J$9955))=J3874,"Age Leg Record","")</f>
        <v/>
      </c>
    </row>
    <row r="3875" spans="1:20" x14ac:dyDescent="0.25">
      <c r="A3875" s="4">
        <v>2016</v>
      </c>
      <c r="B3875" s="14" t="s">
        <v>32</v>
      </c>
      <c r="C3875" s="14" t="s">
        <v>1859</v>
      </c>
      <c r="D3875" s="3" t="s">
        <v>22</v>
      </c>
      <c r="F3875" s="3">
        <v>6</v>
      </c>
      <c r="G3875" s="88">
        <v>4.6758182215859376</v>
      </c>
      <c r="J3875" s="10">
        <v>2.1432916662888601E-2</v>
      </c>
      <c r="K3875" s="27">
        <f t="shared" si="62"/>
        <v>4.5837788483614351E-3</v>
      </c>
      <c r="L3875" s="4" t="s">
        <v>1905</v>
      </c>
      <c r="M3875" s="14" t="s">
        <v>617</v>
      </c>
      <c r="N3875" s="28" t="s">
        <v>7203</v>
      </c>
      <c r="O3875" s="28">
        <v>1</v>
      </c>
      <c r="P3875" s="28" t="s">
        <v>7204</v>
      </c>
      <c r="Q3875" s="28" t="s">
        <v>7204</v>
      </c>
      <c r="R3875" s="3">
        <v>1</v>
      </c>
      <c r="T3875" s="81" t="str" cm="1">
        <f t="array" ref="T3875">IF(MIN(IF(CONCATENATE($D$776:$D$9955,$G$776:$G$9955)=CONCATENATE(D3875,G3875),$J$776:$J$9955))=J3875,"Age Leg Record","")</f>
        <v/>
      </c>
    </row>
    <row r="3876" spans="1:20" x14ac:dyDescent="0.25">
      <c r="A3876" s="4">
        <v>2016</v>
      </c>
      <c r="B3876" s="14" t="s">
        <v>1816</v>
      </c>
      <c r="C3876" s="14" t="s">
        <v>1817</v>
      </c>
      <c r="D3876" s="3" t="s">
        <v>753</v>
      </c>
      <c r="F3876" s="3">
        <v>1</v>
      </c>
      <c r="G3876" s="88">
        <v>5.54</v>
      </c>
      <c r="J3876" s="10">
        <v>3.4601461666170508E-2</v>
      </c>
      <c r="K3876" s="27">
        <f t="shared" si="62"/>
        <v>6.2457512032798746E-3</v>
      </c>
      <c r="L3876" s="4" t="s">
        <v>1906</v>
      </c>
      <c r="M3876" s="14" t="s">
        <v>617</v>
      </c>
      <c r="N3876" s="28" t="s">
        <v>7205</v>
      </c>
      <c r="O3876" s="28">
        <v>1</v>
      </c>
      <c r="P3876" s="28" t="s">
        <v>7054</v>
      </c>
      <c r="Q3876" s="28" t="s">
        <v>7054</v>
      </c>
      <c r="R3876" s="3">
        <v>2</v>
      </c>
      <c r="T3876" s="81" t="str" cm="1">
        <f t="array" ref="T3876">IF(MIN(IF(CONCATENATE($D$776:$D$9955,$G$776:$G$9955)=CONCATENATE(D3876,G3876),$J$776:$J$9955))=J3876,"Age Leg Record","")</f>
        <v/>
      </c>
    </row>
    <row r="3877" spans="1:20" x14ac:dyDescent="0.25">
      <c r="A3877" s="4">
        <v>2016</v>
      </c>
      <c r="B3877" s="14" t="s">
        <v>370</v>
      </c>
      <c r="C3877" s="14" t="s">
        <v>1487</v>
      </c>
      <c r="D3877" s="3" t="s">
        <v>753</v>
      </c>
      <c r="F3877" s="3">
        <v>2</v>
      </c>
      <c r="G3877" s="88">
        <v>4.0544470293486041</v>
      </c>
      <c r="J3877" s="10">
        <v>2.4428796292340849E-2</v>
      </c>
      <c r="K3877" s="27">
        <f t="shared" ref="K3877:K3940" si="63">J3877/G3877</f>
        <v>6.0251857073258227E-3</v>
      </c>
      <c r="L3877" s="4" t="s">
        <v>1906</v>
      </c>
      <c r="M3877" s="14" t="s">
        <v>617</v>
      </c>
      <c r="N3877" s="28" t="s">
        <v>7206</v>
      </c>
      <c r="O3877" s="28">
        <v>1</v>
      </c>
      <c r="P3877" s="28" t="s">
        <v>6502</v>
      </c>
      <c r="Q3877" s="28" t="s">
        <v>6502</v>
      </c>
      <c r="R3877" s="3">
        <v>3</v>
      </c>
      <c r="T3877" s="81" t="str" cm="1">
        <f t="array" ref="T3877">IF(MIN(IF(CONCATENATE($D$776:$D$9955,$G$776:$G$9955)=CONCATENATE(D3877,G3877),$J$776:$J$9955))=J3877,"Age Leg Record","")</f>
        <v/>
      </c>
    </row>
    <row r="3878" spans="1:20" x14ac:dyDescent="0.25">
      <c r="A3878" s="4">
        <v>2016</v>
      </c>
      <c r="B3878" s="14" t="s">
        <v>1334</v>
      </c>
      <c r="C3878" s="14" t="s">
        <v>1860</v>
      </c>
      <c r="D3878" s="3" t="s">
        <v>751</v>
      </c>
      <c r="F3878" s="3">
        <v>3</v>
      </c>
      <c r="G3878" s="88">
        <v>9.1</v>
      </c>
      <c r="J3878" s="10">
        <v>4.9013726857083384E-2</v>
      </c>
      <c r="K3878" s="27">
        <f t="shared" si="63"/>
        <v>5.3861238304487241E-3</v>
      </c>
      <c r="L3878" s="4" t="s">
        <v>1906</v>
      </c>
      <c r="M3878" s="14" t="s">
        <v>617</v>
      </c>
      <c r="N3878" s="28" t="s">
        <v>7207</v>
      </c>
      <c r="O3878" s="28">
        <v>1</v>
      </c>
      <c r="P3878" s="28" t="s">
        <v>7208</v>
      </c>
      <c r="Q3878" s="28" t="s">
        <v>7208</v>
      </c>
      <c r="R3878" s="3">
        <v>1</v>
      </c>
      <c r="T3878" s="81" t="str" cm="1">
        <f t="array" ref="T3878">IF(MIN(IF(CONCATENATE($D$776:$D$9955,$G$776:$G$9955)=CONCATENATE(D3878,G3878),$J$776:$J$9955))=J3878,"Age Leg Record","")</f>
        <v/>
      </c>
    </row>
    <row r="3879" spans="1:20" x14ac:dyDescent="0.25">
      <c r="A3879" s="4">
        <v>2016</v>
      </c>
      <c r="B3879" s="14" t="s">
        <v>816</v>
      </c>
      <c r="C3879" s="14" t="s">
        <v>59</v>
      </c>
      <c r="D3879" s="3" t="s">
        <v>753</v>
      </c>
      <c r="F3879" s="3">
        <v>4</v>
      </c>
      <c r="G3879" s="88">
        <v>5.8408892070309388</v>
      </c>
      <c r="J3879" s="10">
        <v>3.5369097218790557E-2</v>
      </c>
      <c r="K3879" s="27">
        <f t="shared" si="63"/>
        <v>6.0554302547316252E-3</v>
      </c>
      <c r="L3879" s="4" t="s">
        <v>1906</v>
      </c>
      <c r="M3879" s="14" t="s">
        <v>617</v>
      </c>
      <c r="N3879" s="28" t="s">
        <v>7209</v>
      </c>
      <c r="O3879" s="28">
        <v>1</v>
      </c>
      <c r="P3879" s="28" t="s">
        <v>6128</v>
      </c>
      <c r="Q3879" s="28" t="s">
        <v>6128</v>
      </c>
      <c r="R3879" s="3">
        <v>2</v>
      </c>
      <c r="T3879" s="81" t="str" cm="1">
        <f t="array" ref="T3879">IF(MIN(IF(CONCATENATE($D$776:$D$9955,$G$776:$G$9955)=CONCATENATE(D3879,G3879),$J$776:$J$9955))=J3879,"Age Leg Record","")</f>
        <v/>
      </c>
    </row>
    <row r="3880" spans="1:20" x14ac:dyDescent="0.25">
      <c r="A3880" s="4">
        <v>2016</v>
      </c>
      <c r="B3880" s="14" t="s">
        <v>228</v>
      </c>
      <c r="C3880" s="14" t="s">
        <v>1197</v>
      </c>
      <c r="D3880" s="3" t="s">
        <v>753</v>
      </c>
      <c r="F3880" s="3">
        <v>5</v>
      </c>
      <c r="G3880" s="51">
        <v>5.63</v>
      </c>
      <c r="J3880" s="10">
        <v>3.1967372684448492E-2</v>
      </c>
      <c r="K3880" s="27">
        <f t="shared" si="63"/>
        <v>5.6780413293869439E-3</v>
      </c>
      <c r="L3880" s="4" t="s">
        <v>1906</v>
      </c>
      <c r="M3880" s="14" t="s">
        <v>617</v>
      </c>
      <c r="N3880" s="28" t="s">
        <v>7210</v>
      </c>
      <c r="O3880" s="28">
        <v>1</v>
      </c>
      <c r="P3880" s="28" t="s">
        <v>5445</v>
      </c>
      <c r="Q3880" s="28" t="s">
        <v>5445</v>
      </c>
      <c r="R3880" s="3">
        <v>4</v>
      </c>
      <c r="T3880" s="81" t="str" cm="1">
        <f t="array" ref="T3880">IF(MIN(IF(CONCATENATE($D$776:$D$9955,$G$776:$G$9955)=CONCATENATE(D3880,G3880),$J$776:$J$9955))=J3880,"Age Leg Record","")</f>
        <v/>
      </c>
    </row>
    <row r="3881" spans="1:20" x14ac:dyDescent="0.25">
      <c r="A3881" s="4">
        <v>2016</v>
      </c>
      <c r="B3881" s="14" t="s">
        <v>649</v>
      </c>
      <c r="C3881" s="14" t="s">
        <v>1275</v>
      </c>
      <c r="D3881" s="3" t="s">
        <v>751</v>
      </c>
      <c r="F3881" s="3">
        <v>6</v>
      </c>
      <c r="G3881" s="88">
        <v>4.6758182215859376</v>
      </c>
      <c r="J3881" s="10">
        <v>2.6580891208141111E-2</v>
      </c>
      <c r="K3881" s="27">
        <f t="shared" si="63"/>
        <v>5.6847571801295219E-3</v>
      </c>
      <c r="L3881" s="4" t="s">
        <v>1906</v>
      </c>
      <c r="M3881" s="14" t="s">
        <v>617</v>
      </c>
      <c r="N3881" s="28" t="s">
        <v>7211</v>
      </c>
      <c r="O3881" s="28">
        <v>1</v>
      </c>
      <c r="P3881" s="28" t="s">
        <v>7212</v>
      </c>
      <c r="Q3881" s="28" t="s">
        <v>7212</v>
      </c>
      <c r="R3881" s="3">
        <v>1</v>
      </c>
      <c r="T3881" s="81" t="str" cm="1">
        <f t="array" ref="T3881">IF(MIN(IF(CONCATENATE($D$776:$D$9955,$G$776:$G$9955)=CONCATENATE(D3881,G3881),$J$776:$J$9955))=J3881,"Age Leg Record","")</f>
        <v/>
      </c>
    </row>
    <row r="3882" spans="1:20" x14ac:dyDescent="0.25">
      <c r="A3882" s="4">
        <v>2016</v>
      </c>
      <c r="B3882" s="14" t="s">
        <v>480</v>
      </c>
      <c r="C3882" s="14" t="s">
        <v>275</v>
      </c>
      <c r="D3882" s="3" t="s">
        <v>766</v>
      </c>
      <c r="F3882" s="3">
        <v>1</v>
      </c>
      <c r="G3882" s="88">
        <v>5.54</v>
      </c>
      <c r="J3882" s="10">
        <v>4.0465038051479496E-2</v>
      </c>
      <c r="K3882" s="27">
        <f t="shared" si="63"/>
        <v>7.3041584930468402E-3</v>
      </c>
      <c r="L3882" s="4" t="s">
        <v>1907</v>
      </c>
      <c r="M3882" s="14" t="s">
        <v>617</v>
      </c>
      <c r="N3882" s="28" t="s">
        <v>7213</v>
      </c>
      <c r="O3882" s="28">
        <v>1</v>
      </c>
      <c r="P3882" s="28" t="s">
        <v>5481</v>
      </c>
      <c r="Q3882" s="28" t="s">
        <v>5481</v>
      </c>
      <c r="R3882" s="3">
        <v>4</v>
      </c>
      <c r="T3882" s="81" t="str" cm="1">
        <f t="array" ref="T3882">IF(MIN(IF(CONCATENATE($D$776:$D$9955,$G$776:$G$9955)=CONCATENATE(D3882,G3882),$J$776:$J$9955))=J3882,"Age Leg Record","")</f>
        <v/>
      </c>
    </row>
    <row r="3883" spans="1:20" x14ac:dyDescent="0.25">
      <c r="A3883" s="4">
        <v>2016</v>
      </c>
      <c r="B3883" s="14" t="s">
        <v>480</v>
      </c>
      <c r="C3883" s="14" t="s">
        <v>1861</v>
      </c>
      <c r="D3883" s="3" t="s">
        <v>753</v>
      </c>
      <c r="F3883" s="3">
        <v>2</v>
      </c>
      <c r="G3883" s="88">
        <v>4.0544470293486041</v>
      </c>
      <c r="J3883" s="10">
        <v>2.5479733798420057E-2</v>
      </c>
      <c r="K3883" s="27">
        <f t="shared" si="63"/>
        <v>6.2843918329631458E-3</v>
      </c>
      <c r="L3883" s="4" t="s">
        <v>1907</v>
      </c>
      <c r="M3883" s="14" t="s">
        <v>617</v>
      </c>
      <c r="N3883" s="28" t="s">
        <v>7214</v>
      </c>
      <c r="O3883" s="28">
        <v>1</v>
      </c>
      <c r="P3883" s="28" t="s">
        <v>7215</v>
      </c>
      <c r="Q3883" s="28" t="s">
        <v>7215</v>
      </c>
      <c r="R3883" s="3">
        <v>1</v>
      </c>
      <c r="T3883" s="81" t="str" cm="1">
        <f t="array" ref="T3883">IF(MIN(IF(CONCATENATE($D$776:$D$9955,$G$776:$G$9955)=CONCATENATE(D3883,G3883),$J$776:$J$9955))=J3883,"Age Leg Record","")</f>
        <v/>
      </c>
    </row>
    <row r="3884" spans="1:20" x14ac:dyDescent="0.25">
      <c r="A3884" s="4">
        <v>2016</v>
      </c>
      <c r="B3884" s="14" t="s">
        <v>71</v>
      </c>
      <c r="C3884" s="14" t="s">
        <v>627</v>
      </c>
      <c r="D3884" s="3" t="s">
        <v>684</v>
      </c>
      <c r="F3884" s="3">
        <v>3</v>
      </c>
      <c r="G3884" s="88">
        <v>9.1</v>
      </c>
      <c r="J3884" s="10">
        <v>5.6484421293134801E-2</v>
      </c>
      <c r="K3884" s="27">
        <f t="shared" si="63"/>
        <v>6.2070792629818463E-3</v>
      </c>
      <c r="L3884" s="4" t="s">
        <v>1907</v>
      </c>
      <c r="M3884" s="14" t="s">
        <v>617</v>
      </c>
      <c r="N3884" s="28" t="s">
        <v>7216</v>
      </c>
      <c r="O3884" s="28">
        <v>1</v>
      </c>
      <c r="P3884" s="28" t="s">
        <v>4161</v>
      </c>
      <c r="Q3884" s="28" t="s">
        <v>4161</v>
      </c>
      <c r="R3884" s="3">
        <v>10</v>
      </c>
      <c r="T3884" s="81" t="str" cm="1">
        <f t="array" ref="T3884">IF(MIN(IF(CONCATENATE($D$776:$D$9955,$G$776:$G$9955)=CONCATENATE(D3884,G3884),$J$776:$J$9955))=J3884,"Age Leg Record","")</f>
        <v/>
      </c>
    </row>
    <row r="3885" spans="1:20" x14ac:dyDescent="0.25">
      <c r="A3885" s="4">
        <v>2016</v>
      </c>
      <c r="B3885" s="14" t="s">
        <v>89</v>
      </c>
      <c r="C3885" s="14" t="s">
        <v>1236</v>
      </c>
      <c r="D3885" s="3" t="s">
        <v>26</v>
      </c>
      <c r="F3885" s="3">
        <v>4</v>
      </c>
      <c r="G3885" s="88">
        <v>5.8408892070309388</v>
      </c>
      <c r="J3885" s="10">
        <v>3.6497893524938263E-2</v>
      </c>
      <c r="K3885" s="27">
        <f t="shared" si="63"/>
        <v>6.2486878677657709E-3</v>
      </c>
      <c r="L3885" s="4" t="s">
        <v>1907</v>
      </c>
      <c r="M3885" s="14" t="s">
        <v>617</v>
      </c>
      <c r="N3885" s="28" t="s">
        <v>7217</v>
      </c>
      <c r="O3885" s="28">
        <v>1</v>
      </c>
      <c r="P3885" s="28" t="s">
        <v>7218</v>
      </c>
      <c r="Q3885" s="28" t="s">
        <v>7218</v>
      </c>
      <c r="R3885" s="3">
        <v>1</v>
      </c>
      <c r="T3885" s="81" t="str" cm="1">
        <f t="array" ref="T3885">IF(MIN(IF(CONCATENATE($D$776:$D$9955,$G$776:$G$9955)=CONCATENATE(D3885,G3885),$J$776:$J$9955))=J3885,"Age Leg Record","")</f>
        <v/>
      </c>
    </row>
    <row r="3886" spans="1:20" x14ac:dyDescent="0.25">
      <c r="A3886" s="4">
        <v>2016</v>
      </c>
      <c r="B3886" s="14" t="s">
        <v>977</v>
      </c>
      <c r="C3886" s="14" t="s">
        <v>978</v>
      </c>
      <c r="D3886" s="3" t="s">
        <v>756</v>
      </c>
      <c r="F3886" s="3">
        <v>5</v>
      </c>
      <c r="G3886" s="51">
        <v>5.63</v>
      </c>
      <c r="J3886" s="10">
        <v>3.6691493049147539E-2</v>
      </c>
      <c r="K3886" s="27">
        <f t="shared" si="63"/>
        <v>6.5171390851061347E-3</v>
      </c>
      <c r="L3886" s="4" t="s">
        <v>1907</v>
      </c>
      <c r="M3886" s="14" t="s">
        <v>617</v>
      </c>
      <c r="N3886" s="28" t="s">
        <v>7219</v>
      </c>
      <c r="O3886" s="28">
        <v>1</v>
      </c>
      <c r="P3886" s="28" t="s">
        <v>4937</v>
      </c>
      <c r="Q3886" s="28" t="s">
        <v>4937</v>
      </c>
      <c r="R3886" s="3">
        <v>6</v>
      </c>
      <c r="T3886" s="81" t="str" cm="1">
        <f t="array" ref="T3886">IF(MIN(IF(CONCATENATE($D$776:$D$9955,$G$776:$G$9955)=CONCATENATE(D3886,G3886),$J$776:$J$9955))=J3886,"Age Leg Record","")</f>
        <v/>
      </c>
    </row>
    <row r="3887" spans="1:20" x14ac:dyDescent="0.25">
      <c r="A3887" s="4">
        <v>2016</v>
      </c>
      <c r="B3887" s="14" t="s">
        <v>264</v>
      </c>
      <c r="C3887" s="14" t="s">
        <v>443</v>
      </c>
      <c r="D3887" s="3" t="s">
        <v>751</v>
      </c>
      <c r="F3887" s="3">
        <v>6</v>
      </c>
      <c r="G3887" s="88">
        <v>4.6758182215859376</v>
      </c>
      <c r="J3887" s="10">
        <v>3.0586157408833969E-2</v>
      </c>
      <c r="K3887" s="27">
        <f t="shared" si="63"/>
        <v>6.5413486922209305E-3</v>
      </c>
      <c r="L3887" s="4" t="s">
        <v>1907</v>
      </c>
      <c r="M3887" s="14" t="s">
        <v>617</v>
      </c>
      <c r="N3887" s="28" t="s">
        <v>7220</v>
      </c>
      <c r="O3887" s="28">
        <v>1</v>
      </c>
      <c r="P3887" s="28" t="s">
        <v>6495</v>
      </c>
      <c r="Q3887" s="28" t="s">
        <v>6495</v>
      </c>
      <c r="R3887" s="3">
        <v>3</v>
      </c>
      <c r="T3887" s="81" t="str" cm="1">
        <f t="array" ref="T3887">IF(MIN(IF(CONCATENATE($D$776:$D$9955,$G$776:$G$9955)=CONCATENATE(D3887,G3887),$J$776:$J$9955))=J3887,"Age Leg Record","")</f>
        <v/>
      </c>
    </row>
    <row r="3888" spans="1:20" x14ac:dyDescent="0.25">
      <c r="A3888" s="4">
        <v>2016</v>
      </c>
      <c r="B3888" s="14" t="s">
        <v>331</v>
      </c>
      <c r="C3888" s="14" t="s">
        <v>248</v>
      </c>
      <c r="D3888" s="3" t="s">
        <v>685</v>
      </c>
      <c r="F3888" s="3">
        <v>1</v>
      </c>
      <c r="G3888" s="88">
        <v>5.54</v>
      </c>
      <c r="J3888" s="10">
        <v>2.3780014911608305E-2</v>
      </c>
      <c r="K3888" s="27">
        <f t="shared" si="63"/>
        <v>4.2924214641892246E-3</v>
      </c>
      <c r="L3888" s="4" t="s">
        <v>1908</v>
      </c>
      <c r="M3888" s="14" t="s">
        <v>617</v>
      </c>
      <c r="N3888" s="28" t="s">
        <v>7221</v>
      </c>
      <c r="O3888" s="28">
        <v>1</v>
      </c>
      <c r="P3888" s="28" t="s">
        <v>6189</v>
      </c>
      <c r="Q3888" s="28" t="s">
        <v>6189</v>
      </c>
      <c r="R3888" s="3">
        <v>3</v>
      </c>
      <c r="T3888" s="81" t="str" cm="1">
        <f t="array" ref="T3888">IF(MIN(IF(CONCATENATE($D$776:$D$9955,$G$776:$G$9955)=CONCATENATE(D3888,G3888),$J$776:$J$9955))=J3888,"Age Leg Record","")</f>
        <v>Age Leg Record</v>
      </c>
    </row>
    <row r="3889" spans="1:20" x14ac:dyDescent="0.25">
      <c r="A3889" s="4">
        <v>2016</v>
      </c>
      <c r="B3889" s="14" t="s">
        <v>202</v>
      </c>
      <c r="C3889" s="14" t="s">
        <v>627</v>
      </c>
      <c r="D3889" s="3" t="s">
        <v>22</v>
      </c>
      <c r="F3889" s="3">
        <v>2</v>
      </c>
      <c r="G3889" s="88">
        <v>4.0544470293486041</v>
      </c>
      <c r="J3889" s="10">
        <v>1.7795416664739605E-2</v>
      </c>
      <c r="K3889" s="27">
        <f t="shared" si="63"/>
        <v>4.3891106569959688E-3</v>
      </c>
      <c r="L3889" s="4" t="s">
        <v>1908</v>
      </c>
      <c r="M3889" s="14" t="s">
        <v>617</v>
      </c>
      <c r="N3889" s="28" t="s">
        <v>7222</v>
      </c>
      <c r="O3889" s="28">
        <v>1</v>
      </c>
      <c r="P3889" s="28" t="s">
        <v>4245</v>
      </c>
      <c r="Q3889" s="28" t="s">
        <v>4245</v>
      </c>
      <c r="R3889" s="3">
        <v>11</v>
      </c>
      <c r="T3889" s="81" t="str" cm="1">
        <f t="array" ref="T3889">IF(MIN(IF(CONCATENATE($D$776:$D$9955,$G$776:$G$9955)=CONCATENATE(D3889,G3889),$J$776:$J$9955))=J3889,"Age Leg Record","")</f>
        <v/>
      </c>
    </row>
    <row r="3890" spans="1:20" x14ac:dyDescent="0.25">
      <c r="A3890" s="4">
        <v>2016</v>
      </c>
      <c r="B3890" s="14" t="s">
        <v>1625</v>
      </c>
      <c r="C3890" s="14" t="s">
        <v>601</v>
      </c>
      <c r="D3890" s="3" t="s">
        <v>22</v>
      </c>
      <c r="F3890" s="3">
        <v>3</v>
      </c>
      <c r="G3890" s="88">
        <v>9.1</v>
      </c>
      <c r="J3890" s="10">
        <v>3.9250798610737547E-2</v>
      </c>
      <c r="K3890" s="27">
        <f t="shared" si="63"/>
        <v>4.313274572608522E-3</v>
      </c>
      <c r="L3890" s="4" t="s">
        <v>1908</v>
      </c>
      <c r="M3890" s="14" t="s">
        <v>617</v>
      </c>
      <c r="N3890" s="28" t="s">
        <v>7223</v>
      </c>
      <c r="O3890" s="28">
        <v>1</v>
      </c>
      <c r="P3890" s="28" t="s">
        <v>6517</v>
      </c>
      <c r="Q3890" s="28" t="s">
        <v>6517</v>
      </c>
      <c r="R3890" s="3">
        <v>2</v>
      </c>
      <c r="T3890" s="81" t="str" cm="1">
        <f t="array" ref="T3890">IF(MIN(IF(CONCATENATE($D$776:$D$9955,$G$776:$G$9955)=CONCATENATE(D3890,G3890),$J$776:$J$9955))=J3890,"Age Leg Record","")</f>
        <v/>
      </c>
    </row>
    <row r="3891" spans="1:20" x14ac:dyDescent="0.25">
      <c r="A3891" s="4">
        <v>2016</v>
      </c>
      <c r="B3891" s="14" t="s">
        <v>291</v>
      </c>
      <c r="C3891" s="14" t="s">
        <v>675</v>
      </c>
      <c r="D3891" s="3" t="s">
        <v>22</v>
      </c>
      <c r="F3891" s="3">
        <v>4</v>
      </c>
      <c r="G3891" s="88">
        <v>5.8408892070309388</v>
      </c>
      <c r="J3891" s="10">
        <v>2.6532395830145106E-2</v>
      </c>
      <c r="K3891" s="27">
        <f t="shared" si="63"/>
        <v>4.5425268122201113E-3</v>
      </c>
      <c r="L3891" s="4" t="s">
        <v>1908</v>
      </c>
      <c r="M3891" s="14" t="s">
        <v>617</v>
      </c>
      <c r="N3891" s="28" t="s">
        <v>7224</v>
      </c>
      <c r="O3891" s="28">
        <v>1</v>
      </c>
      <c r="P3891" s="28" t="s">
        <v>7225</v>
      </c>
      <c r="Q3891" s="28" t="s">
        <v>7225</v>
      </c>
      <c r="R3891" s="3">
        <v>1</v>
      </c>
      <c r="T3891" s="81" t="str" cm="1">
        <f t="array" ref="T3891">IF(MIN(IF(CONCATENATE($D$776:$D$9955,$G$776:$G$9955)=CONCATENATE(D3891,G3891),$J$776:$J$9955))=J3891,"Age Leg Record","")</f>
        <v/>
      </c>
    </row>
    <row r="3892" spans="1:20" x14ac:dyDescent="0.25">
      <c r="A3892" s="4">
        <v>2016</v>
      </c>
      <c r="B3892" s="14" t="s">
        <v>232</v>
      </c>
      <c r="C3892" s="14" t="s">
        <v>627</v>
      </c>
      <c r="D3892" s="3" t="s">
        <v>22</v>
      </c>
      <c r="F3892" s="3">
        <v>5</v>
      </c>
      <c r="G3892" s="51">
        <v>5.63</v>
      </c>
      <c r="J3892" s="10">
        <v>2.3729340282443445E-2</v>
      </c>
      <c r="K3892" s="27">
        <f t="shared" si="63"/>
        <v>4.2148028920858697E-3</v>
      </c>
      <c r="L3892" s="4" t="s">
        <v>1908</v>
      </c>
      <c r="M3892" s="14" t="s">
        <v>617</v>
      </c>
      <c r="N3892" s="28" t="s">
        <v>7226</v>
      </c>
      <c r="O3892" s="28">
        <v>1</v>
      </c>
      <c r="P3892" s="28" t="s">
        <v>4151</v>
      </c>
      <c r="Q3892" s="28" t="s">
        <v>4151</v>
      </c>
      <c r="R3892" s="3">
        <v>10</v>
      </c>
      <c r="T3892" s="81" t="str" cm="1">
        <f t="array" ref="T3892">IF(MIN(IF(CONCATENATE($D$776:$D$9955,$G$776:$G$9955)=CONCATENATE(D3892,G3892),$J$776:$J$9955))=J3892,"Age Leg Record","")</f>
        <v/>
      </c>
    </row>
    <row r="3893" spans="1:20" x14ac:dyDescent="0.25">
      <c r="A3893" s="4">
        <v>2016</v>
      </c>
      <c r="B3893" s="14" t="s">
        <v>30</v>
      </c>
      <c r="C3893" s="14" t="s">
        <v>994</v>
      </c>
      <c r="D3893" s="3" t="s">
        <v>22</v>
      </c>
      <c r="F3893" s="3">
        <v>6</v>
      </c>
      <c r="G3893" s="88">
        <v>4.6758182215859376</v>
      </c>
      <c r="J3893" s="10">
        <v>1.9879999999830034E-2</v>
      </c>
      <c r="K3893" s="27">
        <f t="shared" si="63"/>
        <v>4.2516622883357431E-3</v>
      </c>
      <c r="L3893" s="4" t="s">
        <v>1908</v>
      </c>
      <c r="M3893" s="14" t="s">
        <v>617</v>
      </c>
      <c r="N3893" s="28" t="s">
        <v>7227</v>
      </c>
      <c r="O3893" s="28">
        <v>1</v>
      </c>
      <c r="P3893" s="28" t="s">
        <v>5026</v>
      </c>
      <c r="Q3893" s="28" t="s">
        <v>5026</v>
      </c>
      <c r="R3893" s="3">
        <v>7</v>
      </c>
      <c r="T3893" s="81" t="str" cm="1">
        <f t="array" ref="T3893">IF(MIN(IF(CONCATENATE($D$776:$D$9955,$G$776:$G$9955)=CONCATENATE(D3893,G3893),$J$776:$J$9955))=J3893,"Age Leg Record","")</f>
        <v/>
      </c>
    </row>
    <row r="3894" spans="1:20" x14ac:dyDescent="0.25">
      <c r="A3894" s="4">
        <v>2016</v>
      </c>
      <c r="B3894" s="14" t="s">
        <v>198</v>
      </c>
      <c r="C3894" s="14" t="s">
        <v>1862</v>
      </c>
      <c r="D3894" s="3" t="s">
        <v>26</v>
      </c>
      <c r="F3894" s="3">
        <v>1</v>
      </c>
      <c r="G3894" s="88">
        <v>5.54</v>
      </c>
      <c r="J3894" s="10">
        <v>2.4738267224165611E-2</v>
      </c>
      <c r="K3894" s="27">
        <f t="shared" si="63"/>
        <v>4.4653911956977635E-3</v>
      </c>
      <c r="L3894" s="4" t="s">
        <v>1909</v>
      </c>
      <c r="M3894" s="14" t="s">
        <v>617</v>
      </c>
      <c r="N3894" s="28" t="s">
        <v>7228</v>
      </c>
      <c r="O3894" s="28">
        <v>1</v>
      </c>
      <c r="P3894" s="28" t="s">
        <v>7229</v>
      </c>
      <c r="Q3894" s="28" t="s">
        <v>7229</v>
      </c>
      <c r="R3894" s="3">
        <v>1</v>
      </c>
      <c r="T3894" s="81" t="str" cm="1">
        <f t="array" ref="T3894">IF(MIN(IF(CONCATENATE($D$776:$D$9955,$G$776:$G$9955)=CONCATENATE(D3894,G3894),$J$776:$J$9955))=J3894,"Age Leg Record","")</f>
        <v/>
      </c>
    </row>
    <row r="3895" spans="1:20" x14ac:dyDescent="0.25">
      <c r="A3895" s="4">
        <v>2016</v>
      </c>
      <c r="B3895" s="14" t="s">
        <v>280</v>
      </c>
      <c r="C3895" s="14" t="s">
        <v>1863</v>
      </c>
      <c r="D3895" s="3" t="s">
        <v>22</v>
      </c>
      <c r="F3895" s="3">
        <v>2</v>
      </c>
      <c r="G3895" s="88">
        <v>4.0544470293486041</v>
      </c>
      <c r="J3895" s="10">
        <v>1.8583124998258427E-2</v>
      </c>
      <c r="K3895" s="27">
        <f t="shared" si="63"/>
        <v>4.5833932133635567E-3</v>
      </c>
      <c r="L3895" s="4" t="s">
        <v>1909</v>
      </c>
      <c r="M3895" s="14" t="s">
        <v>617</v>
      </c>
      <c r="N3895" s="28" t="s">
        <v>7230</v>
      </c>
      <c r="O3895" s="28">
        <v>1</v>
      </c>
      <c r="P3895" s="28" t="s">
        <v>7231</v>
      </c>
      <c r="Q3895" s="28" t="s">
        <v>7231</v>
      </c>
      <c r="R3895" s="3">
        <v>1</v>
      </c>
      <c r="T3895" s="81" t="str" cm="1">
        <f t="array" ref="T3895">IF(MIN(IF(CONCATENATE($D$776:$D$9955,$G$776:$G$9955)=CONCATENATE(D3895,G3895),$J$776:$J$9955))=J3895,"Age Leg Record","")</f>
        <v/>
      </c>
    </row>
    <row r="3896" spans="1:20" x14ac:dyDescent="0.25">
      <c r="A3896" s="4">
        <v>2016</v>
      </c>
      <c r="B3896" s="14" t="s">
        <v>566</v>
      </c>
      <c r="C3896" s="14" t="s">
        <v>627</v>
      </c>
      <c r="D3896" s="3" t="s">
        <v>26</v>
      </c>
      <c r="F3896" s="3">
        <v>3</v>
      </c>
      <c r="G3896" s="88">
        <v>9.1</v>
      </c>
      <c r="J3896" s="10">
        <v>4.3116956017911434E-2</v>
      </c>
      <c r="K3896" s="27">
        <f t="shared" si="63"/>
        <v>4.7381270349353228E-3</v>
      </c>
      <c r="L3896" s="4" t="s">
        <v>1909</v>
      </c>
      <c r="M3896" s="14" t="s">
        <v>617</v>
      </c>
      <c r="N3896" s="28" t="s">
        <v>7232</v>
      </c>
      <c r="O3896" s="28">
        <v>1</v>
      </c>
      <c r="P3896" s="28" t="s">
        <v>4157</v>
      </c>
      <c r="Q3896" s="28" t="s">
        <v>4157</v>
      </c>
      <c r="R3896" s="3">
        <v>6</v>
      </c>
      <c r="T3896" s="81" t="str" cm="1">
        <f t="array" ref="T3896">IF(MIN(IF(CONCATENATE($D$776:$D$9955,$G$776:$G$9955)=CONCATENATE(D3896,G3896),$J$776:$J$9955))=J3896,"Age Leg Record","")</f>
        <v/>
      </c>
    </row>
    <row r="3897" spans="1:20" x14ac:dyDescent="0.25">
      <c r="A3897" s="4">
        <v>2016</v>
      </c>
      <c r="B3897" s="14" t="s">
        <v>658</v>
      </c>
      <c r="C3897" s="14" t="s">
        <v>1487</v>
      </c>
      <c r="D3897" s="3" t="s">
        <v>22</v>
      </c>
      <c r="F3897" s="3">
        <v>4</v>
      </c>
      <c r="G3897" s="88">
        <v>5.8408892070309388</v>
      </c>
      <c r="J3897" s="10">
        <v>2.5975208336603828E-2</v>
      </c>
      <c r="K3897" s="27">
        <f t="shared" si="63"/>
        <v>4.4471325197088674E-3</v>
      </c>
      <c r="L3897" s="4" t="s">
        <v>1909</v>
      </c>
      <c r="M3897" s="14" t="s">
        <v>617</v>
      </c>
      <c r="N3897" s="28" t="s">
        <v>7233</v>
      </c>
      <c r="O3897" s="28">
        <v>1</v>
      </c>
      <c r="P3897" s="28" t="s">
        <v>6204</v>
      </c>
      <c r="Q3897" s="28" t="s">
        <v>6204</v>
      </c>
      <c r="R3897" s="3">
        <v>4</v>
      </c>
      <c r="T3897" s="81" t="str" cm="1">
        <f t="array" ref="T3897">IF(MIN(IF(CONCATENATE($D$776:$D$9955,$G$776:$G$9955)=CONCATENATE(D3897,G3897),$J$776:$J$9955))=J3897,"Age Leg Record","")</f>
        <v/>
      </c>
    </row>
    <row r="3898" spans="1:20" x14ac:dyDescent="0.25">
      <c r="A3898" s="4">
        <v>2016</v>
      </c>
      <c r="B3898" s="14" t="s">
        <v>1174</v>
      </c>
      <c r="C3898" s="14" t="s">
        <v>953</v>
      </c>
      <c r="D3898" s="3" t="s">
        <v>22</v>
      </c>
      <c r="F3898" s="3">
        <v>5</v>
      </c>
      <c r="G3898" s="51">
        <v>5.63</v>
      </c>
      <c r="J3898" s="10">
        <v>2.3591574070451315E-2</v>
      </c>
      <c r="K3898" s="27">
        <f t="shared" si="63"/>
        <v>4.1903328721938395E-3</v>
      </c>
      <c r="L3898" s="4" t="s">
        <v>1909</v>
      </c>
      <c r="M3898" s="14" t="s">
        <v>617</v>
      </c>
      <c r="N3898" s="28" t="s">
        <v>7234</v>
      </c>
      <c r="O3898" s="28">
        <v>1</v>
      </c>
      <c r="P3898" s="28" t="s">
        <v>5367</v>
      </c>
      <c r="Q3898" s="28" t="s">
        <v>5367</v>
      </c>
      <c r="R3898" s="3">
        <v>6</v>
      </c>
      <c r="T3898" s="81" t="str" cm="1">
        <f t="array" ref="T3898">IF(MIN(IF(CONCATENATE($D$776:$D$9955,$G$776:$G$9955)=CONCATENATE(D3898,G3898),$J$776:$J$9955))=J3898,"Age Leg Record","")</f>
        <v/>
      </c>
    </row>
    <row r="3899" spans="1:20" x14ac:dyDescent="0.25">
      <c r="A3899" s="4">
        <v>2016</v>
      </c>
      <c r="B3899" s="14" t="s">
        <v>890</v>
      </c>
      <c r="C3899" s="14" t="s">
        <v>926</v>
      </c>
      <c r="D3899" s="3" t="s">
        <v>22</v>
      </c>
      <c r="F3899" s="3">
        <v>6</v>
      </c>
      <c r="G3899" s="88">
        <v>4.6758182215859376</v>
      </c>
      <c r="J3899" s="10">
        <v>2.1056504636362661E-2</v>
      </c>
      <c r="K3899" s="27">
        <f t="shared" si="63"/>
        <v>4.5032769963458379E-3</v>
      </c>
      <c r="L3899" s="4" t="s">
        <v>1909</v>
      </c>
      <c r="M3899" s="14" t="s">
        <v>617</v>
      </c>
      <c r="N3899" s="28" t="s">
        <v>7235</v>
      </c>
      <c r="O3899" s="28">
        <v>1</v>
      </c>
      <c r="P3899" s="28" t="s">
        <v>4721</v>
      </c>
      <c r="Q3899" s="28" t="s">
        <v>4721</v>
      </c>
      <c r="R3899" s="3">
        <v>4</v>
      </c>
      <c r="T3899" s="81" t="str" cm="1">
        <f t="array" ref="T3899">IF(MIN(IF(CONCATENATE($D$776:$D$9955,$G$776:$G$9955)=CONCATENATE(D3899,G3899),$J$776:$J$9955))=J3899,"Age Leg Record","")</f>
        <v/>
      </c>
    </row>
    <row r="3900" spans="1:20" x14ac:dyDescent="0.25">
      <c r="A3900" s="4">
        <v>2016</v>
      </c>
      <c r="B3900" s="14" t="s">
        <v>39</v>
      </c>
      <c r="C3900" s="14" t="s">
        <v>1125</v>
      </c>
      <c r="D3900" s="3" t="s">
        <v>26</v>
      </c>
      <c r="F3900" s="3">
        <v>1</v>
      </c>
      <c r="G3900" s="88">
        <v>5.54</v>
      </c>
      <c r="J3900" s="10">
        <v>3.1151751019933727E-2</v>
      </c>
      <c r="K3900" s="27">
        <f t="shared" si="63"/>
        <v>5.6230597508905647E-3</v>
      </c>
      <c r="L3900" s="4" t="s">
        <v>1910</v>
      </c>
      <c r="M3900" s="14" t="s">
        <v>617</v>
      </c>
      <c r="N3900" s="28" t="s">
        <v>7236</v>
      </c>
      <c r="O3900" s="28">
        <v>1</v>
      </c>
      <c r="P3900" s="28" t="s">
        <v>5251</v>
      </c>
      <c r="Q3900" s="28" t="s">
        <v>5251</v>
      </c>
      <c r="R3900" s="3">
        <v>5</v>
      </c>
      <c r="T3900" s="81" t="str" cm="1">
        <f t="array" ref="T3900">IF(MIN(IF(CONCATENATE($D$776:$D$9955,$G$776:$G$9955)=CONCATENATE(D3900,G3900),$J$776:$J$9955))=J3900,"Age Leg Record","")</f>
        <v/>
      </c>
    </row>
    <row r="3901" spans="1:20" x14ac:dyDescent="0.25">
      <c r="A3901" s="4">
        <v>2016</v>
      </c>
      <c r="B3901" s="14" t="s">
        <v>71</v>
      </c>
      <c r="C3901" s="14" t="s">
        <v>978</v>
      </c>
      <c r="D3901" s="3" t="s">
        <v>56</v>
      </c>
      <c r="F3901" s="3">
        <v>2</v>
      </c>
      <c r="G3901" s="88">
        <v>4.0544470293486041</v>
      </c>
      <c r="J3901" s="10">
        <v>2.7017916661861818E-2</v>
      </c>
      <c r="K3901" s="27">
        <f t="shared" si="63"/>
        <v>6.6637734976654935E-3</v>
      </c>
      <c r="L3901" s="4" t="s">
        <v>1910</v>
      </c>
      <c r="M3901" s="14" t="s">
        <v>617</v>
      </c>
      <c r="N3901" s="28" t="s">
        <v>7237</v>
      </c>
      <c r="O3901" s="28">
        <v>1</v>
      </c>
      <c r="P3901" s="28" t="s">
        <v>6956</v>
      </c>
      <c r="Q3901" s="28" t="s">
        <v>6956</v>
      </c>
      <c r="R3901" s="3">
        <v>2</v>
      </c>
      <c r="T3901" s="81" t="str" cm="1">
        <f t="array" ref="T3901">IF(MIN(IF(CONCATENATE($D$776:$D$9955,$G$776:$G$9955)=CONCATENATE(D3901,G3901),$J$776:$J$9955))=J3901,"Age Leg Record","")</f>
        <v/>
      </c>
    </row>
    <row r="3902" spans="1:20" x14ac:dyDescent="0.25">
      <c r="A3902" s="4">
        <v>2016</v>
      </c>
      <c r="B3902" s="14" t="s">
        <v>157</v>
      </c>
      <c r="C3902" s="14" t="s">
        <v>1783</v>
      </c>
      <c r="D3902" s="3" t="s">
        <v>26</v>
      </c>
      <c r="F3902" s="3">
        <v>3</v>
      </c>
      <c r="G3902" s="88">
        <v>9.1</v>
      </c>
      <c r="J3902" s="10">
        <v>4.8614409723086283E-2</v>
      </c>
      <c r="K3902" s="27">
        <f t="shared" si="63"/>
        <v>5.3422428267127786E-3</v>
      </c>
      <c r="L3902" s="4" t="s">
        <v>1910</v>
      </c>
      <c r="M3902" s="14" t="s">
        <v>617</v>
      </c>
      <c r="N3902" s="28" t="s">
        <v>7238</v>
      </c>
      <c r="O3902" s="28">
        <v>1</v>
      </c>
      <c r="P3902" s="28" t="s">
        <v>6954</v>
      </c>
      <c r="Q3902" s="28" t="s">
        <v>6954</v>
      </c>
      <c r="R3902" s="3">
        <v>2</v>
      </c>
      <c r="T3902" s="81" t="str" cm="1">
        <f t="array" ref="T3902">IF(MIN(IF(CONCATENATE($D$776:$D$9955,$G$776:$G$9955)=CONCATENATE(D3902,G3902),$J$776:$J$9955))=J3902,"Age Leg Record","")</f>
        <v/>
      </c>
    </row>
    <row r="3903" spans="1:20" x14ac:dyDescent="0.25">
      <c r="A3903" s="4">
        <v>2016</v>
      </c>
      <c r="B3903" s="14" t="s">
        <v>291</v>
      </c>
      <c r="C3903" s="14" t="s">
        <v>59</v>
      </c>
      <c r="D3903" s="3" t="s">
        <v>26</v>
      </c>
      <c r="F3903" s="3">
        <v>4</v>
      </c>
      <c r="G3903" s="88">
        <v>5.8408892070309388</v>
      </c>
      <c r="J3903" s="10">
        <v>3.4902164348750375E-2</v>
      </c>
      <c r="K3903" s="27">
        <f t="shared" si="63"/>
        <v>5.9754881682633331E-3</v>
      </c>
      <c r="L3903" s="4" t="s">
        <v>1910</v>
      </c>
      <c r="M3903" s="14" t="s">
        <v>617</v>
      </c>
      <c r="N3903" s="28" t="s">
        <v>7239</v>
      </c>
      <c r="O3903" s="28">
        <v>1</v>
      </c>
      <c r="P3903" s="28" t="s">
        <v>6197</v>
      </c>
      <c r="Q3903" s="28" t="s">
        <v>6197</v>
      </c>
      <c r="R3903" s="3">
        <v>4</v>
      </c>
      <c r="T3903" s="81" t="str" cm="1">
        <f t="array" ref="T3903">IF(MIN(IF(CONCATENATE($D$776:$D$9955,$G$776:$G$9955)=CONCATENATE(D3903,G3903),$J$776:$J$9955))=J3903,"Age Leg Record","")</f>
        <v/>
      </c>
    </row>
    <row r="3904" spans="1:20" x14ac:dyDescent="0.25">
      <c r="A3904" s="4">
        <v>2016</v>
      </c>
      <c r="B3904" s="14" t="s">
        <v>291</v>
      </c>
      <c r="C3904" s="14" t="s">
        <v>351</v>
      </c>
      <c r="D3904" s="3" t="s">
        <v>26</v>
      </c>
      <c r="F3904" s="3">
        <v>5</v>
      </c>
      <c r="G3904" s="51">
        <v>5.63</v>
      </c>
      <c r="J3904" s="10">
        <v>3.0129351856885478E-2</v>
      </c>
      <c r="K3904" s="27">
        <f t="shared" si="63"/>
        <v>5.351572265876639E-3</v>
      </c>
      <c r="L3904" s="4" t="s">
        <v>1910</v>
      </c>
      <c r="M3904" s="14" t="s">
        <v>617</v>
      </c>
      <c r="N3904" s="28" t="s">
        <v>7240</v>
      </c>
      <c r="O3904" s="28">
        <v>1</v>
      </c>
      <c r="P3904" s="28" t="s">
        <v>5475</v>
      </c>
      <c r="Q3904" s="28" t="s">
        <v>5475</v>
      </c>
      <c r="R3904" s="3">
        <v>6</v>
      </c>
      <c r="T3904" s="81" t="str" cm="1">
        <f t="array" ref="T3904">IF(MIN(IF(CONCATENATE($D$776:$D$9955,$G$776:$G$9955)=CONCATENATE(D3904,G3904),$J$776:$J$9955))=J3904,"Age Leg Record","")</f>
        <v/>
      </c>
    </row>
    <row r="3905" spans="1:20" x14ac:dyDescent="0.25">
      <c r="A3905" s="4">
        <v>2016</v>
      </c>
      <c r="B3905" s="14" t="s">
        <v>712</v>
      </c>
      <c r="C3905" s="14" t="s">
        <v>1864</v>
      </c>
      <c r="D3905" s="3" t="s">
        <v>22</v>
      </c>
      <c r="F3905" s="3">
        <v>6</v>
      </c>
      <c r="G3905" s="88">
        <v>4.6758182215859376</v>
      </c>
      <c r="J3905" s="10">
        <v>2.2804942127550021E-2</v>
      </c>
      <c r="K3905" s="27">
        <f t="shared" si="63"/>
        <v>4.8772088748597828E-3</v>
      </c>
      <c r="L3905" s="4" t="s">
        <v>1910</v>
      </c>
      <c r="M3905" s="14" t="s">
        <v>617</v>
      </c>
      <c r="N3905" s="28" t="s">
        <v>7241</v>
      </c>
      <c r="O3905" s="28">
        <v>1</v>
      </c>
      <c r="P3905" s="28" t="s">
        <v>7242</v>
      </c>
      <c r="Q3905" s="28" t="s">
        <v>7242</v>
      </c>
      <c r="R3905" s="3">
        <v>1</v>
      </c>
      <c r="T3905" s="81" t="str" cm="1">
        <f t="array" ref="T3905">IF(MIN(IF(CONCATENATE($D$776:$D$9955,$G$776:$G$9955)=CONCATENATE(D3905,G3905),$J$776:$J$9955))=J3905,"Age Leg Record","")</f>
        <v/>
      </c>
    </row>
    <row r="3906" spans="1:20" x14ac:dyDescent="0.25">
      <c r="A3906" s="4">
        <v>2016</v>
      </c>
      <c r="B3906" s="14" t="s">
        <v>339</v>
      </c>
      <c r="C3906" s="14" t="s">
        <v>968</v>
      </c>
      <c r="D3906" s="3" t="s">
        <v>26</v>
      </c>
      <c r="F3906" s="3">
        <v>1</v>
      </c>
      <c r="G3906" s="88">
        <v>5.54</v>
      </c>
      <c r="J3906" s="10">
        <v>2.7559945461689495E-2</v>
      </c>
      <c r="K3906" s="27">
        <f t="shared" si="63"/>
        <v>4.9747193974168762E-3</v>
      </c>
      <c r="L3906" s="4" t="s">
        <v>1911</v>
      </c>
      <c r="M3906" s="14" t="s">
        <v>749</v>
      </c>
      <c r="N3906" s="28" t="s">
        <v>7243</v>
      </c>
      <c r="O3906" s="28">
        <v>1</v>
      </c>
      <c r="P3906" s="28" t="s">
        <v>7040</v>
      </c>
      <c r="Q3906" s="28" t="s">
        <v>7040</v>
      </c>
      <c r="R3906" s="3">
        <v>2</v>
      </c>
      <c r="T3906" s="81" t="str" cm="1">
        <f t="array" ref="T3906">IF(MIN(IF(CONCATENATE($D$776:$D$9955,$G$776:$G$9955)=CONCATENATE(D3906,G3906),$J$776:$J$9955))=J3906,"Age Leg Record","")</f>
        <v/>
      </c>
    </row>
    <row r="3907" spans="1:20" x14ac:dyDescent="0.25">
      <c r="A3907" s="4">
        <v>2016</v>
      </c>
      <c r="B3907" s="14" t="s">
        <v>722</v>
      </c>
      <c r="C3907" s="14" t="s">
        <v>1633</v>
      </c>
      <c r="D3907" s="3" t="s">
        <v>26</v>
      </c>
      <c r="F3907" s="3">
        <v>2</v>
      </c>
      <c r="G3907" s="88">
        <v>4.0544470293486041</v>
      </c>
      <c r="J3907" s="10">
        <v>2.0975520834326744E-2</v>
      </c>
      <c r="K3907" s="27">
        <f t="shared" si="63"/>
        <v>5.1734603220840985E-3</v>
      </c>
      <c r="L3907" s="4" t="s">
        <v>1911</v>
      </c>
      <c r="M3907" s="14" t="s">
        <v>749</v>
      </c>
      <c r="N3907" s="28" t="s">
        <v>7244</v>
      </c>
      <c r="O3907" s="28">
        <v>1</v>
      </c>
      <c r="P3907" s="28" t="s">
        <v>6539</v>
      </c>
      <c r="Q3907" s="28" t="s">
        <v>6539</v>
      </c>
      <c r="R3907" s="3">
        <v>2</v>
      </c>
      <c r="T3907" s="81" t="str" cm="1">
        <f t="array" ref="T3907">IF(MIN(IF(CONCATENATE($D$776:$D$9955,$G$776:$G$9955)=CONCATENATE(D3907,G3907),$J$776:$J$9955))=J3907,"Age Leg Record","")</f>
        <v/>
      </c>
    </row>
    <row r="3908" spans="1:20" x14ac:dyDescent="0.25">
      <c r="A3908" s="4">
        <v>2016</v>
      </c>
      <c r="B3908" s="14" t="s">
        <v>52</v>
      </c>
      <c r="C3908" s="14" t="s">
        <v>238</v>
      </c>
      <c r="D3908" s="3" t="s">
        <v>26</v>
      </c>
      <c r="F3908" s="3">
        <v>3</v>
      </c>
      <c r="G3908" s="88">
        <v>9.1</v>
      </c>
      <c r="J3908" s="10">
        <v>4.198165509296814E-2</v>
      </c>
      <c r="K3908" s="27">
        <f t="shared" si="63"/>
        <v>4.6133686915349609E-3</v>
      </c>
      <c r="L3908" s="4" t="s">
        <v>1911</v>
      </c>
      <c r="M3908" s="14" t="s">
        <v>749</v>
      </c>
      <c r="N3908" s="28" t="s">
        <v>7245</v>
      </c>
      <c r="O3908" s="28">
        <v>1</v>
      </c>
      <c r="P3908" s="28" t="s">
        <v>7246</v>
      </c>
      <c r="Q3908" s="28" t="s">
        <v>7246</v>
      </c>
      <c r="R3908" s="3">
        <v>1</v>
      </c>
      <c r="T3908" s="81" t="str" cm="1">
        <f t="array" ref="T3908">IF(MIN(IF(CONCATENATE($D$776:$D$9955,$G$776:$G$9955)=CONCATENATE(D3908,G3908),$J$776:$J$9955))=J3908,"Age Leg Record","")</f>
        <v/>
      </c>
    </row>
    <row r="3909" spans="1:20" x14ac:dyDescent="0.25">
      <c r="A3909" s="4">
        <v>2016</v>
      </c>
      <c r="B3909" s="14" t="s">
        <v>1334</v>
      </c>
      <c r="C3909" s="14" t="s">
        <v>1865</v>
      </c>
      <c r="D3909" s="3" t="s">
        <v>753</v>
      </c>
      <c r="F3909" s="3">
        <v>4</v>
      </c>
      <c r="G3909" s="88">
        <v>5.8408892070309388</v>
      </c>
      <c r="J3909" s="10">
        <v>3.6259502310713287E-2</v>
      </c>
      <c r="K3909" s="27">
        <f t="shared" si="63"/>
        <v>6.2078736688013373E-3</v>
      </c>
      <c r="L3909" s="4" t="s">
        <v>1911</v>
      </c>
      <c r="M3909" s="14" t="s">
        <v>749</v>
      </c>
      <c r="N3909" s="28" t="s">
        <v>7247</v>
      </c>
      <c r="O3909" s="28">
        <v>1</v>
      </c>
      <c r="P3909" s="28" t="s">
        <v>7248</v>
      </c>
      <c r="Q3909" s="28" t="s">
        <v>7248</v>
      </c>
      <c r="R3909" s="3">
        <v>1</v>
      </c>
      <c r="T3909" s="81" t="str" cm="1">
        <f t="array" ref="T3909">IF(MIN(IF(CONCATENATE($D$776:$D$9955,$G$776:$G$9955)=CONCATENATE(D3909,G3909),$J$776:$J$9955))=J3909,"Age Leg Record","")</f>
        <v/>
      </c>
    </row>
    <row r="3910" spans="1:20" x14ac:dyDescent="0.25">
      <c r="A3910" s="4">
        <v>2016</v>
      </c>
      <c r="B3910" s="14" t="s">
        <v>39</v>
      </c>
      <c r="C3910" s="14" t="s">
        <v>1632</v>
      </c>
      <c r="D3910" s="3" t="s">
        <v>26</v>
      </c>
      <c r="F3910" s="3">
        <v>5</v>
      </c>
      <c r="G3910" s="51">
        <v>5.63</v>
      </c>
      <c r="J3910" s="10">
        <v>2.6401087969134096E-2</v>
      </c>
      <c r="K3910" s="27">
        <f t="shared" si="63"/>
        <v>4.6893584314625395E-3</v>
      </c>
      <c r="L3910" s="4" t="s">
        <v>1911</v>
      </c>
      <c r="M3910" s="14" t="s">
        <v>749</v>
      </c>
      <c r="N3910" s="28" t="s">
        <v>7249</v>
      </c>
      <c r="O3910" s="28">
        <v>1</v>
      </c>
      <c r="P3910" s="28" t="s">
        <v>6533</v>
      </c>
      <c r="Q3910" s="28" t="s">
        <v>6533</v>
      </c>
      <c r="R3910" s="3">
        <v>2</v>
      </c>
      <c r="T3910" s="81" t="str" cm="1">
        <f t="array" ref="T3910">IF(MIN(IF(CONCATENATE($D$776:$D$9955,$G$776:$G$9955)=CONCATENATE(D3910,G3910),$J$776:$J$9955))=J3910,"Age Leg Record","")</f>
        <v/>
      </c>
    </row>
    <row r="3911" spans="1:20" x14ac:dyDescent="0.25">
      <c r="A3911" s="4">
        <v>2016</v>
      </c>
      <c r="B3911" s="14" t="s">
        <v>494</v>
      </c>
      <c r="C3911" s="14" t="s">
        <v>1418</v>
      </c>
      <c r="D3911" s="3" t="s">
        <v>56</v>
      </c>
      <c r="F3911" s="3">
        <v>6</v>
      </c>
      <c r="G3911" s="88">
        <v>4.6758182215859376</v>
      </c>
      <c r="J3911" s="10">
        <v>2.9733888884948101E-2</v>
      </c>
      <c r="K3911" s="27">
        <f t="shared" si="63"/>
        <v>6.3590771659346075E-3</v>
      </c>
      <c r="L3911" s="4" t="s">
        <v>1911</v>
      </c>
      <c r="M3911" s="14" t="s">
        <v>749</v>
      </c>
      <c r="N3911" s="28" t="s">
        <v>7250</v>
      </c>
      <c r="O3911" s="28">
        <v>1</v>
      </c>
      <c r="P3911" s="28" t="s">
        <v>6546</v>
      </c>
      <c r="Q3911" s="28" t="s">
        <v>6546</v>
      </c>
      <c r="R3911" s="3">
        <v>3</v>
      </c>
      <c r="T3911" s="81" t="str" cm="1">
        <f t="array" ref="T3911">IF(MIN(IF(CONCATENATE($D$776:$D$9955,$G$776:$G$9955)=CONCATENATE(D3911,G3911),$J$776:$J$9955))=J3911,"Age Leg Record","")</f>
        <v/>
      </c>
    </row>
    <row r="3912" spans="1:20" x14ac:dyDescent="0.25">
      <c r="A3912" s="4">
        <v>2016</v>
      </c>
      <c r="B3912" s="14" t="s">
        <v>371</v>
      </c>
      <c r="C3912" s="14" t="s">
        <v>735</v>
      </c>
      <c r="D3912" s="3" t="s">
        <v>757</v>
      </c>
      <c r="F3912" s="3">
        <v>1</v>
      </c>
      <c r="G3912" s="88">
        <v>5.54</v>
      </c>
      <c r="J3912" s="10">
        <v>4.4265269534662366E-2</v>
      </c>
      <c r="K3912" s="27">
        <f t="shared" si="63"/>
        <v>7.9901208546321965E-3</v>
      </c>
      <c r="L3912" s="4" t="s">
        <v>1912</v>
      </c>
      <c r="M3912" s="14" t="s">
        <v>749</v>
      </c>
      <c r="N3912" s="28" t="s">
        <v>7251</v>
      </c>
      <c r="O3912" s="28">
        <v>1</v>
      </c>
      <c r="P3912" s="28" t="s">
        <v>4609</v>
      </c>
      <c r="Q3912" s="28" t="s">
        <v>4609</v>
      </c>
      <c r="R3912" s="3">
        <v>5</v>
      </c>
      <c r="T3912" s="81" t="str" cm="1">
        <f t="array" ref="T3912">IF(MIN(IF(CONCATENATE($D$776:$D$9955,$G$776:$G$9955)=CONCATENATE(D3912,G3912),$J$776:$J$9955))=J3912,"Age Leg Record","")</f>
        <v/>
      </c>
    </row>
    <row r="3913" spans="1:20" x14ac:dyDescent="0.25">
      <c r="A3913" s="4">
        <v>2016</v>
      </c>
      <c r="B3913" s="14" t="s">
        <v>952</v>
      </c>
      <c r="C3913" s="14" t="s">
        <v>953</v>
      </c>
      <c r="D3913" s="3" t="s">
        <v>756</v>
      </c>
      <c r="F3913" s="3">
        <v>2</v>
      </c>
      <c r="G3913" s="88">
        <v>4.0544470293486041</v>
      </c>
      <c r="J3913" s="10">
        <v>3.1089861113287043E-2</v>
      </c>
      <c r="K3913" s="27">
        <f t="shared" si="63"/>
        <v>7.668089110115222E-3</v>
      </c>
      <c r="L3913" s="4" t="s">
        <v>1912</v>
      </c>
      <c r="M3913" s="14" t="s">
        <v>749</v>
      </c>
      <c r="N3913" s="28" t="s">
        <v>7252</v>
      </c>
      <c r="O3913" s="28">
        <v>1</v>
      </c>
      <c r="P3913" s="28" t="s">
        <v>4854</v>
      </c>
      <c r="Q3913" s="28" t="s">
        <v>4854</v>
      </c>
      <c r="R3913" s="3">
        <v>4</v>
      </c>
      <c r="T3913" s="81" t="str" cm="1">
        <f t="array" ref="T3913">IF(MIN(IF(CONCATENATE($D$776:$D$9955,$G$776:$G$9955)=CONCATENATE(D3913,G3913),$J$776:$J$9955))=J3913,"Age Leg Record","")</f>
        <v/>
      </c>
    </row>
    <row r="3914" spans="1:20" x14ac:dyDescent="0.25">
      <c r="A3914" s="4">
        <v>2016</v>
      </c>
      <c r="B3914" s="14" t="s">
        <v>39</v>
      </c>
      <c r="C3914" s="14" t="s">
        <v>735</v>
      </c>
      <c r="D3914" s="3" t="s">
        <v>56</v>
      </c>
      <c r="F3914" s="3">
        <v>3</v>
      </c>
      <c r="G3914" s="88">
        <v>9.1</v>
      </c>
      <c r="J3914" s="10">
        <v>5.9031446762674022E-2</v>
      </c>
      <c r="K3914" s="27">
        <f t="shared" si="63"/>
        <v>6.4869721717224207E-3</v>
      </c>
      <c r="L3914" s="4" t="s">
        <v>1912</v>
      </c>
      <c r="M3914" s="14" t="s">
        <v>749</v>
      </c>
      <c r="N3914" s="28" t="s">
        <v>7253</v>
      </c>
      <c r="O3914" s="28">
        <v>1</v>
      </c>
      <c r="P3914" s="28" t="s">
        <v>4446</v>
      </c>
      <c r="Q3914" s="28" t="s">
        <v>4446</v>
      </c>
      <c r="R3914" s="3">
        <v>8</v>
      </c>
      <c r="T3914" s="81" t="str" cm="1">
        <f t="array" ref="T3914">IF(MIN(IF(CONCATENATE($D$776:$D$9955,$G$776:$G$9955)=CONCATENATE(D3914,G3914),$J$776:$J$9955))=J3914,"Age Leg Record","")</f>
        <v/>
      </c>
    </row>
    <row r="3915" spans="1:20" x14ac:dyDescent="0.25">
      <c r="A3915" s="4">
        <v>2016</v>
      </c>
      <c r="B3915" s="14" t="s">
        <v>379</v>
      </c>
      <c r="C3915" s="14" t="s">
        <v>1498</v>
      </c>
      <c r="D3915" s="3" t="s">
        <v>756</v>
      </c>
      <c r="F3915" s="3">
        <v>4</v>
      </c>
      <c r="G3915" s="88">
        <v>5.8408892070309388</v>
      </c>
      <c r="J3915" s="10">
        <v>5.6981643516337499E-2</v>
      </c>
      <c r="K3915" s="27">
        <f t="shared" si="63"/>
        <v>9.755645330123049E-3</v>
      </c>
      <c r="L3915" s="4" t="s">
        <v>1912</v>
      </c>
      <c r="M3915" s="14" t="s">
        <v>749</v>
      </c>
      <c r="N3915" s="28" t="s">
        <v>7254</v>
      </c>
      <c r="O3915" s="28">
        <v>1</v>
      </c>
      <c r="P3915" s="28" t="s">
        <v>6245</v>
      </c>
      <c r="Q3915" s="28" t="s">
        <v>6245</v>
      </c>
      <c r="R3915" s="3">
        <v>3</v>
      </c>
      <c r="T3915" s="81" t="str" cm="1">
        <f t="array" ref="T3915">IF(MIN(IF(CONCATENATE($D$776:$D$9955,$G$776:$G$9955)=CONCATENATE(D3915,G3915),$J$776:$J$9955))=J3915,"Age Leg Record","")</f>
        <v/>
      </c>
    </row>
    <row r="3916" spans="1:20" x14ac:dyDescent="0.25">
      <c r="A3916" s="4">
        <v>2016</v>
      </c>
      <c r="B3916" s="14" t="s">
        <v>117</v>
      </c>
      <c r="C3916" s="14" t="s">
        <v>821</v>
      </c>
      <c r="D3916" s="3" t="s">
        <v>56</v>
      </c>
      <c r="F3916" s="3">
        <v>5</v>
      </c>
      <c r="G3916" s="51">
        <v>5.63</v>
      </c>
      <c r="J3916" s="10">
        <v>4.9962615739786997E-2</v>
      </c>
      <c r="K3916" s="27">
        <f t="shared" si="63"/>
        <v>8.8743544830882769E-3</v>
      </c>
      <c r="L3916" s="4" t="s">
        <v>1912</v>
      </c>
      <c r="M3916" s="14" t="s">
        <v>749</v>
      </c>
      <c r="N3916" s="28" t="s">
        <v>7255</v>
      </c>
      <c r="O3916" s="28">
        <v>1</v>
      </c>
      <c r="P3916" s="28" t="s">
        <v>4531</v>
      </c>
      <c r="Q3916" s="28" t="s">
        <v>4531</v>
      </c>
      <c r="R3916" s="3">
        <v>8</v>
      </c>
      <c r="T3916" s="81" t="str" cm="1">
        <f t="array" ref="T3916">IF(MIN(IF(CONCATENATE($D$776:$D$9955,$G$776:$G$9955)=CONCATENATE(D3916,G3916),$J$776:$J$9955))=J3916,"Age Leg Record","")</f>
        <v/>
      </c>
    </row>
    <row r="3917" spans="1:20" x14ac:dyDescent="0.25">
      <c r="A3917" s="4">
        <v>2016</v>
      </c>
      <c r="B3917" s="14" t="s">
        <v>80</v>
      </c>
      <c r="C3917" s="14" t="s">
        <v>1866</v>
      </c>
      <c r="D3917" s="3" t="s">
        <v>756</v>
      </c>
      <c r="F3917" s="3">
        <v>6</v>
      </c>
      <c r="G3917" s="88">
        <v>4.6758182215859376</v>
      </c>
      <c r="J3917" s="10">
        <v>4.0203993055911269E-2</v>
      </c>
      <c r="K3917" s="27">
        <f t="shared" si="63"/>
        <v>8.5982797342953454E-3</v>
      </c>
      <c r="L3917" s="4" t="s">
        <v>1912</v>
      </c>
      <c r="M3917" s="14" t="s">
        <v>749</v>
      </c>
      <c r="N3917" s="28" t="s">
        <v>7256</v>
      </c>
      <c r="O3917" s="28">
        <v>1</v>
      </c>
      <c r="P3917" s="28" t="s">
        <v>7257</v>
      </c>
      <c r="Q3917" s="28" t="s">
        <v>7257</v>
      </c>
      <c r="R3917" s="3">
        <v>1</v>
      </c>
      <c r="T3917" s="81" t="str" cm="1">
        <f t="array" ref="T3917">IF(MIN(IF(CONCATENATE($D$776:$D$9955,$G$776:$G$9955)=CONCATENATE(D3917,G3917),$J$776:$J$9955))=J3917,"Age Leg Record","")</f>
        <v/>
      </c>
    </row>
    <row r="3918" spans="1:20" x14ac:dyDescent="0.25">
      <c r="A3918" s="4">
        <v>2016</v>
      </c>
      <c r="B3918" s="14" t="s">
        <v>146</v>
      </c>
      <c r="C3918" s="14" t="s">
        <v>1226</v>
      </c>
      <c r="D3918" s="3" t="s">
        <v>22</v>
      </c>
      <c r="F3918" s="3">
        <v>1</v>
      </c>
      <c r="G3918" s="88">
        <v>5.54</v>
      </c>
      <c r="J3918" s="10">
        <v>2.9123487132892478E-2</v>
      </c>
      <c r="K3918" s="27">
        <f t="shared" si="63"/>
        <v>5.2569471359011693E-3</v>
      </c>
      <c r="L3918" s="4" t="s">
        <v>1913</v>
      </c>
      <c r="M3918" s="14" t="s">
        <v>749</v>
      </c>
      <c r="N3918" s="28" t="s">
        <v>7258</v>
      </c>
      <c r="O3918" s="28">
        <v>1</v>
      </c>
      <c r="P3918" s="28" t="s">
        <v>5528</v>
      </c>
      <c r="Q3918" s="28" t="s">
        <v>5528</v>
      </c>
      <c r="R3918" s="3">
        <v>4</v>
      </c>
      <c r="T3918" s="81" t="str" cm="1">
        <f t="array" ref="T3918">IF(MIN(IF(CONCATENATE($D$776:$D$9955,$G$776:$G$9955)=CONCATENATE(D3918,G3918),$J$776:$J$9955))=J3918,"Age Leg Record","")</f>
        <v/>
      </c>
    </row>
    <row r="3919" spans="1:20" x14ac:dyDescent="0.25">
      <c r="A3919" s="4">
        <v>2016</v>
      </c>
      <c r="B3919" s="14" t="s">
        <v>206</v>
      </c>
      <c r="C3919" s="14" t="s">
        <v>1867</v>
      </c>
      <c r="D3919" s="3" t="s">
        <v>26</v>
      </c>
      <c r="F3919" s="3">
        <v>2</v>
      </c>
      <c r="G3919" s="88">
        <v>4.0544470293486041</v>
      </c>
      <c r="J3919" s="10">
        <v>2.9184525461459998E-2</v>
      </c>
      <c r="K3919" s="27">
        <f t="shared" si="63"/>
        <v>7.1981518688502494E-3</v>
      </c>
      <c r="L3919" s="4" t="s">
        <v>1913</v>
      </c>
      <c r="M3919" s="14" t="s">
        <v>749</v>
      </c>
      <c r="N3919" s="28" t="s">
        <v>7259</v>
      </c>
      <c r="O3919" s="28">
        <v>1</v>
      </c>
      <c r="P3919" s="28" t="s">
        <v>7260</v>
      </c>
      <c r="Q3919" s="28" t="s">
        <v>7260</v>
      </c>
      <c r="R3919" s="3">
        <v>1</v>
      </c>
      <c r="T3919" s="81" t="str" cm="1">
        <f t="array" ref="T3919">IF(MIN(IF(CONCATENATE($D$776:$D$9955,$G$776:$G$9955)=CONCATENATE(D3919,G3919),$J$776:$J$9955))=J3919,"Age Leg Record","")</f>
        <v/>
      </c>
    </row>
    <row r="3920" spans="1:20" x14ac:dyDescent="0.25">
      <c r="A3920" s="4">
        <v>2016</v>
      </c>
      <c r="B3920" s="14" t="s">
        <v>1349</v>
      </c>
      <c r="C3920" s="14" t="s">
        <v>1350</v>
      </c>
      <c r="D3920" s="3" t="s">
        <v>756</v>
      </c>
      <c r="F3920" s="3">
        <v>3</v>
      </c>
      <c r="G3920" s="88">
        <v>9.1</v>
      </c>
      <c r="J3920" s="10">
        <v>7.1278483796049841E-2</v>
      </c>
      <c r="K3920" s="27">
        <f t="shared" si="63"/>
        <v>7.8328004171483341E-3</v>
      </c>
      <c r="L3920" s="4" t="s">
        <v>1913</v>
      </c>
      <c r="M3920" s="14" t="s">
        <v>749</v>
      </c>
      <c r="N3920" s="28" t="s">
        <v>7261</v>
      </c>
      <c r="O3920" s="28">
        <v>1</v>
      </c>
      <c r="P3920" s="28" t="s">
        <v>5817</v>
      </c>
      <c r="Q3920" s="28" t="s">
        <v>5817</v>
      </c>
      <c r="R3920" s="3">
        <v>3</v>
      </c>
      <c r="T3920" s="81" t="str" cm="1">
        <f t="array" ref="T3920">IF(MIN(IF(CONCATENATE($D$776:$D$9955,$G$776:$G$9955)=CONCATENATE(D3920,G3920),$J$776:$J$9955))=J3920,"Age Leg Record","")</f>
        <v/>
      </c>
    </row>
    <row r="3921" spans="1:20" x14ac:dyDescent="0.25">
      <c r="A3921" s="4">
        <v>2016</v>
      </c>
      <c r="B3921" s="14" t="s">
        <v>1627</v>
      </c>
      <c r="C3921" s="14" t="s">
        <v>1868</v>
      </c>
      <c r="D3921" s="3" t="s">
        <v>751</v>
      </c>
      <c r="F3921" s="3">
        <v>4</v>
      </c>
      <c r="G3921" s="88">
        <v>5.8408892070309388</v>
      </c>
      <c r="J3921" s="10">
        <v>4.0206249999755528E-2</v>
      </c>
      <c r="K3921" s="27">
        <f t="shared" si="63"/>
        <v>6.8835837446389967E-3</v>
      </c>
      <c r="L3921" s="4" t="s">
        <v>1913</v>
      </c>
      <c r="M3921" s="14" t="s">
        <v>749</v>
      </c>
      <c r="N3921" s="28" t="s">
        <v>7262</v>
      </c>
      <c r="O3921" s="28">
        <v>1</v>
      </c>
      <c r="P3921" s="28" t="s">
        <v>7263</v>
      </c>
      <c r="Q3921" s="28" t="s">
        <v>7263</v>
      </c>
      <c r="R3921" s="3">
        <v>1</v>
      </c>
      <c r="T3921" s="81" t="str" cm="1">
        <f t="array" ref="T3921">IF(MIN(IF(CONCATENATE($D$776:$D$9955,$G$776:$G$9955)=CONCATENATE(D3921,G3921),$J$776:$J$9955))=J3921,"Age Leg Record","")</f>
        <v/>
      </c>
    </row>
    <row r="3922" spans="1:20" x14ac:dyDescent="0.25">
      <c r="A3922" s="4">
        <v>2016</v>
      </c>
      <c r="B3922" s="14" t="s">
        <v>71</v>
      </c>
      <c r="C3922" s="14" t="s">
        <v>1869</v>
      </c>
      <c r="D3922" s="3" t="s">
        <v>26</v>
      </c>
      <c r="F3922" s="3">
        <v>6</v>
      </c>
      <c r="G3922" s="88">
        <v>4.6758182215859376</v>
      </c>
      <c r="J3922" s="10">
        <v>3.1527233797532972E-2</v>
      </c>
      <c r="K3922" s="27">
        <f t="shared" si="63"/>
        <v>6.7426132290573969E-3</v>
      </c>
      <c r="L3922" s="4" t="s">
        <v>1913</v>
      </c>
      <c r="M3922" s="14" t="s">
        <v>749</v>
      </c>
      <c r="N3922" s="28" t="s">
        <v>7264</v>
      </c>
      <c r="O3922" s="28">
        <v>1</v>
      </c>
      <c r="P3922" s="28" t="s">
        <v>7265</v>
      </c>
      <c r="Q3922" s="28" t="s">
        <v>7265</v>
      </c>
      <c r="R3922" s="3">
        <v>1</v>
      </c>
      <c r="T3922" s="81" t="str" cm="1">
        <f t="array" ref="T3922">IF(MIN(IF(CONCATENATE($D$776:$D$9955,$G$776:$G$9955)=CONCATENATE(D3922,G3922),$J$776:$J$9955))=J3922,"Age Leg Record","")</f>
        <v/>
      </c>
    </row>
    <row r="3923" spans="1:20" x14ac:dyDescent="0.25">
      <c r="A3923" s="4">
        <v>2016</v>
      </c>
      <c r="B3923" s="14" t="s">
        <v>20</v>
      </c>
      <c r="C3923" s="14" t="s">
        <v>1870</v>
      </c>
      <c r="D3923" s="3" t="s">
        <v>26</v>
      </c>
      <c r="F3923" s="3">
        <v>1</v>
      </c>
      <c r="G3923" s="88">
        <v>5.54</v>
      </c>
      <c r="J3923" s="10">
        <v>3.6495813517831266E-2</v>
      </c>
      <c r="K3923" s="27">
        <f t="shared" si="63"/>
        <v>6.5876919707276655E-3</v>
      </c>
      <c r="L3923" s="4" t="s">
        <v>1914</v>
      </c>
      <c r="M3923" s="14" t="s">
        <v>1011</v>
      </c>
      <c r="N3923" s="28" t="s">
        <v>7266</v>
      </c>
      <c r="O3923" s="28">
        <v>1</v>
      </c>
      <c r="P3923" s="28" t="s">
        <v>7267</v>
      </c>
      <c r="Q3923" s="28" t="s">
        <v>7267</v>
      </c>
      <c r="R3923" s="3">
        <v>1</v>
      </c>
      <c r="T3923" s="81" t="str" cm="1">
        <f t="array" ref="T3923">IF(MIN(IF(CONCATENATE($D$776:$D$9955,$G$776:$G$9955)=CONCATENATE(D3923,G3923),$J$776:$J$9955))=J3923,"Age Leg Record","")</f>
        <v/>
      </c>
    </row>
    <row r="3924" spans="1:20" x14ac:dyDescent="0.25">
      <c r="A3924" s="4">
        <v>2016</v>
      </c>
      <c r="B3924" s="14" t="s">
        <v>157</v>
      </c>
      <c r="C3924" s="14" t="s">
        <v>63</v>
      </c>
      <c r="D3924" s="3" t="s">
        <v>22</v>
      </c>
      <c r="F3924" s="3">
        <v>2</v>
      </c>
      <c r="G3924" s="88">
        <v>4.0544470293486041</v>
      </c>
      <c r="J3924" s="10">
        <v>3.152357639191905E-2</v>
      </c>
      <c r="K3924" s="27">
        <f t="shared" si="63"/>
        <v>7.7750618428929609E-3</v>
      </c>
      <c r="L3924" s="4" t="s">
        <v>1914</v>
      </c>
      <c r="M3924" s="14" t="s">
        <v>1011</v>
      </c>
      <c r="N3924" s="28" t="s">
        <v>7268</v>
      </c>
      <c r="O3924" s="28">
        <v>1</v>
      </c>
      <c r="P3924" s="28" t="s">
        <v>5966</v>
      </c>
      <c r="Q3924" s="28" t="s">
        <v>5966</v>
      </c>
      <c r="R3924" s="3">
        <v>4</v>
      </c>
      <c r="T3924" s="81" t="str" cm="1">
        <f t="array" ref="T3924">IF(MIN(IF(CONCATENATE($D$776:$D$9955,$G$776:$G$9955)=CONCATENATE(D3924,G3924),$J$776:$J$9955))=J3924,"Age Leg Record","")</f>
        <v/>
      </c>
    </row>
    <row r="3925" spans="1:20" x14ac:dyDescent="0.25">
      <c r="A3925" s="4">
        <v>2016</v>
      </c>
      <c r="B3925" s="14" t="s">
        <v>314</v>
      </c>
      <c r="C3925" s="14" t="s">
        <v>1795</v>
      </c>
      <c r="D3925" s="3" t="s">
        <v>56</v>
      </c>
      <c r="F3925" s="3">
        <v>3</v>
      </c>
      <c r="G3925" s="88">
        <v>9.1</v>
      </c>
      <c r="J3925" s="10">
        <v>5.1271874996018596E-2</v>
      </c>
      <c r="K3925" s="27">
        <f t="shared" si="63"/>
        <v>5.634271977584461E-3</v>
      </c>
      <c r="L3925" s="4" t="s">
        <v>1914</v>
      </c>
      <c r="M3925" s="14" t="s">
        <v>1011</v>
      </c>
      <c r="N3925" s="28" t="s">
        <v>7269</v>
      </c>
      <c r="O3925" s="28">
        <v>1</v>
      </c>
      <c r="P3925" s="28" t="s">
        <v>7012</v>
      </c>
      <c r="Q3925" s="28" t="s">
        <v>7012</v>
      </c>
      <c r="R3925" s="3">
        <v>2</v>
      </c>
      <c r="T3925" s="81" t="str" cm="1">
        <f t="array" ref="T3925">IF(MIN(IF(CONCATENATE($D$776:$D$9955,$G$776:$G$9955)=CONCATENATE(D3925,G3925),$J$776:$J$9955))=J3925,"Age Leg Record","")</f>
        <v/>
      </c>
    </row>
    <row r="3926" spans="1:20" x14ac:dyDescent="0.25">
      <c r="A3926" s="4">
        <v>2016</v>
      </c>
      <c r="B3926" s="14" t="s">
        <v>2133</v>
      </c>
      <c r="C3926" s="14" t="s">
        <v>1126</v>
      </c>
      <c r="D3926" s="3" t="s">
        <v>751</v>
      </c>
      <c r="F3926" s="3">
        <v>4</v>
      </c>
      <c r="G3926" s="88">
        <v>5.8408892070309388</v>
      </c>
      <c r="J3926" s="10">
        <v>4.919596065155929E-2</v>
      </c>
      <c r="K3926" s="27">
        <f t="shared" si="63"/>
        <v>8.4226834147684091E-3</v>
      </c>
      <c r="L3926" s="4" t="s">
        <v>1914</v>
      </c>
      <c r="M3926" s="14" t="s">
        <v>1011</v>
      </c>
      <c r="N3926" s="28" t="s">
        <v>7270</v>
      </c>
      <c r="O3926" s="28">
        <v>1</v>
      </c>
      <c r="P3926" s="28" t="s">
        <v>7271</v>
      </c>
      <c r="Q3926" s="28" t="s">
        <v>7271</v>
      </c>
      <c r="R3926" s="3">
        <v>1</v>
      </c>
      <c r="T3926" s="81" t="str" cm="1">
        <f t="array" ref="T3926">IF(MIN(IF(CONCATENATE($D$776:$D$9955,$G$776:$G$9955)=CONCATENATE(D3926,G3926),$J$776:$J$9955))=J3926,"Age Leg Record","")</f>
        <v/>
      </c>
    </row>
    <row r="3927" spans="1:20" x14ac:dyDescent="0.25">
      <c r="A3927" s="4">
        <v>2016</v>
      </c>
      <c r="B3927" s="14" t="s">
        <v>1796</v>
      </c>
      <c r="C3927" s="14" t="s">
        <v>608</v>
      </c>
      <c r="D3927" s="3" t="s">
        <v>26</v>
      </c>
      <c r="F3927" s="3">
        <v>5</v>
      </c>
      <c r="G3927" s="51">
        <v>5.63</v>
      </c>
      <c r="J3927" s="10">
        <v>3.1643298614653759E-2</v>
      </c>
      <c r="K3927" s="27">
        <f t="shared" si="63"/>
        <v>5.6204793276472039E-3</v>
      </c>
      <c r="L3927" s="4" t="s">
        <v>1914</v>
      </c>
      <c r="M3927" s="14" t="s">
        <v>1011</v>
      </c>
      <c r="N3927" s="28" t="s">
        <v>7272</v>
      </c>
      <c r="O3927" s="28">
        <v>1</v>
      </c>
      <c r="P3927" s="28" t="s">
        <v>7016</v>
      </c>
      <c r="Q3927" s="28" t="s">
        <v>7016</v>
      </c>
      <c r="R3927" s="3">
        <v>2</v>
      </c>
      <c r="T3927" s="81" t="str" cm="1">
        <f t="array" ref="T3927">IF(MIN(IF(CONCATENATE($D$776:$D$9955,$G$776:$G$9955)=CONCATENATE(D3927,G3927),$J$776:$J$9955))=J3927,"Age Leg Record","")</f>
        <v/>
      </c>
    </row>
    <row r="3928" spans="1:20" x14ac:dyDescent="0.25">
      <c r="A3928" s="4">
        <v>2016</v>
      </c>
      <c r="B3928" s="14" t="s">
        <v>1871</v>
      </c>
      <c r="C3928" s="14" t="s">
        <v>1872</v>
      </c>
      <c r="D3928" s="3" t="s">
        <v>753</v>
      </c>
      <c r="F3928" s="3">
        <v>6</v>
      </c>
      <c r="G3928" s="88">
        <v>4.6758182215859376</v>
      </c>
      <c r="J3928" s="10">
        <v>2.8741273148625623E-2</v>
      </c>
      <c r="K3928" s="27">
        <f t="shared" si="63"/>
        <v>6.1467900988839549E-3</v>
      </c>
      <c r="L3928" s="4" t="s">
        <v>1914</v>
      </c>
      <c r="M3928" s="14" t="s">
        <v>1011</v>
      </c>
      <c r="N3928" s="28" t="s">
        <v>7273</v>
      </c>
      <c r="O3928" s="28">
        <v>1</v>
      </c>
      <c r="P3928" s="28" t="s">
        <v>7274</v>
      </c>
      <c r="Q3928" s="28" t="s">
        <v>7274</v>
      </c>
      <c r="R3928" s="3">
        <v>1</v>
      </c>
      <c r="T3928" s="81" t="str" cm="1">
        <f t="array" ref="T3928">IF(MIN(IF(CONCATENATE($D$776:$D$9955,$G$776:$G$9955)=CONCATENATE(D3928,G3928),$J$776:$J$9955))=J3928,"Age Leg Record","")</f>
        <v/>
      </c>
    </row>
    <row r="3929" spans="1:20" x14ac:dyDescent="0.25">
      <c r="A3929" s="4">
        <v>2016</v>
      </c>
      <c r="B3929" s="14" t="s">
        <v>52</v>
      </c>
      <c r="C3929" s="14" t="s">
        <v>1873</v>
      </c>
      <c r="D3929" s="3" t="s">
        <v>22</v>
      </c>
      <c r="F3929" s="3">
        <v>1</v>
      </c>
      <c r="G3929" s="88">
        <v>5.54</v>
      </c>
      <c r="J3929" s="10">
        <v>3.635991073679179E-2</v>
      </c>
      <c r="K3929" s="27">
        <f t="shared" si="63"/>
        <v>6.563160782814402E-3</v>
      </c>
      <c r="L3929" s="4" t="s">
        <v>1915</v>
      </c>
      <c r="M3929" s="14" t="s">
        <v>1011</v>
      </c>
      <c r="N3929" s="28" t="s">
        <v>7275</v>
      </c>
      <c r="O3929" s="28">
        <v>1</v>
      </c>
      <c r="P3929" s="28" t="s">
        <v>7276</v>
      </c>
      <c r="Q3929" s="28" t="s">
        <v>7276</v>
      </c>
      <c r="R3929" s="3">
        <v>1</v>
      </c>
      <c r="T3929" s="81" t="str" cm="1">
        <f t="array" ref="T3929">IF(MIN(IF(CONCATENATE($D$776:$D$9955,$G$776:$G$9955)=CONCATENATE(D3929,G3929),$J$776:$J$9955))=J3929,"Age Leg Record","")</f>
        <v/>
      </c>
    </row>
    <row r="3930" spans="1:20" x14ac:dyDescent="0.25">
      <c r="A3930" s="4">
        <v>2016</v>
      </c>
      <c r="B3930" s="14" t="s">
        <v>439</v>
      </c>
      <c r="C3930" s="14" t="s">
        <v>1874</v>
      </c>
      <c r="D3930" s="3" t="s">
        <v>753</v>
      </c>
      <c r="F3930" s="3">
        <v>2</v>
      </c>
      <c r="G3930" s="88">
        <v>4.0544470293486041</v>
      </c>
      <c r="J3930" s="10">
        <v>3.5130567135638557E-2</v>
      </c>
      <c r="K3930" s="27">
        <f t="shared" si="63"/>
        <v>8.6646999902432343E-3</v>
      </c>
      <c r="L3930" s="4" t="s">
        <v>1915</v>
      </c>
      <c r="M3930" s="14" t="s">
        <v>1011</v>
      </c>
      <c r="N3930" s="28" t="s">
        <v>7277</v>
      </c>
      <c r="O3930" s="28">
        <v>1</v>
      </c>
      <c r="P3930" s="28" t="s">
        <v>7278</v>
      </c>
      <c r="Q3930" s="28" t="s">
        <v>7278</v>
      </c>
      <c r="R3930" s="3">
        <v>1</v>
      </c>
      <c r="T3930" s="81" t="str" cm="1">
        <f t="array" ref="T3930">IF(MIN(IF(CONCATENATE($D$776:$D$9955,$G$776:$G$9955)=CONCATENATE(D3930,G3930),$J$776:$J$9955))=J3930,"Age Leg Record","")</f>
        <v/>
      </c>
    </row>
    <row r="3931" spans="1:20" x14ac:dyDescent="0.25">
      <c r="A3931" s="4">
        <v>2016</v>
      </c>
      <c r="B3931" s="14" t="s">
        <v>1979</v>
      </c>
      <c r="C3931" s="14" t="s">
        <v>259</v>
      </c>
      <c r="D3931" s="3" t="s">
        <v>756</v>
      </c>
      <c r="F3931" s="3">
        <v>3</v>
      </c>
      <c r="G3931" s="88">
        <v>9.1</v>
      </c>
      <c r="J3931" s="10">
        <v>6.4846099536225665E-2</v>
      </c>
      <c r="K3931" s="27">
        <f t="shared" si="63"/>
        <v>7.1259450039808424E-3</v>
      </c>
      <c r="L3931" s="4" t="s">
        <v>1915</v>
      </c>
      <c r="M3931" s="14" t="s">
        <v>1011</v>
      </c>
      <c r="N3931" s="28" t="s">
        <v>7279</v>
      </c>
      <c r="O3931" s="28">
        <v>1</v>
      </c>
      <c r="P3931" s="28" t="s">
        <v>7280</v>
      </c>
      <c r="Q3931" s="28" t="s">
        <v>7280</v>
      </c>
      <c r="R3931" s="3">
        <v>1</v>
      </c>
      <c r="T3931" s="81" t="str" cm="1">
        <f t="array" ref="T3931">IF(MIN(IF(CONCATENATE($D$776:$D$9955,$G$776:$G$9955)=CONCATENATE(D3931,G3931),$J$776:$J$9955))=J3931,"Age Leg Record","")</f>
        <v/>
      </c>
    </row>
    <row r="3932" spans="1:20" x14ac:dyDescent="0.25">
      <c r="A3932" s="4">
        <v>2016</v>
      </c>
      <c r="B3932" s="14" t="s">
        <v>454</v>
      </c>
      <c r="C3932" s="14" t="s">
        <v>1856</v>
      </c>
      <c r="D3932" s="3" t="s">
        <v>22</v>
      </c>
      <c r="F3932" s="3">
        <v>4</v>
      </c>
      <c r="G3932" s="88">
        <v>5.8408892070309388</v>
      </c>
      <c r="J3932" s="10">
        <v>6.1550150458060671E-2</v>
      </c>
      <c r="K3932" s="27">
        <f t="shared" si="63"/>
        <v>1.0537804823274171E-2</v>
      </c>
      <c r="L3932" s="4" t="s">
        <v>1915</v>
      </c>
      <c r="M3932" s="14" t="s">
        <v>1011</v>
      </c>
      <c r="N3932" s="28" t="s">
        <v>7281</v>
      </c>
      <c r="O3932" s="28">
        <v>1</v>
      </c>
      <c r="P3932" s="28" t="s">
        <v>7282</v>
      </c>
      <c r="Q3932" s="28" t="s">
        <v>7282</v>
      </c>
      <c r="R3932" s="3">
        <v>1</v>
      </c>
      <c r="T3932" s="81" t="str" cm="1">
        <f t="array" ref="T3932">IF(MIN(IF(CONCATENATE($D$776:$D$9955,$G$776:$G$9955)=CONCATENATE(D3932,G3932),$J$776:$J$9955))=J3932,"Age Leg Record","")</f>
        <v/>
      </c>
    </row>
    <row r="3933" spans="1:20" x14ac:dyDescent="0.25">
      <c r="A3933" s="4">
        <v>2016</v>
      </c>
      <c r="B3933" s="14" t="s">
        <v>1109</v>
      </c>
      <c r="C3933" s="14" t="s">
        <v>120</v>
      </c>
      <c r="D3933" s="3" t="s">
        <v>26</v>
      </c>
      <c r="F3933" s="3">
        <v>6</v>
      </c>
      <c r="G3933" s="88">
        <v>4.6758182215859376</v>
      </c>
      <c r="J3933" s="10">
        <v>2.8909409724292345E-2</v>
      </c>
      <c r="K3933" s="27">
        <f t="shared" si="63"/>
        <v>6.1827488482832614E-3</v>
      </c>
      <c r="L3933" s="4" t="s">
        <v>1915</v>
      </c>
      <c r="M3933" s="14" t="s">
        <v>1011</v>
      </c>
      <c r="N3933" s="28" t="s">
        <v>7283</v>
      </c>
      <c r="O3933" s="28">
        <v>1</v>
      </c>
      <c r="P3933" s="28" t="s">
        <v>7284</v>
      </c>
      <c r="Q3933" s="28" t="s">
        <v>7284</v>
      </c>
      <c r="R3933" s="3">
        <v>1</v>
      </c>
      <c r="T3933" s="81" t="str" cm="1">
        <f t="array" ref="T3933">IF(MIN(IF(CONCATENATE($D$776:$D$9955,$G$776:$G$9955)=CONCATENATE(D3933,G3933),$J$776:$J$9955))=J3933,"Age Leg Record","")</f>
        <v/>
      </c>
    </row>
    <row r="3934" spans="1:20" x14ac:dyDescent="0.25">
      <c r="A3934" s="4">
        <v>2016</v>
      </c>
      <c r="B3934" s="14" t="s">
        <v>202</v>
      </c>
      <c r="C3934" s="14" t="s">
        <v>1744</v>
      </c>
      <c r="D3934" s="3" t="s">
        <v>22</v>
      </c>
      <c r="F3934" s="3">
        <v>1</v>
      </c>
      <c r="G3934" s="88">
        <v>5.54</v>
      </c>
      <c r="J3934" s="10">
        <v>2.6858128330786712E-2</v>
      </c>
      <c r="K3934" s="27">
        <f t="shared" si="63"/>
        <v>4.8480376048351467E-3</v>
      </c>
      <c r="L3934" s="4" t="s">
        <v>1916</v>
      </c>
      <c r="M3934" s="14" t="s">
        <v>941</v>
      </c>
      <c r="N3934" s="28" t="s">
        <v>7285</v>
      </c>
      <c r="O3934" s="28">
        <v>1</v>
      </c>
      <c r="P3934" s="28" t="s">
        <v>6834</v>
      </c>
      <c r="Q3934" s="28" t="s">
        <v>6834</v>
      </c>
      <c r="R3934" s="3">
        <v>2</v>
      </c>
      <c r="T3934" s="81" t="str" cm="1">
        <f t="array" ref="T3934">IF(MIN(IF(CONCATENATE($D$776:$D$9955,$G$776:$G$9955)=CONCATENATE(D3934,G3934),$J$776:$J$9955))=J3934,"Age Leg Record","")</f>
        <v/>
      </c>
    </row>
    <row r="3935" spans="1:20" x14ac:dyDescent="0.25">
      <c r="A3935" s="4">
        <v>2016</v>
      </c>
      <c r="B3935" s="14" t="s">
        <v>663</v>
      </c>
      <c r="C3935" s="14" t="s">
        <v>1516</v>
      </c>
      <c r="D3935" s="3" t="s">
        <v>753</v>
      </c>
      <c r="F3935" s="3">
        <v>2</v>
      </c>
      <c r="G3935" s="88">
        <v>4.0544470293486041</v>
      </c>
      <c r="J3935" s="10">
        <v>2.3979085650353227E-2</v>
      </c>
      <c r="K3935" s="27">
        <f t="shared" si="63"/>
        <v>5.9142678340049137E-3</v>
      </c>
      <c r="L3935" s="4" t="s">
        <v>1916</v>
      </c>
      <c r="M3935" s="14" t="s">
        <v>941</v>
      </c>
      <c r="N3935" s="28" t="s">
        <v>7286</v>
      </c>
      <c r="O3935" s="28">
        <v>1</v>
      </c>
      <c r="P3935" s="28" t="s">
        <v>1569</v>
      </c>
      <c r="Q3935" s="28" t="s">
        <v>1569</v>
      </c>
      <c r="R3935" s="3">
        <v>9</v>
      </c>
      <c r="T3935" s="81" t="str" cm="1">
        <f t="array" ref="T3935">IF(MIN(IF(CONCATENATE($D$776:$D$9955,$G$776:$G$9955)=CONCATENATE(D3935,G3935),$J$776:$J$9955))=J3935,"Age Leg Record","")</f>
        <v/>
      </c>
    </row>
    <row r="3936" spans="1:20" x14ac:dyDescent="0.25">
      <c r="A3936" s="4">
        <v>2016</v>
      </c>
      <c r="B3936" s="14" t="s">
        <v>380</v>
      </c>
      <c r="C3936" s="14" t="s">
        <v>344</v>
      </c>
      <c r="D3936" s="3" t="s">
        <v>26</v>
      </c>
      <c r="F3936" s="3">
        <v>3</v>
      </c>
      <c r="G3936" s="88">
        <v>9.1</v>
      </c>
      <c r="J3936" s="10">
        <v>4.7171724538202398E-2</v>
      </c>
      <c r="K3936" s="27">
        <f t="shared" si="63"/>
        <v>5.1837059932090552E-3</v>
      </c>
      <c r="L3936" s="4" t="s">
        <v>1916</v>
      </c>
      <c r="M3936" s="14" t="s">
        <v>941</v>
      </c>
      <c r="N3936" s="28" t="s">
        <v>7287</v>
      </c>
      <c r="O3936" s="28">
        <v>1</v>
      </c>
      <c r="P3936" s="28" t="s">
        <v>6840</v>
      </c>
      <c r="Q3936" s="28" t="s">
        <v>6840</v>
      </c>
      <c r="R3936" s="3">
        <v>2</v>
      </c>
      <c r="T3936" s="81" t="str" cm="1">
        <f t="array" ref="T3936">IF(MIN(IF(CONCATENATE($D$776:$D$9955,$G$776:$G$9955)=CONCATENATE(D3936,G3936),$J$776:$J$9955))=J3936,"Age Leg Record","")</f>
        <v/>
      </c>
    </row>
    <row r="3937" spans="1:20" x14ac:dyDescent="0.25">
      <c r="A3937" s="4">
        <v>2016</v>
      </c>
      <c r="B3937" s="14" t="s">
        <v>283</v>
      </c>
      <c r="C3937" s="14" t="s">
        <v>803</v>
      </c>
      <c r="D3937" s="3" t="s">
        <v>26</v>
      </c>
      <c r="F3937" s="3">
        <v>4</v>
      </c>
      <c r="G3937" s="88">
        <v>5.8408892070309388</v>
      </c>
      <c r="J3937" s="10">
        <v>2.7576134256378282E-2</v>
      </c>
      <c r="K3937" s="27">
        <f t="shared" si="63"/>
        <v>4.7212219370954102E-3</v>
      </c>
      <c r="L3937" s="4" t="s">
        <v>1916</v>
      </c>
      <c r="M3937" s="14" t="s">
        <v>941</v>
      </c>
      <c r="N3937" s="28" t="s">
        <v>7288</v>
      </c>
      <c r="O3937" s="28">
        <v>1</v>
      </c>
      <c r="P3937" s="28" t="s">
        <v>4466</v>
      </c>
      <c r="Q3937" s="28" t="s">
        <v>4466</v>
      </c>
      <c r="R3937" s="3">
        <v>4</v>
      </c>
      <c r="T3937" s="81" t="str" cm="1">
        <f t="array" ref="T3937">IF(MIN(IF(CONCATENATE($D$776:$D$9955,$G$776:$G$9955)=CONCATENATE(D3937,G3937),$J$776:$J$9955))=J3937,"Age Leg Record","")</f>
        <v/>
      </c>
    </row>
    <row r="3938" spans="1:20" x14ac:dyDescent="0.25">
      <c r="A3938" s="4">
        <v>2016</v>
      </c>
      <c r="B3938" s="14" t="s">
        <v>146</v>
      </c>
      <c r="C3938" s="14" t="s">
        <v>344</v>
      </c>
      <c r="D3938" s="3" t="s">
        <v>26</v>
      </c>
      <c r="F3938" s="3">
        <v>5</v>
      </c>
      <c r="G3938" s="51">
        <v>5.63</v>
      </c>
      <c r="J3938" s="10">
        <v>2.9161608799768146E-2</v>
      </c>
      <c r="K3938" s="27">
        <f t="shared" si="63"/>
        <v>5.1796818472057103E-3</v>
      </c>
      <c r="L3938" s="4" t="s">
        <v>1916</v>
      </c>
      <c r="M3938" s="14" t="s">
        <v>941</v>
      </c>
      <c r="N3938" s="28" t="s">
        <v>7289</v>
      </c>
      <c r="O3938" s="28">
        <v>1</v>
      </c>
      <c r="P3938" s="28" t="s">
        <v>4933</v>
      </c>
      <c r="Q3938" s="28" t="s">
        <v>4933</v>
      </c>
      <c r="R3938" s="3">
        <v>5</v>
      </c>
      <c r="T3938" s="81" t="str" cm="1">
        <f t="array" ref="T3938">IF(MIN(IF(CONCATENATE($D$776:$D$9955,$G$776:$G$9955)=CONCATENATE(D3938,G3938),$J$776:$J$9955))=J3938,"Age Leg Record","")</f>
        <v/>
      </c>
    </row>
    <row r="3939" spans="1:20" x14ac:dyDescent="0.25">
      <c r="A3939" s="4">
        <v>2016</v>
      </c>
      <c r="B3939" s="14" t="s">
        <v>816</v>
      </c>
      <c r="C3939" s="14" t="s">
        <v>817</v>
      </c>
      <c r="D3939" s="3" t="s">
        <v>753</v>
      </c>
      <c r="F3939" s="3">
        <v>6</v>
      </c>
      <c r="G3939" s="88">
        <v>4.6758182215859376</v>
      </c>
      <c r="J3939" s="10">
        <v>2.5291886573540978E-2</v>
      </c>
      <c r="K3939" s="27">
        <f t="shared" si="63"/>
        <v>5.4090825123998317E-3</v>
      </c>
      <c r="L3939" s="4" t="s">
        <v>1916</v>
      </c>
      <c r="M3939" s="14" t="s">
        <v>941</v>
      </c>
      <c r="N3939" s="28" t="s">
        <v>7290</v>
      </c>
      <c r="O3939" s="28">
        <v>1</v>
      </c>
      <c r="P3939" s="28" t="s">
        <v>4519</v>
      </c>
      <c r="Q3939" s="28" t="s">
        <v>4519</v>
      </c>
      <c r="R3939" s="3">
        <v>7</v>
      </c>
      <c r="T3939" s="81" t="str" cm="1">
        <f t="array" ref="T3939">IF(MIN(IF(CONCATENATE($D$776:$D$9955,$G$776:$G$9955)=CONCATENATE(D3939,G3939),$J$776:$J$9955))=J3939,"Age Leg Record","")</f>
        <v/>
      </c>
    </row>
    <row r="3940" spans="1:20" x14ac:dyDescent="0.25">
      <c r="A3940" s="4">
        <v>2016</v>
      </c>
      <c r="B3940" s="14" t="s">
        <v>1875</v>
      </c>
      <c r="C3940" s="14" t="s">
        <v>1876</v>
      </c>
      <c r="D3940" s="3" t="s">
        <v>753</v>
      </c>
      <c r="F3940" s="3">
        <v>1</v>
      </c>
      <c r="G3940" s="88">
        <v>5.54</v>
      </c>
      <c r="J3940" s="10">
        <v>3.7249667686410248E-2</v>
      </c>
      <c r="K3940" s="27">
        <f t="shared" si="63"/>
        <v>6.7237667303989617E-3</v>
      </c>
      <c r="L3940" s="4" t="s">
        <v>1917</v>
      </c>
      <c r="M3940" s="14" t="s">
        <v>941</v>
      </c>
      <c r="N3940" s="28" t="s">
        <v>7291</v>
      </c>
      <c r="O3940" s="28">
        <v>1</v>
      </c>
      <c r="P3940" s="28" t="s">
        <v>7292</v>
      </c>
      <c r="Q3940" s="28" t="s">
        <v>7292</v>
      </c>
      <c r="R3940" s="3">
        <v>1</v>
      </c>
      <c r="T3940" s="81" t="str" cm="1">
        <f t="array" ref="T3940">IF(MIN(IF(CONCATENATE($D$776:$D$9955,$G$776:$G$9955)=CONCATENATE(D3940,G3940),$J$776:$J$9955))=J3940,"Age Leg Record","")</f>
        <v/>
      </c>
    </row>
    <row r="3941" spans="1:20" x14ac:dyDescent="0.25">
      <c r="A3941" s="4">
        <v>2016</v>
      </c>
      <c r="B3941" s="14" t="s">
        <v>531</v>
      </c>
      <c r="C3941" s="14" t="s">
        <v>1877</v>
      </c>
      <c r="D3941" s="3" t="s">
        <v>756</v>
      </c>
      <c r="F3941" s="3">
        <v>2</v>
      </c>
      <c r="G3941" s="88">
        <v>4.0544470293486041</v>
      </c>
      <c r="J3941" s="10">
        <v>2.8485555558290798E-2</v>
      </c>
      <c r="K3941" s="27">
        <f t="shared" ref="K3941:K4004" si="64">J3941/G3941</f>
        <v>7.0257560037397622E-3</v>
      </c>
      <c r="L3941" s="4" t="s">
        <v>1917</v>
      </c>
      <c r="M3941" s="14" t="s">
        <v>941</v>
      </c>
      <c r="N3941" s="28" t="s">
        <v>7293</v>
      </c>
      <c r="O3941" s="28">
        <v>1</v>
      </c>
      <c r="P3941" s="28" t="s">
        <v>7294</v>
      </c>
      <c r="Q3941" s="28" t="s">
        <v>7294</v>
      </c>
      <c r="R3941" s="3">
        <v>1</v>
      </c>
      <c r="T3941" s="81" t="str" cm="1">
        <f t="array" ref="T3941">IF(MIN(IF(CONCATENATE($D$776:$D$9955,$G$776:$G$9955)=CONCATENATE(D3941,G3941),$J$776:$J$9955))=J3941,"Age Leg Record","")</f>
        <v/>
      </c>
    </row>
    <row r="3942" spans="1:20" x14ac:dyDescent="0.25">
      <c r="A3942" s="4">
        <v>2016</v>
      </c>
      <c r="B3942" s="14" t="s">
        <v>943</v>
      </c>
      <c r="C3942" s="14" t="s">
        <v>944</v>
      </c>
      <c r="D3942" s="3" t="s">
        <v>757</v>
      </c>
      <c r="F3942" s="3">
        <v>3</v>
      </c>
      <c r="G3942" s="88">
        <v>9.1</v>
      </c>
      <c r="J3942" s="10">
        <v>6.2972453699330799E-2</v>
      </c>
      <c r="K3942" s="27">
        <f t="shared" si="64"/>
        <v>6.9200498570693185E-3</v>
      </c>
      <c r="L3942" s="4" t="s">
        <v>1917</v>
      </c>
      <c r="M3942" s="14" t="s">
        <v>941</v>
      </c>
      <c r="N3942" s="28" t="s">
        <v>7295</v>
      </c>
      <c r="O3942" s="28">
        <v>1</v>
      </c>
      <c r="P3942" s="28" t="s">
        <v>4814</v>
      </c>
      <c r="Q3942" s="28" t="s">
        <v>4814</v>
      </c>
      <c r="R3942" s="3">
        <v>2</v>
      </c>
      <c r="T3942" s="81" t="str" cm="1">
        <f t="array" ref="T3942">IF(MIN(IF(CONCATENATE($D$776:$D$9955,$G$776:$G$9955)=CONCATENATE(D3942,G3942),$J$776:$J$9955))=J3942,"Age Leg Record","")</f>
        <v/>
      </c>
    </row>
    <row r="3943" spans="1:20" x14ac:dyDescent="0.25">
      <c r="A3943" s="4">
        <v>2016</v>
      </c>
      <c r="B3943" s="14" t="s">
        <v>371</v>
      </c>
      <c r="C3943" s="14" t="s">
        <v>1304</v>
      </c>
      <c r="D3943" s="3" t="s">
        <v>757</v>
      </c>
      <c r="F3943" s="3">
        <v>4</v>
      </c>
      <c r="G3943" s="88">
        <v>5.8408892070309388</v>
      </c>
      <c r="J3943" s="10">
        <v>4.2999270837754011E-2</v>
      </c>
      <c r="K3943" s="27">
        <f t="shared" si="64"/>
        <v>7.3617679284164253E-3</v>
      </c>
      <c r="L3943" s="4" t="s">
        <v>1917</v>
      </c>
      <c r="M3943" s="14" t="s">
        <v>941</v>
      </c>
      <c r="N3943" s="28" t="s">
        <v>7296</v>
      </c>
      <c r="O3943" s="28">
        <v>1</v>
      </c>
      <c r="P3943" s="28" t="s">
        <v>5694</v>
      </c>
      <c r="Q3943" s="28" t="s">
        <v>5694</v>
      </c>
      <c r="R3943" s="3">
        <v>3</v>
      </c>
      <c r="T3943" s="81" t="str" cm="1">
        <f t="array" ref="T3943">IF(MIN(IF(CONCATENATE($D$776:$D$9955,$G$776:$G$9955)=CONCATENATE(D3943,G3943),$J$776:$J$9955))=J3943,"Age Leg Record","")</f>
        <v/>
      </c>
    </row>
    <row r="3944" spans="1:20" x14ac:dyDescent="0.25">
      <c r="A3944" s="4">
        <v>2016</v>
      </c>
      <c r="B3944" s="14" t="s">
        <v>291</v>
      </c>
      <c r="C3944" s="14" t="s">
        <v>1790</v>
      </c>
      <c r="D3944" s="3" t="s">
        <v>756</v>
      </c>
      <c r="F3944" s="3">
        <v>5</v>
      </c>
      <c r="G3944" s="51">
        <v>5.63</v>
      </c>
      <c r="J3944" s="10">
        <v>3.7772222218336537E-2</v>
      </c>
      <c r="K3944" s="27">
        <f t="shared" si="64"/>
        <v>6.7090980849620853E-3</v>
      </c>
      <c r="L3944" s="4" t="s">
        <v>1917</v>
      </c>
      <c r="M3944" s="14" t="s">
        <v>941</v>
      </c>
      <c r="N3944" s="28" t="s">
        <v>7297</v>
      </c>
      <c r="O3944" s="28">
        <v>1</v>
      </c>
      <c r="P3944" s="28" t="s">
        <v>6977</v>
      </c>
      <c r="Q3944" s="28" t="s">
        <v>6977</v>
      </c>
      <c r="R3944" s="3">
        <v>2</v>
      </c>
      <c r="T3944" s="81" t="str" cm="1">
        <f t="array" ref="T3944">IF(MIN(IF(CONCATENATE($D$776:$D$9955,$G$776:$G$9955)=CONCATENATE(D3944,G3944),$J$776:$J$9955))=J3944,"Age Leg Record","")</f>
        <v/>
      </c>
    </row>
    <row r="3945" spans="1:20" x14ac:dyDescent="0.25">
      <c r="A3945" s="4">
        <v>2016</v>
      </c>
      <c r="B3945" s="14" t="s">
        <v>472</v>
      </c>
      <c r="C3945" s="14" t="s">
        <v>694</v>
      </c>
      <c r="D3945" s="3" t="s">
        <v>757</v>
      </c>
      <c r="F3945" s="3">
        <v>6</v>
      </c>
      <c r="G3945" s="88">
        <v>4.6758182215859376</v>
      </c>
      <c r="J3945" s="10">
        <v>2.6816215278813615E-2</v>
      </c>
      <c r="K3945" s="27">
        <f t="shared" si="64"/>
        <v>5.735085071317877E-3</v>
      </c>
      <c r="L3945" s="4" t="s">
        <v>1917</v>
      </c>
      <c r="M3945" s="14" t="s">
        <v>941</v>
      </c>
      <c r="N3945" s="28" t="s">
        <v>7298</v>
      </c>
      <c r="O3945" s="28">
        <v>1</v>
      </c>
      <c r="P3945" s="28" t="s">
        <v>4516</v>
      </c>
      <c r="Q3945" s="28" t="s">
        <v>4516</v>
      </c>
      <c r="R3945" s="3">
        <v>2</v>
      </c>
      <c r="T3945" s="81" t="str" cm="1">
        <f t="array" ref="T3945">IF(MIN(IF(CONCATENATE($D$776:$D$9955,$G$776:$G$9955)=CONCATENATE(D3945,G3945),$J$776:$J$9955))=J3945,"Age Leg Record","")</f>
        <v/>
      </c>
    </row>
    <row r="3946" spans="1:20" x14ac:dyDescent="0.25">
      <c r="A3946" s="4">
        <v>2016</v>
      </c>
      <c r="B3946" s="14" t="s">
        <v>472</v>
      </c>
      <c r="C3946" s="14" t="s">
        <v>378</v>
      </c>
      <c r="D3946" s="3" t="s">
        <v>757</v>
      </c>
      <c r="F3946" s="3">
        <v>1</v>
      </c>
      <c r="G3946" s="88">
        <v>5.54</v>
      </c>
      <c r="J3946" s="10">
        <v>3.0650269531179219E-2</v>
      </c>
      <c r="K3946" s="27">
        <f t="shared" si="64"/>
        <v>5.5325396265666462E-3</v>
      </c>
      <c r="L3946" s="4" t="s">
        <v>1918</v>
      </c>
      <c r="M3946" s="14" t="s">
        <v>941</v>
      </c>
      <c r="N3946" s="28" t="s">
        <v>7299</v>
      </c>
      <c r="O3946" s="28">
        <v>1</v>
      </c>
      <c r="P3946" s="28" t="s">
        <v>3332</v>
      </c>
      <c r="Q3946" s="28" t="s">
        <v>3332</v>
      </c>
      <c r="R3946" s="3">
        <v>12</v>
      </c>
      <c r="T3946" s="81" t="str" cm="1">
        <f t="array" ref="T3946">IF(MIN(IF(CONCATENATE($D$776:$D$9955,$G$776:$G$9955)=CONCATENATE(D3946,G3946),$J$776:$J$9955))=J3946,"Age Leg Record","")</f>
        <v/>
      </c>
    </row>
    <row r="3947" spans="1:20" x14ac:dyDescent="0.25">
      <c r="A3947" s="4">
        <v>2016</v>
      </c>
      <c r="B3947" s="14" t="s">
        <v>1314</v>
      </c>
      <c r="C3947" s="14" t="s">
        <v>1878</v>
      </c>
      <c r="D3947" s="3" t="s">
        <v>751</v>
      </c>
      <c r="F3947" s="3">
        <v>2</v>
      </c>
      <c r="G3947" s="88">
        <v>4.0544470293486041</v>
      </c>
      <c r="J3947" s="10">
        <v>2.1844432871148456E-2</v>
      </c>
      <c r="K3947" s="27">
        <f t="shared" si="64"/>
        <v>5.3877711838445277E-3</v>
      </c>
      <c r="L3947" s="4" t="s">
        <v>1918</v>
      </c>
      <c r="M3947" s="14" t="s">
        <v>941</v>
      </c>
      <c r="N3947" s="28" t="s">
        <v>7300</v>
      </c>
      <c r="O3947" s="28">
        <v>1</v>
      </c>
      <c r="P3947" s="28" t="s">
        <v>7301</v>
      </c>
      <c r="Q3947" s="28" t="s">
        <v>7301</v>
      </c>
      <c r="R3947" s="3">
        <v>1</v>
      </c>
      <c r="T3947" s="81" t="str" cm="1">
        <f t="array" ref="T3947">IF(MIN(IF(CONCATENATE($D$776:$D$9955,$G$776:$G$9955)=CONCATENATE(D3947,G3947),$J$776:$J$9955))=J3947,"Age Leg Record","")</f>
        <v/>
      </c>
    </row>
    <row r="3948" spans="1:20" x14ac:dyDescent="0.25">
      <c r="A3948" s="4">
        <v>2016</v>
      </c>
      <c r="B3948" s="14" t="s">
        <v>914</v>
      </c>
      <c r="C3948" s="14" t="s">
        <v>1513</v>
      </c>
      <c r="D3948" s="3" t="s">
        <v>22</v>
      </c>
      <c r="F3948" s="3">
        <v>3</v>
      </c>
      <c r="G3948" s="88">
        <v>9.1</v>
      </c>
      <c r="J3948" s="10">
        <v>4.4067800925404299E-2</v>
      </c>
      <c r="K3948" s="27">
        <f t="shared" si="64"/>
        <v>4.8426154863081645E-3</v>
      </c>
      <c r="L3948" s="4" t="s">
        <v>1918</v>
      </c>
      <c r="M3948" s="14" t="s">
        <v>941</v>
      </c>
      <c r="N3948" s="28" t="s">
        <v>7302</v>
      </c>
      <c r="O3948" s="28">
        <v>1</v>
      </c>
      <c r="P3948" s="28" t="s">
        <v>6289</v>
      </c>
      <c r="Q3948" s="28" t="s">
        <v>6289</v>
      </c>
      <c r="R3948" s="3">
        <v>4</v>
      </c>
      <c r="T3948" s="81" t="str" cm="1">
        <f t="array" ref="T3948">IF(MIN(IF(CONCATENATE($D$776:$D$9955,$G$776:$G$9955)=CONCATENATE(D3948,G3948),$J$776:$J$9955))=J3948,"Age Leg Record","")</f>
        <v/>
      </c>
    </row>
    <row r="3949" spans="1:20" x14ac:dyDescent="0.25">
      <c r="A3949" s="4">
        <v>2016</v>
      </c>
      <c r="B3949" s="14" t="s">
        <v>202</v>
      </c>
      <c r="C3949" s="14" t="s">
        <v>1720</v>
      </c>
      <c r="D3949" s="3" t="s">
        <v>22</v>
      </c>
      <c r="F3949" s="3">
        <v>4</v>
      </c>
      <c r="G3949" s="88">
        <v>5.8408892070309388</v>
      </c>
      <c r="J3949" s="10">
        <v>2.6280555561243091E-2</v>
      </c>
      <c r="K3949" s="27">
        <f t="shared" si="64"/>
        <v>4.499410043526937E-3</v>
      </c>
      <c r="L3949" s="4" t="s">
        <v>1918</v>
      </c>
      <c r="M3949" s="14" t="s">
        <v>941</v>
      </c>
      <c r="N3949" s="28" t="s">
        <v>7303</v>
      </c>
      <c r="O3949" s="28">
        <v>1</v>
      </c>
      <c r="P3949" s="28" t="s">
        <v>6743</v>
      </c>
      <c r="Q3949" s="28" t="s">
        <v>6743</v>
      </c>
      <c r="R3949" s="3">
        <v>2</v>
      </c>
      <c r="T3949" s="81" t="str" cm="1">
        <f t="array" ref="T3949">IF(MIN(IF(CONCATENATE($D$776:$D$9955,$G$776:$G$9955)=CONCATENATE(D3949,G3949),$J$776:$J$9955))=J3949,"Age Leg Record","")</f>
        <v/>
      </c>
    </row>
    <row r="3950" spans="1:20" x14ac:dyDescent="0.25">
      <c r="A3950" s="4">
        <v>2016</v>
      </c>
      <c r="B3950" s="14" t="s">
        <v>672</v>
      </c>
      <c r="C3950" s="14" t="s">
        <v>673</v>
      </c>
      <c r="D3950" s="3" t="s">
        <v>210</v>
      </c>
      <c r="F3950" s="3">
        <v>5</v>
      </c>
      <c r="G3950" s="51">
        <v>5.63</v>
      </c>
      <c r="J3950" s="10">
        <v>2.9193750000558794E-2</v>
      </c>
      <c r="K3950" s="27">
        <f t="shared" si="64"/>
        <v>5.185390763864795E-3</v>
      </c>
      <c r="L3950" s="4" t="s">
        <v>1918</v>
      </c>
      <c r="M3950" s="14" t="s">
        <v>941</v>
      </c>
      <c r="N3950" s="28" t="s">
        <v>7304</v>
      </c>
      <c r="O3950" s="28">
        <v>1</v>
      </c>
      <c r="P3950" s="28" t="s">
        <v>4289</v>
      </c>
      <c r="Q3950" s="28" t="s">
        <v>4289</v>
      </c>
      <c r="R3950" s="3">
        <v>6</v>
      </c>
      <c r="T3950" s="81" t="str" cm="1">
        <f t="array" ref="T3950">IF(MIN(IF(CONCATENATE($D$776:$D$9955,$G$776:$G$9955)=CONCATENATE(D3950,G3950),$J$776:$J$9955))=J3950,"Age Leg Record","")</f>
        <v/>
      </c>
    </row>
    <row r="3951" spans="1:20" x14ac:dyDescent="0.25">
      <c r="A3951" s="4">
        <v>2016</v>
      </c>
      <c r="B3951" s="14" t="s">
        <v>1879</v>
      </c>
      <c r="C3951" s="14" t="s">
        <v>1513</v>
      </c>
      <c r="D3951" s="3" t="s">
        <v>753</v>
      </c>
      <c r="F3951" s="3">
        <v>6</v>
      </c>
      <c r="G3951" s="88">
        <v>4.6758182215859376</v>
      </c>
      <c r="J3951" s="10">
        <v>2.7076863421825692E-2</v>
      </c>
      <c r="K3951" s="27">
        <f t="shared" si="64"/>
        <v>5.7908289284697208E-3</v>
      </c>
      <c r="L3951" s="4" t="s">
        <v>1918</v>
      </c>
      <c r="M3951" s="14" t="s">
        <v>941</v>
      </c>
      <c r="N3951" s="28" t="s">
        <v>7305</v>
      </c>
      <c r="O3951" s="28">
        <v>1</v>
      </c>
      <c r="P3951" s="28" t="s">
        <v>7306</v>
      </c>
      <c r="Q3951" s="28" t="s">
        <v>7306</v>
      </c>
      <c r="R3951" s="3">
        <v>1</v>
      </c>
      <c r="T3951" s="81" t="str" cm="1">
        <f t="array" ref="T3951">IF(MIN(IF(CONCATENATE($D$776:$D$9955,$G$776:$G$9955)=CONCATENATE(D3951,G3951),$J$776:$J$9955))=J3951,"Age Leg Record","")</f>
        <v/>
      </c>
    </row>
    <row r="3952" spans="1:20" x14ac:dyDescent="0.25">
      <c r="A3952" s="4">
        <v>2016</v>
      </c>
      <c r="B3952" s="14" t="s">
        <v>271</v>
      </c>
      <c r="C3952" s="14" t="s">
        <v>528</v>
      </c>
      <c r="D3952" s="3" t="s">
        <v>210</v>
      </c>
      <c r="F3952" s="3">
        <v>1</v>
      </c>
      <c r="G3952" s="88">
        <v>5.54</v>
      </c>
      <c r="J3952" s="10">
        <v>4.7842653795669321E-2</v>
      </c>
      <c r="K3952" s="27">
        <f t="shared" si="64"/>
        <v>8.6358580858608876E-3</v>
      </c>
      <c r="L3952" s="4" t="s">
        <v>1129</v>
      </c>
      <c r="M3952" s="14" t="s">
        <v>941</v>
      </c>
      <c r="N3952" s="28" t="s">
        <v>7307</v>
      </c>
      <c r="O3952" s="28">
        <v>1</v>
      </c>
      <c r="P3952" s="28" t="s">
        <v>3837</v>
      </c>
      <c r="Q3952" s="28" t="s">
        <v>3837</v>
      </c>
      <c r="R3952" s="3">
        <v>13</v>
      </c>
      <c r="T3952" s="81" t="str" cm="1">
        <f t="array" ref="T3952">IF(MIN(IF(CONCATENATE($D$776:$D$9955,$G$776:$G$9955)=CONCATENATE(D3952,G3952),$J$776:$J$9955))=J3952,"Age Leg Record","")</f>
        <v/>
      </c>
    </row>
    <row r="3953" spans="1:20" x14ac:dyDescent="0.25">
      <c r="A3953" s="4">
        <v>2016</v>
      </c>
      <c r="B3953" s="14" t="s">
        <v>92</v>
      </c>
      <c r="C3953" s="14" t="s">
        <v>1705</v>
      </c>
      <c r="D3953" s="3" t="s">
        <v>1706</v>
      </c>
      <c r="F3953" s="3">
        <v>2</v>
      </c>
      <c r="G3953" s="88">
        <v>4.0544470293486041</v>
      </c>
      <c r="J3953" s="10">
        <v>4.6866226846759673E-2</v>
      </c>
      <c r="K3953" s="27">
        <f t="shared" si="64"/>
        <v>1.1559215475627832E-2</v>
      </c>
      <c r="L3953" s="4" t="s">
        <v>1129</v>
      </c>
      <c r="M3953" s="14" t="s">
        <v>941</v>
      </c>
      <c r="N3953" s="28" t="s">
        <v>7308</v>
      </c>
      <c r="O3953" s="28">
        <v>1</v>
      </c>
      <c r="P3953" s="28" t="s">
        <v>3082</v>
      </c>
      <c r="Q3953" s="28" t="s">
        <v>3082</v>
      </c>
      <c r="R3953" s="3">
        <v>10</v>
      </c>
      <c r="T3953" s="81" t="str" cm="1">
        <f t="array" ref="T3953">IF(MIN(IF(CONCATENATE($D$776:$D$9955,$G$776:$G$9955)=CONCATENATE(D3953,G3953),$J$776:$J$9955))=J3953,"Age Leg Record","")</f>
        <v/>
      </c>
    </row>
    <row r="3954" spans="1:20" x14ac:dyDescent="0.25">
      <c r="A3954" s="4">
        <v>2016</v>
      </c>
      <c r="B3954" s="14" t="s">
        <v>92</v>
      </c>
      <c r="C3954" s="14" t="s">
        <v>1130</v>
      </c>
      <c r="D3954" s="3" t="s">
        <v>684</v>
      </c>
      <c r="F3954" s="3">
        <v>3</v>
      </c>
      <c r="G3954" s="88">
        <v>9.1</v>
      </c>
      <c r="J3954" s="10">
        <v>6.2531157411285676E-2</v>
      </c>
      <c r="K3954" s="27">
        <f t="shared" si="64"/>
        <v>6.8715557594819423E-3</v>
      </c>
      <c r="L3954" s="4" t="s">
        <v>1129</v>
      </c>
      <c r="M3954" s="14" t="s">
        <v>941</v>
      </c>
      <c r="N3954" s="28" t="s">
        <v>7309</v>
      </c>
      <c r="O3954" s="28">
        <v>1</v>
      </c>
      <c r="P3954" s="28" t="s">
        <v>3352</v>
      </c>
      <c r="Q3954" s="28" t="s">
        <v>3352</v>
      </c>
      <c r="R3954" s="3">
        <v>18</v>
      </c>
      <c r="T3954" s="81" t="str" cm="1">
        <f t="array" ref="T3954">IF(MIN(IF(CONCATENATE($D$776:$D$9955,$G$776:$G$9955)=CONCATENATE(D3954,G3954),$J$776:$J$9955))=J3954,"Age Leg Record","")</f>
        <v/>
      </c>
    </row>
    <row r="3955" spans="1:20" x14ac:dyDescent="0.25">
      <c r="A3955" s="4">
        <v>2016</v>
      </c>
      <c r="B3955" s="14" t="s">
        <v>76</v>
      </c>
      <c r="C3955" s="14" t="s">
        <v>174</v>
      </c>
      <c r="D3955" s="3" t="s">
        <v>684</v>
      </c>
      <c r="F3955" s="3">
        <v>4</v>
      </c>
      <c r="G3955" s="88">
        <v>5.8408892070309388</v>
      </c>
      <c r="J3955" s="10">
        <v>3.6694560185424052E-2</v>
      </c>
      <c r="K3955" s="27">
        <f t="shared" si="64"/>
        <v>6.2823585390479886E-3</v>
      </c>
      <c r="L3955" s="4" t="s">
        <v>1129</v>
      </c>
      <c r="M3955" s="14" t="s">
        <v>941</v>
      </c>
      <c r="N3955" s="28" t="s">
        <v>7310</v>
      </c>
      <c r="O3955" s="28">
        <v>1</v>
      </c>
      <c r="P3955" s="28" t="s">
        <v>4225</v>
      </c>
      <c r="Q3955" s="28" t="s">
        <v>4225</v>
      </c>
      <c r="R3955" s="3">
        <v>8</v>
      </c>
      <c r="T3955" s="81" t="str" cm="1">
        <f t="array" ref="T3955">IF(MIN(IF(CONCATENATE($D$776:$D$9955,$G$776:$G$9955)=CONCATENATE(D3955,G3955),$J$776:$J$9955))=J3955,"Age Leg Record","")</f>
        <v/>
      </c>
    </row>
    <row r="3956" spans="1:20" x14ac:dyDescent="0.25">
      <c r="A3956" s="4">
        <v>2016</v>
      </c>
      <c r="B3956" s="14" t="s">
        <v>148</v>
      </c>
      <c r="C3956" s="14" t="s">
        <v>388</v>
      </c>
      <c r="D3956" s="3" t="s">
        <v>684</v>
      </c>
      <c r="F3956" s="3">
        <v>5</v>
      </c>
      <c r="G3956" s="51">
        <v>5.63</v>
      </c>
      <c r="J3956" s="10">
        <v>3.8876493053976446E-2</v>
      </c>
      <c r="K3956" s="27">
        <f t="shared" si="64"/>
        <v>6.9052385531041651E-3</v>
      </c>
      <c r="L3956" s="4" t="s">
        <v>1129</v>
      </c>
      <c r="M3956" s="14" t="s">
        <v>941</v>
      </c>
      <c r="N3956" s="28" t="s">
        <v>7311</v>
      </c>
      <c r="O3956" s="28">
        <v>1</v>
      </c>
      <c r="P3956" s="28" t="s">
        <v>3347</v>
      </c>
      <c r="Q3956" s="28" t="s">
        <v>3347</v>
      </c>
      <c r="R3956" s="3">
        <v>15</v>
      </c>
      <c r="T3956" s="81" t="str" cm="1">
        <f t="array" ref="T3956">IF(MIN(IF(CONCATENATE($D$776:$D$9955,$G$776:$G$9955)=CONCATENATE(D3956,G3956),$J$776:$J$9955))=J3956,"Age Leg Record","")</f>
        <v/>
      </c>
    </row>
    <row r="3957" spans="1:20" x14ac:dyDescent="0.25">
      <c r="A3957" s="4">
        <v>2016</v>
      </c>
      <c r="B3957" s="14" t="s">
        <v>92</v>
      </c>
      <c r="C3957" s="14" t="s">
        <v>204</v>
      </c>
      <c r="D3957" s="3" t="s">
        <v>684</v>
      </c>
      <c r="F3957" s="3">
        <v>6</v>
      </c>
      <c r="G3957" s="88">
        <v>4.6758182215859376</v>
      </c>
      <c r="J3957" s="10">
        <v>4.3707187498512212E-2</v>
      </c>
      <c r="K3957" s="27">
        <f t="shared" si="64"/>
        <v>9.347495010977494E-3</v>
      </c>
      <c r="L3957" s="4" t="s">
        <v>1129</v>
      </c>
      <c r="M3957" s="14" t="s">
        <v>941</v>
      </c>
      <c r="N3957" s="28" t="s">
        <v>7312</v>
      </c>
      <c r="O3957" s="28">
        <v>1</v>
      </c>
      <c r="P3957" s="28" t="s">
        <v>2988</v>
      </c>
      <c r="Q3957" s="28" t="s">
        <v>2988</v>
      </c>
      <c r="R3957" s="3">
        <v>18</v>
      </c>
      <c r="T3957" s="81" t="str" cm="1">
        <f t="array" ref="T3957">IF(MIN(IF(CONCATENATE($D$776:$D$9955,$G$776:$G$9955)=CONCATENATE(D3957,G3957),$J$776:$J$9955))=J3957,"Age Leg Record","")</f>
        <v/>
      </c>
    </row>
    <row r="3958" spans="1:20" x14ac:dyDescent="0.25">
      <c r="A3958" s="4">
        <v>2016</v>
      </c>
      <c r="B3958" s="14" t="s">
        <v>148</v>
      </c>
      <c r="C3958" s="14" t="s">
        <v>275</v>
      </c>
      <c r="D3958" s="3" t="s">
        <v>210</v>
      </c>
      <c r="F3958" s="3">
        <v>1</v>
      </c>
      <c r="G3958" s="88">
        <v>5.54</v>
      </c>
      <c r="J3958" s="10">
        <v>3.2834019533765968E-2</v>
      </c>
      <c r="K3958" s="27">
        <f t="shared" si="64"/>
        <v>5.9267183273945794E-3</v>
      </c>
      <c r="L3958" s="4" t="s">
        <v>1360</v>
      </c>
      <c r="M3958" s="14" t="s">
        <v>941</v>
      </c>
      <c r="N3958" s="28" t="s">
        <v>7313</v>
      </c>
      <c r="O3958" s="28">
        <v>1</v>
      </c>
      <c r="P3958" s="28" t="s">
        <v>3242</v>
      </c>
      <c r="Q3958" s="28" t="s">
        <v>3242</v>
      </c>
      <c r="R3958" s="3">
        <v>20</v>
      </c>
      <c r="T3958" s="81" t="str" cm="1">
        <f t="array" ref="T3958">IF(MIN(IF(CONCATENATE($D$776:$D$9955,$G$776:$G$9955)=CONCATENATE(D3958,G3958),$J$776:$J$9955))=J3958,"Age Leg Record","")</f>
        <v/>
      </c>
    </row>
    <row r="3959" spans="1:20" x14ac:dyDescent="0.25">
      <c r="A3959" s="4">
        <v>2016</v>
      </c>
      <c r="B3959" s="14" t="s">
        <v>1072</v>
      </c>
      <c r="C3959" s="14" t="s">
        <v>1359</v>
      </c>
      <c r="D3959" s="3" t="s">
        <v>26</v>
      </c>
      <c r="F3959" s="3">
        <v>2</v>
      </c>
      <c r="G3959" s="88">
        <v>4.0544470293486041</v>
      </c>
      <c r="J3959" s="10">
        <v>2.9160567130020354E-2</v>
      </c>
      <c r="K3959" s="27">
        <f t="shared" si="64"/>
        <v>7.1922427198920268E-3</v>
      </c>
      <c r="L3959" s="4" t="s">
        <v>1360</v>
      </c>
      <c r="M3959" s="14" t="s">
        <v>941</v>
      </c>
      <c r="N3959" s="28" t="s">
        <v>7314</v>
      </c>
      <c r="O3959" s="28">
        <v>1</v>
      </c>
      <c r="P3959" s="28" t="s">
        <v>5856</v>
      </c>
      <c r="Q3959" s="28" t="s">
        <v>5856</v>
      </c>
      <c r="R3959" s="3">
        <v>5</v>
      </c>
      <c r="T3959" s="81" t="str" cm="1">
        <f t="array" ref="T3959">IF(MIN(IF(CONCATENATE($D$776:$D$9955,$G$776:$G$9955)=CONCATENATE(D3959,G3959),$J$776:$J$9955))=J3959,"Age Leg Record","")</f>
        <v/>
      </c>
    </row>
    <row r="3960" spans="1:20" x14ac:dyDescent="0.25">
      <c r="A3960" s="4">
        <v>2016</v>
      </c>
      <c r="B3960" s="14" t="s">
        <v>1133</v>
      </c>
      <c r="C3960" s="14" t="s">
        <v>182</v>
      </c>
      <c r="D3960" s="3" t="s">
        <v>210</v>
      </c>
      <c r="F3960" s="3">
        <v>3</v>
      </c>
      <c r="G3960" s="88">
        <v>9.1</v>
      </c>
      <c r="J3960" s="10">
        <v>4.9955185189901385E-2</v>
      </c>
      <c r="K3960" s="27">
        <f t="shared" si="64"/>
        <v>5.4895807900990539E-3</v>
      </c>
      <c r="L3960" s="4" t="s">
        <v>1360</v>
      </c>
      <c r="M3960" s="14" t="s">
        <v>941</v>
      </c>
      <c r="N3960" s="28" t="s">
        <v>7315</v>
      </c>
      <c r="O3960" s="28">
        <v>1</v>
      </c>
      <c r="P3960" s="28" t="s">
        <v>5284</v>
      </c>
      <c r="Q3960" s="28" t="s">
        <v>5284</v>
      </c>
      <c r="R3960" s="3">
        <v>6</v>
      </c>
      <c r="T3960" s="81" t="str" cm="1">
        <f t="array" ref="T3960">IF(MIN(IF(CONCATENATE($D$776:$D$9955,$G$776:$G$9955)=CONCATENATE(D3960,G3960),$J$776:$J$9955))=J3960,"Age Leg Record","")</f>
        <v/>
      </c>
    </row>
    <row r="3961" spans="1:20" x14ac:dyDescent="0.25">
      <c r="A3961" s="4">
        <v>2016</v>
      </c>
      <c r="B3961" s="14" t="s">
        <v>1509</v>
      </c>
      <c r="C3961" s="14" t="s">
        <v>1880</v>
      </c>
      <c r="D3961" s="3" t="s">
        <v>756</v>
      </c>
      <c r="F3961" s="3">
        <v>4</v>
      </c>
      <c r="G3961" s="88">
        <v>5.8408892070309388</v>
      </c>
      <c r="J3961" s="10">
        <v>4.1464583329798188E-2</v>
      </c>
      <c r="K3961" s="27">
        <f t="shared" si="64"/>
        <v>7.0990189781181641E-3</v>
      </c>
      <c r="L3961" s="4" t="s">
        <v>1360</v>
      </c>
      <c r="M3961" s="14" t="s">
        <v>941</v>
      </c>
      <c r="N3961" s="28" t="s">
        <v>7316</v>
      </c>
      <c r="O3961" s="28">
        <v>1</v>
      </c>
      <c r="P3961" s="28" t="s">
        <v>1934</v>
      </c>
      <c r="Q3961" s="28" t="s">
        <v>1934</v>
      </c>
      <c r="R3961" s="3">
        <v>4</v>
      </c>
      <c r="T3961" s="81" t="str" cm="1">
        <f t="array" ref="T3961">IF(MIN(IF(CONCATENATE($D$776:$D$9955,$G$776:$G$9955)=CONCATENATE(D3961,G3961),$J$776:$J$9955))=J3961,"Age Leg Record","")</f>
        <v/>
      </c>
    </row>
    <row r="3962" spans="1:20" x14ac:dyDescent="0.25">
      <c r="A3962" s="4">
        <v>2016</v>
      </c>
      <c r="B3962" s="14" t="s">
        <v>47</v>
      </c>
      <c r="C3962" s="14" t="s">
        <v>1508</v>
      </c>
      <c r="D3962" s="3" t="s">
        <v>56</v>
      </c>
      <c r="F3962" s="3">
        <v>5</v>
      </c>
      <c r="G3962" s="51">
        <v>5.63</v>
      </c>
      <c r="J3962" s="10">
        <v>3.084621527523268E-2</v>
      </c>
      <c r="K3962" s="27">
        <f t="shared" si="64"/>
        <v>5.4789014698459464E-3</v>
      </c>
      <c r="L3962" s="4" t="s">
        <v>1360</v>
      </c>
      <c r="M3962" s="14" t="s">
        <v>941</v>
      </c>
      <c r="N3962" s="28" t="s">
        <v>7317</v>
      </c>
      <c r="O3962" s="28">
        <v>1</v>
      </c>
      <c r="P3962" s="28" t="s">
        <v>6280</v>
      </c>
      <c r="Q3962" s="28" t="s">
        <v>6280</v>
      </c>
      <c r="R3962" s="3">
        <v>4</v>
      </c>
      <c r="T3962" s="81" t="str" cm="1">
        <f t="array" ref="T3962">IF(MIN(IF(CONCATENATE($D$776:$D$9955,$G$776:$G$9955)=CONCATENATE(D3962,G3962),$J$776:$J$9955))=J3962,"Age Leg Record","")</f>
        <v/>
      </c>
    </row>
    <row r="3963" spans="1:20" x14ac:dyDescent="0.25">
      <c r="A3963" s="4">
        <v>2016</v>
      </c>
      <c r="B3963" s="14" t="s">
        <v>157</v>
      </c>
      <c r="C3963" s="14" t="s">
        <v>1877</v>
      </c>
      <c r="D3963" s="3" t="s">
        <v>56</v>
      </c>
      <c r="F3963" s="3">
        <v>6</v>
      </c>
      <c r="G3963" s="88">
        <v>4.6758182215859376</v>
      </c>
      <c r="J3963" s="10">
        <v>3.6204421303409617E-2</v>
      </c>
      <c r="K3963" s="27">
        <f t="shared" si="64"/>
        <v>7.7429060728391296E-3</v>
      </c>
      <c r="L3963" s="4" t="s">
        <v>1360</v>
      </c>
      <c r="M3963" s="14" t="s">
        <v>941</v>
      </c>
      <c r="N3963" s="28" t="s">
        <v>7318</v>
      </c>
      <c r="O3963" s="28">
        <v>1</v>
      </c>
      <c r="P3963" s="28" t="s">
        <v>7319</v>
      </c>
      <c r="Q3963" s="28" t="s">
        <v>7319</v>
      </c>
      <c r="R3963" s="3">
        <v>1</v>
      </c>
      <c r="T3963" s="81" t="str" cm="1">
        <f t="array" ref="T3963">IF(MIN(IF(CONCATENATE($D$776:$D$9955,$G$776:$G$9955)=CONCATENATE(D3963,G3963),$J$776:$J$9955))=J3963,"Age Leg Record","")</f>
        <v/>
      </c>
    </row>
    <row r="3964" spans="1:20" x14ac:dyDescent="0.25">
      <c r="A3964" s="4">
        <v>2016</v>
      </c>
      <c r="B3964" s="14" t="s">
        <v>1881</v>
      </c>
      <c r="C3964" s="14" t="s">
        <v>1720</v>
      </c>
      <c r="D3964" s="3" t="s">
        <v>22</v>
      </c>
      <c r="F3964" s="3">
        <v>1</v>
      </c>
      <c r="G3964" s="88">
        <v>5.54</v>
      </c>
      <c r="J3964" s="10">
        <v>2.8860859812994022E-2</v>
      </c>
      <c r="K3964" s="27">
        <f t="shared" si="64"/>
        <v>5.209541482489896E-3</v>
      </c>
      <c r="L3964" s="4" t="s">
        <v>1919</v>
      </c>
      <c r="M3964" s="14" t="s">
        <v>941</v>
      </c>
      <c r="N3964" s="28" t="s">
        <v>7320</v>
      </c>
      <c r="O3964" s="28">
        <v>1</v>
      </c>
      <c r="P3964" s="28" t="s">
        <v>7321</v>
      </c>
      <c r="Q3964" s="28" t="s">
        <v>7321</v>
      </c>
      <c r="R3964" s="3">
        <v>1</v>
      </c>
      <c r="T3964" s="81" t="str" cm="1">
        <f t="array" ref="T3964">IF(MIN(IF(CONCATENATE($D$776:$D$9955,$G$776:$G$9955)=CONCATENATE(D3964,G3964),$J$776:$J$9955))=J3964,"Age Leg Record","")</f>
        <v/>
      </c>
    </row>
    <row r="3965" spans="1:20" x14ac:dyDescent="0.25">
      <c r="A3965" s="4">
        <v>2016</v>
      </c>
      <c r="B3965" s="14" t="s">
        <v>1882</v>
      </c>
      <c r="C3965" s="14" t="s">
        <v>1883</v>
      </c>
      <c r="D3965" s="3" t="s">
        <v>751</v>
      </c>
      <c r="F3965" s="3">
        <v>2</v>
      </c>
      <c r="G3965" s="88">
        <v>4.0544470293486041</v>
      </c>
      <c r="J3965" s="10">
        <v>2.3973518516868353E-2</v>
      </c>
      <c r="K3965" s="27">
        <f t="shared" si="64"/>
        <v>5.912894740844595E-3</v>
      </c>
      <c r="L3965" s="4" t="s">
        <v>1919</v>
      </c>
      <c r="M3965" s="14" t="s">
        <v>941</v>
      </c>
      <c r="N3965" s="28" t="s">
        <v>7322</v>
      </c>
      <c r="O3965" s="28">
        <v>1</v>
      </c>
      <c r="P3965" s="28" t="s">
        <v>7323</v>
      </c>
      <c r="Q3965" s="28" t="s">
        <v>7323</v>
      </c>
      <c r="R3965" s="3">
        <v>1</v>
      </c>
      <c r="T3965" s="81" t="str" cm="1">
        <f t="array" ref="T3965">IF(MIN(IF(CONCATENATE($D$776:$D$9955,$G$776:$G$9955)=CONCATENATE(D3965,G3965),$J$776:$J$9955))=J3965,"Age Leg Record","")</f>
        <v/>
      </c>
    </row>
    <row r="3966" spans="1:20" x14ac:dyDescent="0.25">
      <c r="A3966" s="4">
        <v>2016</v>
      </c>
      <c r="B3966" s="14" t="s">
        <v>436</v>
      </c>
      <c r="C3966" s="14" t="s">
        <v>1884</v>
      </c>
      <c r="D3966" s="3" t="s">
        <v>22</v>
      </c>
      <c r="F3966" s="3">
        <v>3</v>
      </c>
      <c r="G3966" s="88">
        <v>9.1</v>
      </c>
      <c r="J3966" s="10">
        <v>4.8479189819772728E-2</v>
      </c>
      <c r="K3966" s="27">
        <f t="shared" si="64"/>
        <v>5.3273834966783224E-3</v>
      </c>
      <c r="L3966" s="4" t="s">
        <v>1919</v>
      </c>
      <c r="M3966" s="14" t="s">
        <v>941</v>
      </c>
      <c r="N3966" s="28" t="s">
        <v>7324</v>
      </c>
      <c r="O3966" s="28">
        <v>1</v>
      </c>
      <c r="P3966" s="28" t="s">
        <v>1936</v>
      </c>
      <c r="Q3966" s="28" t="s">
        <v>1936</v>
      </c>
      <c r="R3966" s="3">
        <v>3</v>
      </c>
      <c r="T3966" s="81" t="str" cm="1">
        <f t="array" ref="T3966">IF(MIN(IF(CONCATENATE($D$776:$D$9955,$G$776:$G$9955)=CONCATENATE(D3966,G3966),$J$776:$J$9955))=J3966,"Age Leg Record","")</f>
        <v/>
      </c>
    </row>
    <row r="3967" spans="1:20" x14ac:dyDescent="0.25">
      <c r="A3967" s="4">
        <v>2016</v>
      </c>
      <c r="B3967" s="14" t="s">
        <v>283</v>
      </c>
      <c r="C3967" s="14" t="s">
        <v>319</v>
      </c>
      <c r="D3967" s="3" t="s">
        <v>22</v>
      </c>
      <c r="F3967" s="3">
        <v>4</v>
      </c>
      <c r="G3967" s="88">
        <v>5.8408892070309388</v>
      </c>
      <c r="J3967" s="10">
        <v>3.133562499715481E-2</v>
      </c>
      <c r="K3967" s="27">
        <f t="shared" si="64"/>
        <v>5.3648723484490549E-3</v>
      </c>
      <c r="L3967" s="4" t="s">
        <v>1919</v>
      </c>
      <c r="M3967" s="14" t="s">
        <v>941</v>
      </c>
      <c r="N3967" s="28" t="s">
        <v>7325</v>
      </c>
      <c r="O3967" s="28">
        <v>1</v>
      </c>
      <c r="P3967" s="28" t="s">
        <v>7326</v>
      </c>
      <c r="Q3967" s="28" t="s">
        <v>7326</v>
      </c>
      <c r="R3967" s="3">
        <v>1</v>
      </c>
      <c r="T3967" s="81" t="str" cm="1">
        <f t="array" ref="T3967">IF(MIN(IF(CONCATENATE($D$776:$D$9955,$G$776:$G$9955)=CONCATENATE(D3967,G3967),$J$776:$J$9955))=J3967,"Age Leg Record","")</f>
        <v/>
      </c>
    </row>
    <row r="3968" spans="1:20" x14ac:dyDescent="0.25">
      <c r="A3968" s="4">
        <v>2016</v>
      </c>
      <c r="B3968" s="14" t="s">
        <v>1885</v>
      </c>
      <c r="C3968" s="14" t="s">
        <v>1884</v>
      </c>
      <c r="D3968" s="3" t="s">
        <v>753</v>
      </c>
      <c r="F3968" s="3">
        <v>5</v>
      </c>
      <c r="G3968" s="51">
        <v>5.63</v>
      </c>
      <c r="J3968" s="10">
        <v>3.594378472189419E-2</v>
      </c>
      <c r="K3968" s="27">
        <f t="shared" si="64"/>
        <v>6.3843312117041187E-3</v>
      </c>
      <c r="L3968" s="4" t="s">
        <v>1919</v>
      </c>
      <c r="M3968" s="14" t="s">
        <v>941</v>
      </c>
      <c r="N3968" s="28" t="s">
        <v>7327</v>
      </c>
      <c r="O3968" s="28">
        <v>1</v>
      </c>
      <c r="P3968" s="28" t="s">
        <v>7328</v>
      </c>
      <c r="Q3968" s="28" t="s">
        <v>7328</v>
      </c>
      <c r="R3968" s="3">
        <v>1</v>
      </c>
      <c r="T3968" s="81" t="str" cm="1">
        <f t="array" ref="T3968">IF(MIN(IF(CONCATENATE($D$776:$D$9955,$G$776:$G$9955)=CONCATENATE(D3968,G3968),$J$776:$J$9955))=J3968,"Age Leg Record","")</f>
        <v/>
      </c>
    </row>
    <row r="3969" spans="1:20" x14ac:dyDescent="0.25">
      <c r="A3969" s="4">
        <v>2016</v>
      </c>
      <c r="B3969" s="14" t="s">
        <v>1886</v>
      </c>
      <c r="C3969" s="14" t="s">
        <v>1347</v>
      </c>
      <c r="D3969" s="3" t="s">
        <v>751</v>
      </c>
      <c r="F3969" s="3">
        <v>6</v>
      </c>
      <c r="G3969" s="88">
        <v>4.6758182215859376</v>
      </c>
      <c r="J3969" s="10">
        <v>2.6015902782091871E-2</v>
      </c>
      <c r="K3969" s="27">
        <f t="shared" si="64"/>
        <v>5.563925188962507E-3</v>
      </c>
      <c r="L3969" s="4" t="s">
        <v>1919</v>
      </c>
      <c r="M3969" s="14" t="s">
        <v>941</v>
      </c>
      <c r="N3969" s="28" t="s">
        <v>7329</v>
      </c>
      <c r="O3969" s="28">
        <v>1</v>
      </c>
      <c r="P3969" s="28" t="s">
        <v>6836</v>
      </c>
      <c r="Q3969" s="28" t="s">
        <v>6836</v>
      </c>
      <c r="R3969" s="3">
        <v>2</v>
      </c>
      <c r="T3969" s="81" t="str" cm="1">
        <f t="array" ref="T3969">IF(MIN(IF(CONCATENATE($D$776:$D$9955,$G$776:$G$9955)=CONCATENATE(D3969,G3969),$J$776:$J$9955))=J3969,"Age Leg Record","")</f>
        <v/>
      </c>
    </row>
    <row r="3970" spans="1:20" x14ac:dyDescent="0.25">
      <c r="A3970" s="4">
        <v>2016</v>
      </c>
      <c r="B3970" s="14" t="s">
        <v>1887</v>
      </c>
      <c r="C3970" s="14" t="s">
        <v>1888</v>
      </c>
      <c r="D3970" s="3" t="s">
        <v>26</v>
      </c>
      <c r="F3970" s="3">
        <v>1</v>
      </c>
      <c r="G3970" s="88">
        <v>5.54</v>
      </c>
      <c r="J3970" s="10">
        <v>3.4043776482576504E-2</v>
      </c>
      <c r="K3970" s="27">
        <f t="shared" si="64"/>
        <v>6.1450860076852892E-3</v>
      </c>
      <c r="L3970" s="4" t="s">
        <v>1920</v>
      </c>
      <c r="M3970" s="14" t="s">
        <v>1654</v>
      </c>
      <c r="N3970" s="28" t="s">
        <v>7330</v>
      </c>
      <c r="O3970" s="28">
        <v>1</v>
      </c>
      <c r="P3970" s="28" t="s">
        <v>7331</v>
      </c>
      <c r="Q3970" s="28" t="s">
        <v>7331</v>
      </c>
      <c r="R3970" s="3">
        <v>1</v>
      </c>
      <c r="T3970" s="81" t="str" cm="1">
        <f t="array" ref="T3970">IF(MIN(IF(CONCATENATE($D$776:$D$9955,$G$776:$G$9955)=CONCATENATE(D3970,G3970),$J$776:$J$9955))=J3970,"Age Leg Record","")</f>
        <v/>
      </c>
    </row>
    <row r="3971" spans="1:20" x14ac:dyDescent="0.25">
      <c r="A3971" s="4">
        <v>2016</v>
      </c>
      <c r="B3971" s="14" t="s">
        <v>49</v>
      </c>
      <c r="C3971" s="14" t="s">
        <v>801</v>
      </c>
      <c r="D3971" s="3" t="s">
        <v>26</v>
      </c>
      <c r="F3971" s="3">
        <v>2</v>
      </c>
      <c r="G3971" s="88">
        <v>4.0544470293486041</v>
      </c>
      <c r="J3971" s="10">
        <v>2.1132905094418675E-2</v>
      </c>
      <c r="K3971" s="27">
        <f t="shared" si="64"/>
        <v>5.212278010156648E-3</v>
      </c>
      <c r="L3971" s="4" t="s">
        <v>1920</v>
      </c>
      <c r="M3971" s="14" t="s">
        <v>1654</v>
      </c>
      <c r="N3971" s="28" t="s">
        <v>7332</v>
      </c>
      <c r="O3971" s="28">
        <v>1</v>
      </c>
      <c r="P3971" s="28" t="s">
        <v>4461</v>
      </c>
      <c r="Q3971" s="28" t="s">
        <v>4461</v>
      </c>
      <c r="R3971" s="3">
        <v>3</v>
      </c>
      <c r="T3971" s="81" t="str" cm="1">
        <f t="array" ref="T3971">IF(MIN(IF(CONCATENATE($D$776:$D$9955,$G$776:$G$9955)=CONCATENATE(D3971,G3971),$J$776:$J$9955))=J3971,"Age Leg Record","")</f>
        <v/>
      </c>
    </row>
    <row r="3972" spans="1:20" x14ac:dyDescent="0.25">
      <c r="A3972" s="4">
        <v>2016</v>
      </c>
      <c r="B3972" s="14" t="s">
        <v>39</v>
      </c>
      <c r="C3972" s="14" t="s">
        <v>1889</v>
      </c>
      <c r="D3972" s="3" t="s">
        <v>22</v>
      </c>
      <c r="F3972" s="3">
        <v>3</v>
      </c>
      <c r="G3972" s="88">
        <v>9.1</v>
      </c>
      <c r="J3972" s="10">
        <v>4.232390045945067E-2</v>
      </c>
      <c r="K3972" s="27">
        <f t="shared" si="64"/>
        <v>4.650978072467107E-3</v>
      </c>
      <c r="L3972" s="4" t="s">
        <v>1920</v>
      </c>
      <c r="M3972" s="14" t="s">
        <v>1654</v>
      </c>
      <c r="N3972" s="28" t="s">
        <v>7333</v>
      </c>
      <c r="O3972" s="28">
        <v>1</v>
      </c>
      <c r="P3972" s="28" t="s">
        <v>7334</v>
      </c>
      <c r="Q3972" s="28" t="s">
        <v>7334</v>
      </c>
      <c r="R3972" s="3">
        <v>1</v>
      </c>
      <c r="T3972" s="81" t="str" cm="1">
        <f t="array" ref="T3972">IF(MIN(IF(CONCATENATE($D$776:$D$9955,$G$776:$G$9955)=CONCATENATE(D3972,G3972),$J$776:$J$9955))=J3972,"Age Leg Record","")</f>
        <v/>
      </c>
    </row>
    <row r="3973" spans="1:20" x14ac:dyDescent="0.25">
      <c r="A3973" s="4">
        <v>2016</v>
      </c>
      <c r="B3973" s="14" t="s">
        <v>89</v>
      </c>
      <c r="C3973" s="14" t="s">
        <v>1787</v>
      </c>
      <c r="D3973" s="3" t="s">
        <v>26</v>
      </c>
      <c r="F3973" s="3">
        <v>4</v>
      </c>
      <c r="G3973" s="88">
        <v>5.8408892070309388</v>
      </c>
      <c r="J3973" s="10">
        <v>2.8135995373304468E-2</v>
      </c>
      <c r="K3973" s="27">
        <f t="shared" si="64"/>
        <v>4.8170739721335436E-3</v>
      </c>
      <c r="L3973" s="4" t="s">
        <v>1920</v>
      </c>
      <c r="M3973" s="14" t="s">
        <v>1654</v>
      </c>
      <c r="N3973" s="28" t="s">
        <v>7335</v>
      </c>
      <c r="O3973" s="28">
        <v>1</v>
      </c>
      <c r="P3973" s="28" t="s">
        <v>7336</v>
      </c>
      <c r="Q3973" s="28" t="s">
        <v>7336</v>
      </c>
      <c r="R3973" s="3">
        <v>1</v>
      </c>
      <c r="T3973" s="81" t="str" cm="1">
        <f t="array" ref="T3973">IF(MIN(IF(CONCATENATE($D$776:$D$9955,$G$776:$G$9955)=CONCATENATE(D3973,G3973),$J$776:$J$9955))=J3973,"Age Leg Record","")</f>
        <v/>
      </c>
    </row>
    <row r="3974" spans="1:20" x14ac:dyDescent="0.25">
      <c r="A3974" s="4">
        <v>2016</v>
      </c>
      <c r="B3974" s="14" t="s">
        <v>39</v>
      </c>
      <c r="C3974" s="14" t="s">
        <v>1890</v>
      </c>
      <c r="D3974" s="3" t="s">
        <v>22</v>
      </c>
      <c r="F3974" s="3">
        <v>5</v>
      </c>
      <c r="G3974" s="51">
        <v>5.63</v>
      </c>
      <c r="J3974" s="10">
        <v>2.5257835644879378E-2</v>
      </c>
      <c r="K3974" s="27">
        <f t="shared" si="64"/>
        <v>4.4862940754670302E-3</v>
      </c>
      <c r="L3974" s="4" t="s">
        <v>1920</v>
      </c>
      <c r="M3974" s="14" t="s">
        <v>1654</v>
      </c>
      <c r="N3974" s="28" t="s">
        <v>7337</v>
      </c>
      <c r="O3974" s="28">
        <v>1</v>
      </c>
      <c r="P3974" s="28" t="s">
        <v>7338</v>
      </c>
      <c r="Q3974" s="28" t="s">
        <v>7338</v>
      </c>
      <c r="R3974" s="3">
        <v>1</v>
      </c>
      <c r="T3974" s="81" t="str" cm="1">
        <f t="array" ref="T3974">IF(MIN(IF(CONCATENATE($D$776:$D$9955,$G$776:$G$9955)=CONCATENATE(D3974,G3974),$J$776:$J$9955))=J3974,"Age Leg Record","")</f>
        <v/>
      </c>
    </row>
    <row r="3975" spans="1:20" x14ac:dyDescent="0.25">
      <c r="A3975" s="4">
        <v>2016</v>
      </c>
      <c r="B3975" s="14" t="s">
        <v>703</v>
      </c>
      <c r="C3975" s="14" t="s">
        <v>609</v>
      </c>
      <c r="D3975" s="3" t="s">
        <v>26</v>
      </c>
      <c r="F3975" s="3">
        <v>6</v>
      </c>
      <c r="G3975" s="88">
        <v>4.6758182215859376</v>
      </c>
      <c r="J3975" s="10">
        <v>2.4728182870603632E-2</v>
      </c>
      <c r="K3975" s="27">
        <f t="shared" si="64"/>
        <v>5.2885252802270747E-3</v>
      </c>
      <c r="L3975" s="4" t="s">
        <v>1920</v>
      </c>
      <c r="M3975" s="14" t="s">
        <v>1654</v>
      </c>
      <c r="N3975" s="28" t="s">
        <v>7339</v>
      </c>
      <c r="O3975" s="28">
        <v>1</v>
      </c>
      <c r="P3975" s="28" t="s">
        <v>7340</v>
      </c>
      <c r="Q3975" s="28" t="s">
        <v>7340</v>
      </c>
      <c r="R3975" s="3">
        <v>1</v>
      </c>
      <c r="T3975" s="81" t="str" cm="1">
        <f t="array" ref="T3975">IF(MIN(IF(CONCATENATE($D$776:$D$9955,$G$776:$G$9955)=CONCATENATE(D3975,G3975),$J$776:$J$9955))=J3975,"Age Leg Record","")</f>
        <v/>
      </c>
    </row>
    <row r="3976" spans="1:20" x14ac:dyDescent="0.25">
      <c r="A3976" s="4">
        <v>2016</v>
      </c>
      <c r="B3976" s="14" t="s">
        <v>1334</v>
      </c>
      <c r="C3976" s="14" t="s">
        <v>1652</v>
      </c>
      <c r="D3976" s="3" t="s">
        <v>756</v>
      </c>
      <c r="F3976" s="3">
        <v>1</v>
      </c>
      <c r="G3976" s="88">
        <v>5.54</v>
      </c>
      <c r="J3976" s="10">
        <v>3.5354991763597354E-2</v>
      </c>
      <c r="K3976" s="27">
        <f t="shared" si="64"/>
        <v>6.3817674663533127E-3</v>
      </c>
      <c r="L3976" s="4" t="s">
        <v>1921</v>
      </c>
      <c r="M3976" s="14" t="s">
        <v>1654</v>
      </c>
      <c r="N3976" s="28" t="s">
        <v>7341</v>
      </c>
      <c r="O3976" s="28">
        <v>1</v>
      </c>
      <c r="P3976" s="28" t="s">
        <v>6605</v>
      </c>
      <c r="Q3976" s="28" t="s">
        <v>6605</v>
      </c>
      <c r="R3976" s="3">
        <v>3</v>
      </c>
      <c r="T3976" s="81" t="str" cm="1">
        <f t="array" ref="T3976">IF(MIN(IF(CONCATENATE($D$776:$D$9955,$G$776:$G$9955)=CONCATENATE(D3976,G3976),$J$776:$J$9955))=J3976,"Age Leg Record","")</f>
        <v/>
      </c>
    </row>
    <row r="3977" spans="1:20" x14ac:dyDescent="0.25">
      <c r="A3977" s="4">
        <v>2016</v>
      </c>
      <c r="B3977" s="14" t="s">
        <v>439</v>
      </c>
      <c r="C3977" s="14" t="s">
        <v>1379</v>
      </c>
      <c r="D3977" s="3" t="s">
        <v>756</v>
      </c>
      <c r="F3977" s="3">
        <v>2</v>
      </c>
      <c r="G3977" s="88">
        <v>4.0544470293486041</v>
      </c>
      <c r="J3977" s="10">
        <v>2.9131585644790903E-2</v>
      </c>
      <c r="K3977" s="27">
        <f t="shared" si="64"/>
        <v>7.1850946464261101E-3</v>
      </c>
      <c r="L3977" s="4" t="s">
        <v>1921</v>
      </c>
      <c r="M3977" s="14" t="s">
        <v>1654</v>
      </c>
      <c r="N3977" s="28" t="s">
        <v>7342</v>
      </c>
      <c r="O3977" s="28">
        <v>1</v>
      </c>
      <c r="P3977" s="28" t="s">
        <v>6963</v>
      </c>
      <c r="Q3977" s="28" t="s">
        <v>6963</v>
      </c>
      <c r="R3977" s="3">
        <v>2</v>
      </c>
      <c r="T3977" s="81" t="str" cm="1">
        <f t="array" ref="T3977">IF(MIN(IF(CONCATENATE($D$776:$D$9955,$G$776:$G$9955)=CONCATENATE(D3977,G3977),$J$776:$J$9955))=J3977,"Age Leg Record","")</f>
        <v/>
      </c>
    </row>
    <row r="3978" spans="1:20" x14ac:dyDescent="0.25">
      <c r="A3978" s="4">
        <v>2016</v>
      </c>
      <c r="B3978" s="14" t="s">
        <v>370</v>
      </c>
      <c r="C3978" s="14" t="s">
        <v>1652</v>
      </c>
      <c r="D3978" s="3" t="s">
        <v>751</v>
      </c>
      <c r="F3978" s="3">
        <v>3</v>
      </c>
      <c r="G3978" s="88">
        <v>9.1</v>
      </c>
      <c r="J3978" s="10">
        <v>4.7328379630926065E-2</v>
      </c>
      <c r="K3978" s="27">
        <f t="shared" si="64"/>
        <v>5.2009208385633042E-3</v>
      </c>
      <c r="L3978" s="4" t="s">
        <v>1921</v>
      </c>
      <c r="M3978" s="14" t="s">
        <v>1654</v>
      </c>
      <c r="N3978" s="28" t="s">
        <v>7343</v>
      </c>
      <c r="O3978" s="28">
        <v>1</v>
      </c>
      <c r="P3978" s="28" t="s">
        <v>6603</v>
      </c>
      <c r="Q3978" s="28" t="s">
        <v>6603</v>
      </c>
      <c r="R3978" s="3">
        <v>2</v>
      </c>
      <c r="T3978" s="81" t="str" cm="1">
        <f t="array" ref="T3978">IF(MIN(IF(CONCATENATE($D$776:$D$9955,$G$776:$G$9955)=CONCATENATE(D3978,G3978),$J$776:$J$9955))=J3978,"Age Leg Record","")</f>
        <v/>
      </c>
    </row>
    <row r="3979" spans="1:20" x14ac:dyDescent="0.25">
      <c r="A3979" s="4">
        <v>2016</v>
      </c>
      <c r="B3979" s="14" t="s">
        <v>37</v>
      </c>
      <c r="C3979" s="14" t="s">
        <v>1787</v>
      </c>
      <c r="D3979" s="3" t="s">
        <v>756</v>
      </c>
      <c r="F3979" s="3">
        <v>4</v>
      </c>
      <c r="G3979" s="88">
        <v>5.8408892070309388</v>
      </c>
      <c r="J3979" s="10">
        <v>4.4583645831153262E-2</v>
      </c>
      <c r="K3979" s="27">
        <f t="shared" si="64"/>
        <v>7.6330237145203744E-3</v>
      </c>
      <c r="L3979" s="4" t="s">
        <v>1921</v>
      </c>
      <c r="M3979" s="14" t="s">
        <v>1654</v>
      </c>
      <c r="N3979" s="28" t="s">
        <v>7344</v>
      </c>
      <c r="O3979" s="28">
        <v>1</v>
      </c>
      <c r="P3979" s="28" t="s">
        <v>6968</v>
      </c>
      <c r="Q3979" s="28" t="s">
        <v>6968</v>
      </c>
      <c r="R3979" s="3">
        <v>2</v>
      </c>
      <c r="T3979" s="81" t="str" cm="1">
        <f t="array" ref="T3979">IF(MIN(IF(CONCATENATE($D$776:$D$9955,$G$776:$G$9955)=CONCATENATE(D3979,G3979),$J$776:$J$9955))=J3979,"Age Leg Record","")</f>
        <v/>
      </c>
    </row>
    <row r="3980" spans="1:20" x14ac:dyDescent="0.25">
      <c r="A3980" s="4">
        <v>2016</v>
      </c>
      <c r="B3980" s="14" t="s">
        <v>1655</v>
      </c>
      <c r="C3980" s="14" t="s">
        <v>538</v>
      </c>
      <c r="D3980" s="3" t="s">
        <v>757</v>
      </c>
      <c r="F3980" s="3">
        <v>5</v>
      </c>
      <c r="G3980" s="51">
        <v>5.63</v>
      </c>
      <c r="J3980" s="10">
        <v>3.5977557876321953E-2</v>
      </c>
      <c r="K3980" s="27">
        <f t="shared" si="64"/>
        <v>6.3903299957943083E-3</v>
      </c>
      <c r="L3980" s="4" t="s">
        <v>1921</v>
      </c>
      <c r="M3980" s="14" t="s">
        <v>1654</v>
      </c>
      <c r="N3980" s="28" t="s">
        <v>7345</v>
      </c>
      <c r="O3980" s="28">
        <v>1</v>
      </c>
      <c r="P3980" s="28" t="s">
        <v>6610</v>
      </c>
      <c r="Q3980" s="28" t="s">
        <v>6610</v>
      </c>
      <c r="R3980" s="3">
        <v>3</v>
      </c>
      <c r="T3980" s="81" t="str" cm="1">
        <f t="array" ref="T3980">IF(MIN(IF(CONCATENATE($D$776:$D$9955,$G$776:$G$9955)=CONCATENATE(D3980,G3980),$J$776:$J$9955))=J3980,"Age Leg Record","")</f>
        <v/>
      </c>
    </row>
    <row r="3981" spans="1:20" x14ac:dyDescent="0.25">
      <c r="A3981" s="4">
        <v>2016</v>
      </c>
      <c r="B3981" s="14" t="s">
        <v>439</v>
      </c>
      <c r="C3981" s="14" t="s">
        <v>1652</v>
      </c>
      <c r="D3981" s="3" t="s">
        <v>751</v>
      </c>
      <c r="F3981" s="3">
        <v>6</v>
      </c>
      <c r="G3981" s="88">
        <v>4.6758182215859376</v>
      </c>
      <c r="J3981" s="10">
        <v>2.9127743051503785E-2</v>
      </c>
      <c r="K3981" s="27">
        <f t="shared" si="64"/>
        <v>6.2294429918244932E-3</v>
      </c>
      <c r="L3981" s="4" t="s">
        <v>1921</v>
      </c>
      <c r="M3981" s="14" t="s">
        <v>1654</v>
      </c>
      <c r="N3981" s="28" t="s">
        <v>7346</v>
      </c>
      <c r="O3981" s="28">
        <v>1</v>
      </c>
      <c r="P3981" s="28" t="s">
        <v>6612</v>
      </c>
      <c r="Q3981" s="28" t="s">
        <v>6612</v>
      </c>
      <c r="R3981" s="3">
        <v>2</v>
      </c>
      <c r="T3981" s="81" t="str" cm="1">
        <f t="array" ref="T3981">IF(MIN(IF(CONCATENATE($D$776:$D$9955,$G$776:$G$9955)=CONCATENATE(D3981,G3981),$J$776:$J$9955))=J3981,"Age Leg Record","")</f>
        <v/>
      </c>
    </row>
    <row r="3982" spans="1:20" x14ac:dyDescent="0.25">
      <c r="A3982" s="4">
        <v>2016</v>
      </c>
      <c r="B3982" s="14" t="s">
        <v>214</v>
      </c>
      <c r="C3982" s="14" t="s">
        <v>1310</v>
      </c>
      <c r="D3982" s="3" t="s">
        <v>756</v>
      </c>
      <c r="F3982" s="3">
        <v>1</v>
      </c>
      <c r="G3982" s="88">
        <v>5.54</v>
      </c>
      <c r="J3982" s="10">
        <v>3.2754991756519303E-2</v>
      </c>
      <c r="K3982" s="27">
        <f t="shared" si="64"/>
        <v>5.9124533856533034E-3</v>
      </c>
      <c r="L3982" s="4" t="s">
        <v>1922</v>
      </c>
      <c r="M3982" s="14" t="s">
        <v>1727</v>
      </c>
      <c r="N3982" s="28" t="s">
        <v>7347</v>
      </c>
      <c r="O3982" s="28">
        <v>1</v>
      </c>
      <c r="P3982" s="28" t="s">
        <v>6134</v>
      </c>
      <c r="Q3982" s="28" t="s">
        <v>6134</v>
      </c>
      <c r="R3982" s="3">
        <v>3</v>
      </c>
      <c r="T3982" s="81" t="str" cm="1">
        <f t="array" ref="T3982">IF(MIN(IF(CONCATENATE($D$776:$D$9955,$G$776:$G$9955)=CONCATENATE(D3982,G3982),$J$776:$J$9955))=J3982,"Age Leg Record","")</f>
        <v/>
      </c>
    </row>
    <row r="3983" spans="1:20" x14ac:dyDescent="0.25">
      <c r="A3983" s="4">
        <v>2016</v>
      </c>
      <c r="B3983" s="14" t="s">
        <v>566</v>
      </c>
      <c r="C3983" s="14" t="s">
        <v>1302</v>
      </c>
      <c r="D3983" s="3" t="s">
        <v>56</v>
      </c>
      <c r="F3983" s="3">
        <v>2</v>
      </c>
      <c r="G3983" s="88">
        <v>4.0544470293486041</v>
      </c>
      <c r="J3983" s="10">
        <v>2.5095891200180631E-2</v>
      </c>
      <c r="K3983" s="27">
        <f t="shared" si="64"/>
        <v>6.1897198356572411E-3</v>
      </c>
      <c r="L3983" s="4" t="s">
        <v>1922</v>
      </c>
      <c r="M3983" s="14" t="s">
        <v>1727</v>
      </c>
      <c r="N3983" s="28" t="s">
        <v>7348</v>
      </c>
      <c r="O3983" s="28">
        <v>1</v>
      </c>
      <c r="P3983" s="28" t="s">
        <v>5692</v>
      </c>
      <c r="Q3983" s="28" t="s">
        <v>5692</v>
      </c>
      <c r="R3983" s="3">
        <v>4</v>
      </c>
      <c r="T3983" s="81" t="str" cm="1">
        <f t="array" ref="T3983">IF(MIN(IF(CONCATENATE($D$776:$D$9955,$G$776:$G$9955)=CONCATENATE(D3983,G3983),$J$776:$J$9955))=J3983,"Age Leg Record","")</f>
        <v/>
      </c>
    </row>
    <row r="3984" spans="1:20" x14ac:dyDescent="0.25">
      <c r="A3984" s="4">
        <v>2016</v>
      </c>
      <c r="B3984" s="14" t="s">
        <v>1965</v>
      </c>
      <c r="C3984" s="14" t="s">
        <v>338</v>
      </c>
      <c r="D3984" s="3" t="s">
        <v>753</v>
      </c>
      <c r="F3984" s="3">
        <v>3</v>
      </c>
      <c r="G3984" s="88">
        <v>9.1</v>
      </c>
      <c r="J3984" s="10">
        <v>4.9259212966717314E-2</v>
      </c>
      <c r="K3984" s="27">
        <f t="shared" si="64"/>
        <v>5.4131003260128917E-3</v>
      </c>
      <c r="L3984" s="4" t="s">
        <v>1922</v>
      </c>
      <c r="M3984" s="14" t="s">
        <v>1727</v>
      </c>
      <c r="N3984" s="28" t="s">
        <v>7349</v>
      </c>
      <c r="O3984" s="28">
        <v>1</v>
      </c>
      <c r="P3984" s="28" t="s">
        <v>7350</v>
      </c>
      <c r="Q3984" s="28" t="s">
        <v>7350</v>
      </c>
      <c r="R3984" s="3">
        <v>1</v>
      </c>
      <c r="T3984" s="81" t="str" cm="1">
        <f t="array" ref="T3984">IF(MIN(IF(CONCATENATE($D$776:$D$9955,$G$776:$G$9955)=CONCATENATE(D3984,G3984),$J$776:$J$9955))=J3984,"Age Leg Record","")</f>
        <v/>
      </c>
    </row>
    <row r="3985" spans="1:20" x14ac:dyDescent="0.25">
      <c r="A3985" s="4">
        <v>2016</v>
      </c>
      <c r="B3985" s="14" t="s">
        <v>198</v>
      </c>
      <c r="C3985" s="14" t="s">
        <v>1778</v>
      </c>
      <c r="D3985" s="3" t="s">
        <v>210</v>
      </c>
      <c r="F3985" s="3">
        <v>4</v>
      </c>
      <c r="G3985" s="88">
        <v>5.8408892070309388</v>
      </c>
      <c r="J3985" s="10">
        <v>4.0758414354058914E-2</v>
      </c>
      <c r="K3985" s="27">
        <f t="shared" si="64"/>
        <v>6.9781180415126164E-3</v>
      </c>
      <c r="L3985" s="4" t="s">
        <v>1922</v>
      </c>
      <c r="M3985" s="14" t="s">
        <v>1727</v>
      </c>
      <c r="N3985" s="28" t="s">
        <v>7351</v>
      </c>
      <c r="O3985" s="28">
        <v>1</v>
      </c>
      <c r="P3985" s="28" t="s">
        <v>6939</v>
      </c>
      <c r="Q3985" s="28" t="s">
        <v>6939</v>
      </c>
      <c r="R3985" s="3">
        <v>2</v>
      </c>
      <c r="T3985" s="81" t="str" cm="1">
        <f t="array" ref="T3985">IF(MIN(IF(CONCATENATE($D$776:$D$9955,$G$776:$G$9955)=CONCATENATE(D3985,G3985),$J$776:$J$9955))=J3985,"Age Leg Record","")</f>
        <v/>
      </c>
    </row>
    <row r="3986" spans="1:20" x14ac:dyDescent="0.25">
      <c r="A3986" s="4">
        <v>2016</v>
      </c>
      <c r="B3986" s="14" t="s">
        <v>146</v>
      </c>
      <c r="C3986" s="14" t="s">
        <v>1891</v>
      </c>
      <c r="D3986" s="3" t="s">
        <v>26</v>
      </c>
      <c r="F3986" s="3">
        <v>5</v>
      </c>
      <c r="G3986" s="51">
        <v>5.63</v>
      </c>
      <c r="J3986" s="10">
        <v>3.7489699068828486E-2</v>
      </c>
      <c r="K3986" s="27">
        <f t="shared" si="64"/>
        <v>6.6589163532555038E-3</v>
      </c>
      <c r="L3986" s="4" t="s">
        <v>1922</v>
      </c>
      <c r="M3986" s="14" t="s">
        <v>1727</v>
      </c>
      <c r="N3986" s="28" t="s">
        <v>7352</v>
      </c>
      <c r="O3986" s="28">
        <v>1</v>
      </c>
      <c r="P3986" s="28" t="s">
        <v>7353</v>
      </c>
      <c r="Q3986" s="28" t="s">
        <v>7353</v>
      </c>
      <c r="R3986" s="3">
        <v>1</v>
      </c>
      <c r="T3986" s="81" t="str" cm="1">
        <f t="array" ref="T3986">IF(MIN(IF(CONCATENATE($D$776:$D$9955,$G$776:$G$9955)=CONCATENATE(D3986,G3986),$J$776:$J$9955))=J3986,"Age Leg Record","")</f>
        <v/>
      </c>
    </row>
    <row r="3987" spans="1:20" x14ac:dyDescent="0.25">
      <c r="A3987" s="4">
        <v>2016</v>
      </c>
      <c r="B3987" s="14" t="s">
        <v>1051</v>
      </c>
      <c r="C3987" s="14" t="s">
        <v>1891</v>
      </c>
      <c r="D3987" s="3" t="s">
        <v>757</v>
      </c>
      <c r="F3987" s="3">
        <v>6</v>
      </c>
      <c r="G3987" s="88">
        <v>4.6758182215859376</v>
      </c>
      <c r="J3987" s="10">
        <v>3.2176516207982786E-2</v>
      </c>
      <c r="K3987" s="27">
        <f t="shared" si="64"/>
        <v>6.8814728638165916E-3</v>
      </c>
      <c r="L3987" s="4" t="s">
        <v>1922</v>
      </c>
      <c r="M3987" s="14" t="s">
        <v>1727</v>
      </c>
      <c r="N3987" s="28" t="s">
        <v>7354</v>
      </c>
      <c r="O3987" s="28">
        <v>1</v>
      </c>
      <c r="P3987" s="28" t="s">
        <v>7355</v>
      </c>
      <c r="Q3987" s="28" t="s">
        <v>7355</v>
      </c>
      <c r="R3987" s="3">
        <v>1</v>
      </c>
      <c r="T3987" s="81" t="str" cm="1">
        <f t="array" ref="T3987">IF(MIN(IF(CONCATENATE($D$776:$D$9955,$G$776:$G$9955)=CONCATENATE(D3987,G3987),$J$776:$J$9955))=J3987,"Age Leg Record","")</f>
        <v/>
      </c>
    </row>
    <row r="3988" spans="1:20" x14ac:dyDescent="0.25">
      <c r="A3988" s="4">
        <v>2016</v>
      </c>
      <c r="B3988" s="14" t="s">
        <v>202</v>
      </c>
      <c r="C3988" s="14" t="s">
        <v>90</v>
      </c>
      <c r="D3988" s="3" t="s">
        <v>685</v>
      </c>
      <c r="F3988" s="3">
        <v>1</v>
      </c>
      <c r="G3988" s="88">
        <v>5.54</v>
      </c>
      <c r="J3988" s="10">
        <v>2.8886762593174353E-2</v>
      </c>
      <c r="K3988" s="27">
        <f t="shared" si="64"/>
        <v>5.2142170745802085E-3</v>
      </c>
      <c r="L3988" s="4" t="s">
        <v>1923</v>
      </c>
      <c r="M3988" s="14" t="s">
        <v>34</v>
      </c>
      <c r="N3988" s="28" t="s">
        <v>7356</v>
      </c>
      <c r="O3988" s="28">
        <v>1</v>
      </c>
      <c r="P3988" s="28" t="s">
        <v>5889</v>
      </c>
      <c r="Q3988" s="28" t="s">
        <v>5889</v>
      </c>
      <c r="R3988" s="3">
        <v>3</v>
      </c>
      <c r="T3988" s="81" t="str" cm="1">
        <f t="array" ref="T3988">IF(MIN(IF(CONCATENATE($D$776:$D$9955,$G$776:$G$9955)=CONCATENATE(D3988,G3988),$J$776:$J$9955))=J3988,"Age Leg Record","")</f>
        <v/>
      </c>
    </row>
    <row r="3989" spans="1:20" x14ac:dyDescent="0.25">
      <c r="A3989" s="4">
        <v>2016</v>
      </c>
      <c r="B3989" s="14" t="s">
        <v>198</v>
      </c>
      <c r="C3989" s="14" t="s">
        <v>813</v>
      </c>
      <c r="D3989" s="3" t="s">
        <v>56</v>
      </c>
      <c r="F3989" s="3">
        <v>2</v>
      </c>
      <c r="G3989" s="88">
        <v>4.0544470293486041</v>
      </c>
      <c r="J3989" s="10">
        <v>2.4770821757556405E-2</v>
      </c>
      <c r="K3989" s="27">
        <f t="shared" si="64"/>
        <v>6.1095438115851119E-3</v>
      </c>
      <c r="L3989" s="4" t="s">
        <v>1923</v>
      </c>
      <c r="M3989" s="14" t="s">
        <v>34</v>
      </c>
      <c r="N3989" s="28" t="s">
        <v>7357</v>
      </c>
      <c r="O3989" s="28">
        <v>1</v>
      </c>
      <c r="P3989" s="28" t="s">
        <v>7004</v>
      </c>
      <c r="Q3989" s="28" t="s">
        <v>7004</v>
      </c>
      <c r="R3989" s="3">
        <v>2</v>
      </c>
      <c r="T3989" s="81" t="str" cm="1">
        <f t="array" ref="T3989">IF(MIN(IF(CONCATENATE($D$776:$D$9955,$G$776:$G$9955)=CONCATENATE(D3989,G3989),$J$776:$J$9955))=J3989,"Age Leg Record","")</f>
        <v/>
      </c>
    </row>
    <row r="3990" spans="1:20" x14ac:dyDescent="0.25">
      <c r="A3990" s="4">
        <v>2016</v>
      </c>
      <c r="B3990" s="14" t="s">
        <v>189</v>
      </c>
      <c r="C3990" s="14" t="s">
        <v>411</v>
      </c>
      <c r="D3990" s="3" t="s">
        <v>756</v>
      </c>
      <c r="F3990" s="3">
        <v>3</v>
      </c>
      <c r="G3990" s="88">
        <v>9.1</v>
      </c>
      <c r="J3990" s="10">
        <v>5.0323900461080484E-2</v>
      </c>
      <c r="K3990" s="27">
        <f t="shared" si="64"/>
        <v>5.5300989517670868E-3</v>
      </c>
      <c r="L3990" s="4" t="s">
        <v>1923</v>
      </c>
      <c r="M3990" s="14" t="s">
        <v>34</v>
      </c>
      <c r="N3990" s="28" t="s">
        <v>7358</v>
      </c>
      <c r="O3990" s="28">
        <v>1</v>
      </c>
      <c r="P3990" s="28" t="s">
        <v>4955</v>
      </c>
      <c r="Q3990" s="28" t="s">
        <v>4955</v>
      </c>
      <c r="R3990" s="3">
        <v>6</v>
      </c>
      <c r="T3990" s="81" t="str" cm="1">
        <f t="array" ref="T3990">IF(MIN(IF(CONCATENATE($D$776:$D$9955,$G$776:$G$9955)=CONCATENATE(D3990,G3990),$J$776:$J$9955))=J3990,"Age Leg Record","")</f>
        <v/>
      </c>
    </row>
    <row r="3991" spans="1:20" x14ac:dyDescent="0.25">
      <c r="A3991" s="4">
        <v>2016</v>
      </c>
      <c r="B3991" s="14" t="s">
        <v>111</v>
      </c>
      <c r="C3991" s="14" t="s">
        <v>344</v>
      </c>
      <c r="D3991" s="3" t="s">
        <v>210</v>
      </c>
      <c r="F3991" s="3">
        <v>4</v>
      </c>
      <c r="G3991" s="88">
        <v>5.8408892070309388</v>
      </c>
      <c r="J3991" s="10">
        <v>3.7897939815593418E-2</v>
      </c>
      <c r="K3991" s="27">
        <f t="shared" si="64"/>
        <v>6.488385324955998E-3</v>
      </c>
      <c r="L3991" s="4" t="s">
        <v>1923</v>
      </c>
      <c r="M3991" s="14" t="s">
        <v>34</v>
      </c>
      <c r="N3991" s="28" t="s">
        <v>7359</v>
      </c>
      <c r="O3991" s="28">
        <v>1</v>
      </c>
      <c r="P3991" s="28" t="s">
        <v>3368</v>
      </c>
      <c r="Q3991" s="28" t="s">
        <v>3368</v>
      </c>
      <c r="R3991" s="3">
        <v>9</v>
      </c>
      <c r="T3991" s="81" t="str" cm="1">
        <f t="array" ref="T3991">IF(MIN(IF(CONCATENATE($D$776:$D$9955,$G$776:$G$9955)=CONCATENATE(D3991,G3991),$J$776:$J$9955))=J3991,"Age Leg Record","")</f>
        <v/>
      </c>
    </row>
    <row r="3992" spans="1:20" x14ac:dyDescent="0.25">
      <c r="A3992" s="4">
        <v>2016</v>
      </c>
      <c r="B3992" s="14" t="s">
        <v>573</v>
      </c>
      <c r="C3992" s="14" t="s">
        <v>1657</v>
      </c>
      <c r="D3992" s="3" t="s">
        <v>685</v>
      </c>
      <c r="F3992" s="3">
        <v>5</v>
      </c>
      <c r="G3992" s="51">
        <v>5.63</v>
      </c>
      <c r="J3992" s="10">
        <v>3.2826157410454471E-2</v>
      </c>
      <c r="K3992" s="27">
        <f t="shared" si="64"/>
        <v>5.8305785808977747E-3</v>
      </c>
      <c r="L3992" s="4" t="s">
        <v>1923</v>
      </c>
      <c r="M3992" s="14" t="s">
        <v>34</v>
      </c>
      <c r="N3992" s="28" t="s">
        <v>7360</v>
      </c>
      <c r="O3992" s="28">
        <v>1</v>
      </c>
      <c r="P3992" s="28" t="s">
        <v>6627</v>
      </c>
      <c r="Q3992" s="28" t="s">
        <v>6627</v>
      </c>
      <c r="R3992" s="3">
        <v>3</v>
      </c>
      <c r="T3992" s="81" t="str" cm="1">
        <f t="array" ref="T3992">IF(MIN(IF(CONCATENATE($D$776:$D$9955,$G$776:$G$9955)=CONCATENATE(D3992,G3992),$J$776:$J$9955))=J3992,"Age Leg Record","")</f>
        <v/>
      </c>
    </row>
    <row r="3993" spans="1:20" x14ac:dyDescent="0.25">
      <c r="A3993" s="4">
        <v>2016</v>
      </c>
      <c r="B3993" s="14" t="s">
        <v>1794</v>
      </c>
      <c r="C3993" s="14" t="s">
        <v>573</v>
      </c>
      <c r="D3993" s="3" t="s">
        <v>757</v>
      </c>
      <c r="F3993" s="3">
        <v>6</v>
      </c>
      <c r="G3993" s="88">
        <v>4.6758182215859376</v>
      </c>
      <c r="J3993" s="10">
        <v>3.4469722224457655E-2</v>
      </c>
      <c r="K3993" s="27">
        <f t="shared" si="64"/>
        <v>7.3719123778867223E-3</v>
      </c>
      <c r="L3993" s="4" t="s">
        <v>1923</v>
      </c>
      <c r="M3993" s="14" t="s">
        <v>34</v>
      </c>
      <c r="N3993" s="28" t="s">
        <v>7361</v>
      </c>
      <c r="O3993" s="28">
        <v>1</v>
      </c>
      <c r="P3993" s="28" t="s">
        <v>7001</v>
      </c>
      <c r="Q3993" s="28" t="s">
        <v>7001</v>
      </c>
      <c r="R3993" s="3">
        <v>2</v>
      </c>
      <c r="T3993" s="81" t="str" cm="1">
        <f t="array" ref="T3993">IF(MIN(IF(CONCATENATE($D$776:$D$9955,$G$776:$G$9955)=CONCATENATE(D3993,G3993),$J$776:$J$9955))=J3993,"Age Leg Record","")</f>
        <v/>
      </c>
    </row>
    <row r="3994" spans="1:20" x14ac:dyDescent="0.25">
      <c r="A3994" s="4">
        <v>2016</v>
      </c>
      <c r="B3994" s="14" t="s">
        <v>71</v>
      </c>
      <c r="C3994" s="14" t="s">
        <v>90</v>
      </c>
      <c r="D3994" s="3" t="s">
        <v>56</v>
      </c>
      <c r="F3994" s="3">
        <v>1</v>
      </c>
      <c r="G3994" s="88">
        <v>5.54</v>
      </c>
      <c r="J3994" s="10">
        <v>3.2481056572578382E-2</v>
      </c>
      <c r="K3994" s="27">
        <f t="shared" si="64"/>
        <v>5.8630066015484443E-3</v>
      </c>
      <c r="L3994" s="4" t="s">
        <v>1924</v>
      </c>
      <c r="M3994" s="14" t="s">
        <v>34</v>
      </c>
      <c r="N3994" s="28" t="s">
        <v>7362</v>
      </c>
      <c r="O3994" s="28">
        <v>1</v>
      </c>
      <c r="P3994" s="28" t="s">
        <v>2774</v>
      </c>
      <c r="Q3994" s="28" t="s">
        <v>2774</v>
      </c>
      <c r="R3994" s="3">
        <v>27</v>
      </c>
      <c r="T3994" s="81" t="str" cm="1">
        <f t="array" ref="T3994">IF(MIN(IF(CONCATENATE($D$776:$D$9955,$G$776:$G$9955)=CONCATENATE(D3994,G3994),$J$776:$J$9955))=J3994,"Age Leg Record","")</f>
        <v/>
      </c>
    </row>
    <row r="3995" spans="1:20" x14ac:dyDescent="0.25">
      <c r="A3995" s="4">
        <v>2016</v>
      </c>
      <c r="B3995" s="14" t="s">
        <v>559</v>
      </c>
      <c r="C3995" s="14" t="s">
        <v>1371</v>
      </c>
      <c r="D3995" s="3" t="s">
        <v>753</v>
      </c>
      <c r="F3995" s="3">
        <v>2</v>
      </c>
      <c r="G3995" s="88">
        <v>4.0544470293486041</v>
      </c>
      <c r="J3995" s="10">
        <v>2.7863182876899373E-2</v>
      </c>
      <c r="K3995" s="27">
        <f t="shared" si="64"/>
        <v>6.8722522887112256E-3</v>
      </c>
      <c r="L3995" s="4" t="s">
        <v>1924</v>
      </c>
      <c r="M3995" s="14" t="s">
        <v>34</v>
      </c>
      <c r="N3995" s="28" t="s">
        <v>7363</v>
      </c>
      <c r="O3995" s="28">
        <v>1</v>
      </c>
      <c r="P3995" s="28" t="s">
        <v>1564</v>
      </c>
      <c r="Q3995" s="28" t="s">
        <v>1564</v>
      </c>
      <c r="R3995" s="3">
        <v>6</v>
      </c>
      <c r="T3995" s="81" t="str" cm="1">
        <f t="array" ref="T3995">IF(MIN(IF(CONCATENATE($D$776:$D$9955,$G$776:$G$9955)=CONCATENATE(D3995,G3995),$J$776:$J$9955))=J3995,"Age Leg Record","")</f>
        <v/>
      </c>
    </row>
    <row r="3996" spans="1:20" x14ac:dyDescent="0.25">
      <c r="A3996" s="4">
        <v>2016</v>
      </c>
      <c r="B3996" s="14" t="s">
        <v>1372</v>
      </c>
      <c r="C3996" s="14" t="s">
        <v>1373</v>
      </c>
      <c r="D3996" s="3" t="s">
        <v>22</v>
      </c>
      <c r="F3996" s="3">
        <v>3</v>
      </c>
      <c r="G3996" s="88">
        <v>9.1</v>
      </c>
      <c r="J3996" s="10">
        <v>5.7463460645521991E-2</v>
      </c>
      <c r="K3996" s="27">
        <f t="shared" si="64"/>
        <v>6.3146660050024169E-3</v>
      </c>
      <c r="L3996" s="4" t="s">
        <v>1924</v>
      </c>
      <c r="M3996" s="14" t="s">
        <v>34</v>
      </c>
      <c r="N3996" s="28" t="s">
        <v>7364</v>
      </c>
      <c r="O3996" s="28">
        <v>1</v>
      </c>
      <c r="P3996" s="28" t="s">
        <v>5900</v>
      </c>
      <c r="Q3996" s="28" t="s">
        <v>5900</v>
      </c>
      <c r="R3996" s="3">
        <v>2</v>
      </c>
      <c r="T3996" s="81" t="str" cm="1">
        <f t="array" ref="T3996">IF(MIN(IF(CONCATENATE($D$776:$D$9955,$G$776:$G$9955)=CONCATENATE(D3996,G3996),$J$776:$J$9955))=J3996,"Age Leg Record","")</f>
        <v/>
      </c>
    </row>
    <row r="3997" spans="1:20" x14ac:dyDescent="0.25">
      <c r="A3997" s="4">
        <v>2016</v>
      </c>
      <c r="B3997" s="14" t="s">
        <v>822</v>
      </c>
      <c r="C3997" s="14" t="s">
        <v>823</v>
      </c>
      <c r="D3997" s="3" t="s">
        <v>22</v>
      </c>
      <c r="F3997" s="3">
        <v>4</v>
      </c>
      <c r="G3997" s="88">
        <v>5.8408892070309388</v>
      </c>
      <c r="J3997" s="10">
        <v>3.1244074074493255E-2</v>
      </c>
      <c r="K3997" s="27">
        <f t="shared" si="64"/>
        <v>5.349198207163966E-3</v>
      </c>
      <c r="L3997" s="4" t="s">
        <v>1924</v>
      </c>
      <c r="M3997" s="14" t="s">
        <v>34</v>
      </c>
      <c r="N3997" s="28" t="s">
        <v>7365</v>
      </c>
      <c r="O3997" s="28">
        <v>1</v>
      </c>
      <c r="P3997" s="28" t="s">
        <v>4535</v>
      </c>
      <c r="Q3997" s="28" t="s">
        <v>4535</v>
      </c>
      <c r="R3997" s="3">
        <v>10</v>
      </c>
      <c r="T3997" s="81" t="str" cm="1">
        <f t="array" ref="T3997">IF(MIN(IF(CONCATENATE($D$776:$D$9955,$G$776:$G$9955)=CONCATENATE(D3997,G3997),$J$776:$J$9955))=J3997,"Age Leg Record","")</f>
        <v/>
      </c>
    </row>
    <row r="3998" spans="1:20" x14ac:dyDescent="0.25">
      <c r="A3998" s="4">
        <v>2016</v>
      </c>
      <c r="B3998" s="14" t="s">
        <v>722</v>
      </c>
      <c r="C3998" s="14" t="s">
        <v>1371</v>
      </c>
      <c r="D3998" s="3" t="s">
        <v>26</v>
      </c>
      <c r="F3998" s="3">
        <v>5</v>
      </c>
      <c r="G3998" s="51">
        <v>5.63</v>
      </c>
      <c r="J3998" s="10">
        <v>5.1285219902638346E-2</v>
      </c>
      <c r="K3998" s="27">
        <f t="shared" si="64"/>
        <v>9.1092752935414464E-3</v>
      </c>
      <c r="L3998" s="4" t="s">
        <v>1924</v>
      </c>
      <c r="M3998" s="14" t="s">
        <v>34</v>
      </c>
      <c r="N3998" s="28" t="s">
        <v>7366</v>
      </c>
      <c r="O3998" s="28">
        <v>1</v>
      </c>
      <c r="P3998" s="28" t="s">
        <v>7007</v>
      </c>
      <c r="Q3998" s="28" t="s">
        <v>7007</v>
      </c>
      <c r="R3998" s="3">
        <v>2</v>
      </c>
      <c r="T3998" s="81" t="str" cm="1">
        <f t="array" ref="T3998">IF(MIN(IF(CONCATENATE($D$776:$D$9955,$G$776:$G$9955)=CONCATENATE(D3998,G3998),$J$776:$J$9955))=J3998,"Age Leg Record","")</f>
        <v/>
      </c>
    </row>
    <row r="3999" spans="1:20" x14ac:dyDescent="0.25">
      <c r="A3999" s="4">
        <v>2016</v>
      </c>
      <c r="B3999" s="14" t="s">
        <v>1757</v>
      </c>
      <c r="C3999" s="14" t="s">
        <v>573</v>
      </c>
      <c r="D3999" s="3" t="s">
        <v>22</v>
      </c>
      <c r="F3999" s="3">
        <v>6</v>
      </c>
      <c r="G3999" s="88">
        <v>4.6758182215859376</v>
      </c>
      <c r="J3999" s="10">
        <v>3.715335648303153E-2</v>
      </c>
      <c r="K3999" s="27">
        <f t="shared" si="64"/>
        <v>7.9458513403093557E-3</v>
      </c>
      <c r="L3999" s="4" t="s">
        <v>1924</v>
      </c>
      <c r="M3999" s="14" t="s">
        <v>34</v>
      </c>
      <c r="N3999" s="28" t="s">
        <v>7367</v>
      </c>
      <c r="O3999" s="28">
        <v>1</v>
      </c>
      <c r="P3999" s="28" t="s">
        <v>6999</v>
      </c>
      <c r="Q3999" s="28" t="s">
        <v>6999</v>
      </c>
      <c r="R3999" s="3">
        <v>2</v>
      </c>
      <c r="T3999" s="81" t="str" cm="1">
        <f t="array" ref="T3999">IF(MIN(IF(CONCATENATE($D$776:$D$9955,$G$776:$G$9955)=CONCATENATE(D3999,G3999),$J$776:$J$9955))=J3999,"Age Leg Record","")</f>
        <v/>
      </c>
    </row>
    <row r="4000" spans="1:20" x14ac:dyDescent="0.25">
      <c r="A4000" s="4">
        <v>2016</v>
      </c>
      <c r="B4000" s="14" t="s">
        <v>1353</v>
      </c>
      <c r="C4000" s="14" t="s">
        <v>1770</v>
      </c>
      <c r="D4000" s="3" t="s">
        <v>26</v>
      </c>
      <c r="F4000" s="3">
        <v>1</v>
      </c>
      <c r="G4000" s="88">
        <v>5.54</v>
      </c>
      <c r="J4000" s="10">
        <v>3.3144297311082482E-2</v>
      </c>
      <c r="K4000" s="27">
        <f t="shared" si="64"/>
        <v>5.9827251464047802E-3</v>
      </c>
      <c r="L4000" s="4" t="s">
        <v>1925</v>
      </c>
      <c r="M4000" s="14" t="s">
        <v>1180</v>
      </c>
      <c r="N4000" s="28" t="s">
        <v>7368</v>
      </c>
      <c r="O4000" s="28">
        <v>1</v>
      </c>
      <c r="P4000" s="28" t="s">
        <v>6920</v>
      </c>
      <c r="Q4000" s="28" t="s">
        <v>6920</v>
      </c>
      <c r="R4000" s="3">
        <v>2</v>
      </c>
      <c r="T4000" s="81" t="str" cm="1">
        <f t="array" ref="T4000">IF(MIN(IF(CONCATENATE($D$776:$D$9955,$G$776:$G$9955)=CONCATENATE(D4000,G4000),$J$776:$J$9955))=J4000,"Age Leg Record","")</f>
        <v/>
      </c>
    </row>
    <row r="4001" spans="1:20" x14ac:dyDescent="0.25">
      <c r="A4001" s="4">
        <v>2016</v>
      </c>
      <c r="B4001" s="14" t="s">
        <v>795</v>
      </c>
      <c r="C4001" s="14" t="s">
        <v>1892</v>
      </c>
      <c r="D4001" s="3" t="s">
        <v>753</v>
      </c>
      <c r="F4001" s="3">
        <v>2</v>
      </c>
      <c r="G4001" s="88">
        <v>4.0544470293486041</v>
      </c>
      <c r="J4001" s="10">
        <v>3.1451643517357297E-2</v>
      </c>
      <c r="K4001" s="27">
        <f t="shared" si="64"/>
        <v>7.7573201202755342E-3</v>
      </c>
      <c r="L4001" s="4" t="s">
        <v>1925</v>
      </c>
      <c r="M4001" s="14" t="s">
        <v>1180</v>
      </c>
      <c r="N4001" s="28" t="s">
        <v>7369</v>
      </c>
      <c r="O4001" s="28">
        <v>1</v>
      </c>
      <c r="P4001" s="28" t="s">
        <v>7370</v>
      </c>
      <c r="Q4001" s="28" t="s">
        <v>7370</v>
      </c>
      <c r="R4001" s="3">
        <v>1</v>
      </c>
      <c r="T4001" s="81" t="str" cm="1">
        <f t="array" ref="T4001">IF(MIN(IF(CONCATENATE($D$776:$D$9955,$G$776:$G$9955)=CONCATENATE(D4001,G4001),$J$776:$J$9955))=J4001,"Age Leg Record","")</f>
        <v/>
      </c>
    </row>
    <row r="4002" spans="1:20" x14ac:dyDescent="0.25">
      <c r="A4002" s="4">
        <v>2016</v>
      </c>
      <c r="B4002" s="14" t="s">
        <v>29</v>
      </c>
      <c r="C4002" s="14" t="s">
        <v>1893</v>
      </c>
      <c r="D4002" s="3" t="s">
        <v>56</v>
      </c>
      <c r="F4002" s="3">
        <v>3</v>
      </c>
      <c r="G4002" s="88">
        <v>9.1</v>
      </c>
      <c r="J4002" s="10">
        <v>5.3772245373693295E-2</v>
      </c>
      <c r="K4002" s="27">
        <f t="shared" si="64"/>
        <v>5.9090379531531092E-3</v>
      </c>
      <c r="L4002" s="4" t="s">
        <v>1925</v>
      </c>
      <c r="M4002" s="14" t="s">
        <v>1180</v>
      </c>
      <c r="N4002" s="28" t="s">
        <v>7371</v>
      </c>
      <c r="O4002" s="28">
        <v>1</v>
      </c>
      <c r="P4002" s="28" t="s">
        <v>7372</v>
      </c>
      <c r="Q4002" s="28" t="s">
        <v>7372</v>
      </c>
      <c r="R4002" s="3">
        <v>1</v>
      </c>
      <c r="T4002" s="81" t="str" cm="1">
        <f t="array" ref="T4002">IF(MIN(IF(CONCATENATE($D$776:$D$9955,$G$776:$G$9955)=CONCATENATE(D4002,G4002),$J$776:$J$9955))=J4002,"Age Leg Record","")</f>
        <v/>
      </c>
    </row>
    <row r="4003" spans="1:20" x14ac:dyDescent="0.25">
      <c r="A4003" s="4">
        <v>2016</v>
      </c>
      <c r="B4003" s="14" t="s">
        <v>92</v>
      </c>
      <c r="C4003" s="14" t="s">
        <v>1674</v>
      </c>
      <c r="D4003" s="3" t="s">
        <v>56</v>
      </c>
      <c r="F4003" s="3">
        <v>4</v>
      </c>
      <c r="G4003" s="88">
        <v>5.8408892070309388</v>
      </c>
      <c r="J4003" s="10">
        <v>3.5541412034945097E-2</v>
      </c>
      <c r="K4003" s="27">
        <f t="shared" si="64"/>
        <v>6.0849317244645413E-3</v>
      </c>
      <c r="L4003" s="4" t="s">
        <v>1925</v>
      </c>
      <c r="M4003" s="14" t="s">
        <v>1180</v>
      </c>
      <c r="N4003" s="28" t="s">
        <v>7373</v>
      </c>
      <c r="O4003" s="28">
        <v>1</v>
      </c>
      <c r="P4003" s="28" t="s">
        <v>7374</v>
      </c>
      <c r="Q4003" s="28" t="s">
        <v>7374</v>
      </c>
      <c r="R4003" s="3">
        <v>1</v>
      </c>
      <c r="T4003" s="81" t="str" cm="1">
        <f t="array" ref="T4003">IF(MIN(IF(CONCATENATE($D$776:$D$9955,$G$776:$G$9955)=CONCATENATE(D4003,G4003),$J$776:$J$9955))=J4003,"Age Leg Record","")</f>
        <v/>
      </c>
    </row>
    <row r="4004" spans="1:20" x14ac:dyDescent="0.25">
      <c r="A4004" s="4">
        <v>2016</v>
      </c>
      <c r="B4004" s="14" t="s">
        <v>892</v>
      </c>
      <c r="C4004" s="14" t="s">
        <v>1894</v>
      </c>
      <c r="D4004" s="3" t="s">
        <v>753</v>
      </c>
      <c r="F4004" s="3">
        <v>5</v>
      </c>
      <c r="G4004" s="51">
        <v>5.63</v>
      </c>
      <c r="J4004" s="10">
        <v>3.4585775465529878E-2</v>
      </c>
      <c r="K4004" s="27">
        <f t="shared" si="64"/>
        <v>6.1431217523143658E-3</v>
      </c>
      <c r="L4004" s="4" t="s">
        <v>1925</v>
      </c>
      <c r="M4004" s="14" t="s">
        <v>1180</v>
      </c>
      <c r="N4004" s="28" t="s">
        <v>7375</v>
      </c>
      <c r="O4004" s="28">
        <v>1</v>
      </c>
      <c r="P4004" s="28" t="s">
        <v>7376</v>
      </c>
      <c r="Q4004" s="28" t="s">
        <v>7376</v>
      </c>
      <c r="R4004" s="3">
        <v>1</v>
      </c>
      <c r="T4004" s="81" t="str" cm="1">
        <f t="array" ref="T4004">IF(MIN(IF(CONCATENATE($D$776:$D$9955,$G$776:$G$9955)=CONCATENATE(D4004,G4004),$J$776:$J$9955))=J4004,"Age Leg Record","")</f>
        <v/>
      </c>
    </row>
    <row r="4005" spans="1:20" x14ac:dyDescent="0.25">
      <c r="A4005" s="4">
        <v>2016</v>
      </c>
      <c r="B4005" s="14" t="s">
        <v>324</v>
      </c>
      <c r="C4005" s="14" t="s">
        <v>1178</v>
      </c>
      <c r="D4005" s="3" t="s">
        <v>757</v>
      </c>
      <c r="F4005" s="3">
        <v>6</v>
      </c>
      <c r="G4005" s="88">
        <v>4.6758182215859376</v>
      </c>
      <c r="J4005" s="10">
        <v>2.882898147800006E-2</v>
      </c>
      <c r="K4005" s="27">
        <f t="shared" ref="K4005:K4068" si="65">J4005/G4005</f>
        <v>6.1655479558445888E-3</v>
      </c>
      <c r="L4005" s="4" t="s">
        <v>1925</v>
      </c>
      <c r="M4005" s="14" t="s">
        <v>1180</v>
      </c>
      <c r="N4005" s="28" t="s">
        <v>7377</v>
      </c>
      <c r="O4005" s="28">
        <v>1</v>
      </c>
      <c r="P4005" s="28" t="s">
        <v>6675</v>
      </c>
      <c r="Q4005" s="28" t="s">
        <v>6675</v>
      </c>
      <c r="R4005" s="3">
        <v>2</v>
      </c>
      <c r="T4005" s="81" t="str" cm="1">
        <f t="array" ref="T4005">IF(MIN(IF(CONCATENATE($D$776:$D$9955,$G$776:$G$9955)=CONCATENATE(D4005,G4005),$J$776:$J$9955))=J4005,"Age Leg Record","")</f>
        <v/>
      </c>
    </row>
    <row r="4006" spans="1:20" x14ac:dyDescent="0.25">
      <c r="A4006" s="4">
        <v>2016</v>
      </c>
      <c r="B4006" s="14" t="s">
        <v>225</v>
      </c>
      <c r="C4006" s="14" t="s">
        <v>1661</v>
      </c>
      <c r="D4006" s="3" t="s">
        <v>751</v>
      </c>
      <c r="F4006" s="3">
        <v>1</v>
      </c>
      <c r="G4006" s="88">
        <v>5.54</v>
      </c>
      <c r="J4006" s="10">
        <v>2.6503811204747763E-2</v>
      </c>
      <c r="K4006" s="27">
        <f t="shared" si="65"/>
        <v>4.7840814449003179E-3</v>
      </c>
      <c r="L4006" s="4" t="s">
        <v>1926</v>
      </c>
      <c r="M4006" s="14" t="s">
        <v>1180</v>
      </c>
      <c r="N4006" s="28" t="s">
        <v>7378</v>
      </c>
      <c r="O4006" s="28">
        <v>1</v>
      </c>
      <c r="P4006" s="28" t="s">
        <v>6633</v>
      </c>
      <c r="Q4006" s="28" t="s">
        <v>6633</v>
      </c>
      <c r="R4006" s="3">
        <v>2</v>
      </c>
      <c r="T4006" s="81" t="str" cm="1">
        <f t="array" ref="T4006">IF(MIN(IF(CONCATENATE($D$776:$D$9955,$G$776:$G$9955)=CONCATENATE(D4006,G4006),$J$776:$J$9955))=J4006,"Age Leg Record","")</f>
        <v>Age Leg Record</v>
      </c>
    </row>
    <row r="4007" spans="1:20" x14ac:dyDescent="0.25">
      <c r="A4007" s="4">
        <v>2016</v>
      </c>
      <c r="B4007" s="14" t="s">
        <v>1742</v>
      </c>
      <c r="C4007" s="14" t="s">
        <v>1672</v>
      </c>
      <c r="D4007" s="3" t="s">
        <v>751</v>
      </c>
      <c r="F4007" s="3">
        <v>2</v>
      </c>
      <c r="G4007" s="88">
        <v>4.0544470293486041</v>
      </c>
      <c r="J4007" s="10">
        <v>2.6111296298040543E-2</v>
      </c>
      <c r="K4007" s="27">
        <f t="shared" si="65"/>
        <v>6.4401621501109212E-3</v>
      </c>
      <c r="L4007" s="4" t="s">
        <v>1926</v>
      </c>
      <c r="M4007" s="14" t="s">
        <v>1180</v>
      </c>
      <c r="N4007" s="28" t="s">
        <v>7379</v>
      </c>
      <c r="O4007" s="28">
        <v>1</v>
      </c>
      <c r="P4007" s="28" t="s">
        <v>6829</v>
      </c>
      <c r="Q4007" s="28" t="s">
        <v>6829</v>
      </c>
      <c r="R4007" s="3">
        <v>2</v>
      </c>
      <c r="T4007" s="81" t="str" cm="1">
        <f t="array" ref="T4007">IF(MIN(IF(CONCATENATE($D$776:$D$9955,$G$776:$G$9955)=CONCATENATE(D4007,G4007),$J$776:$J$9955))=J4007,"Age Leg Record","")</f>
        <v/>
      </c>
    </row>
    <row r="4008" spans="1:20" x14ac:dyDescent="0.25">
      <c r="A4008" s="4">
        <v>2016</v>
      </c>
      <c r="B4008" s="14" t="s">
        <v>1382</v>
      </c>
      <c r="C4008" s="14" t="s">
        <v>83</v>
      </c>
      <c r="D4008" s="3" t="s">
        <v>751</v>
      </c>
      <c r="F4008" s="3">
        <v>3</v>
      </c>
      <c r="G4008" s="88">
        <v>9.1</v>
      </c>
      <c r="J4008" s="10">
        <v>5.0774282404745463E-2</v>
      </c>
      <c r="K4008" s="27">
        <f t="shared" si="65"/>
        <v>5.5795914730489525E-3</v>
      </c>
      <c r="L4008" s="4" t="s">
        <v>1926</v>
      </c>
      <c r="M4008" s="14" t="s">
        <v>1180</v>
      </c>
      <c r="N4008" s="28" t="s">
        <v>7380</v>
      </c>
      <c r="O4008" s="28">
        <v>1</v>
      </c>
      <c r="P4008" s="28" t="s">
        <v>5919</v>
      </c>
      <c r="Q4008" s="28" t="s">
        <v>5919</v>
      </c>
      <c r="R4008" s="3">
        <v>4</v>
      </c>
      <c r="T4008" s="81" t="str" cm="1">
        <f t="array" ref="T4008">IF(MIN(IF(CONCATENATE($D$776:$D$9955,$G$776:$G$9955)=CONCATENATE(D4008,G4008),$J$776:$J$9955))=J4008,"Age Leg Record","")</f>
        <v/>
      </c>
    </row>
    <row r="4009" spans="1:20" x14ac:dyDescent="0.25">
      <c r="A4009" s="4">
        <v>2016</v>
      </c>
      <c r="B4009" s="14" t="s">
        <v>1714</v>
      </c>
      <c r="C4009" s="14" t="s">
        <v>1665</v>
      </c>
      <c r="D4009" s="3" t="s">
        <v>756</v>
      </c>
      <c r="F4009" s="3">
        <v>4</v>
      </c>
      <c r="G4009" s="88">
        <v>5.8408892070309388</v>
      </c>
      <c r="J4009" s="10">
        <v>3.3769756948458962E-2</v>
      </c>
      <c r="K4009" s="27">
        <f t="shared" si="65"/>
        <v>5.7816123113256113E-3</v>
      </c>
      <c r="L4009" s="4" t="s">
        <v>1926</v>
      </c>
      <c r="M4009" s="14" t="s">
        <v>1180</v>
      </c>
      <c r="N4009" s="28" t="s">
        <v>7381</v>
      </c>
      <c r="O4009" s="28">
        <v>1</v>
      </c>
      <c r="P4009" s="28" t="s">
        <v>6647</v>
      </c>
      <c r="Q4009" s="28" t="s">
        <v>6647</v>
      </c>
      <c r="R4009" s="3">
        <v>3</v>
      </c>
      <c r="T4009" s="81" t="str" cm="1">
        <f t="array" ref="T4009">IF(MIN(IF(CONCATENATE($D$776:$D$9955,$G$776:$G$9955)=CONCATENATE(D4009,G4009),$J$776:$J$9955))=J4009,"Age Leg Record","")</f>
        <v/>
      </c>
    </row>
    <row r="4010" spans="1:20" x14ac:dyDescent="0.25">
      <c r="A4010" s="4">
        <v>2016</v>
      </c>
      <c r="B4010" s="14" t="s">
        <v>1659</v>
      </c>
      <c r="C4010" s="14" t="s">
        <v>1660</v>
      </c>
      <c r="D4010" s="3" t="s">
        <v>753</v>
      </c>
      <c r="F4010" s="3">
        <v>5</v>
      </c>
      <c r="G4010" s="51">
        <v>5.63</v>
      </c>
      <c r="J4010" s="10">
        <v>3.3195844902365934E-2</v>
      </c>
      <c r="K4010" s="27">
        <f t="shared" si="65"/>
        <v>5.8962424338127768E-3</v>
      </c>
      <c r="L4010" s="4" t="s">
        <v>1926</v>
      </c>
      <c r="M4010" s="14" t="s">
        <v>1180</v>
      </c>
      <c r="N4010" s="28" t="s">
        <v>7382</v>
      </c>
      <c r="O4010" s="28">
        <v>1</v>
      </c>
      <c r="P4010" s="28" t="s">
        <v>6631</v>
      </c>
      <c r="Q4010" s="28" t="s">
        <v>6631</v>
      </c>
      <c r="R4010" s="3">
        <v>3</v>
      </c>
      <c r="T4010" s="81" t="str" cm="1">
        <f t="array" ref="T4010">IF(MIN(IF(CONCATENATE($D$776:$D$9955,$G$776:$G$9955)=CONCATENATE(D4010,G4010),$J$776:$J$9955))=J4010,"Age Leg Record","")</f>
        <v/>
      </c>
    </row>
    <row r="4011" spans="1:20" x14ac:dyDescent="0.25">
      <c r="A4011" s="4">
        <v>2016</v>
      </c>
      <c r="B4011" s="14" t="s">
        <v>1383</v>
      </c>
      <c r="C4011" s="14" t="s">
        <v>1384</v>
      </c>
      <c r="D4011" s="3" t="s">
        <v>751</v>
      </c>
      <c r="F4011" s="3">
        <v>6</v>
      </c>
      <c r="G4011" s="88">
        <v>4.6758182215859376</v>
      </c>
      <c r="J4011" s="10">
        <v>3.8301377317111474E-2</v>
      </c>
      <c r="K4011" s="27">
        <f t="shared" si="65"/>
        <v>8.1913743225288313E-3</v>
      </c>
      <c r="L4011" s="4" t="s">
        <v>1926</v>
      </c>
      <c r="M4011" s="14" t="s">
        <v>1180</v>
      </c>
      <c r="N4011" s="28" t="s">
        <v>7383</v>
      </c>
      <c r="O4011" s="28">
        <v>1</v>
      </c>
      <c r="P4011" s="28" t="s">
        <v>5922</v>
      </c>
      <c r="Q4011" s="28" t="s">
        <v>5922</v>
      </c>
      <c r="R4011" s="3">
        <v>3</v>
      </c>
      <c r="T4011" s="81" t="str" cm="1">
        <f t="array" ref="T4011">IF(MIN(IF(CONCATENATE($D$776:$D$9955,$G$776:$G$9955)=CONCATENATE(D4011,G4011),$J$776:$J$9955))=J4011,"Age Leg Record","")</f>
        <v/>
      </c>
    </row>
    <row r="4012" spans="1:20" x14ac:dyDescent="0.25">
      <c r="A4012" s="4">
        <v>2016</v>
      </c>
      <c r="B4012" s="14" t="s">
        <v>232</v>
      </c>
      <c r="C4012" s="14" t="s">
        <v>1675</v>
      </c>
      <c r="D4012" s="3" t="s">
        <v>26</v>
      </c>
      <c r="F4012" s="3">
        <v>1</v>
      </c>
      <c r="G4012" s="88">
        <v>5.54</v>
      </c>
      <c r="J4012" s="10">
        <v>2.9870917685911991E-2</v>
      </c>
      <c r="K4012" s="27">
        <f t="shared" si="65"/>
        <v>5.3918623981790599E-3</v>
      </c>
      <c r="L4012" s="4" t="s">
        <v>1927</v>
      </c>
      <c r="M4012" s="14" t="s">
        <v>1180</v>
      </c>
      <c r="N4012" s="28" t="s">
        <v>7384</v>
      </c>
      <c r="O4012" s="28">
        <v>1</v>
      </c>
      <c r="P4012" s="28" t="s">
        <v>6673</v>
      </c>
      <c r="Q4012" s="28" t="s">
        <v>6673</v>
      </c>
      <c r="R4012" s="3">
        <v>3</v>
      </c>
      <c r="T4012" s="81" t="str" cm="1">
        <f t="array" ref="T4012">IF(MIN(IF(CONCATENATE($D$776:$D$9955,$G$776:$G$9955)=CONCATENATE(D4012,G4012),$J$776:$J$9955))=J4012,"Age Leg Record","")</f>
        <v/>
      </c>
    </row>
    <row r="4013" spans="1:20" x14ac:dyDescent="0.25">
      <c r="A4013" s="4">
        <v>2016</v>
      </c>
      <c r="B4013" s="14" t="s">
        <v>480</v>
      </c>
      <c r="C4013" s="14" t="s">
        <v>375</v>
      </c>
      <c r="D4013" s="3" t="s">
        <v>756</v>
      </c>
      <c r="F4013" s="3">
        <v>2</v>
      </c>
      <c r="G4013" s="88">
        <v>4.0544470293486041</v>
      </c>
      <c r="J4013" s="10">
        <v>2.8260405095352326E-2</v>
      </c>
      <c r="K4013" s="27">
        <f t="shared" si="65"/>
        <v>6.9702242724558917E-3</v>
      </c>
      <c r="L4013" s="4" t="s">
        <v>1927</v>
      </c>
      <c r="M4013" s="14" t="s">
        <v>1180</v>
      </c>
      <c r="N4013" s="28" t="s">
        <v>7385</v>
      </c>
      <c r="O4013" s="28">
        <v>1</v>
      </c>
      <c r="P4013" s="28" t="s">
        <v>3726</v>
      </c>
      <c r="Q4013" s="28" t="s">
        <v>3726</v>
      </c>
      <c r="R4013" s="3">
        <v>2</v>
      </c>
      <c r="T4013" s="81" t="str" cm="1">
        <f t="array" ref="T4013">IF(MIN(IF(CONCATENATE($D$776:$D$9955,$G$776:$G$9955)=CONCATENATE(D4013,G4013),$J$776:$J$9955))=J4013,"Age Leg Record","")</f>
        <v/>
      </c>
    </row>
    <row r="4014" spans="1:20" x14ac:dyDescent="0.25">
      <c r="A4014" s="4">
        <v>2016</v>
      </c>
      <c r="B4014" s="14" t="s">
        <v>78</v>
      </c>
      <c r="C4014" s="14" t="s">
        <v>1731</v>
      </c>
      <c r="D4014" s="3" t="s">
        <v>56</v>
      </c>
      <c r="F4014" s="3">
        <v>3</v>
      </c>
      <c r="G4014" s="88">
        <v>9.1</v>
      </c>
      <c r="J4014" s="10">
        <v>4.7809074072574731E-2</v>
      </c>
      <c r="K4014" s="27">
        <f t="shared" si="65"/>
        <v>5.2537444035796414E-3</v>
      </c>
      <c r="L4014" s="4" t="s">
        <v>1927</v>
      </c>
      <c r="M4014" s="14" t="s">
        <v>1180</v>
      </c>
      <c r="N4014" s="28" t="s">
        <v>7386</v>
      </c>
      <c r="O4014" s="28">
        <v>1</v>
      </c>
      <c r="P4014" s="28" t="s">
        <v>6790</v>
      </c>
      <c r="Q4014" s="28" t="s">
        <v>6790</v>
      </c>
      <c r="R4014" s="3">
        <v>2</v>
      </c>
      <c r="T4014" s="81" t="str" cm="1">
        <f t="array" ref="T4014">IF(MIN(IF(CONCATENATE($D$776:$D$9955,$G$776:$G$9955)=CONCATENATE(D4014,G4014),$J$776:$J$9955))=J4014,"Age Leg Record","")</f>
        <v/>
      </c>
    </row>
    <row r="4015" spans="1:20" x14ac:dyDescent="0.25">
      <c r="A4015" s="4">
        <v>2016</v>
      </c>
      <c r="B4015" s="14" t="s">
        <v>232</v>
      </c>
      <c r="C4015" s="14" t="s">
        <v>1772</v>
      </c>
      <c r="D4015" s="3" t="s">
        <v>26</v>
      </c>
      <c r="F4015" s="3">
        <v>4</v>
      </c>
      <c r="G4015" s="88">
        <v>5.8408892070309388</v>
      </c>
      <c r="J4015" s="10">
        <v>3.1390416668727994E-2</v>
      </c>
      <c r="K4015" s="27">
        <f t="shared" si="65"/>
        <v>5.3742530556720623E-3</v>
      </c>
      <c r="L4015" s="4" t="s">
        <v>1927</v>
      </c>
      <c r="M4015" s="14" t="s">
        <v>1180</v>
      </c>
      <c r="N4015" s="28" t="s">
        <v>7387</v>
      </c>
      <c r="O4015" s="28">
        <v>1</v>
      </c>
      <c r="P4015" s="28" t="s">
        <v>6923</v>
      </c>
      <c r="Q4015" s="28" t="s">
        <v>6923</v>
      </c>
      <c r="R4015" s="3">
        <v>2</v>
      </c>
      <c r="T4015" s="81" t="str" cm="1">
        <f t="array" ref="T4015">IF(MIN(IF(CONCATENATE($D$776:$D$9955,$G$776:$G$9955)=CONCATENATE(D4015,G4015),$J$776:$J$9955))=J4015,"Age Leg Record","")</f>
        <v/>
      </c>
    </row>
    <row r="4016" spans="1:20" x14ac:dyDescent="0.25">
      <c r="A4016" s="4">
        <v>2016</v>
      </c>
      <c r="B4016" s="14" t="s">
        <v>436</v>
      </c>
      <c r="C4016" s="14" t="s">
        <v>1183</v>
      </c>
      <c r="D4016" s="3" t="s">
        <v>22</v>
      </c>
      <c r="F4016" s="3">
        <v>5</v>
      </c>
      <c r="G4016" s="51">
        <v>5.63</v>
      </c>
      <c r="J4016" s="10">
        <v>2.7667326387017965E-2</v>
      </c>
      <c r="K4016" s="27">
        <f t="shared" si="65"/>
        <v>4.9142675643015924E-3</v>
      </c>
      <c r="L4016" s="4" t="s">
        <v>1927</v>
      </c>
      <c r="M4016" s="14" t="s">
        <v>1180</v>
      </c>
      <c r="N4016" s="28" t="s">
        <v>7388</v>
      </c>
      <c r="O4016" s="28">
        <v>1</v>
      </c>
      <c r="P4016" s="28" t="s">
        <v>5388</v>
      </c>
      <c r="Q4016" s="28" t="s">
        <v>5388</v>
      </c>
      <c r="R4016" s="3">
        <v>5</v>
      </c>
      <c r="T4016" s="81" t="str" cm="1">
        <f t="array" ref="T4016">IF(MIN(IF(CONCATENATE($D$776:$D$9955,$G$776:$G$9955)=CONCATENATE(D4016,G4016),$J$776:$J$9955))=J4016,"Age Leg Record","")</f>
        <v/>
      </c>
    </row>
    <row r="4017" spans="1:20" x14ac:dyDescent="0.25">
      <c r="A4017" s="4">
        <v>2016</v>
      </c>
      <c r="B4017" s="14" t="s">
        <v>68</v>
      </c>
      <c r="C4017" s="14" t="s">
        <v>1178</v>
      </c>
      <c r="D4017" s="3" t="s">
        <v>56</v>
      </c>
      <c r="F4017" s="3">
        <v>6</v>
      </c>
      <c r="G4017" s="88">
        <v>4.6758182215859376</v>
      </c>
      <c r="J4017" s="10">
        <v>2.5573865736078005E-2</v>
      </c>
      <c r="K4017" s="27">
        <f t="shared" si="65"/>
        <v>5.4693883560349137E-3</v>
      </c>
      <c r="L4017" s="4" t="s">
        <v>1927</v>
      </c>
      <c r="M4017" s="14" t="s">
        <v>1180</v>
      </c>
      <c r="N4017" s="28" t="s">
        <v>7389</v>
      </c>
      <c r="O4017" s="28">
        <v>1</v>
      </c>
      <c r="P4017" s="28" t="s">
        <v>5380</v>
      </c>
      <c r="Q4017" s="28" t="s">
        <v>5380</v>
      </c>
      <c r="R4017" s="3">
        <v>6</v>
      </c>
      <c r="T4017" s="81" t="str" cm="1">
        <f t="array" ref="T4017">IF(MIN(IF(CONCATENATE($D$776:$D$9955,$G$776:$G$9955)=CONCATENATE(D4017,G4017),$J$776:$J$9955))=J4017,"Age Leg Record","")</f>
        <v/>
      </c>
    </row>
    <row r="4018" spans="1:20" x14ac:dyDescent="0.25">
      <c r="A4018" s="4">
        <v>2016</v>
      </c>
      <c r="B4018" s="14" t="s">
        <v>1176</v>
      </c>
      <c r="C4018" s="14" t="s">
        <v>1385</v>
      </c>
      <c r="D4018" s="3" t="s">
        <v>22</v>
      </c>
      <c r="F4018" s="3">
        <v>1</v>
      </c>
      <c r="G4018" s="88">
        <v>5.54</v>
      </c>
      <c r="J4018" s="10">
        <v>2.371803574351361E-2</v>
      </c>
      <c r="K4018" s="27">
        <f t="shared" si="65"/>
        <v>4.2812338887208683E-3</v>
      </c>
      <c r="L4018" s="4" t="s">
        <v>1928</v>
      </c>
      <c r="M4018" s="14" t="s">
        <v>1180</v>
      </c>
      <c r="N4018" s="28" t="s">
        <v>7390</v>
      </c>
      <c r="O4018" s="28">
        <v>1</v>
      </c>
      <c r="P4018" s="28" t="s">
        <v>5924</v>
      </c>
      <c r="Q4018" s="28" t="s">
        <v>5924</v>
      </c>
      <c r="R4018" s="3">
        <v>3</v>
      </c>
      <c r="T4018" s="81" t="str" cm="1">
        <f t="array" ref="T4018">IF(MIN(IF(CONCATENATE($D$776:$D$9955,$G$776:$G$9955)=CONCATENATE(D4018,G4018),$J$776:$J$9955))=J4018,"Age Leg Record","")</f>
        <v/>
      </c>
    </row>
    <row r="4019" spans="1:20" x14ac:dyDescent="0.25">
      <c r="A4019" s="4">
        <v>2016</v>
      </c>
      <c r="B4019" s="14" t="s">
        <v>280</v>
      </c>
      <c r="C4019" s="14" t="s">
        <v>1518</v>
      </c>
      <c r="D4019" s="3" t="s">
        <v>685</v>
      </c>
      <c r="F4019" s="3">
        <v>2</v>
      </c>
      <c r="G4019" s="88">
        <v>4.0544470293486041</v>
      </c>
      <c r="J4019" s="10">
        <v>1.7898402773425914E-2</v>
      </c>
      <c r="K4019" s="27">
        <f t="shared" si="65"/>
        <v>4.4145114349419699E-3</v>
      </c>
      <c r="L4019" s="4" t="s">
        <v>1928</v>
      </c>
      <c r="M4019" s="14" t="s">
        <v>1180</v>
      </c>
      <c r="N4019" s="28" t="s">
        <v>7391</v>
      </c>
      <c r="O4019" s="28">
        <v>1</v>
      </c>
      <c r="P4019" s="28" t="s">
        <v>6813</v>
      </c>
      <c r="Q4019" s="28" t="s">
        <v>6813</v>
      </c>
      <c r="R4019" s="3">
        <v>2</v>
      </c>
      <c r="T4019" s="81" t="str" cm="1">
        <f t="array" ref="T4019">IF(MIN(IF(CONCATENATE($D$776:$D$9955,$G$776:$G$9955)=CONCATENATE(D4019,G4019),$J$776:$J$9955))=J4019,"Age Leg Record","")</f>
        <v/>
      </c>
    </row>
    <row r="4020" spans="1:20" x14ac:dyDescent="0.25">
      <c r="A4020" s="4">
        <v>2016</v>
      </c>
      <c r="B4020" s="14" t="s">
        <v>42</v>
      </c>
      <c r="C4020" s="14" t="s">
        <v>1661</v>
      </c>
      <c r="D4020" s="3" t="s">
        <v>22</v>
      </c>
      <c r="F4020" s="3">
        <v>3</v>
      </c>
      <c r="G4020" s="88">
        <v>9.1</v>
      </c>
      <c r="J4020" s="10">
        <v>3.8142083336424548E-2</v>
      </c>
      <c r="K4020" s="27">
        <f t="shared" si="65"/>
        <v>4.1914377292774233E-3</v>
      </c>
      <c r="L4020" s="4" t="s">
        <v>1928</v>
      </c>
      <c r="M4020" s="14" t="s">
        <v>1180</v>
      </c>
      <c r="N4020" s="28" t="s">
        <v>7392</v>
      </c>
      <c r="O4020" s="28">
        <v>1</v>
      </c>
      <c r="P4020" s="28" t="s">
        <v>6666</v>
      </c>
      <c r="Q4020" s="28" t="s">
        <v>6666</v>
      </c>
      <c r="R4020" s="3">
        <v>2</v>
      </c>
      <c r="T4020" s="81" t="str" cm="1">
        <f t="array" ref="T4020">IF(MIN(IF(CONCATENATE($D$776:$D$9955,$G$776:$G$9955)=CONCATENATE(D4020,G4020),$J$776:$J$9955))=J4020,"Age Leg Record","")</f>
        <v/>
      </c>
    </row>
    <row r="4021" spans="1:20" x14ac:dyDescent="0.25">
      <c r="A4021" s="4">
        <v>2016</v>
      </c>
      <c r="B4021" s="14" t="s">
        <v>806</v>
      </c>
      <c r="C4021" s="14" t="s">
        <v>1190</v>
      </c>
      <c r="D4021" s="3" t="s">
        <v>22</v>
      </c>
      <c r="F4021" s="3">
        <v>4</v>
      </c>
      <c r="G4021" s="88">
        <v>5.8408892070309388</v>
      </c>
      <c r="J4021" s="10">
        <v>2.6636064816557337E-2</v>
      </c>
      <c r="K4021" s="27">
        <f t="shared" si="65"/>
        <v>4.560275648525282E-3</v>
      </c>
      <c r="L4021" s="4" t="s">
        <v>1928</v>
      </c>
      <c r="M4021" s="14" t="s">
        <v>1180</v>
      </c>
      <c r="N4021" s="28" t="s">
        <v>7393</v>
      </c>
      <c r="O4021" s="28">
        <v>1</v>
      </c>
      <c r="P4021" s="28" t="s">
        <v>7394</v>
      </c>
      <c r="Q4021" s="28" t="s">
        <v>7394</v>
      </c>
      <c r="R4021" s="3">
        <v>1</v>
      </c>
      <c r="T4021" s="81" t="str" cm="1">
        <f t="array" ref="T4021">IF(MIN(IF(CONCATENATE($D$776:$D$9955,$G$776:$G$9955)=CONCATENATE(D4021,G4021),$J$776:$J$9955))=J4021,"Age Leg Record","")</f>
        <v/>
      </c>
    </row>
    <row r="4022" spans="1:20" x14ac:dyDescent="0.25">
      <c r="A4022" s="4">
        <v>2016</v>
      </c>
      <c r="B4022" s="14" t="s">
        <v>202</v>
      </c>
      <c r="C4022" s="14" t="s">
        <v>1893</v>
      </c>
      <c r="D4022" s="3" t="s">
        <v>22</v>
      </c>
      <c r="F4022" s="3">
        <v>5</v>
      </c>
      <c r="G4022" s="51">
        <v>5.63</v>
      </c>
      <c r="J4022" s="10">
        <v>2.4793206015601754E-2</v>
      </c>
      <c r="K4022" s="27">
        <f t="shared" si="65"/>
        <v>4.4037666102312179E-3</v>
      </c>
      <c r="L4022" s="4" t="s">
        <v>1928</v>
      </c>
      <c r="M4022" s="14" t="s">
        <v>1180</v>
      </c>
      <c r="N4022" s="28" t="s">
        <v>7395</v>
      </c>
      <c r="O4022" s="28">
        <v>1</v>
      </c>
      <c r="P4022" s="28" t="s">
        <v>7396</v>
      </c>
      <c r="Q4022" s="28" t="s">
        <v>7396</v>
      </c>
      <c r="R4022" s="3">
        <v>1</v>
      </c>
      <c r="T4022" s="81" t="str" cm="1">
        <f t="array" ref="T4022">IF(MIN(IF(CONCATENATE($D$776:$D$9955,$G$776:$G$9955)=CONCATENATE(D4022,G4022),$J$776:$J$9955))=J4022,"Age Leg Record","")</f>
        <v/>
      </c>
    </row>
    <row r="4023" spans="1:20" x14ac:dyDescent="0.25">
      <c r="A4023" s="4">
        <v>2016</v>
      </c>
      <c r="B4023" s="14" t="s">
        <v>202</v>
      </c>
      <c r="C4023" s="14" t="s">
        <v>1672</v>
      </c>
      <c r="D4023" s="3" t="s">
        <v>22</v>
      </c>
      <c r="F4023" s="3">
        <v>6</v>
      </c>
      <c r="G4023" s="88">
        <v>4.6758182215859376</v>
      </c>
      <c r="J4023" s="10">
        <v>2.0699907407106366E-2</v>
      </c>
      <c r="K4023" s="27">
        <f t="shared" si="65"/>
        <v>4.4270128619511217E-3</v>
      </c>
      <c r="L4023" s="4" t="s">
        <v>1928</v>
      </c>
      <c r="M4023" s="14" t="s">
        <v>1180</v>
      </c>
      <c r="N4023" s="28" t="s">
        <v>7397</v>
      </c>
      <c r="O4023" s="28">
        <v>1</v>
      </c>
      <c r="P4023" s="28" t="s">
        <v>6664</v>
      </c>
      <c r="Q4023" s="28" t="s">
        <v>6664</v>
      </c>
      <c r="R4023" s="3">
        <v>3</v>
      </c>
      <c r="T4023" s="81" t="str" cm="1">
        <f t="array" ref="T4023">IF(MIN(IF(CONCATENATE($D$776:$D$9955,$G$776:$G$9955)=CONCATENATE(D4023,G4023),$J$776:$J$9955))=J4023,"Age Leg Record","")</f>
        <v/>
      </c>
    </row>
    <row r="4024" spans="1:20" x14ac:dyDescent="0.25">
      <c r="A4024" s="4">
        <v>2016</v>
      </c>
      <c r="B4024" s="14" t="s">
        <v>39</v>
      </c>
      <c r="C4024" s="14" t="s">
        <v>1389</v>
      </c>
      <c r="D4024" s="3" t="s">
        <v>210</v>
      </c>
      <c r="F4024" s="3">
        <v>1</v>
      </c>
      <c r="G4024" s="88">
        <v>5.54</v>
      </c>
      <c r="J4024" s="10">
        <v>2.9787595929519739E-2</v>
      </c>
      <c r="K4024" s="27">
        <f t="shared" si="65"/>
        <v>5.3768223699494112E-3</v>
      </c>
      <c r="L4024" s="4" t="s">
        <v>1929</v>
      </c>
      <c r="M4024" s="14" t="s">
        <v>1180</v>
      </c>
      <c r="N4024" s="28" t="s">
        <v>7398</v>
      </c>
      <c r="O4024" s="28">
        <v>1</v>
      </c>
      <c r="P4024" s="28" t="s">
        <v>5937</v>
      </c>
      <c r="Q4024" s="28" t="s">
        <v>5937</v>
      </c>
      <c r="R4024" s="3">
        <v>3</v>
      </c>
      <c r="T4024" s="81" t="str" cm="1">
        <f t="array" ref="T4024">IF(MIN(IF(CONCATENATE($D$776:$D$9955,$G$776:$G$9955)=CONCATENATE(D4024,G4024),$J$776:$J$9955))=J4024,"Age Leg Record","")</f>
        <v/>
      </c>
    </row>
    <row r="4025" spans="1:20" x14ac:dyDescent="0.25">
      <c r="A4025" s="4">
        <v>2016</v>
      </c>
      <c r="B4025" s="14" t="s">
        <v>20</v>
      </c>
      <c r="C4025" s="14" t="s">
        <v>1182</v>
      </c>
      <c r="D4025" s="3" t="s">
        <v>56</v>
      </c>
      <c r="F4025" s="3">
        <v>2</v>
      </c>
      <c r="G4025" s="88">
        <v>4.0544470293486041</v>
      </c>
      <c r="J4025" s="10">
        <v>2.2278009259025566E-2</v>
      </c>
      <c r="K4025" s="27">
        <f t="shared" si="65"/>
        <v>5.4947096602233321E-3</v>
      </c>
      <c r="L4025" s="4" t="s">
        <v>1929</v>
      </c>
      <c r="M4025" s="14" t="s">
        <v>1180</v>
      </c>
      <c r="N4025" s="28" t="s">
        <v>7399</v>
      </c>
      <c r="O4025" s="28">
        <v>1</v>
      </c>
      <c r="P4025" s="28" t="s">
        <v>5386</v>
      </c>
      <c r="Q4025" s="28" t="s">
        <v>5386</v>
      </c>
      <c r="R4025" s="3">
        <v>4</v>
      </c>
      <c r="T4025" s="81" t="str" cm="1">
        <f t="array" ref="T4025">IF(MIN(IF(CONCATENATE($D$776:$D$9955,$G$776:$G$9955)=CONCATENATE(D4025,G4025),$J$776:$J$9955))=J4025,"Age Leg Record","")</f>
        <v/>
      </c>
    </row>
    <row r="4026" spans="1:20" x14ac:dyDescent="0.25">
      <c r="A4026" s="4">
        <v>2016</v>
      </c>
      <c r="B4026" s="14" t="s">
        <v>47</v>
      </c>
      <c r="C4026" s="14" t="s">
        <v>83</v>
      </c>
      <c r="D4026" s="3" t="s">
        <v>56</v>
      </c>
      <c r="F4026" s="3">
        <v>3</v>
      </c>
      <c r="G4026" s="88">
        <v>9.1</v>
      </c>
      <c r="J4026" s="10">
        <v>4.5305046296562068E-2</v>
      </c>
      <c r="K4026" s="27">
        <f t="shared" si="65"/>
        <v>4.9785765161057217E-3</v>
      </c>
      <c r="L4026" s="4" t="s">
        <v>1929</v>
      </c>
      <c r="M4026" s="14" t="s">
        <v>1180</v>
      </c>
      <c r="N4026" s="28" t="s">
        <v>7400</v>
      </c>
      <c r="O4026" s="28">
        <v>1</v>
      </c>
      <c r="P4026" s="28" t="s">
        <v>2771</v>
      </c>
      <c r="Q4026" s="28" t="s">
        <v>2771</v>
      </c>
      <c r="R4026" s="3">
        <v>5</v>
      </c>
      <c r="T4026" s="81" t="str" cm="1">
        <f t="array" ref="T4026">IF(MIN(IF(CONCATENATE($D$776:$D$9955,$G$776:$G$9955)=CONCATENATE(D4026,G4026),$J$776:$J$9955))=J4026,"Age Leg Record","")</f>
        <v/>
      </c>
    </row>
    <row r="4027" spans="1:20" x14ac:dyDescent="0.25">
      <c r="A4027" s="4">
        <v>2016</v>
      </c>
      <c r="B4027" s="14" t="s">
        <v>992</v>
      </c>
      <c r="C4027" s="14" t="s">
        <v>1895</v>
      </c>
      <c r="D4027" s="3" t="s">
        <v>56</v>
      </c>
      <c r="F4027" s="3">
        <v>4</v>
      </c>
      <c r="G4027" s="88">
        <v>5.8408892070309388</v>
      </c>
      <c r="J4027" s="10">
        <v>3.1855868051934522E-2</v>
      </c>
      <c r="K4027" s="27">
        <f t="shared" si="65"/>
        <v>5.4539415015077142E-3</v>
      </c>
      <c r="L4027" s="4" t="s">
        <v>1929</v>
      </c>
      <c r="M4027" s="14" t="s">
        <v>1180</v>
      </c>
      <c r="N4027" s="28" t="s">
        <v>7401</v>
      </c>
      <c r="O4027" s="28">
        <v>1</v>
      </c>
      <c r="P4027" s="28" t="s">
        <v>7402</v>
      </c>
      <c r="Q4027" s="28" t="s">
        <v>7402</v>
      </c>
      <c r="R4027" s="3">
        <v>1</v>
      </c>
      <c r="T4027" s="81" t="str" cm="1">
        <f t="array" ref="T4027">IF(MIN(IF(CONCATENATE($D$776:$D$9955,$G$776:$G$9955)=CONCATENATE(D4027,G4027),$J$776:$J$9955))=J4027,"Age Leg Record","")</f>
        <v/>
      </c>
    </row>
    <row r="4028" spans="1:20" x14ac:dyDescent="0.25">
      <c r="A4028" s="4">
        <v>2016</v>
      </c>
      <c r="B4028" s="14" t="s">
        <v>647</v>
      </c>
      <c r="C4028" s="14" t="s">
        <v>1181</v>
      </c>
      <c r="D4028" s="3" t="s">
        <v>56</v>
      </c>
      <c r="F4028" s="3">
        <v>5</v>
      </c>
      <c r="G4028" s="51">
        <v>5.63</v>
      </c>
      <c r="J4028" s="10">
        <v>2.597453703492647E-2</v>
      </c>
      <c r="K4028" s="27">
        <f t="shared" si="65"/>
        <v>4.6135944999869394E-3</v>
      </c>
      <c r="L4028" s="4" t="s">
        <v>1929</v>
      </c>
      <c r="M4028" s="14" t="s">
        <v>1180</v>
      </c>
      <c r="N4028" s="28" t="s">
        <v>7403</v>
      </c>
      <c r="O4028" s="28">
        <v>1</v>
      </c>
      <c r="P4028" s="28" t="s">
        <v>5384</v>
      </c>
      <c r="Q4028" s="28" t="s">
        <v>5384</v>
      </c>
      <c r="R4028" s="3">
        <v>4</v>
      </c>
      <c r="T4028" s="81" t="str" cm="1">
        <f t="array" ref="T4028">IF(MIN(IF(CONCATENATE($D$776:$D$9955,$G$776:$G$9955)=CONCATENATE(D4028,G4028),$J$776:$J$9955))=J4028,"Age Leg Record","")</f>
        <v/>
      </c>
    </row>
    <row r="4029" spans="1:20" x14ac:dyDescent="0.25">
      <c r="A4029" s="4">
        <v>2016</v>
      </c>
      <c r="B4029" s="14" t="s">
        <v>47</v>
      </c>
      <c r="C4029" s="14" t="s">
        <v>1518</v>
      </c>
      <c r="D4029" s="3" t="s">
        <v>26</v>
      </c>
      <c r="F4029" s="3">
        <v>6</v>
      </c>
      <c r="G4029" s="88">
        <v>4.6758182215859376</v>
      </c>
      <c r="J4029" s="10">
        <v>2.1474201392265968E-2</v>
      </c>
      <c r="K4029" s="27">
        <f t="shared" si="65"/>
        <v>4.5926082611873606E-3</v>
      </c>
      <c r="L4029" s="4" t="s">
        <v>1929</v>
      </c>
      <c r="M4029" s="14" t="s">
        <v>1180</v>
      </c>
      <c r="N4029" s="28" t="s">
        <v>7404</v>
      </c>
      <c r="O4029" s="28">
        <v>1</v>
      </c>
      <c r="P4029" s="28" t="s">
        <v>6315</v>
      </c>
      <c r="Q4029" s="28" t="s">
        <v>6315</v>
      </c>
      <c r="R4029" s="3">
        <v>3</v>
      </c>
      <c r="T4029" s="81" t="str" cm="1">
        <f t="array" ref="T4029">IF(MIN(IF(CONCATENATE($D$776:$D$9955,$G$776:$G$9955)=CONCATENATE(D4029,G4029),$J$776:$J$9955))=J4029,"Age Leg Record","")</f>
        <v/>
      </c>
    </row>
    <row r="4030" spans="1:20" x14ac:dyDescent="0.25">
      <c r="A4030" s="4">
        <v>2016</v>
      </c>
      <c r="B4030" s="14" t="s">
        <v>68</v>
      </c>
      <c r="C4030" s="14" t="s">
        <v>1387</v>
      </c>
      <c r="D4030" s="3" t="s">
        <v>56</v>
      </c>
      <c r="F4030" s="3">
        <v>1</v>
      </c>
      <c r="G4030" s="88">
        <v>5.54</v>
      </c>
      <c r="J4030" s="10">
        <v>2.6025663057225756E-2</v>
      </c>
      <c r="K4030" s="27">
        <f t="shared" si="65"/>
        <v>4.6977731150226994E-3</v>
      </c>
      <c r="L4030" s="4" t="s">
        <v>1930</v>
      </c>
      <c r="M4030" s="14" t="s">
        <v>1180</v>
      </c>
      <c r="N4030" s="28" t="s">
        <v>7405</v>
      </c>
      <c r="O4030" s="28">
        <v>1</v>
      </c>
      <c r="P4030" s="28" t="s">
        <v>5926</v>
      </c>
      <c r="Q4030" s="28" t="s">
        <v>5926</v>
      </c>
      <c r="R4030" s="3">
        <v>4</v>
      </c>
      <c r="T4030" s="81" t="str" cm="1">
        <f t="array" ref="T4030">IF(MIN(IF(CONCATENATE($D$776:$D$9955,$G$776:$G$9955)=CONCATENATE(D4030,G4030),$J$776:$J$9955))=J4030,"Age Leg Record","")</f>
        <v/>
      </c>
    </row>
    <row r="4031" spans="1:20" x14ac:dyDescent="0.25">
      <c r="A4031" s="4">
        <v>2016</v>
      </c>
      <c r="B4031" s="14" t="s">
        <v>49</v>
      </c>
      <c r="C4031" s="14" t="s">
        <v>307</v>
      </c>
      <c r="D4031" s="3" t="s">
        <v>56</v>
      </c>
      <c r="F4031" s="3">
        <v>2</v>
      </c>
      <c r="G4031" s="88">
        <v>4.0544470293486041</v>
      </c>
      <c r="J4031" s="10">
        <v>1.9312604163133074E-2</v>
      </c>
      <c r="K4031" s="27">
        <f t="shared" si="65"/>
        <v>4.7633139669445565E-3</v>
      </c>
      <c r="L4031" s="4" t="s">
        <v>1930</v>
      </c>
      <c r="M4031" s="14" t="s">
        <v>1180</v>
      </c>
      <c r="N4031" s="28" t="s">
        <v>7406</v>
      </c>
      <c r="O4031" s="28">
        <v>1</v>
      </c>
      <c r="P4031" s="28" t="s">
        <v>3249</v>
      </c>
      <c r="Q4031" s="28" t="s">
        <v>3249</v>
      </c>
      <c r="R4031" s="3">
        <v>12</v>
      </c>
      <c r="T4031" s="81" t="str" cm="1">
        <f t="array" ref="T4031">IF(MIN(IF(CONCATENATE($D$776:$D$9955,$G$776:$G$9955)=CONCATENATE(D4031,G4031),$J$776:$J$9955))=J4031,"Age Leg Record","")</f>
        <v/>
      </c>
    </row>
    <row r="4032" spans="1:20" x14ac:dyDescent="0.25">
      <c r="A4032" s="4">
        <v>2016</v>
      </c>
      <c r="B4032" s="14" t="s">
        <v>1715</v>
      </c>
      <c r="C4032" s="14" t="s">
        <v>1716</v>
      </c>
      <c r="D4032" s="3" t="s">
        <v>757</v>
      </c>
      <c r="F4032" s="3">
        <v>3</v>
      </c>
      <c r="G4032" s="88">
        <v>9.1</v>
      </c>
      <c r="J4032" s="10">
        <v>8.6268043982272502E-2</v>
      </c>
      <c r="K4032" s="27">
        <f t="shared" si="65"/>
        <v>9.4800048332167597E-3</v>
      </c>
      <c r="L4032" s="4" t="s">
        <v>1930</v>
      </c>
      <c r="M4032" s="14" t="s">
        <v>1180</v>
      </c>
      <c r="N4032" s="28" t="s">
        <v>7407</v>
      </c>
      <c r="O4032" s="28">
        <v>1</v>
      </c>
      <c r="P4032" s="28" t="s">
        <v>6730</v>
      </c>
      <c r="Q4032" s="28" t="s">
        <v>6730</v>
      </c>
      <c r="R4032" s="3">
        <v>2</v>
      </c>
      <c r="T4032" s="81" t="str" cm="1">
        <f t="array" ref="T4032">IF(MIN(IF(CONCATENATE($D$776:$D$9955,$G$776:$G$9955)=CONCATENATE(D4032,G4032),$J$776:$J$9955))=J4032,"Age Leg Record","")</f>
        <v/>
      </c>
    </row>
    <row r="4033" spans="1:20" x14ac:dyDescent="0.25">
      <c r="A4033" s="4">
        <v>2016</v>
      </c>
      <c r="B4033" s="14" t="s">
        <v>82</v>
      </c>
      <c r="C4033" s="14" t="s">
        <v>83</v>
      </c>
      <c r="D4033" s="3" t="s">
        <v>757</v>
      </c>
      <c r="F4033" s="3">
        <v>4</v>
      </c>
      <c r="G4033" s="88">
        <v>5.8408892070309388</v>
      </c>
      <c r="J4033" s="10">
        <v>3.2955902781395707E-2</v>
      </c>
      <c r="K4033" s="27">
        <f t="shared" si="65"/>
        <v>5.6422749367896277E-3</v>
      </c>
      <c r="L4033" s="4" t="s">
        <v>1930</v>
      </c>
      <c r="M4033" s="14" t="s">
        <v>1180</v>
      </c>
      <c r="N4033" s="28" t="s">
        <v>7408</v>
      </c>
      <c r="O4033" s="28">
        <v>1</v>
      </c>
      <c r="P4033" s="28" t="s">
        <v>2707</v>
      </c>
      <c r="Q4033" s="28" t="s">
        <v>2707</v>
      </c>
      <c r="R4033" s="3">
        <v>7</v>
      </c>
      <c r="T4033" s="81" t="str" cm="1">
        <f t="array" ref="T4033">IF(MIN(IF(CONCATENATE($D$776:$D$9955,$G$776:$G$9955)=CONCATENATE(D4033,G4033),$J$776:$J$9955))=J4033,"Age Leg Record","")</f>
        <v/>
      </c>
    </row>
    <row r="4034" spans="1:20" x14ac:dyDescent="0.25">
      <c r="A4034" s="4">
        <v>2016</v>
      </c>
      <c r="B4034" s="14" t="s">
        <v>76</v>
      </c>
      <c r="C4034" s="14" t="s">
        <v>1713</v>
      </c>
      <c r="D4034" s="3" t="s">
        <v>56</v>
      </c>
      <c r="F4034" s="3">
        <v>5</v>
      </c>
      <c r="G4034" s="51">
        <v>5.63</v>
      </c>
      <c r="J4034" s="10">
        <v>2.7775925926107448E-2</v>
      </c>
      <c r="K4034" s="27">
        <f t="shared" si="65"/>
        <v>4.933557002861003E-3</v>
      </c>
      <c r="L4034" s="4" t="s">
        <v>1930</v>
      </c>
      <c r="M4034" s="14" t="s">
        <v>1180</v>
      </c>
      <c r="N4034" s="28" t="s">
        <v>7409</v>
      </c>
      <c r="O4034" s="28">
        <v>1</v>
      </c>
      <c r="P4034" s="28" t="s">
        <v>6725</v>
      </c>
      <c r="Q4034" s="28" t="s">
        <v>6725</v>
      </c>
      <c r="R4034" s="3">
        <v>2</v>
      </c>
      <c r="T4034" s="81" t="str" cm="1">
        <f t="array" ref="T4034">IF(MIN(IF(CONCATENATE($D$776:$D$9955,$G$776:$G$9955)=CONCATENATE(D4034,G4034),$J$776:$J$9955))=J4034,"Age Leg Record","")</f>
        <v/>
      </c>
    </row>
    <row r="4035" spans="1:20" x14ac:dyDescent="0.25">
      <c r="A4035" s="4">
        <v>2016</v>
      </c>
      <c r="B4035" s="14" t="s">
        <v>1189</v>
      </c>
      <c r="C4035" s="14" t="s">
        <v>1190</v>
      </c>
      <c r="D4035" s="3" t="s">
        <v>756</v>
      </c>
      <c r="F4035" s="3">
        <v>6</v>
      </c>
      <c r="G4035" s="88">
        <v>4.6758182215859376</v>
      </c>
      <c r="J4035" s="10">
        <v>2.3856655090639833E-2</v>
      </c>
      <c r="K4035" s="27">
        <f t="shared" si="65"/>
        <v>5.1021348478658708E-3</v>
      </c>
      <c r="L4035" s="4" t="s">
        <v>1930</v>
      </c>
      <c r="M4035" s="14" t="s">
        <v>1180</v>
      </c>
      <c r="N4035" s="28" t="s">
        <v>7410</v>
      </c>
      <c r="O4035" s="28">
        <v>1</v>
      </c>
      <c r="P4035" s="28" t="s">
        <v>5408</v>
      </c>
      <c r="Q4035" s="28" t="s">
        <v>5408</v>
      </c>
      <c r="R4035" s="3">
        <v>3</v>
      </c>
      <c r="T4035" s="81" t="str" cm="1">
        <f t="array" ref="T4035">IF(MIN(IF(CONCATENATE($D$776:$D$9955,$G$776:$G$9955)=CONCATENATE(D4035,G4035),$J$776:$J$9955))=J4035,"Age Leg Record","")</f>
        <v/>
      </c>
    </row>
    <row r="4036" spans="1:20" x14ac:dyDescent="0.25">
      <c r="A4036" s="4">
        <v>2016</v>
      </c>
      <c r="B4036" s="14" t="s">
        <v>1051</v>
      </c>
      <c r="C4036" s="14" t="s">
        <v>445</v>
      </c>
      <c r="D4036" s="3" t="s">
        <v>14</v>
      </c>
      <c r="F4036" s="3">
        <v>1</v>
      </c>
      <c r="G4036" s="88">
        <v>5.54</v>
      </c>
      <c r="J4036" s="10">
        <v>4.9219201391679235E-2</v>
      </c>
      <c r="K4036" s="27">
        <f t="shared" si="65"/>
        <v>8.8843323811695369E-3</v>
      </c>
      <c r="L4036" s="4" t="s">
        <v>1396</v>
      </c>
      <c r="M4036" s="14" t="s">
        <v>798</v>
      </c>
      <c r="N4036" s="28" t="s">
        <v>7411</v>
      </c>
      <c r="O4036" s="28">
        <v>1</v>
      </c>
      <c r="P4036" s="28" t="s">
        <v>5090</v>
      </c>
      <c r="Q4036" s="28" t="s">
        <v>5090</v>
      </c>
      <c r="R4036" s="3">
        <v>3</v>
      </c>
      <c r="T4036" s="81"/>
    </row>
    <row r="4037" spans="1:20" x14ac:dyDescent="0.25">
      <c r="A4037" s="4">
        <v>2016</v>
      </c>
      <c r="B4037" s="14" t="s">
        <v>1051</v>
      </c>
      <c r="C4037" s="14" t="s">
        <v>445</v>
      </c>
      <c r="D4037" s="3" t="s">
        <v>14</v>
      </c>
      <c r="F4037" s="3">
        <v>2</v>
      </c>
      <c r="G4037" s="88">
        <v>4.0544470293486041</v>
      </c>
      <c r="J4037" s="10">
        <v>4.2728263892058749E-2</v>
      </c>
      <c r="K4037" s="27">
        <f t="shared" si="65"/>
        <v>1.0538616877410175E-2</v>
      </c>
      <c r="L4037" s="4" t="s">
        <v>1396</v>
      </c>
      <c r="M4037" s="14" t="s">
        <v>798</v>
      </c>
      <c r="N4037" s="28" t="s">
        <v>7411</v>
      </c>
      <c r="O4037" s="28">
        <v>0</v>
      </c>
      <c r="P4037" s="28" t="s">
        <v>5090</v>
      </c>
      <c r="Q4037" s="28" t="s">
        <v>5090</v>
      </c>
      <c r="R4037" s="3">
        <v>3</v>
      </c>
      <c r="T4037" s="81"/>
    </row>
    <row r="4038" spans="1:20" x14ac:dyDescent="0.25">
      <c r="A4038" s="4">
        <v>2016</v>
      </c>
      <c r="B4038" s="14" t="s">
        <v>1051</v>
      </c>
      <c r="C4038" s="14" t="s">
        <v>445</v>
      </c>
      <c r="D4038" s="3" t="s">
        <v>14</v>
      </c>
      <c r="F4038" s="3">
        <v>3</v>
      </c>
      <c r="G4038" s="88">
        <v>9.1</v>
      </c>
      <c r="J4038" s="10">
        <v>0.10249023147480329</v>
      </c>
      <c r="K4038" s="27">
        <f t="shared" si="65"/>
        <v>1.1262662799428934E-2</v>
      </c>
      <c r="L4038" s="4" t="s">
        <v>1396</v>
      </c>
      <c r="M4038" s="14" t="s">
        <v>798</v>
      </c>
      <c r="N4038" s="28" t="s">
        <v>7411</v>
      </c>
      <c r="O4038" s="28">
        <v>0</v>
      </c>
      <c r="P4038" s="28" t="s">
        <v>5090</v>
      </c>
      <c r="Q4038" s="28" t="s">
        <v>5090</v>
      </c>
      <c r="R4038" s="3">
        <v>3</v>
      </c>
      <c r="T4038" s="81"/>
    </row>
    <row r="4039" spans="1:20" x14ac:dyDescent="0.25">
      <c r="A4039" s="4">
        <v>2016</v>
      </c>
      <c r="B4039" s="14" t="s">
        <v>89</v>
      </c>
      <c r="C4039" s="14" t="s">
        <v>1421</v>
      </c>
      <c r="D4039" s="3" t="s">
        <v>14</v>
      </c>
      <c r="F4039" s="3">
        <v>1</v>
      </c>
      <c r="G4039" s="88">
        <v>5.54</v>
      </c>
      <c r="J4039" s="10">
        <v>3.5855520836776122E-2</v>
      </c>
      <c r="K4039" s="27">
        <f t="shared" si="65"/>
        <v>6.4721156745083256E-3</v>
      </c>
      <c r="L4039" s="4" t="s">
        <v>1701</v>
      </c>
      <c r="M4039" s="14" t="s">
        <v>798</v>
      </c>
      <c r="N4039" s="28" t="s">
        <v>7412</v>
      </c>
      <c r="O4039" s="28">
        <v>1</v>
      </c>
      <c r="P4039" s="28" t="s">
        <v>5999</v>
      </c>
      <c r="Q4039" s="28" t="s">
        <v>5999</v>
      </c>
      <c r="R4039" s="3">
        <v>4</v>
      </c>
      <c r="T4039" s="81"/>
    </row>
    <row r="4040" spans="1:20" x14ac:dyDescent="0.25">
      <c r="A4040" s="4">
        <v>2016</v>
      </c>
      <c r="B4040" s="14" t="s">
        <v>89</v>
      </c>
      <c r="C4040" s="14" t="s">
        <v>1421</v>
      </c>
      <c r="D4040" s="3" t="s">
        <v>14</v>
      </c>
      <c r="F4040" s="3">
        <v>2</v>
      </c>
      <c r="G4040" s="88">
        <v>4.0544470293486041</v>
      </c>
      <c r="J4040" s="10">
        <v>2.8414444444933906E-2</v>
      </c>
      <c r="K4040" s="27">
        <f t="shared" si="65"/>
        <v>7.0082169625728299E-3</v>
      </c>
      <c r="L4040" s="4" t="s">
        <v>1701</v>
      </c>
      <c r="M4040" s="14" t="s">
        <v>798</v>
      </c>
      <c r="N4040" s="28" t="s">
        <v>7412</v>
      </c>
      <c r="O4040" s="28">
        <v>0</v>
      </c>
      <c r="P4040" s="28" t="s">
        <v>5999</v>
      </c>
      <c r="Q4040" s="28" t="s">
        <v>5999</v>
      </c>
      <c r="R4040" s="3">
        <v>4</v>
      </c>
      <c r="T4040" s="81"/>
    </row>
    <row r="4041" spans="1:20" x14ac:dyDescent="0.25">
      <c r="A4041" s="4">
        <v>2016</v>
      </c>
      <c r="B4041" s="14" t="s">
        <v>89</v>
      </c>
      <c r="C4041" s="14" t="s">
        <v>1421</v>
      </c>
      <c r="D4041" s="3" t="s">
        <v>14</v>
      </c>
      <c r="F4041" s="3">
        <v>3</v>
      </c>
      <c r="G4041" s="88">
        <v>9.1</v>
      </c>
      <c r="J4041" s="10">
        <v>7.0509444441995583E-2</v>
      </c>
      <c r="K4041" s="27">
        <f t="shared" si="65"/>
        <v>7.7482905980214931E-3</v>
      </c>
      <c r="L4041" s="4" t="s">
        <v>1701</v>
      </c>
      <c r="M4041" s="14" t="s">
        <v>798</v>
      </c>
      <c r="N4041" s="28" t="s">
        <v>7412</v>
      </c>
      <c r="O4041" s="28">
        <v>0</v>
      </c>
      <c r="P4041" s="28" t="s">
        <v>5999</v>
      </c>
      <c r="Q4041" s="28" t="s">
        <v>5999</v>
      </c>
      <c r="R4041" s="3">
        <v>4</v>
      </c>
      <c r="T4041" s="81"/>
    </row>
    <row r="4042" spans="1:20" x14ac:dyDescent="0.25">
      <c r="A4042" s="4">
        <v>2016</v>
      </c>
      <c r="B4042" s="14" t="s">
        <v>89</v>
      </c>
      <c r="C4042" s="14" t="s">
        <v>1421</v>
      </c>
      <c r="D4042" s="3" t="s">
        <v>14</v>
      </c>
      <c r="F4042" s="3">
        <v>4</v>
      </c>
      <c r="G4042" s="88">
        <v>5.8408892070309388</v>
      </c>
      <c r="J4042" s="10">
        <v>5.3439629627973773E-2</v>
      </c>
      <c r="K4042" s="27">
        <f t="shared" si="65"/>
        <v>9.1492284365959388E-3</v>
      </c>
      <c r="L4042" s="4" t="s">
        <v>1701</v>
      </c>
      <c r="M4042" s="14" t="s">
        <v>798</v>
      </c>
      <c r="N4042" s="28" t="s">
        <v>7412</v>
      </c>
      <c r="O4042" s="28">
        <v>0</v>
      </c>
      <c r="P4042" s="28" t="s">
        <v>5999</v>
      </c>
      <c r="Q4042" s="28" t="s">
        <v>5999</v>
      </c>
      <c r="R4042" s="3">
        <v>4</v>
      </c>
      <c r="T4042" s="81"/>
    </row>
    <row r="4043" spans="1:20" x14ac:dyDescent="0.25">
      <c r="A4043" s="4">
        <v>2016</v>
      </c>
      <c r="B4043" s="14" t="s">
        <v>89</v>
      </c>
      <c r="C4043" s="14" t="s">
        <v>1421</v>
      </c>
      <c r="D4043" s="3" t="s">
        <v>14</v>
      </c>
      <c r="F4043" s="3">
        <v>5</v>
      </c>
      <c r="G4043" s="51">
        <v>5.63</v>
      </c>
      <c r="J4043" s="10">
        <v>4.9899675927008502E-2</v>
      </c>
      <c r="K4043" s="27">
        <f t="shared" si="65"/>
        <v>8.8631751202501788E-3</v>
      </c>
      <c r="L4043" s="4" t="s">
        <v>1701</v>
      </c>
      <c r="M4043" s="14" t="s">
        <v>798</v>
      </c>
      <c r="N4043" s="28" t="s">
        <v>7412</v>
      </c>
      <c r="O4043" s="28">
        <v>0</v>
      </c>
      <c r="P4043" s="28" t="s">
        <v>5999</v>
      </c>
      <c r="Q4043" s="28" t="s">
        <v>5999</v>
      </c>
      <c r="R4043" s="3">
        <v>4</v>
      </c>
      <c r="T4043" s="81"/>
    </row>
    <row r="4044" spans="1:20" x14ac:dyDescent="0.25">
      <c r="A4044" s="4">
        <v>2016</v>
      </c>
      <c r="B4044" s="14" t="s">
        <v>89</v>
      </c>
      <c r="C4044" s="14" t="s">
        <v>1421</v>
      </c>
      <c r="D4044" s="3" t="s">
        <v>14</v>
      </c>
      <c r="F4044" s="3">
        <v>6</v>
      </c>
      <c r="G4044" s="88">
        <v>4.6758182215859376</v>
      </c>
      <c r="J4044" s="10">
        <v>3.4306631947401911E-2</v>
      </c>
      <c r="K4044" s="27">
        <f t="shared" si="65"/>
        <v>7.3370328617620717E-3</v>
      </c>
      <c r="L4044" s="4" t="s">
        <v>1701</v>
      </c>
      <c r="M4044" s="14" t="s">
        <v>798</v>
      </c>
      <c r="N4044" s="28" t="s">
        <v>7412</v>
      </c>
      <c r="O4044" s="28">
        <v>0</v>
      </c>
      <c r="P4044" s="28" t="s">
        <v>5999</v>
      </c>
      <c r="Q4044" s="28" t="s">
        <v>5999</v>
      </c>
      <c r="R4044" s="3">
        <v>4</v>
      </c>
      <c r="T4044" s="81"/>
    </row>
    <row r="4045" spans="1:20" x14ac:dyDescent="0.25">
      <c r="A4045" s="4">
        <v>2016</v>
      </c>
      <c r="B4045" s="14" t="s">
        <v>659</v>
      </c>
      <c r="C4045" s="14" t="s">
        <v>1056</v>
      </c>
      <c r="D4045" s="3" t="s">
        <v>14</v>
      </c>
      <c r="F4045" s="3">
        <v>1</v>
      </c>
      <c r="G4045" s="88">
        <v>5.54</v>
      </c>
      <c r="J4045" s="10">
        <v>4.9271863426838536E-2</v>
      </c>
      <c r="K4045" s="27">
        <f t="shared" si="65"/>
        <v>8.8938381636892664E-3</v>
      </c>
      <c r="L4045" s="4" t="s">
        <v>1399</v>
      </c>
      <c r="M4045" s="14" t="s">
        <v>798</v>
      </c>
      <c r="N4045" s="28" t="s">
        <v>7413</v>
      </c>
      <c r="O4045" s="28">
        <v>1</v>
      </c>
      <c r="P4045" s="28" t="s">
        <v>5098</v>
      </c>
      <c r="Q4045" s="28" t="s">
        <v>5098</v>
      </c>
      <c r="R4045" s="3">
        <v>5</v>
      </c>
      <c r="T4045" s="81"/>
    </row>
    <row r="4046" spans="1:20" x14ac:dyDescent="0.25">
      <c r="A4046" s="4">
        <v>2016</v>
      </c>
      <c r="B4046" s="14" t="s">
        <v>659</v>
      </c>
      <c r="C4046" s="14" t="s">
        <v>1056</v>
      </c>
      <c r="D4046" s="3" t="s">
        <v>14</v>
      </c>
      <c r="F4046" s="3">
        <v>2</v>
      </c>
      <c r="G4046" s="88">
        <v>4.0544470293486041</v>
      </c>
      <c r="J4046" s="10">
        <v>4.2655532408389263E-2</v>
      </c>
      <c r="K4046" s="27">
        <f t="shared" si="65"/>
        <v>1.0520678183639358E-2</v>
      </c>
      <c r="L4046" s="4" t="s">
        <v>1399</v>
      </c>
      <c r="M4046" s="14" t="s">
        <v>798</v>
      </c>
      <c r="N4046" s="28" t="s">
        <v>7413</v>
      </c>
      <c r="O4046" s="28">
        <v>0</v>
      </c>
      <c r="P4046" s="28" t="s">
        <v>5098</v>
      </c>
      <c r="Q4046" s="28" t="s">
        <v>5098</v>
      </c>
      <c r="R4046" s="3">
        <v>5</v>
      </c>
      <c r="T4046" s="81"/>
    </row>
    <row r="4047" spans="1:20" x14ac:dyDescent="0.25">
      <c r="A4047" s="4">
        <v>2016</v>
      </c>
      <c r="B4047" s="14" t="s">
        <v>659</v>
      </c>
      <c r="C4047" s="14" t="s">
        <v>1056</v>
      </c>
      <c r="D4047" s="3" t="s">
        <v>14</v>
      </c>
      <c r="F4047" s="3">
        <v>3</v>
      </c>
      <c r="G4047" s="88">
        <v>9.1</v>
      </c>
      <c r="J4047" s="10">
        <v>0.10249538194329944</v>
      </c>
      <c r="K4047" s="27">
        <f t="shared" si="65"/>
        <v>1.1263228784977959E-2</v>
      </c>
      <c r="L4047" s="4" t="s">
        <v>1399</v>
      </c>
      <c r="M4047" s="14" t="s">
        <v>798</v>
      </c>
      <c r="N4047" s="28" t="s">
        <v>7413</v>
      </c>
      <c r="O4047" s="28">
        <v>0</v>
      </c>
      <c r="P4047" s="28" t="s">
        <v>5098</v>
      </c>
      <c r="Q4047" s="28" t="s">
        <v>5098</v>
      </c>
      <c r="R4047" s="3">
        <v>5</v>
      </c>
      <c r="T4047" s="81"/>
    </row>
    <row r="4048" spans="1:20" x14ac:dyDescent="0.25">
      <c r="A4048" s="4">
        <v>2016</v>
      </c>
      <c r="B4048" s="14" t="s">
        <v>325</v>
      </c>
      <c r="C4048" s="14" t="s">
        <v>32</v>
      </c>
      <c r="D4048" s="3" t="s">
        <v>14</v>
      </c>
      <c r="F4048" s="3">
        <v>1</v>
      </c>
      <c r="G4048" s="88">
        <v>5.54</v>
      </c>
      <c r="J4048" s="10">
        <v>3.4027777779556345E-2</v>
      </c>
      <c r="K4048" s="27">
        <f t="shared" si="65"/>
        <v>6.1421981551545747E-3</v>
      </c>
      <c r="L4048" s="4" t="s">
        <v>1813</v>
      </c>
      <c r="M4048" s="14" t="s">
        <v>798</v>
      </c>
      <c r="N4048" s="28" t="s">
        <v>7414</v>
      </c>
      <c r="O4048" s="28">
        <v>1</v>
      </c>
      <c r="P4048" s="28" t="s">
        <v>6018</v>
      </c>
      <c r="Q4048" s="28" t="s">
        <v>6018</v>
      </c>
      <c r="R4048" s="3">
        <v>4</v>
      </c>
      <c r="T4048" s="81"/>
    </row>
    <row r="4049" spans="1:20" x14ac:dyDescent="0.25">
      <c r="A4049" s="4">
        <v>2016</v>
      </c>
      <c r="B4049" s="14" t="s">
        <v>325</v>
      </c>
      <c r="C4049" s="14" t="s">
        <v>32</v>
      </c>
      <c r="D4049" s="3" t="s">
        <v>14</v>
      </c>
      <c r="F4049" s="3">
        <v>2</v>
      </c>
      <c r="G4049" s="88">
        <v>4.0544470293486041</v>
      </c>
      <c r="J4049" s="10">
        <v>2.7129629626870155E-2</v>
      </c>
      <c r="K4049" s="27">
        <f t="shared" si="65"/>
        <v>6.6913266915288464E-3</v>
      </c>
      <c r="L4049" s="4" t="s">
        <v>1813</v>
      </c>
      <c r="M4049" s="14" t="s">
        <v>798</v>
      </c>
      <c r="N4049" s="28" t="s">
        <v>7414</v>
      </c>
      <c r="O4049" s="28">
        <v>0</v>
      </c>
      <c r="P4049" s="28" t="s">
        <v>6018</v>
      </c>
      <c r="Q4049" s="28" t="s">
        <v>6018</v>
      </c>
      <c r="R4049" s="3">
        <v>4</v>
      </c>
      <c r="T4049" s="81"/>
    </row>
    <row r="4050" spans="1:20" x14ac:dyDescent="0.25">
      <c r="A4050" s="4">
        <v>2016</v>
      </c>
      <c r="B4050" s="14" t="s">
        <v>325</v>
      </c>
      <c r="C4050" s="14" t="s">
        <v>32</v>
      </c>
      <c r="D4050" s="3" t="s">
        <v>14</v>
      </c>
      <c r="F4050" s="3">
        <v>3</v>
      </c>
      <c r="G4050" s="88">
        <v>9.1</v>
      </c>
      <c r="J4050" s="10">
        <v>7.177083333954215E-2</v>
      </c>
      <c r="K4050" s="27">
        <f t="shared" si="65"/>
        <v>7.8869047625870492E-3</v>
      </c>
      <c r="L4050" s="4" t="s">
        <v>1813</v>
      </c>
      <c r="M4050" s="14" t="s">
        <v>798</v>
      </c>
      <c r="N4050" s="28" t="s">
        <v>7414</v>
      </c>
      <c r="O4050" s="28">
        <v>0</v>
      </c>
      <c r="P4050" s="28" t="s">
        <v>6018</v>
      </c>
      <c r="Q4050" s="28" t="s">
        <v>6018</v>
      </c>
      <c r="R4050" s="3">
        <v>4</v>
      </c>
      <c r="T4050" s="81"/>
    </row>
    <row r="4051" spans="1:20" x14ac:dyDescent="0.25">
      <c r="A4051" s="4">
        <v>2016</v>
      </c>
      <c r="B4051" s="14" t="s">
        <v>20</v>
      </c>
      <c r="C4051" s="14" t="s">
        <v>1296</v>
      </c>
      <c r="D4051" s="3" t="s">
        <v>14</v>
      </c>
      <c r="F4051" s="3">
        <v>1</v>
      </c>
      <c r="G4051" s="88">
        <v>5.54</v>
      </c>
      <c r="J4051" s="10">
        <v>3.1750613423355389E-2</v>
      </c>
      <c r="K4051" s="27">
        <f t="shared" si="65"/>
        <v>5.7311576576453771E-3</v>
      </c>
      <c r="L4051" s="4" t="s">
        <v>1689</v>
      </c>
      <c r="M4051" s="14" t="s">
        <v>748</v>
      </c>
      <c r="N4051" s="28" t="s">
        <v>7415</v>
      </c>
      <c r="O4051" s="28">
        <v>1</v>
      </c>
      <c r="P4051" s="28" t="s">
        <v>5677</v>
      </c>
      <c r="Q4051" s="28" t="s">
        <v>5677</v>
      </c>
      <c r="R4051" s="3">
        <v>4</v>
      </c>
      <c r="T4051" s="81"/>
    </row>
    <row r="4052" spans="1:20" x14ac:dyDescent="0.25">
      <c r="A4052" s="4">
        <v>2016</v>
      </c>
      <c r="B4052" s="14" t="s">
        <v>20</v>
      </c>
      <c r="C4052" s="14" t="s">
        <v>1296</v>
      </c>
      <c r="D4052" s="3" t="s">
        <v>14</v>
      </c>
      <c r="F4052" s="3">
        <v>2</v>
      </c>
      <c r="G4052" s="88">
        <v>4.0544470293486041</v>
      </c>
      <c r="J4052" s="10">
        <v>2.3725856481178198E-2</v>
      </c>
      <c r="K4052" s="27">
        <f t="shared" si="65"/>
        <v>5.8518106931563594E-3</v>
      </c>
      <c r="L4052" s="4" t="s">
        <v>1689</v>
      </c>
      <c r="M4052" s="14" t="s">
        <v>748</v>
      </c>
      <c r="N4052" s="28" t="s">
        <v>7415</v>
      </c>
      <c r="O4052" s="28">
        <v>0</v>
      </c>
      <c r="P4052" s="28" t="s">
        <v>5677</v>
      </c>
      <c r="Q4052" s="28" t="s">
        <v>5677</v>
      </c>
      <c r="R4052" s="3">
        <v>4</v>
      </c>
      <c r="T4052" s="81"/>
    </row>
    <row r="4053" spans="1:20" x14ac:dyDescent="0.25">
      <c r="A4053" s="4">
        <v>2016</v>
      </c>
      <c r="B4053" s="14" t="s">
        <v>20</v>
      </c>
      <c r="C4053" s="14" t="s">
        <v>1296</v>
      </c>
      <c r="D4053" s="3" t="s">
        <v>14</v>
      </c>
      <c r="F4053" s="3">
        <v>3</v>
      </c>
      <c r="G4053" s="88">
        <v>9.1</v>
      </c>
      <c r="J4053" s="10">
        <v>5.6827800923201721E-2</v>
      </c>
      <c r="K4053" s="27">
        <f t="shared" si="65"/>
        <v>6.2448132882639259E-3</v>
      </c>
      <c r="L4053" s="4" t="s">
        <v>1689</v>
      </c>
      <c r="M4053" s="14" t="s">
        <v>748</v>
      </c>
      <c r="N4053" s="28" t="s">
        <v>7415</v>
      </c>
      <c r="O4053" s="28">
        <v>0</v>
      </c>
      <c r="P4053" s="28" t="s">
        <v>5677</v>
      </c>
      <c r="Q4053" s="28" t="s">
        <v>5677</v>
      </c>
      <c r="R4053" s="3">
        <v>4</v>
      </c>
      <c r="T4053" s="81"/>
    </row>
    <row r="4054" spans="1:20" x14ac:dyDescent="0.25">
      <c r="A4054" s="4">
        <v>2016</v>
      </c>
      <c r="B4054" s="14" t="s">
        <v>20</v>
      </c>
      <c r="C4054" s="14" t="s">
        <v>1296</v>
      </c>
      <c r="D4054" s="3" t="s">
        <v>14</v>
      </c>
      <c r="F4054" s="3">
        <v>4</v>
      </c>
      <c r="G4054" s="88">
        <v>5.8408892070309388</v>
      </c>
      <c r="J4054" s="10">
        <v>4.1012962967215572E-2</v>
      </c>
      <c r="K4054" s="27">
        <f t="shared" si="65"/>
        <v>7.0216984971819768E-3</v>
      </c>
      <c r="L4054" s="4" t="s">
        <v>1689</v>
      </c>
      <c r="M4054" s="14" t="s">
        <v>748</v>
      </c>
      <c r="N4054" s="28" t="s">
        <v>7415</v>
      </c>
      <c r="O4054" s="28">
        <v>0</v>
      </c>
      <c r="P4054" s="28" t="s">
        <v>5677</v>
      </c>
      <c r="Q4054" s="28" t="s">
        <v>5677</v>
      </c>
      <c r="R4054" s="3">
        <v>4</v>
      </c>
      <c r="T4054" s="81"/>
    </row>
    <row r="4055" spans="1:20" x14ac:dyDescent="0.25">
      <c r="A4055" s="4">
        <v>2016</v>
      </c>
      <c r="B4055" s="14" t="s">
        <v>20</v>
      </c>
      <c r="C4055" s="14" t="s">
        <v>1296</v>
      </c>
      <c r="D4055" s="3" t="s">
        <v>14</v>
      </c>
      <c r="F4055" s="3">
        <v>5</v>
      </c>
      <c r="G4055" s="51">
        <v>5.63</v>
      </c>
      <c r="J4055" s="10">
        <v>3.9782673607987817E-2</v>
      </c>
      <c r="K4055" s="27">
        <f t="shared" si="65"/>
        <v>7.0661942465342483E-3</v>
      </c>
      <c r="L4055" s="4" t="s">
        <v>1689</v>
      </c>
      <c r="M4055" s="14" t="s">
        <v>748</v>
      </c>
      <c r="N4055" s="28" t="s">
        <v>7415</v>
      </c>
      <c r="O4055" s="28">
        <v>0</v>
      </c>
      <c r="P4055" s="28" t="s">
        <v>5677</v>
      </c>
      <c r="Q4055" s="28" t="s">
        <v>5677</v>
      </c>
      <c r="R4055" s="3">
        <v>4</v>
      </c>
      <c r="T4055" s="81"/>
    </row>
    <row r="4056" spans="1:20" x14ac:dyDescent="0.25">
      <c r="A4056" s="4">
        <v>2016</v>
      </c>
      <c r="B4056" s="14" t="s">
        <v>20</v>
      </c>
      <c r="C4056" s="14" t="s">
        <v>1296</v>
      </c>
      <c r="D4056" s="3" t="s">
        <v>14</v>
      </c>
      <c r="F4056" s="3">
        <v>6</v>
      </c>
      <c r="G4056" s="88">
        <v>4.6758182215859376</v>
      </c>
      <c r="J4056" s="10">
        <v>3.2656284725817386E-2</v>
      </c>
      <c r="K4056" s="27">
        <f t="shared" si="65"/>
        <v>6.9840791874798483E-3</v>
      </c>
      <c r="L4056" s="4" t="s">
        <v>1689</v>
      </c>
      <c r="M4056" s="14" t="s">
        <v>748</v>
      </c>
      <c r="N4056" s="28" t="s">
        <v>7415</v>
      </c>
      <c r="O4056" s="28">
        <v>0</v>
      </c>
      <c r="P4056" s="28" t="s">
        <v>5677</v>
      </c>
      <c r="Q4056" s="28" t="s">
        <v>5677</v>
      </c>
      <c r="R4056" s="3">
        <v>4</v>
      </c>
      <c r="T4056" s="81"/>
    </row>
    <row r="4057" spans="1:20" x14ac:dyDescent="0.25">
      <c r="A4057" s="4">
        <v>2016</v>
      </c>
      <c r="B4057" s="14" t="s">
        <v>722</v>
      </c>
      <c r="C4057" s="14" t="s">
        <v>538</v>
      </c>
      <c r="D4057" s="3" t="s">
        <v>14</v>
      </c>
      <c r="F4057" s="3">
        <v>1</v>
      </c>
      <c r="G4057" s="88">
        <v>5.54</v>
      </c>
      <c r="J4057" s="10">
        <v>3.1672314813476987E-2</v>
      </c>
      <c r="K4057" s="27">
        <f t="shared" si="65"/>
        <v>5.717024334562633E-3</v>
      </c>
      <c r="L4057" s="4" t="s">
        <v>1157</v>
      </c>
      <c r="M4057" s="14" t="s">
        <v>748</v>
      </c>
      <c r="N4057" s="28" t="s">
        <v>7416</v>
      </c>
      <c r="O4057" s="28">
        <v>1</v>
      </c>
      <c r="P4057" s="28" t="s">
        <v>4588</v>
      </c>
      <c r="Q4057" s="28" t="s">
        <v>4588</v>
      </c>
      <c r="R4057" s="3">
        <v>5</v>
      </c>
      <c r="T4057" s="81"/>
    </row>
    <row r="4058" spans="1:20" x14ac:dyDescent="0.25">
      <c r="A4058" s="4">
        <v>2016</v>
      </c>
      <c r="B4058" s="14" t="s">
        <v>722</v>
      </c>
      <c r="C4058" s="14" t="s">
        <v>538</v>
      </c>
      <c r="D4058" s="3" t="s">
        <v>14</v>
      </c>
      <c r="F4058" s="3">
        <v>2</v>
      </c>
      <c r="G4058" s="88">
        <v>4.0544470293486041</v>
      </c>
      <c r="J4058" s="10">
        <v>3.2268020833726041E-2</v>
      </c>
      <c r="K4058" s="27">
        <f t="shared" si="65"/>
        <v>7.9586736736600768E-3</v>
      </c>
      <c r="L4058" s="4" t="s">
        <v>1157</v>
      </c>
      <c r="M4058" s="14" t="s">
        <v>748</v>
      </c>
      <c r="N4058" s="28" t="s">
        <v>7416</v>
      </c>
      <c r="O4058" s="28">
        <v>0</v>
      </c>
      <c r="P4058" s="28" t="s">
        <v>4588</v>
      </c>
      <c r="Q4058" s="28" t="s">
        <v>4588</v>
      </c>
      <c r="R4058" s="3">
        <v>5</v>
      </c>
      <c r="T4058" s="81"/>
    </row>
    <row r="4059" spans="1:20" x14ac:dyDescent="0.25">
      <c r="A4059" s="4">
        <v>2016</v>
      </c>
      <c r="B4059" s="14" t="s">
        <v>722</v>
      </c>
      <c r="C4059" s="14" t="s">
        <v>538</v>
      </c>
      <c r="D4059" s="3" t="s">
        <v>14</v>
      </c>
      <c r="F4059" s="3">
        <v>3</v>
      </c>
      <c r="G4059" s="88">
        <v>9.1</v>
      </c>
      <c r="J4059" s="10">
        <v>5.2065925927308854E-2</v>
      </c>
      <c r="K4059" s="27">
        <f t="shared" si="65"/>
        <v>5.7215303216822918E-3</v>
      </c>
      <c r="L4059" s="4" t="s">
        <v>1157</v>
      </c>
      <c r="M4059" s="14" t="s">
        <v>748</v>
      </c>
      <c r="N4059" s="28" t="s">
        <v>7416</v>
      </c>
      <c r="O4059" s="28">
        <v>0</v>
      </c>
      <c r="P4059" s="28" t="s">
        <v>4588</v>
      </c>
      <c r="Q4059" s="28" t="s">
        <v>4588</v>
      </c>
      <c r="R4059" s="3">
        <v>5</v>
      </c>
      <c r="T4059" s="81"/>
    </row>
    <row r="4060" spans="1:20" x14ac:dyDescent="0.25">
      <c r="A4060" s="4">
        <v>2016</v>
      </c>
      <c r="B4060" s="14" t="s">
        <v>722</v>
      </c>
      <c r="C4060" s="14" t="s">
        <v>538</v>
      </c>
      <c r="D4060" s="3" t="s">
        <v>14</v>
      </c>
      <c r="F4060" s="3">
        <v>4</v>
      </c>
      <c r="G4060" s="88">
        <v>5.8408892070309388</v>
      </c>
      <c r="J4060" s="10">
        <v>4.1720289351360407E-2</v>
      </c>
      <c r="K4060" s="27">
        <f t="shared" si="65"/>
        <v>7.1427975899867836E-3</v>
      </c>
      <c r="L4060" s="4" t="s">
        <v>1157</v>
      </c>
      <c r="M4060" s="14" t="s">
        <v>748</v>
      </c>
      <c r="N4060" s="28" t="s">
        <v>7416</v>
      </c>
      <c r="O4060" s="28">
        <v>0</v>
      </c>
      <c r="P4060" s="28" t="s">
        <v>4588</v>
      </c>
      <c r="Q4060" s="28" t="s">
        <v>4588</v>
      </c>
      <c r="R4060" s="3">
        <v>5</v>
      </c>
      <c r="T4060" s="81"/>
    </row>
    <row r="4061" spans="1:20" x14ac:dyDescent="0.25">
      <c r="A4061" s="4">
        <v>2016</v>
      </c>
      <c r="B4061" s="14" t="s">
        <v>722</v>
      </c>
      <c r="C4061" s="14" t="s">
        <v>538</v>
      </c>
      <c r="D4061" s="3" t="s">
        <v>14</v>
      </c>
      <c r="F4061" s="3">
        <v>5</v>
      </c>
      <c r="G4061" s="51">
        <v>5.63</v>
      </c>
      <c r="J4061" s="10">
        <v>4.4147453700134065E-2</v>
      </c>
      <c r="K4061" s="27">
        <f t="shared" si="65"/>
        <v>7.8414660213382004E-3</v>
      </c>
      <c r="L4061" s="4" t="s">
        <v>1157</v>
      </c>
      <c r="M4061" s="14" t="s">
        <v>748</v>
      </c>
      <c r="N4061" s="28" t="s">
        <v>7416</v>
      </c>
      <c r="O4061" s="28">
        <v>0</v>
      </c>
      <c r="P4061" s="28" t="s">
        <v>4588</v>
      </c>
      <c r="Q4061" s="28" t="s">
        <v>4588</v>
      </c>
      <c r="R4061" s="3">
        <v>5</v>
      </c>
      <c r="T4061" s="81"/>
    </row>
    <row r="4062" spans="1:20" x14ac:dyDescent="0.25">
      <c r="A4062" s="4">
        <v>2016</v>
      </c>
      <c r="B4062" s="14" t="s">
        <v>722</v>
      </c>
      <c r="C4062" s="14" t="s">
        <v>538</v>
      </c>
      <c r="D4062" s="3" t="s">
        <v>14</v>
      </c>
      <c r="F4062" s="3">
        <v>6</v>
      </c>
      <c r="G4062" s="88">
        <v>4.6758182215859376</v>
      </c>
      <c r="J4062" s="10">
        <v>3.5172881944163237E-2</v>
      </c>
      <c r="K4062" s="27">
        <f t="shared" si="65"/>
        <v>7.5222945540926837E-3</v>
      </c>
      <c r="L4062" s="4" t="s">
        <v>1157</v>
      </c>
      <c r="M4062" s="14" t="s">
        <v>748</v>
      </c>
      <c r="N4062" s="28" t="s">
        <v>7416</v>
      </c>
      <c r="O4062" s="28">
        <v>0</v>
      </c>
      <c r="P4062" s="28" t="s">
        <v>4588</v>
      </c>
      <c r="Q4062" s="28" t="s">
        <v>4588</v>
      </c>
      <c r="R4062" s="3">
        <v>5</v>
      </c>
      <c r="T4062" s="81"/>
    </row>
    <row r="4063" spans="1:20" x14ac:dyDescent="0.25">
      <c r="A4063" s="4">
        <v>2016</v>
      </c>
      <c r="B4063" s="14" t="s">
        <v>1496</v>
      </c>
      <c r="C4063" s="14" t="s">
        <v>1497</v>
      </c>
      <c r="D4063" s="3" t="s">
        <v>14</v>
      </c>
      <c r="F4063" s="3">
        <v>1</v>
      </c>
      <c r="G4063" s="88">
        <v>5.54</v>
      </c>
      <c r="J4063" s="10">
        <v>4.5138888890505768E-2</v>
      </c>
      <c r="K4063" s="27">
        <f t="shared" si="65"/>
        <v>8.1478138791526659E-3</v>
      </c>
      <c r="L4063" s="4" t="s">
        <v>1931</v>
      </c>
      <c r="M4063" s="14" t="s">
        <v>749</v>
      </c>
      <c r="N4063" s="28" t="s">
        <v>7417</v>
      </c>
      <c r="O4063" s="28">
        <v>1</v>
      </c>
      <c r="P4063" s="28" t="s">
        <v>6243</v>
      </c>
      <c r="Q4063" s="28" t="s">
        <v>6243</v>
      </c>
      <c r="R4063" s="3">
        <v>3</v>
      </c>
      <c r="T4063" s="81"/>
    </row>
    <row r="4064" spans="1:20" x14ac:dyDescent="0.25">
      <c r="A4064" s="4">
        <v>2016</v>
      </c>
      <c r="B4064" s="14" t="s">
        <v>1496</v>
      </c>
      <c r="C4064" s="14" t="s">
        <v>1497</v>
      </c>
      <c r="D4064" s="3" t="s">
        <v>14</v>
      </c>
      <c r="F4064" s="3">
        <v>2</v>
      </c>
      <c r="G4064" s="88">
        <v>4.0544470293486041</v>
      </c>
      <c r="J4064" s="10">
        <v>3.6725798614497762E-2</v>
      </c>
      <c r="K4064" s="27">
        <f t="shared" si="65"/>
        <v>9.058152282827631E-3</v>
      </c>
      <c r="L4064" s="4" t="s">
        <v>1931</v>
      </c>
      <c r="M4064" s="14" t="s">
        <v>749</v>
      </c>
      <c r="N4064" s="28" t="s">
        <v>7417</v>
      </c>
      <c r="O4064" s="28">
        <v>0</v>
      </c>
      <c r="P4064" s="28" t="s">
        <v>6243</v>
      </c>
      <c r="Q4064" s="28" t="s">
        <v>6243</v>
      </c>
      <c r="R4064" s="3">
        <v>3</v>
      </c>
      <c r="T4064" s="81"/>
    </row>
    <row r="4065" spans="1:20" x14ac:dyDescent="0.25">
      <c r="A4065" s="4">
        <v>2016</v>
      </c>
      <c r="B4065" s="14" t="s">
        <v>1496</v>
      </c>
      <c r="C4065" s="14" t="s">
        <v>1497</v>
      </c>
      <c r="D4065" s="3" t="s">
        <v>14</v>
      </c>
      <c r="F4065" s="3">
        <v>3</v>
      </c>
      <c r="G4065" s="88">
        <v>9.1</v>
      </c>
      <c r="J4065" s="10">
        <v>8.706199073640164E-2</v>
      </c>
      <c r="K4065" s="27">
        <f t="shared" si="65"/>
        <v>9.5672517292749067E-3</v>
      </c>
      <c r="L4065" s="4" t="s">
        <v>1931</v>
      </c>
      <c r="M4065" s="14" t="s">
        <v>749</v>
      </c>
      <c r="N4065" s="28" t="s">
        <v>7417</v>
      </c>
      <c r="O4065" s="28">
        <v>0</v>
      </c>
      <c r="P4065" s="28" t="s">
        <v>6243</v>
      </c>
      <c r="Q4065" s="28" t="s">
        <v>6243</v>
      </c>
      <c r="R4065" s="3">
        <v>3</v>
      </c>
      <c r="T4065" s="81"/>
    </row>
    <row r="4066" spans="1:20" x14ac:dyDescent="0.25">
      <c r="A4066" s="4">
        <v>2016</v>
      </c>
      <c r="B4066" s="14" t="s">
        <v>1496</v>
      </c>
      <c r="C4066" s="14" t="s">
        <v>1497</v>
      </c>
      <c r="D4066" s="3" t="s">
        <v>14</v>
      </c>
      <c r="F4066" s="3">
        <v>4</v>
      </c>
      <c r="G4066" s="88">
        <v>5.8408892070309388</v>
      </c>
      <c r="J4066" s="10">
        <v>6.7353159720369149E-2</v>
      </c>
      <c r="K4066" s="27">
        <f t="shared" si="65"/>
        <v>1.1531319518831679E-2</v>
      </c>
      <c r="L4066" s="4" t="s">
        <v>1931</v>
      </c>
      <c r="M4066" s="14" t="s">
        <v>749</v>
      </c>
      <c r="N4066" s="28" t="s">
        <v>7417</v>
      </c>
      <c r="O4066" s="28">
        <v>0</v>
      </c>
      <c r="P4066" s="28" t="s">
        <v>6243</v>
      </c>
      <c r="Q4066" s="28" t="s">
        <v>6243</v>
      </c>
      <c r="R4066" s="3">
        <v>3</v>
      </c>
      <c r="T4066" s="81"/>
    </row>
    <row r="4067" spans="1:20" x14ac:dyDescent="0.25">
      <c r="A4067" s="4">
        <v>2016</v>
      </c>
      <c r="B4067" s="14" t="s">
        <v>1496</v>
      </c>
      <c r="C4067" s="14" t="s">
        <v>1497</v>
      </c>
      <c r="D4067" s="3" t="s">
        <v>14</v>
      </c>
      <c r="F4067" s="3">
        <v>5</v>
      </c>
      <c r="G4067" s="51">
        <v>5.63</v>
      </c>
      <c r="J4067" s="10">
        <v>6.128109953715466E-2</v>
      </c>
      <c r="K4067" s="27">
        <f t="shared" si="65"/>
        <v>1.0884742368943989E-2</v>
      </c>
      <c r="L4067" s="4" t="s">
        <v>1931</v>
      </c>
      <c r="M4067" s="14" t="s">
        <v>749</v>
      </c>
      <c r="N4067" s="28" t="s">
        <v>7417</v>
      </c>
      <c r="O4067" s="28">
        <v>0</v>
      </c>
      <c r="P4067" s="28" t="s">
        <v>6243</v>
      </c>
      <c r="Q4067" s="28" t="s">
        <v>6243</v>
      </c>
      <c r="R4067" s="3">
        <v>3</v>
      </c>
      <c r="T4067" s="81"/>
    </row>
    <row r="4068" spans="1:20" x14ac:dyDescent="0.25">
      <c r="A4068" s="4">
        <v>2016</v>
      </c>
      <c r="B4068" s="14" t="s">
        <v>350</v>
      </c>
      <c r="C4068" s="14" t="s">
        <v>1115</v>
      </c>
      <c r="D4068" s="3" t="s">
        <v>14</v>
      </c>
      <c r="F4068" s="3">
        <v>1</v>
      </c>
      <c r="G4068" s="88">
        <v>5.54</v>
      </c>
      <c r="J4068" s="10">
        <v>4.4591689817025326E-2</v>
      </c>
      <c r="K4068" s="27">
        <f t="shared" si="65"/>
        <v>8.0490414832175682E-3</v>
      </c>
      <c r="L4068" s="4" t="s">
        <v>1403</v>
      </c>
      <c r="M4068" s="14" t="s">
        <v>749</v>
      </c>
      <c r="N4068" s="28" t="s">
        <v>7418</v>
      </c>
      <c r="O4068" s="28">
        <v>1</v>
      </c>
      <c r="P4068" s="28" t="s">
        <v>5041</v>
      </c>
      <c r="Q4068" s="28" t="s">
        <v>5041</v>
      </c>
      <c r="R4068" s="3">
        <v>7</v>
      </c>
      <c r="T4068" s="81"/>
    </row>
    <row r="4069" spans="1:20" x14ac:dyDescent="0.25">
      <c r="A4069" s="4">
        <v>2016</v>
      </c>
      <c r="B4069" s="14" t="s">
        <v>350</v>
      </c>
      <c r="C4069" s="14" t="s">
        <v>1115</v>
      </c>
      <c r="D4069" s="3" t="s">
        <v>14</v>
      </c>
      <c r="F4069" s="3">
        <v>2</v>
      </c>
      <c r="G4069" s="88">
        <v>4.0544470293486041</v>
      </c>
      <c r="J4069" s="10">
        <v>3.7252013891702518E-2</v>
      </c>
      <c r="K4069" s="27">
        <f t="shared" ref="K4069:K4132" si="66">J4069/G4069</f>
        <v>9.1879394704257617E-3</v>
      </c>
      <c r="L4069" s="4" t="s">
        <v>1403</v>
      </c>
      <c r="M4069" s="14" t="s">
        <v>749</v>
      </c>
      <c r="N4069" s="28" t="s">
        <v>7418</v>
      </c>
      <c r="O4069" s="28">
        <v>0</v>
      </c>
      <c r="P4069" s="28" t="s">
        <v>5041</v>
      </c>
      <c r="Q4069" s="28" t="s">
        <v>5041</v>
      </c>
      <c r="R4069" s="3">
        <v>7</v>
      </c>
      <c r="T4069" s="81"/>
    </row>
    <row r="4070" spans="1:20" x14ac:dyDescent="0.25">
      <c r="A4070" s="4">
        <v>2016</v>
      </c>
      <c r="B4070" s="14" t="s">
        <v>350</v>
      </c>
      <c r="C4070" s="14" t="s">
        <v>1115</v>
      </c>
      <c r="D4070" s="3" t="s">
        <v>14</v>
      </c>
      <c r="F4070" s="3">
        <v>3</v>
      </c>
      <c r="G4070" s="88">
        <v>9.1</v>
      </c>
      <c r="J4070" s="10">
        <v>8.7219062494114041E-2</v>
      </c>
      <c r="K4070" s="27">
        <f t="shared" si="66"/>
        <v>9.5845123619905537E-3</v>
      </c>
      <c r="L4070" s="4" t="s">
        <v>1403</v>
      </c>
      <c r="M4070" s="14" t="s">
        <v>749</v>
      </c>
      <c r="N4070" s="28" t="s">
        <v>7418</v>
      </c>
      <c r="O4070" s="28">
        <v>0</v>
      </c>
      <c r="P4070" s="28" t="s">
        <v>5041</v>
      </c>
      <c r="Q4070" s="28" t="s">
        <v>5041</v>
      </c>
      <c r="R4070" s="3">
        <v>7</v>
      </c>
      <c r="T4070" s="81"/>
    </row>
    <row r="4071" spans="1:20" x14ac:dyDescent="0.25">
      <c r="A4071" s="4">
        <v>2016</v>
      </c>
      <c r="B4071" s="14" t="s">
        <v>350</v>
      </c>
      <c r="C4071" s="14" t="s">
        <v>1115</v>
      </c>
      <c r="D4071" s="3" t="s">
        <v>14</v>
      </c>
      <c r="F4071" s="3">
        <v>4</v>
      </c>
      <c r="G4071" s="88">
        <v>5.8408892070309388</v>
      </c>
      <c r="J4071" s="10">
        <v>5.1623171297251247E-2</v>
      </c>
      <c r="K4071" s="27">
        <f t="shared" si="66"/>
        <v>8.8382384030003744E-3</v>
      </c>
      <c r="L4071" s="4" t="s">
        <v>1403</v>
      </c>
      <c r="M4071" s="14" t="s">
        <v>749</v>
      </c>
      <c r="N4071" s="28" t="s">
        <v>7418</v>
      </c>
      <c r="O4071" s="28">
        <v>0</v>
      </c>
      <c r="P4071" s="28" t="s">
        <v>5041</v>
      </c>
      <c r="Q4071" s="28" t="s">
        <v>5041</v>
      </c>
      <c r="R4071" s="3">
        <v>7</v>
      </c>
      <c r="T4071" s="81"/>
    </row>
    <row r="4072" spans="1:20" x14ac:dyDescent="0.25">
      <c r="A4072" s="4">
        <v>2016</v>
      </c>
      <c r="B4072" s="14" t="s">
        <v>350</v>
      </c>
      <c r="C4072" s="14" t="s">
        <v>1115</v>
      </c>
      <c r="D4072" s="3" t="s">
        <v>14</v>
      </c>
      <c r="F4072" s="3">
        <v>5</v>
      </c>
      <c r="G4072" s="51">
        <v>5.63</v>
      </c>
      <c r="J4072" s="10">
        <v>5.2520706020004582E-2</v>
      </c>
      <c r="K4072" s="27">
        <f t="shared" si="66"/>
        <v>9.3287222060398911E-3</v>
      </c>
      <c r="L4072" s="4" t="s">
        <v>1403</v>
      </c>
      <c r="M4072" s="14" t="s">
        <v>749</v>
      </c>
      <c r="N4072" s="28" t="s">
        <v>7418</v>
      </c>
      <c r="O4072" s="28">
        <v>0</v>
      </c>
      <c r="P4072" s="28" t="s">
        <v>5041</v>
      </c>
      <c r="Q4072" s="28" t="s">
        <v>5041</v>
      </c>
      <c r="R4072" s="3">
        <v>7</v>
      </c>
      <c r="T4072" s="81"/>
    </row>
    <row r="4073" spans="1:20" x14ac:dyDescent="0.25">
      <c r="A4073" s="4">
        <v>2016</v>
      </c>
      <c r="B4073" s="14" t="s">
        <v>350</v>
      </c>
      <c r="C4073" s="14" t="s">
        <v>1115</v>
      </c>
      <c r="D4073" s="3" t="s">
        <v>14</v>
      </c>
      <c r="F4073" s="3">
        <v>6</v>
      </c>
      <c r="G4073" s="88">
        <v>4.6758182215859376</v>
      </c>
      <c r="J4073" s="10">
        <v>4.4372291667968966E-2</v>
      </c>
      <c r="K4073" s="27">
        <f t="shared" si="66"/>
        <v>9.4897383869894832E-3</v>
      </c>
      <c r="L4073" s="4" t="s">
        <v>1403</v>
      </c>
      <c r="M4073" s="14" t="s">
        <v>749</v>
      </c>
      <c r="N4073" s="28" t="s">
        <v>7418</v>
      </c>
      <c r="O4073" s="28">
        <v>0</v>
      </c>
      <c r="P4073" s="28" t="s">
        <v>5041</v>
      </c>
      <c r="Q4073" s="28" t="s">
        <v>5041</v>
      </c>
      <c r="R4073" s="3">
        <v>7</v>
      </c>
      <c r="T4073" s="81"/>
    </row>
    <row r="4074" spans="1:20" x14ac:dyDescent="0.25">
      <c r="A4074" s="4">
        <v>2016</v>
      </c>
      <c r="B4074" s="14" t="s">
        <v>1392</v>
      </c>
      <c r="C4074" s="14" t="s">
        <v>528</v>
      </c>
      <c r="D4074" s="3" t="s">
        <v>14</v>
      </c>
      <c r="F4074" s="3">
        <v>1</v>
      </c>
      <c r="G4074" s="88">
        <v>5.54</v>
      </c>
      <c r="J4074" s="10">
        <v>4.4621979170187842E-2</v>
      </c>
      <c r="K4074" s="27">
        <f t="shared" si="66"/>
        <v>8.0545088754851706E-3</v>
      </c>
      <c r="L4074" s="4" t="s">
        <v>1404</v>
      </c>
      <c r="M4074" s="14" t="s">
        <v>749</v>
      </c>
      <c r="N4074" s="28" t="s">
        <v>7419</v>
      </c>
      <c r="O4074" s="28">
        <v>1</v>
      </c>
      <c r="P4074" s="28" t="s">
        <v>5960</v>
      </c>
      <c r="Q4074" s="28" t="s">
        <v>5960</v>
      </c>
      <c r="R4074" s="3">
        <v>5</v>
      </c>
      <c r="T4074" s="81"/>
    </row>
    <row r="4075" spans="1:20" x14ac:dyDescent="0.25">
      <c r="A4075" s="4">
        <v>2016</v>
      </c>
      <c r="B4075" s="14" t="s">
        <v>1392</v>
      </c>
      <c r="C4075" s="14" t="s">
        <v>528</v>
      </c>
      <c r="D4075" s="3" t="s">
        <v>14</v>
      </c>
      <c r="F4075" s="3">
        <v>2</v>
      </c>
      <c r="G4075" s="88">
        <v>4.0544470293486041</v>
      </c>
      <c r="J4075" s="10">
        <v>3.7193738426140044E-2</v>
      </c>
      <c r="K4075" s="27">
        <f t="shared" si="66"/>
        <v>9.1735662488395282E-3</v>
      </c>
      <c r="L4075" s="4" t="s">
        <v>1404</v>
      </c>
      <c r="M4075" s="14" t="s">
        <v>749</v>
      </c>
      <c r="N4075" s="28" t="s">
        <v>7419</v>
      </c>
      <c r="O4075" s="28">
        <v>0</v>
      </c>
      <c r="P4075" s="28" t="s">
        <v>5960</v>
      </c>
      <c r="Q4075" s="28" t="s">
        <v>5960</v>
      </c>
      <c r="R4075" s="3">
        <v>5</v>
      </c>
      <c r="T4075" s="81"/>
    </row>
    <row r="4076" spans="1:20" x14ac:dyDescent="0.25">
      <c r="A4076" s="4">
        <v>2016</v>
      </c>
      <c r="B4076" s="14" t="s">
        <v>1392</v>
      </c>
      <c r="C4076" s="14" t="s">
        <v>528</v>
      </c>
      <c r="D4076" s="3" t="s">
        <v>14</v>
      </c>
      <c r="F4076" s="3">
        <v>3</v>
      </c>
      <c r="G4076" s="88">
        <v>9.1</v>
      </c>
      <c r="J4076" s="10">
        <v>8.7090937500761356E-2</v>
      </c>
      <c r="K4076" s="27">
        <f t="shared" si="66"/>
        <v>9.570432692391358E-3</v>
      </c>
      <c r="L4076" s="4" t="s">
        <v>1404</v>
      </c>
      <c r="M4076" s="14" t="s">
        <v>749</v>
      </c>
      <c r="N4076" s="28" t="s">
        <v>7419</v>
      </c>
      <c r="O4076" s="28">
        <v>0</v>
      </c>
      <c r="P4076" s="28" t="s">
        <v>5960</v>
      </c>
      <c r="Q4076" s="28" t="s">
        <v>5960</v>
      </c>
      <c r="R4076" s="3">
        <v>5</v>
      </c>
      <c r="T4076" s="81"/>
    </row>
    <row r="4077" spans="1:20" x14ac:dyDescent="0.25">
      <c r="A4077" s="4">
        <v>2016</v>
      </c>
      <c r="B4077" s="14" t="s">
        <v>1392</v>
      </c>
      <c r="C4077" s="14" t="s">
        <v>528</v>
      </c>
      <c r="D4077" s="3" t="s">
        <v>14</v>
      </c>
      <c r="F4077" s="3">
        <v>4</v>
      </c>
      <c r="G4077" s="88">
        <v>5.8408892070309388</v>
      </c>
      <c r="J4077" s="10">
        <v>6.7347812495427206E-2</v>
      </c>
      <c r="K4077" s="27">
        <f t="shared" si="66"/>
        <v>1.153040403751498E-2</v>
      </c>
      <c r="L4077" s="4" t="s">
        <v>1404</v>
      </c>
      <c r="M4077" s="14" t="s">
        <v>749</v>
      </c>
      <c r="N4077" s="28" t="s">
        <v>7419</v>
      </c>
      <c r="O4077" s="28">
        <v>0</v>
      </c>
      <c r="P4077" s="28" t="s">
        <v>5960</v>
      </c>
      <c r="Q4077" s="28" t="s">
        <v>5960</v>
      </c>
      <c r="R4077" s="3">
        <v>5</v>
      </c>
      <c r="T4077" s="81"/>
    </row>
    <row r="4078" spans="1:20" x14ac:dyDescent="0.25">
      <c r="A4078" s="4">
        <v>2016</v>
      </c>
      <c r="B4078" s="14" t="s">
        <v>1392</v>
      </c>
      <c r="C4078" s="14" t="s">
        <v>528</v>
      </c>
      <c r="D4078" s="3" t="s">
        <v>14</v>
      </c>
      <c r="F4078" s="3">
        <v>5</v>
      </c>
      <c r="G4078" s="51">
        <v>5.63</v>
      </c>
      <c r="J4078" s="10">
        <v>6.1358784725598525E-2</v>
      </c>
      <c r="K4078" s="27">
        <f t="shared" si="66"/>
        <v>1.0898540803836327E-2</v>
      </c>
      <c r="L4078" s="4" t="s">
        <v>1404</v>
      </c>
      <c r="M4078" s="14" t="s">
        <v>749</v>
      </c>
      <c r="N4078" s="28" t="s">
        <v>7419</v>
      </c>
      <c r="O4078" s="28">
        <v>0</v>
      </c>
      <c r="P4078" s="28" t="s">
        <v>5960</v>
      </c>
      <c r="Q4078" s="28" t="s">
        <v>5960</v>
      </c>
      <c r="R4078" s="3">
        <v>5</v>
      </c>
      <c r="T4078" s="81"/>
    </row>
    <row r="4079" spans="1:20" x14ac:dyDescent="0.25">
      <c r="A4079" s="4">
        <v>2016</v>
      </c>
      <c r="B4079" s="14" t="s">
        <v>89</v>
      </c>
      <c r="C4079" s="14" t="s">
        <v>1687</v>
      </c>
      <c r="D4079" s="3" t="s">
        <v>14</v>
      </c>
      <c r="F4079" s="3">
        <v>1</v>
      </c>
      <c r="G4079" s="88">
        <v>5.54</v>
      </c>
      <c r="J4079" s="10">
        <v>3.6329745373222977E-2</v>
      </c>
      <c r="K4079" s="27">
        <f t="shared" si="66"/>
        <v>6.5577157713398873E-3</v>
      </c>
      <c r="L4079" s="4" t="s">
        <v>1704</v>
      </c>
      <c r="M4079" s="14" t="s">
        <v>749</v>
      </c>
      <c r="N4079" s="28" t="s">
        <v>7420</v>
      </c>
      <c r="O4079" s="28">
        <v>1</v>
      </c>
      <c r="P4079" s="28" t="s">
        <v>6710</v>
      </c>
      <c r="Q4079" s="28" t="s">
        <v>6710</v>
      </c>
      <c r="R4079" s="3">
        <v>3</v>
      </c>
      <c r="T4079" s="81"/>
    </row>
    <row r="4080" spans="1:20" x14ac:dyDescent="0.25">
      <c r="A4080" s="4">
        <v>2016</v>
      </c>
      <c r="B4080" s="14" t="s">
        <v>89</v>
      </c>
      <c r="C4080" s="14" t="s">
        <v>1687</v>
      </c>
      <c r="D4080" s="3" t="s">
        <v>14</v>
      </c>
      <c r="F4080" s="3">
        <v>2</v>
      </c>
      <c r="G4080" s="88">
        <v>4.0544470293486041</v>
      </c>
      <c r="J4080" s="10">
        <v>2.7226423611864448E-2</v>
      </c>
      <c r="K4080" s="27">
        <f t="shared" si="66"/>
        <v>6.7152002270057286E-3</v>
      </c>
      <c r="L4080" s="4" t="s">
        <v>1704</v>
      </c>
      <c r="M4080" s="14" t="s">
        <v>749</v>
      </c>
      <c r="N4080" s="28" t="s">
        <v>7420</v>
      </c>
      <c r="O4080" s="28">
        <v>0</v>
      </c>
      <c r="P4080" s="28" t="s">
        <v>6710</v>
      </c>
      <c r="Q4080" s="28" t="s">
        <v>6710</v>
      </c>
      <c r="R4080" s="3">
        <v>3</v>
      </c>
      <c r="T4080" s="81"/>
    </row>
    <row r="4081" spans="1:20" x14ac:dyDescent="0.25">
      <c r="A4081" s="4">
        <v>2016</v>
      </c>
      <c r="B4081" s="14" t="s">
        <v>89</v>
      </c>
      <c r="C4081" s="14" t="s">
        <v>1687</v>
      </c>
      <c r="D4081" s="3" t="s">
        <v>14</v>
      </c>
      <c r="F4081" s="3">
        <v>3</v>
      </c>
      <c r="G4081" s="88">
        <v>9.1</v>
      </c>
      <c r="J4081" s="10">
        <v>6.1838831017666962E-2</v>
      </c>
      <c r="K4081" s="27">
        <f t="shared" si="66"/>
        <v>6.7954759360073589E-3</v>
      </c>
      <c r="L4081" s="4" t="s">
        <v>1704</v>
      </c>
      <c r="M4081" s="14" t="s">
        <v>749</v>
      </c>
      <c r="N4081" s="28" t="s">
        <v>7420</v>
      </c>
      <c r="O4081" s="28">
        <v>0</v>
      </c>
      <c r="P4081" s="28" t="s">
        <v>6710</v>
      </c>
      <c r="Q4081" s="28" t="s">
        <v>6710</v>
      </c>
      <c r="R4081" s="3">
        <v>3</v>
      </c>
      <c r="T4081" s="81"/>
    </row>
    <row r="4082" spans="1:20" x14ac:dyDescent="0.25">
      <c r="A4082" s="4">
        <v>2016</v>
      </c>
      <c r="B4082" s="14" t="s">
        <v>89</v>
      </c>
      <c r="C4082" s="14" t="s">
        <v>1687</v>
      </c>
      <c r="D4082" s="3" t="s">
        <v>14</v>
      </c>
      <c r="F4082" s="3">
        <v>4</v>
      </c>
      <c r="G4082" s="88">
        <v>5.8408892070309388</v>
      </c>
      <c r="J4082" s="10">
        <v>4.3397361114330124E-2</v>
      </c>
      <c r="K4082" s="27">
        <f t="shared" si="66"/>
        <v>7.4299236941681385E-3</v>
      </c>
      <c r="L4082" s="4" t="s">
        <v>1704</v>
      </c>
      <c r="M4082" s="14" t="s">
        <v>749</v>
      </c>
      <c r="N4082" s="28" t="s">
        <v>7420</v>
      </c>
      <c r="O4082" s="28">
        <v>0</v>
      </c>
      <c r="P4082" s="28" t="s">
        <v>6710</v>
      </c>
      <c r="Q4082" s="28" t="s">
        <v>6710</v>
      </c>
      <c r="R4082" s="3">
        <v>3</v>
      </c>
      <c r="T4082" s="81"/>
    </row>
    <row r="4083" spans="1:20" x14ac:dyDescent="0.25">
      <c r="A4083" s="4">
        <v>2016</v>
      </c>
      <c r="B4083" s="14" t="s">
        <v>89</v>
      </c>
      <c r="C4083" s="14" t="s">
        <v>1687</v>
      </c>
      <c r="D4083" s="3" t="s">
        <v>14</v>
      </c>
      <c r="F4083" s="3">
        <v>5</v>
      </c>
      <c r="G4083" s="51">
        <v>5.63</v>
      </c>
      <c r="J4083" s="10">
        <v>4.4771412030968349E-2</v>
      </c>
      <c r="K4083" s="27">
        <f t="shared" si="66"/>
        <v>7.9522934335645376E-3</v>
      </c>
      <c r="L4083" s="4" t="s">
        <v>1704</v>
      </c>
      <c r="M4083" s="14" t="s">
        <v>749</v>
      </c>
      <c r="N4083" s="28" t="s">
        <v>7420</v>
      </c>
      <c r="O4083" s="28">
        <v>0</v>
      </c>
      <c r="P4083" s="28" t="s">
        <v>6710</v>
      </c>
      <c r="Q4083" s="28" t="s">
        <v>6710</v>
      </c>
      <c r="R4083" s="3">
        <v>3</v>
      </c>
      <c r="T4083" s="81"/>
    </row>
    <row r="4084" spans="1:20" x14ac:dyDescent="0.25">
      <c r="A4084" s="4">
        <v>2016</v>
      </c>
      <c r="B4084" s="14" t="s">
        <v>89</v>
      </c>
      <c r="C4084" s="14" t="s">
        <v>1687</v>
      </c>
      <c r="D4084" s="3" t="s">
        <v>14</v>
      </c>
      <c r="F4084" s="3">
        <v>6</v>
      </c>
      <c r="G4084" s="88">
        <v>4.6758182215859376</v>
      </c>
      <c r="J4084" s="10">
        <v>3.4134606481529772E-2</v>
      </c>
      <c r="K4084" s="27">
        <f t="shared" si="66"/>
        <v>7.300242409755622E-3</v>
      </c>
      <c r="L4084" s="4" t="s">
        <v>1704</v>
      </c>
      <c r="M4084" s="14" t="s">
        <v>749</v>
      </c>
      <c r="N4084" s="28" t="s">
        <v>7420</v>
      </c>
      <c r="O4084" s="28">
        <v>0</v>
      </c>
      <c r="P4084" s="28" t="s">
        <v>6710</v>
      </c>
      <c r="Q4084" s="28" t="s">
        <v>6710</v>
      </c>
      <c r="R4084" s="3">
        <v>3</v>
      </c>
      <c r="T4084" s="81"/>
    </row>
    <row r="4085" spans="1:20" x14ac:dyDescent="0.25">
      <c r="A4085" s="4">
        <v>2016</v>
      </c>
      <c r="B4085" s="14" t="s">
        <v>1679</v>
      </c>
      <c r="C4085" s="14" t="s">
        <v>1308</v>
      </c>
      <c r="D4085" s="3" t="s">
        <v>14</v>
      </c>
      <c r="F4085" s="3">
        <v>1</v>
      </c>
      <c r="G4085" s="88">
        <v>5.54</v>
      </c>
      <c r="J4085" s="10">
        <v>3.4380694443825632E-2</v>
      </c>
      <c r="K4085" s="27">
        <f t="shared" si="66"/>
        <v>6.2059015241562512E-3</v>
      </c>
      <c r="L4085" s="4" t="s">
        <v>1691</v>
      </c>
      <c r="M4085" s="14" t="s">
        <v>1727</v>
      </c>
      <c r="N4085" s="28" t="s">
        <v>7421</v>
      </c>
      <c r="O4085" s="28">
        <v>1</v>
      </c>
      <c r="P4085" s="28" t="s">
        <v>5700</v>
      </c>
      <c r="Q4085" s="28" t="s">
        <v>5700</v>
      </c>
      <c r="R4085" s="3">
        <v>4</v>
      </c>
      <c r="T4085" s="81"/>
    </row>
    <row r="4086" spans="1:20" x14ac:dyDescent="0.25">
      <c r="A4086" s="4">
        <v>2016</v>
      </c>
      <c r="B4086" s="14" t="s">
        <v>1679</v>
      </c>
      <c r="C4086" s="14" t="s">
        <v>1308</v>
      </c>
      <c r="D4086" s="3" t="s">
        <v>14</v>
      </c>
      <c r="F4086" s="3">
        <v>2</v>
      </c>
      <c r="G4086" s="88">
        <v>4.0544470293486041</v>
      </c>
      <c r="J4086" s="10">
        <v>2.5720752310007811E-2</v>
      </c>
      <c r="K4086" s="27">
        <f t="shared" si="66"/>
        <v>6.3438373035398024E-3</v>
      </c>
      <c r="L4086" s="4" t="s">
        <v>1691</v>
      </c>
      <c r="M4086" s="14" t="s">
        <v>1727</v>
      </c>
      <c r="N4086" s="28" t="s">
        <v>7421</v>
      </c>
      <c r="O4086" s="28">
        <v>0</v>
      </c>
      <c r="P4086" s="28" t="s">
        <v>5700</v>
      </c>
      <c r="Q4086" s="28" t="s">
        <v>5700</v>
      </c>
      <c r="R4086" s="3">
        <v>4</v>
      </c>
      <c r="T4086" s="81"/>
    </row>
    <row r="4087" spans="1:20" x14ac:dyDescent="0.25">
      <c r="A4087" s="4">
        <v>2016</v>
      </c>
      <c r="B4087" s="14" t="s">
        <v>1679</v>
      </c>
      <c r="C4087" s="14" t="s">
        <v>1308</v>
      </c>
      <c r="D4087" s="3" t="s">
        <v>14</v>
      </c>
      <c r="F4087" s="3">
        <v>3</v>
      </c>
      <c r="G4087" s="88">
        <v>9.1</v>
      </c>
      <c r="J4087" s="10">
        <v>5.5424895836040378E-2</v>
      </c>
      <c r="K4087" s="27">
        <f t="shared" si="66"/>
        <v>6.0906478940703718E-3</v>
      </c>
      <c r="L4087" s="4" t="s">
        <v>1691</v>
      </c>
      <c r="M4087" s="14" t="s">
        <v>1727</v>
      </c>
      <c r="N4087" s="28" t="s">
        <v>7421</v>
      </c>
      <c r="O4087" s="28">
        <v>0</v>
      </c>
      <c r="P4087" s="28" t="s">
        <v>5700</v>
      </c>
      <c r="Q4087" s="28" t="s">
        <v>5700</v>
      </c>
      <c r="R4087" s="3">
        <v>4</v>
      </c>
      <c r="T4087" s="81"/>
    </row>
    <row r="4088" spans="1:20" x14ac:dyDescent="0.25">
      <c r="A4088" s="4">
        <v>2016</v>
      </c>
      <c r="B4088" s="14" t="s">
        <v>1679</v>
      </c>
      <c r="C4088" s="14" t="s">
        <v>1308</v>
      </c>
      <c r="D4088" s="3" t="s">
        <v>14</v>
      </c>
      <c r="F4088" s="3">
        <v>4</v>
      </c>
      <c r="G4088" s="88">
        <v>5.8408892070309388</v>
      </c>
      <c r="J4088" s="10">
        <v>3.6645277781644836E-2</v>
      </c>
      <c r="K4088" s="27">
        <f t="shared" si="66"/>
        <v>6.2739210559812162E-3</v>
      </c>
      <c r="L4088" s="4" t="s">
        <v>1691</v>
      </c>
      <c r="M4088" s="14" t="s">
        <v>1727</v>
      </c>
      <c r="N4088" s="28" t="s">
        <v>7421</v>
      </c>
      <c r="O4088" s="28">
        <v>0</v>
      </c>
      <c r="P4088" s="28" t="s">
        <v>5700</v>
      </c>
      <c r="Q4088" s="28" t="s">
        <v>5700</v>
      </c>
      <c r="R4088" s="3">
        <v>4</v>
      </c>
      <c r="T4088" s="81"/>
    </row>
    <row r="4089" spans="1:20" x14ac:dyDescent="0.25">
      <c r="A4089" s="4">
        <v>2016</v>
      </c>
      <c r="B4089" s="14" t="s">
        <v>1679</v>
      </c>
      <c r="C4089" s="14" t="s">
        <v>1308</v>
      </c>
      <c r="D4089" s="3" t="s">
        <v>14</v>
      </c>
      <c r="F4089" s="3">
        <v>5</v>
      </c>
      <c r="G4089" s="51">
        <v>5.63</v>
      </c>
      <c r="J4089" s="10">
        <v>3.5971273144241422E-2</v>
      </c>
      <c r="K4089" s="27">
        <f t="shared" si="66"/>
        <v>6.38921370235194E-3</v>
      </c>
      <c r="L4089" s="4" t="s">
        <v>1691</v>
      </c>
      <c r="M4089" s="14" t="s">
        <v>1727</v>
      </c>
      <c r="N4089" s="28" t="s">
        <v>7421</v>
      </c>
      <c r="O4089" s="28">
        <v>0</v>
      </c>
      <c r="P4089" s="28" t="s">
        <v>5700</v>
      </c>
      <c r="Q4089" s="28" t="s">
        <v>5700</v>
      </c>
      <c r="R4089" s="3">
        <v>4</v>
      </c>
      <c r="T4089" s="81"/>
    </row>
    <row r="4090" spans="1:20" x14ac:dyDescent="0.25">
      <c r="A4090" s="4">
        <v>2016</v>
      </c>
      <c r="B4090" s="14" t="s">
        <v>1679</v>
      </c>
      <c r="C4090" s="14" t="s">
        <v>1308</v>
      </c>
      <c r="D4090" s="3" t="s">
        <v>14</v>
      </c>
      <c r="F4090" s="3">
        <v>6</v>
      </c>
      <c r="G4090" s="88">
        <v>4.6758182215859376</v>
      </c>
      <c r="J4090" s="10">
        <v>2.835652777866926E-2</v>
      </c>
      <c r="K4090" s="27">
        <f t="shared" si="66"/>
        <v>6.0645060254398281E-3</v>
      </c>
      <c r="L4090" s="4" t="s">
        <v>1691</v>
      </c>
      <c r="M4090" s="14" t="s">
        <v>1727</v>
      </c>
      <c r="N4090" s="28" t="s">
        <v>7421</v>
      </c>
      <c r="O4090" s="28">
        <v>0</v>
      </c>
      <c r="P4090" s="28" t="s">
        <v>5700</v>
      </c>
      <c r="Q4090" s="28" t="s">
        <v>5700</v>
      </c>
      <c r="R4090" s="3">
        <v>4</v>
      </c>
      <c r="T4090" s="81"/>
    </row>
    <row r="4091" spans="1:20" x14ac:dyDescent="0.25">
      <c r="A4091" s="4">
        <v>2016</v>
      </c>
      <c r="B4091" s="14" t="s">
        <v>332</v>
      </c>
      <c r="C4091" s="14" t="s">
        <v>52</v>
      </c>
      <c r="D4091" s="3" t="s">
        <v>14</v>
      </c>
      <c r="F4091" s="3">
        <v>1</v>
      </c>
      <c r="G4091" s="88">
        <v>5.54</v>
      </c>
      <c r="J4091" s="10">
        <v>3.6111111112404615E-2</v>
      </c>
      <c r="K4091" s="27">
        <f t="shared" si="66"/>
        <v>6.5182511033221322E-3</v>
      </c>
      <c r="L4091" s="4" t="s">
        <v>1932</v>
      </c>
      <c r="M4091" s="14" t="s">
        <v>1727</v>
      </c>
      <c r="N4091" s="28" t="s">
        <v>7422</v>
      </c>
      <c r="O4091" s="28">
        <v>1</v>
      </c>
      <c r="P4091" s="28" t="s">
        <v>6139</v>
      </c>
      <c r="Q4091" s="28" t="s">
        <v>6139</v>
      </c>
      <c r="R4091" s="3">
        <v>4</v>
      </c>
      <c r="T4091" s="81"/>
    </row>
    <row r="4092" spans="1:20" x14ac:dyDescent="0.25">
      <c r="A4092" s="4">
        <v>2016</v>
      </c>
      <c r="B4092" s="14" t="s">
        <v>332</v>
      </c>
      <c r="C4092" s="14" t="s">
        <v>52</v>
      </c>
      <c r="D4092" s="3" t="s">
        <v>14</v>
      </c>
      <c r="F4092" s="3">
        <v>2</v>
      </c>
      <c r="G4092" s="88">
        <v>4.0544470293486041</v>
      </c>
      <c r="J4092" s="10">
        <v>2.7419884259870742E-2</v>
      </c>
      <c r="K4092" s="27">
        <f t="shared" si="66"/>
        <v>6.7629158949145465E-3</v>
      </c>
      <c r="L4092" s="4" t="s">
        <v>1932</v>
      </c>
      <c r="M4092" s="14" t="s">
        <v>1727</v>
      </c>
      <c r="N4092" s="28" t="s">
        <v>7422</v>
      </c>
      <c r="O4092" s="28">
        <v>0</v>
      </c>
      <c r="P4092" s="28" t="s">
        <v>6139</v>
      </c>
      <c r="Q4092" s="28" t="s">
        <v>6139</v>
      </c>
      <c r="R4092" s="3">
        <v>4</v>
      </c>
      <c r="T4092" s="81"/>
    </row>
    <row r="4093" spans="1:20" x14ac:dyDescent="0.25">
      <c r="A4093" s="4">
        <v>2016</v>
      </c>
      <c r="B4093" s="14" t="s">
        <v>332</v>
      </c>
      <c r="C4093" s="14" t="s">
        <v>52</v>
      </c>
      <c r="D4093" s="3" t="s">
        <v>14</v>
      </c>
      <c r="F4093" s="3">
        <v>3</v>
      </c>
      <c r="G4093" s="88">
        <v>9.1</v>
      </c>
      <c r="J4093" s="10">
        <v>6.184072916948935E-2</v>
      </c>
      <c r="K4093" s="27">
        <f t="shared" si="66"/>
        <v>6.7956845241197092E-3</v>
      </c>
      <c r="L4093" s="4" t="s">
        <v>1932</v>
      </c>
      <c r="M4093" s="14" t="s">
        <v>1727</v>
      </c>
      <c r="N4093" s="28" t="s">
        <v>7422</v>
      </c>
      <c r="O4093" s="28">
        <v>0</v>
      </c>
      <c r="P4093" s="28" t="s">
        <v>6139</v>
      </c>
      <c r="Q4093" s="28" t="s">
        <v>6139</v>
      </c>
      <c r="R4093" s="3">
        <v>4</v>
      </c>
      <c r="T4093" s="81"/>
    </row>
    <row r="4094" spans="1:20" x14ac:dyDescent="0.25">
      <c r="A4094" s="4">
        <v>2016</v>
      </c>
      <c r="B4094" s="14" t="s">
        <v>332</v>
      </c>
      <c r="C4094" s="14" t="s">
        <v>52</v>
      </c>
      <c r="D4094" s="3" t="s">
        <v>14</v>
      </c>
      <c r="F4094" s="3">
        <v>4</v>
      </c>
      <c r="G4094" s="88">
        <v>5.8408892070309388</v>
      </c>
      <c r="J4094" s="10">
        <v>4.3345219906768762E-2</v>
      </c>
      <c r="K4094" s="27">
        <f t="shared" si="66"/>
        <v>7.4209967644296672E-3</v>
      </c>
      <c r="L4094" s="4" t="s">
        <v>1932</v>
      </c>
      <c r="M4094" s="14" t="s">
        <v>1727</v>
      </c>
      <c r="N4094" s="28" t="s">
        <v>7422</v>
      </c>
      <c r="O4094" s="28">
        <v>0</v>
      </c>
      <c r="P4094" s="28" t="s">
        <v>6139</v>
      </c>
      <c r="Q4094" s="28" t="s">
        <v>6139</v>
      </c>
      <c r="R4094" s="3">
        <v>4</v>
      </c>
      <c r="T4094" s="81"/>
    </row>
    <row r="4095" spans="1:20" x14ac:dyDescent="0.25">
      <c r="A4095" s="4">
        <v>2016</v>
      </c>
      <c r="B4095" s="14" t="s">
        <v>332</v>
      </c>
      <c r="C4095" s="14" t="s">
        <v>52</v>
      </c>
      <c r="D4095" s="3" t="s">
        <v>14</v>
      </c>
      <c r="F4095" s="3">
        <v>5</v>
      </c>
      <c r="G4095" s="51">
        <v>5.63</v>
      </c>
      <c r="J4095" s="10">
        <v>4.4780636570067145E-2</v>
      </c>
      <c r="K4095" s="27">
        <f t="shared" si="66"/>
        <v>7.9539318952161885E-3</v>
      </c>
      <c r="L4095" s="4" t="s">
        <v>1932</v>
      </c>
      <c r="M4095" s="14" t="s">
        <v>1727</v>
      </c>
      <c r="N4095" s="28" t="s">
        <v>7422</v>
      </c>
      <c r="O4095" s="28">
        <v>0</v>
      </c>
      <c r="P4095" s="28" t="s">
        <v>6139</v>
      </c>
      <c r="Q4095" s="28" t="s">
        <v>6139</v>
      </c>
      <c r="R4095" s="3">
        <v>4</v>
      </c>
      <c r="T4095" s="81"/>
    </row>
    <row r="4096" spans="1:20" x14ac:dyDescent="0.25">
      <c r="A4096" s="4">
        <v>2016</v>
      </c>
      <c r="B4096" s="14" t="s">
        <v>332</v>
      </c>
      <c r="C4096" s="14" t="s">
        <v>52</v>
      </c>
      <c r="D4096" s="3" t="s">
        <v>14</v>
      </c>
      <c r="F4096" s="3">
        <v>6</v>
      </c>
      <c r="G4096" s="88">
        <v>4.6758182215859376</v>
      </c>
      <c r="J4096" s="10">
        <v>3.3833599540230352E-2</v>
      </c>
      <c r="K4096" s="27">
        <f t="shared" si="66"/>
        <v>7.2358671652455126E-3</v>
      </c>
      <c r="L4096" s="4" t="s">
        <v>1932</v>
      </c>
      <c r="M4096" s="14" t="s">
        <v>1727</v>
      </c>
      <c r="N4096" s="28" t="s">
        <v>7422</v>
      </c>
      <c r="O4096" s="28">
        <v>0</v>
      </c>
      <c r="P4096" s="28" t="s">
        <v>6139</v>
      </c>
      <c r="Q4096" s="28" t="s">
        <v>6139</v>
      </c>
      <c r="R4096" s="3">
        <v>4</v>
      </c>
      <c r="T4096" s="81"/>
    </row>
    <row r="4097" spans="1:20" x14ac:dyDescent="0.25">
      <c r="A4097" s="4">
        <v>2016</v>
      </c>
      <c r="B4097" s="14" t="s">
        <v>92</v>
      </c>
      <c r="C4097" s="14" t="s">
        <v>261</v>
      </c>
      <c r="D4097" s="3" t="s">
        <v>14</v>
      </c>
      <c r="F4097" s="3">
        <v>1</v>
      </c>
      <c r="G4097" s="88">
        <v>5.54</v>
      </c>
      <c r="J4097" s="10">
        <v>4.0316157406778075E-2</v>
      </c>
      <c r="K4097" s="27">
        <f t="shared" si="66"/>
        <v>7.2772847304653568E-3</v>
      </c>
      <c r="L4097" s="4" t="s">
        <v>1698</v>
      </c>
      <c r="M4097" s="14" t="s">
        <v>1180</v>
      </c>
      <c r="N4097" s="28" t="s">
        <v>7423</v>
      </c>
      <c r="O4097" s="28">
        <v>1</v>
      </c>
      <c r="P4097" s="28" t="s">
        <v>3117</v>
      </c>
      <c r="Q4097" s="28" t="s">
        <v>3117</v>
      </c>
      <c r="R4097" s="3">
        <v>12</v>
      </c>
      <c r="T4097" s="81"/>
    </row>
    <row r="4098" spans="1:20" x14ac:dyDescent="0.25">
      <c r="A4098" s="4">
        <v>2016</v>
      </c>
      <c r="B4098" s="14" t="s">
        <v>92</v>
      </c>
      <c r="C4098" s="14" t="s">
        <v>261</v>
      </c>
      <c r="D4098" s="3" t="s">
        <v>14</v>
      </c>
      <c r="F4098" s="3">
        <v>2</v>
      </c>
      <c r="G4098" s="88">
        <v>4.0544470293486041</v>
      </c>
      <c r="J4098" s="10">
        <v>3.1109976851439569E-2</v>
      </c>
      <c r="K4098" s="27">
        <f t="shared" si="66"/>
        <v>7.6730505112648523E-3</v>
      </c>
      <c r="L4098" s="4" t="s">
        <v>1698</v>
      </c>
      <c r="M4098" s="14" t="s">
        <v>1180</v>
      </c>
      <c r="N4098" s="28" t="s">
        <v>7423</v>
      </c>
      <c r="O4098" s="28">
        <v>0</v>
      </c>
      <c r="P4098" s="28" t="s">
        <v>3117</v>
      </c>
      <c r="Q4098" s="28" t="s">
        <v>3117</v>
      </c>
      <c r="R4098" s="3">
        <v>12</v>
      </c>
      <c r="T4098" s="81"/>
    </row>
    <row r="4099" spans="1:20" x14ac:dyDescent="0.25">
      <c r="A4099" s="4">
        <v>2016</v>
      </c>
      <c r="B4099" s="14" t="s">
        <v>92</v>
      </c>
      <c r="C4099" s="14" t="s">
        <v>261</v>
      </c>
      <c r="D4099" s="3" t="s">
        <v>14</v>
      </c>
      <c r="F4099" s="3">
        <v>3</v>
      </c>
      <c r="G4099" s="88">
        <v>9.1</v>
      </c>
      <c r="J4099" s="10">
        <v>7.1269583335379139E-2</v>
      </c>
      <c r="K4099" s="27">
        <f t="shared" si="66"/>
        <v>7.8318223445471586E-3</v>
      </c>
      <c r="L4099" s="4" t="s">
        <v>1698</v>
      </c>
      <c r="M4099" s="14" t="s">
        <v>1180</v>
      </c>
      <c r="N4099" s="28" t="s">
        <v>7423</v>
      </c>
      <c r="O4099" s="28">
        <v>0</v>
      </c>
      <c r="P4099" s="28" t="s">
        <v>3117</v>
      </c>
      <c r="Q4099" s="28" t="s">
        <v>3117</v>
      </c>
      <c r="R4099" s="3">
        <v>12</v>
      </c>
      <c r="T4099" s="81"/>
    </row>
    <row r="4100" spans="1:20" x14ac:dyDescent="0.25">
      <c r="A4100" s="4">
        <v>2016</v>
      </c>
      <c r="B4100" s="14" t="s">
        <v>92</v>
      </c>
      <c r="C4100" s="14" t="s">
        <v>261</v>
      </c>
      <c r="D4100" s="3" t="s">
        <v>14</v>
      </c>
      <c r="F4100" s="3">
        <v>4</v>
      </c>
      <c r="G4100" s="88">
        <v>5.8408892070309388</v>
      </c>
      <c r="J4100" s="10">
        <v>4.481833333557006E-2</v>
      </c>
      <c r="K4100" s="27">
        <f t="shared" si="66"/>
        <v>7.6732038131489006E-3</v>
      </c>
      <c r="L4100" s="4" t="s">
        <v>1698</v>
      </c>
      <c r="M4100" s="14" t="s">
        <v>1180</v>
      </c>
      <c r="N4100" s="28" t="s">
        <v>7423</v>
      </c>
      <c r="O4100" s="28">
        <v>0</v>
      </c>
      <c r="P4100" s="28" t="s">
        <v>3117</v>
      </c>
      <c r="Q4100" s="28" t="s">
        <v>3117</v>
      </c>
      <c r="R4100" s="3">
        <v>12</v>
      </c>
      <c r="T4100" s="81"/>
    </row>
    <row r="4101" spans="1:20" x14ac:dyDescent="0.25">
      <c r="A4101" s="4">
        <v>2016</v>
      </c>
      <c r="B4101" s="14" t="s">
        <v>92</v>
      </c>
      <c r="C4101" s="14" t="s">
        <v>261</v>
      </c>
      <c r="D4101" s="3" t="s">
        <v>14</v>
      </c>
      <c r="F4101" s="3">
        <v>5</v>
      </c>
      <c r="G4101" s="51">
        <v>5.63</v>
      </c>
      <c r="J4101" s="10">
        <v>4.4864999996207189E-2</v>
      </c>
      <c r="K4101" s="27">
        <f t="shared" si="66"/>
        <v>7.9689165179764095E-3</v>
      </c>
      <c r="L4101" s="4" t="s">
        <v>1698</v>
      </c>
      <c r="M4101" s="14" t="s">
        <v>1180</v>
      </c>
      <c r="N4101" s="28" t="s">
        <v>7423</v>
      </c>
      <c r="O4101" s="28">
        <v>0</v>
      </c>
      <c r="P4101" s="28" t="s">
        <v>3117</v>
      </c>
      <c r="Q4101" s="28" t="s">
        <v>3117</v>
      </c>
      <c r="R4101" s="3">
        <v>12</v>
      </c>
      <c r="T4101" s="81"/>
    </row>
    <row r="4102" spans="1:20" x14ac:dyDescent="0.25">
      <c r="A4102" s="90">
        <v>2016</v>
      </c>
      <c r="B4102" s="16" t="s">
        <v>92</v>
      </c>
      <c r="C4102" s="16" t="s">
        <v>261</v>
      </c>
      <c r="D4102" s="8" t="s">
        <v>14</v>
      </c>
      <c r="E4102" s="25"/>
      <c r="F4102" s="8">
        <v>6</v>
      </c>
      <c r="G4102" s="91">
        <v>4.6758182215859376</v>
      </c>
      <c r="H4102" s="25"/>
      <c r="I4102" s="25"/>
      <c r="J4102" s="18">
        <v>4.1112962964689359E-2</v>
      </c>
      <c r="K4102" s="95">
        <f t="shared" si="66"/>
        <v>8.7926777766704368E-3</v>
      </c>
      <c r="L4102" s="90" t="s">
        <v>1698</v>
      </c>
      <c r="M4102" s="16" t="s">
        <v>1180</v>
      </c>
      <c r="N4102" s="96" t="s">
        <v>7423</v>
      </c>
      <c r="O4102" s="96">
        <v>0</v>
      </c>
      <c r="P4102" s="96" t="s">
        <v>3117</v>
      </c>
      <c r="Q4102" s="96" t="s">
        <v>3117</v>
      </c>
      <c r="R4102" s="8">
        <v>12</v>
      </c>
      <c r="T4102" s="81"/>
    </row>
    <row r="4103" spans="1:20" x14ac:dyDescent="0.25">
      <c r="A4103" s="4">
        <v>2017</v>
      </c>
      <c r="B4103" s="14" t="s">
        <v>49</v>
      </c>
      <c r="C4103" s="14" t="s">
        <v>1047</v>
      </c>
      <c r="D4103" s="3" t="s">
        <v>56</v>
      </c>
      <c r="F4103" s="3">
        <v>1</v>
      </c>
      <c r="G4103" s="88">
        <v>5.54</v>
      </c>
      <c r="J4103" s="10">
        <v>3.1759259259259258E-2</v>
      </c>
      <c r="K4103" s="27">
        <f t="shared" si="66"/>
        <v>5.7327182778446313E-3</v>
      </c>
      <c r="L4103" s="4" t="s">
        <v>1199</v>
      </c>
      <c r="M4103" s="14" t="s">
        <v>798</v>
      </c>
      <c r="N4103" s="28" t="s">
        <v>7424</v>
      </c>
      <c r="O4103" s="28">
        <v>1</v>
      </c>
      <c r="P4103" s="28" t="s">
        <v>7425</v>
      </c>
      <c r="Q4103" s="28" t="s">
        <v>7425</v>
      </c>
      <c r="R4103" s="3">
        <v>1</v>
      </c>
      <c r="T4103" s="81" t="str" cm="1">
        <f t="array" ref="T4103">IF(MIN(IF(CONCATENATE($D$776:$D$9955,$G$776:$G$9955)=CONCATENATE(D4103,G4103),$J$776:$J$9955))=J4103,"Age Leg Record","")</f>
        <v/>
      </c>
    </row>
    <row r="4104" spans="1:20" x14ac:dyDescent="0.25">
      <c r="A4104" s="4">
        <v>2017</v>
      </c>
      <c r="B4104" s="14" t="s">
        <v>314</v>
      </c>
      <c r="C4104" s="14" t="s">
        <v>162</v>
      </c>
      <c r="D4104" s="3" t="s">
        <v>22</v>
      </c>
      <c r="F4104" s="3">
        <v>2</v>
      </c>
      <c r="G4104" s="88">
        <v>4.0544470293486041</v>
      </c>
      <c r="J4104" s="10">
        <v>1.9583333333333331E-2</v>
      </c>
      <c r="K4104" s="27">
        <f t="shared" si="66"/>
        <v>4.8300873563218386E-3</v>
      </c>
      <c r="L4104" s="4" t="s">
        <v>1199</v>
      </c>
      <c r="M4104" s="14" t="s">
        <v>798</v>
      </c>
      <c r="N4104" s="28" t="s">
        <v>7426</v>
      </c>
      <c r="O4104" s="28">
        <v>1</v>
      </c>
      <c r="P4104" s="28" t="s">
        <v>5452</v>
      </c>
      <c r="Q4104" s="28" t="s">
        <v>5452</v>
      </c>
      <c r="R4104" s="3">
        <v>6</v>
      </c>
      <c r="T4104" s="81" t="str" cm="1">
        <f t="array" ref="T4104">IF(MIN(IF(CONCATENATE($D$776:$D$9955,$G$776:$G$9955)=CONCATENATE(D4104,G4104),$J$776:$J$9955))=J4104,"Age Leg Record","")</f>
        <v/>
      </c>
    </row>
    <row r="4105" spans="1:20" x14ac:dyDescent="0.25">
      <c r="A4105" s="4">
        <v>2017</v>
      </c>
      <c r="B4105" s="14" t="s">
        <v>89</v>
      </c>
      <c r="C4105" s="14" t="s">
        <v>1201</v>
      </c>
      <c r="D4105" s="3" t="s">
        <v>56</v>
      </c>
      <c r="F4105" s="3">
        <v>5</v>
      </c>
      <c r="G4105" s="51">
        <v>5.63</v>
      </c>
      <c r="J4105" s="10">
        <v>3.3449074074074069E-2</v>
      </c>
      <c r="K4105" s="27">
        <f t="shared" si="66"/>
        <v>5.9412209723044528E-3</v>
      </c>
      <c r="L4105" s="4" t="s">
        <v>1199</v>
      </c>
      <c r="M4105" s="14" t="s">
        <v>798</v>
      </c>
      <c r="N4105" s="28" t="s">
        <v>7427</v>
      </c>
      <c r="O4105" s="28">
        <v>1</v>
      </c>
      <c r="P4105" s="28" t="s">
        <v>5455</v>
      </c>
      <c r="Q4105" s="28" t="s">
        <v>5455</v>
      </c>
      <c r="R4105" s="3">
        <v>7</v>
      </c>
      <c r="T4105" s="81" t="str" cm="1">
        <f t="array" ref="T4105">IF(MIN(IF(CONCATENATE($D$776:$D$9955,$G$776:$G$9955)=CONCATENATE(D4105,G4105),$J$776:$J$9955))=J4105,"Age Leg Record","")</f>
        <v/>
      </c>
    </row>
    <row r="4106" spans="1:20" x14ac:dyDescent="0.25">
      <c r="A4106" s="4">
        <v>2017</v>
      </c>
      <c r="B4106" s="14" t="s">
        <v>29</v>
      </c>
      <c r="C4106" s="14" t="s">
        <v>1200</v>
      </c>
      <c r="D4106" s="3" t="s">
        <v>56</v>
      </c>
      <c r="F4106" s="3">
        <v>6</v>
      </c>
      <c r="G4106" s="88">
        <v>4.6758182215859376</v>
      </c>
      <c r="J4106" s="10">
        <v>2.7858796296296298E-2</v>
      </c>
      <c r="K4106" s="27">
        <f t="shared" si="66"/>
        <v>5.9580580287929138E-3</v>
      </c>
      <c r="L4106" s="4" t="s">
        <v>1199</v>
      </c>
      <c r="M4106" s="14" t="s">
        <v>798</v>
      </c>
      <c r="N4106" s="28" t="s">
        <v>7428</v>
      </c>
      <c r="O4106" s="28">
        <v>1</v>
      </c>
      <c r="P4106" s="28" t="s">
        <v>5450</v>
      </c>
      <c r="Q4106" s="28" t="s">
        <v>5450</v>
      </c>
      <c r="R4106" s="3">
        <v>7</v>
      </c>
      <c r="T4106" s="81" t="str" cm="1">
        <f t="array" ref="T4106">IF(MIN(IF(CONCATENATE($D$776:$D$9955,$G$776:$G$9955)=CONCATENATE(D4106,G4106),$J$776:$J$9955))=J4106,"Age Leg Record","")</f>
        <v/>
      </c>
    </row>
    <row r="4107" spans="1:20" x14ac:dyDescent="0.25">
      <c r="A4107" s="4">
        <v>2017</v>
      </c>
      <c r="B4107" s="14" t="s">
        <v>291</v>
      </c>
      <c r="C4107" s="14" t="s">
        <v>1938</v>
      </c>
      <c r="D4107" s="3" t="s">
        <v>26</v>
      </c>
      <c r="F4107" s="3">
        <v>1</v>
      </c>
      <c r="G4107" s="88">
        <v>5.54</v>
      </c>
      <c r="J4107" s="10">
        <v>3.982638888888889E-2</v>
      </c>
      <c r="K4107" s="27">
        <f t="shared" si="66"/>
        <v>7.1888788608102687E-3</v>
      </c>
      <c r="L4107" s="4" t="s">
        <v>2019</v>
      </c>
      <c r="M4107" s="14" t="s">
        <v>798</v>
      </c>
      <c r="N4107" s="28" t="s">
        <v>7429</v>
      </c>
      <c r="O4107" s="28">
        <v>1</v>
      </c>
      <c r="P4107" s="28" t="s">
        <v>7430</v>
      </c>
      <c r="Q4107" s="28" t="s">
        <v>7430</v>
      </c>
      <c r="R4107" s="3">
        <v>1</v>
      </c>
      <c r="T4107" s="81" t="str" cm="1">
        <f t="array" ref="T4107">IF(MIN(IF(CONCATENATE($D$776:$D$9955,$G$776:$G$9955)=CONCATENATE(D4107,G4107),$J$776:$J$9955))=J4107,"Age Leg Record","")</f>
        <v/>
      </c>
    </row>
    <row r="4108" spans="1:20" x14ac:dyDescent="0.25">
      <c r="A4108" s="4">
        <v>2017</v>
      </c>
      <c r="B4108" s="14" t="s">
        <v>977</v>
      </c>
      <c r="C4108" s="14" t="s">
        <v>251</v>
      </c>
      <c r="D4108" s="3" t="s">
        <v>756</v>
      </c>
      <c r="F4108" s="3">
        <v>2</v>
      </c>
      <c r="G4108" s="88">
        <v>4.0544470293486041</v>
      </c>
      <c r="J4108" s="10">
        <v>2.8020833333333332E-2</v>
      </c>
      <c r="K4108" s="27">
        <f t="shared" si="66"/>
        <v>6.9111356321839073E-3</v>
      </c>
      <c r="L4108" s="4" t="s">
        <v>2019</v>
      </c>
      <c r="M4108" s="14" t="s">
        <v>798</v>
      </c>
      <c r="N4108" s="28" t="s">
        <v>7431</v>
      </c>
      <c r="O4108" s="28">
        <v>1</v>
      </c>
      <c r="P4108" s="28" t="s">
        <v>6010</v>
      </c>
      <c r="Q4108" s="28" t="s">
        <v>6010</v>
      </c>
      <c r="R4108" s="3">
        <v>5</v>
      </c>
      <c r="T4108" s="81" t="str" cm="1">
        <f t="array" ref="T4108">IF(MIN(IF(CONCATENATE($D$776:$D$9955,$G$776:$G$9955)=CONCATENATE(D4108,G4108),$J$776:$J$9955))=J4108,"Age Leg Record","")</f>
        <v/>
      </c>
    </row>
    <row r="4109" spans="1:20" x14ac:dyDescent="0.25">
      <c r="A4109" s="4">
        <v>2017</v>
      </c>
      <c r="B4109" s="14" t="s">
        <v>39</v>
      </c>
      <c r="C4109" s="14" t="s">
        <v>1939</v>
      </c>
      <c r="D4109" s="3" t="s">
        <v>56</v>
      </c>
      <c r="F4109" s="3">
        <v>4</v>
      </c>
      <c r="G4109" s="88">
        <v>5.8408892070309388</v>
      </c>
      <c r="J4109" s="10">
        <v>4.3449074074074077E-2</v>
      </c>
      <c r="K4109" s="27">
        <f t="shared" si="66"/>
        <v>7.4387773049645403E-3</v>
      </c>
      <c r="L4109" s="4" t="s">
        <v>2019</v>
      </c>
      <c r="M4109" s="14" t="s">
        <v>798</v>
      </c>
      <c r="N4109" s="28" t="s">
        <v>7432</v>
      </c>
      <c r="O4109" s="28">
        <v>1</v>
      </c>
      <c r="P4109" s="28" t="s">
        <v>7433</v>
      </c>
      <c r="Q4109" s="28" t="s">
        <v>7433</v>
      </c>
      <c r="R4109" s="3">
        <v>1</v>
      </c>
      <c r="T4109" s="81" t="str" cm="1">
        <f t="array" ref="T4109">IF(MIN(IF(CONCATENATE($D$776:$D$9955,$G$776:$G$9955)=CONCATENATE(D4109,G4109),$J$776:$J$9955))=J4109,"Age Leg Record","")</f>
        <v/>
      </c>
    </row>
    <row r="4110" spans="1:20" x14ac:dyDescent="0.25">
      <c r="A4110" s="4">
        <v>2017</v>
      </c>
      <c r="B4110" s="14" t="s">
        <v>1464</v>
      </c>
      <c r="C4110" s="14" t="s">
        <v>1575</v>
      </c>
      <c r="D4110" s="3" t="s">
        <v>26</v>
      </c>
      <c r="F4110" s="3">
        <v>5</v>
      </c>
      <c r="G4110" s="51">
        <v>5.63</v>
      </c>
      <c r="J4110" s="10">
        <v>5.4363425925925933E-2</v>
      </c>
      <c r="K4110" s="27">
        <f t="shared" si="66"/>
        <v>9.6560259193474128E-3</v>
      </c>
      <c r="L4110" s="4" t="s">
        <v>2019</v>
      </c>
      <c r="M4110" s="14" t="s">
        <v>798</v>
      </c>
      <c r="N4110" s="28" t="s">
        <v>7434</v>
      </c>
      <c r="O4110" s="28">
        <v>1</v>
      </c>
      <c r="P4110" s="28" t="s">
        <v>6350</v>
      </c>
      <c r="Q4110" s="28" t="s">
        <v>6350</v>
      </c>
      <c r="R4110" s="3">
        <v>4</v>
      </c>
      <c r="T4110" s="81" t="str" cm="1">
        <f t="array" ref="T4110">IF(MIN(IF(CONCATENATE($D$776:$D$9955,$G$776:$G$9955)=CONCATENATE(D4110,G4110),$J$776:$J$9955))=J4110,"Age Leg Record","")</f>
        <v/>
      </c>
    </row>
    <row r="4111" spans="1:20" x14ac:dyDescent="0.25">
      <c r="A4111" s="4">
        <v>2017</v>
      </c>
      <c r="B4111" s="14" t="s">
        <v>32</v>
      </c>
      <c r="C4111" s="14" t="s">
        <v>1831</v>
      </c>
      <c r="D4111" s="3" t="s">
        <v>26</v>
      </c>
      <c r="F4111" s="3">
        <v>6</v>
      </c>
      <c r="G4111" s="88">
        <v>4.6758182215859376</v>
      </c>
      <c r="J4111" s="10">
        <v>3.4571759259259253E-2</v>
      </c>
      <c r="K4111" s="27">
        <f t="shared" si="66"/>
        <v>7.3937346622369874E-3</v>
      </c>
      <c r="L4111" s="4" t="s">
        <v>2019</v>
      </c>
      <c r="M4111" s="14" t="s">
        <v>798</v>
      </c>
      <c r="N4111" s="28" t="s">
        <v>7435</v>
      </c>
      <c r="O4111" s="28">
        <v>1</v>
      </c>
      <c r="P4111" s="28" t="s">
        <v>7078</v>
      </c>
      <c r="Q4111" s="28" t="s">
        <v>7078</v>
      </c>
      <c r="R4111" s="3">
        <v>2</v>
      </c>
      <c r="T4111" s="81" t="str" cm="1">
        <f t="array" ref="T4111">IF(MIN(IF(CONCATENATE($D$776:$D$9955,$G$776:$G$9955)=CONCATENATE(D4111,G4111),$J$776:$J$9955))=J4111,"Age Leg Record","")</f>
        <v/>
      </c>
    </row>
    <row r="4112" spans="1:20" x14ac:dyDescent="0.25">
      <c r="A4112" s="4">
        <v>2017</v>
      </c>
      <c r="B4112" s="14" t="s">
        <v>1604</v>
      </c>
      <c r="C4112" s="14" t="s">
        <v>1940</v>
      </c>
      <c r="D4112" s="3" t="s">
        <v>753</v>
      </c>
      <c r="F4112" s="3">
        <v>1</v>
      </c>
      <c r="G4112" s="88">
        <v>5.54</v>
      </c>
      <c r="J4112" s="10">
        <v>3.7499999999999999E-2</v>
      </c>
      <c r="K4112" s="27">
        <f t="shared" si="66"/>
        <v>6.7689530685920577E-3</v>
      </c>
      <c r="L4112" s="4" t="s">
        <v>1896</v>
      </c>
      <c r="M4112" s="14" t="s">
        <v>798</v>
      </c>
      <c r="N4112" s="28" t="s">
        <v>7436</v>
      </c>
      <c r="O4112" s="28">
        <v>1</v>
      </c>
      <c r="P4112" s="28" t="s">
        <v>7437</v>
      </c>
      <c r="Q4112" s="28" t="s">
        <v>7437</v>
      </c>
      <c r="R4112" s="3">
        <v>1</v>
      </c>
      <c r="T4112" s="81" t="str" cm="1">
        <f t="array" ref="T4112">IF(MIN(IF(CONCATENATE($D$776:$D$9955,$G$776:$G$9955)=CONCATENATE(D4112,G4112),$J$776:$J$9955))=J4112,"Age Leg Record","")</f>
        <v/>
      </c>
    </row>
    <row r="4113" spans="1:20" x14ac:dyDescent="0.25">
      <c r="A4113" s="4">
        <v>2017</v>
      </c>
      <c r="B4113" s="14" t="s">
        <v>788</v>
      </c>
      <c r="C4113" s="14" t="s">
        <v>968</v>
      </c>
      <c r="D4113" s="3" t="s">
        <v>26</v>
      </c>
      <c r="F4113" s="3">
        <v>2</v>
      </c>
      <c r="G4113" s="88">
        <v>4.0544470293486041</v>
      </c>
      <c r="J4113" s="10">
        <v>3.3726851851851855E-2</v>
      </c>
      <c r="K4113" s="27">
        <f t="shared" si="66"/>
        <v>8.3184837803320574E-3</v>
      </c>
      <c r="L4113" s="4" t="s">
        <v>1896</v>
      </c>
      <c r="M4113" s="14" t="s">
        <v>798</v>
      </c>
      <c r="N4113" s="28" t="s">
        <v>7438</v>
      </c>
      <c r="O4113" s="28">
        <v>1</v>
      </c>
      <c r="P4113" s="28" t="s">
        <v>7439</v>
      </c>
      <c r="Q4113" s="28" t="s">
        <v>7439</v>
      </c>
      <c r="R4113" s="3">
        <v>1</v>
      </c>
      <c r="T4113" s="81" t="str" cm="1">
        <f t="array" ref="T4113">IF(MIN(IF(CONCATENATE($D$776:$D$9955,$G$776:$G$9955)=CONCATENATE(D4113,G4113),$J$776:$J$9955))=J4113,"Age Leg Record","")</f>
        <v/>
      </c>
    </row>
    <row r="4114" spans="1:20" x14ac:dyDescent="0.25">
      <c r="A4114" s="4">
        <v>2017</v>
      </c>
      <c r="B4114" s="14" t="s">
        <v>20</v>
      </c>
      <c r="C4114" s="14" t="s">
        <v>251</v>
      </c>
      <c r="D4114" s="3" t="s">
        <v>26</v>
      </c>
      <c r="F4114" s="3">
        <v>3</v>
      </c>
      <c r="G4114" s="88">
        <v>9.1</v>
      </c>
      <c r="J4114" s="10">
        <v>5.2604166666666667E-2</v>
      </c>
      <c r="K4114" s="27">
        <f t="shared" si="66"/>
        <v>5.780677655677656E-3</v>
      </c>
      <c r="L4114" s="4" t="s">
        <v>1896</v>
      </c>
      <c r="M4114" s="14" t="s">
        <v>798</v>
      </c>
      <c r="N4114" s="28" t="s">
        <v>7440</v>
      </c>
      <c r="O4114" s="28">
        <v>1</v>
      </c>
      <c r="P4114" s="28" t="s">
        <v>4571</v>
      </c>
      <c r="Q4114" s="28" t="s">
        <v>4571</v>
      </c>
      <c r="R4114" s="3">
        <v>9</v>
      </c>
      <c r="T4114" s="81" t="str" cm="1">
        <f t="array" ref="T4114">IF(MIN(IF(CONCATENATE($D$776:$D$9955,$G$776:$G$9955)=CONCATENATE(D4114,G4114),$J$776:$J$9955))=J4114,"Age Leg Record","")</f>
        <v/>
      </c>
    </row>
    <row r="4115" spans="1:20" x14ac:dyDescent="0.25">
      <c r="A4115" s="4">
        <v>2017</v>
      </c>
      <c r="B4115" s="14" t="s">
        <v>1941</v>
      </c>
      <c r="C4115" s="14" t="s">
        <v>1942</v>
      </c>
      <c r="D4115" s="3" t="s">
        <v>26</v>
      </c>
      <c r="F4115" s="3">
        <v>4</v>
      </c>
      <c r="G4115" s="88">
        <v>5.8408892070309388</v>
      </c>
      <c r="J4115" s="10">
        <v>4.355324074074074E-2</v>
      </c>
      <c r="K4115" s="27">
        <f t="shared" si="66"/>
        <v>7.4566113475177309E-3</v>
      </c>
      <c r="L4115" s="4" t="s">
        <v>1896</v>
      </c>
      <c r="M4115" s="14" t="s">
        <v>798</v>
      </c>
      <c r="N4115" s="28" t="s">
        <v>7441</v>
      </c>
      <c r="O4115" s="28">
        <v>1</v>
      </c>
      <c r="P4115" s="28" t="s">
        <v>7442</v>
      </c>
      <c r="Q4115" s="28" t="s">
        <v>7442</v>
      </c>
      <c r="R4115" s="3">
        <v>1</v>
      </c>
      <c r="T4115" s="81" t="str" cm="1">
        <f t="array" ref="T4115">IF(MIN(IF(CONCATENATE($D$776:$D$9955,$G$776:$G$9955)=CONCATENATE(D4115,G4115),$J$776:$J$9955))=J4115,"Age Leg Record","")</f>
        <v/>
      </c>
    </row>
    <row r="4116" spans="1:20" x14ac:dyDescent="0.25">
      <c r="A4116" s="4">
        <v>2017</v>
      </c>
      <c r="B4116" s="14" t="s">
        <v>972</v>
      </c>
      <c r="C4116" s="14" t="s">
        <v>1575</v>
      </c>
      <c r="D4116" s="3" t="s">
        <v>756</v>
      </c>
      <c r="F4116" s="3">
        <v>5</v>
      </c>
      <c r="G4116" s="51">
        <v>5.63</v>
      </c>
      <c r="J4116" s="10">
        <v>5.4282407407407411E-2</v>
      </c>
      <c r="K4116" s="27">
        <f t="shared" si="66"/>
        <v>9.6416354187224534E-3</v>
      </c>
      <c r="L4116" s="4" t="s">
        <v>1896</v>
      </c>
      <c r="M4116" s="14" t="s">
        <v>798</v>
      </c>
      <c r="N4116" s="28" t="s">
        <v>7443</v>
      </c>
      <c r="O4116" s="28">
        <v>1</v>
      </c>
      <c r="P4116" s="28" t="s">
        <v>6347</v>
      </c>
      <c r="Q4116" s="28" t="s">
        <v>6347</v>
      </c>
      <c r="R4116" s="3">
        <v>3</v>
      </c>
      <c r="T4116" s="81" t="str" cm="1">
        <f t="array" ref="T4116">IF(MIN(IF(CONCATENATE($D$776:$D$9955,$G$776:$G$9955)=CONCATENATE(D4116,G4116),$J$776:$J$9955))=J4116,"Age Leg Record","")</f>
        <v/>
      </c>
    </row>
    <row r="4117" spans="1:20" x14ac:dyDescent="0.25">
      <c r="A4117" s="4">
        <v>2017</v>
      </c>
      <c r="B4117" s="14" t="s">
        <v>111</v>
      </c>
      <c r="C4117" s="14" t="s">
        <v>361</v>
      </c>
      <c r="D4117" s="3" t="s">
        <v>56</v>
      </c>
      <c r="F4117" s="3">
        <v>6</v>
      </c>
      <c r="G4117" s="88">
        <v>4.6758182215859376</v>
      </c>
      <c r="J4117" s="10">
        <v>3.4664351851851849E-2</v>
      </c>
      <c r="K4117" s="27">
        <f t="shared" si="66"/>
        <v>7.4135370985603547E-3</v>
      </c>
      <c r="L4117" s="4" t="s">
        <v>1896</v>
      </c>
      <c r="M4117" s="14" t="s">
        <v>798</v>
      </c>
      <c r="N4117" s="28" t="s">
        <v>7444</v>
      </c>
      <c r="O4117" s="28">
        <v>1</v>
      </c>
      <c r="P4117" s="28" t="s">
        <v>7074</v>
      </c>
      <c r="Q4117" s="28" t="s">
        <v>7074</v>
      </c>
      <c r="R4117" s="3">
        <v>2</v>
      </c>
      <c r="T4117" s="81" t="str" cm="1">
        <f t="array" ref="T4117">IF(MIN(IF(CONCATENATE($D$776:$D$9955,$G$776:$G$9955)=CONCATENATE(D4117,G4117),$J$776:$J$9955))=J4117,"Age Leg Record","")</f>
        <v/>
      </c>
    </row>
    <row r="4118" spans="1:20" x14ac:dyDescent="0.25">
      <c r="A4118" s="4">
        <v>2017</v>
      </c>
      <c r="B4118" s="14" t="s">
        <v>1943</v>
      </c>
      <c r="C4118" s="14" t="s">
        <v>1944</v>
      </c>
      <c r="D4118" s="3" t="s">
        <v>751</v>
      </c>
      <c r="F4118" s="3">
        <v>1</v>
      </c>
      <c r="G4118" s="88">
        <v>5.54</v>
      </c>
      <c r="J4118" s="10">
        <v>3.6215277777777777E-2</v>
      </c>
      <c r="K4118" s="27">
        <f t="shared" si="66"/>
        <v>6.5370537505014033E-3</v>
      </c>
      <c r="L4118" s="4" t="s">
        <v>2020</v>
      </c>
      <c r="M4118" s="14" t="s">
        <v>798</v>
      </c>
      <c r="N4118" s="28" t="s">
        <v>7445</v>
      </c>
      <c r="O4118" s="28">
        <v>1</v>
      </c>
      <c r="P4118" s="28" t="s">
        <v>7446</v>
      </c>
      <c r="Q4118" s="28" t="s">
        <v>7446</v>
      </c>
      <c r="R4118" s="3">
        <v>1</v>
      </c>
      <c r="T4118" s="81" t="str" cm="1">
        <f t="array" ref="T4118">IF(MIN(IF(CONCATENATE($D$776:$D$9955,$G$776:$G$9955)=CONCATENATE(D4118,G4118),$J$776:$J$9955))=J4118,"Age Leg Record","")</f>
        <v/>
      </c>
    </row>
    <row r="4119" spans="1:20" x14ac:dyDescent="0.25">
      <c r="A4119" s="4">
        <v>2017</v>
      </c>
      <c r="B4119" s="14" t="s">
        <v>972</v>
      </c>
      <c r="C4119" s="14" t="s">
        <v>1349</v>
      </c>
      <c r="D4119" s="3" t="s">
        <v>753</v>
      </c>
      <c r="F4119" s="3">
        <v>2</v>
      </c>
      <c r="G4119" s="88">
        <v>4.0544470293486041</v>
      </c>
      <c r="J4119" s="10">
        <v>2.9583333333333336E-2</v>
      </c>
      <c r="K4119" s="27">
        <f t="shared" si="66"/>
        <v>7.2965149425287361E-3</v>
      </c>
      <c r="L4119" s="4" t="s">
        <v>2020</v>
      </c>
      <c r="M4119" s="14" t="s">
        <v>798</v>
      </c>
      <c r="N4119" s="28" t="s">
        <v>7447</v>
      </c>
      <c r="O4119" s="28">
        <v>1</v>
      </c>
      <c r="P4119" s="28" t="s">
        <v>7448</v>
      </c>
      <c r="Q4119" s="28" t="s">
        <v>7448</v>
      </c>
      <c r="R4119" s="3">
        <v>1</v>
      </c>
      <c r="T4119" s="81" t="str" cm="1">
        <f t="array" ref="T4119">IF(MIN(IF(CONCATENATE($D$776:$D$9955,$G$776:$G$9955)=CONCATENATE(D4119,G4119),$J$776:$J$9955))=J4119,"Age Leg Record","")</f>
        <v/>
      </c>
    </row>
    <row r="4120" spans="1:20" x14ac:dyDescent="0.25">
      <c r="A4120" s="4">
        <v>2017</v>
      </c>
      <c r="B4120" s="14" t="s">
        <v>76</v>
      </c>
      <c r="C4120" s="14" t="s">
        <v>538</v>
      </c>
      <c r="D4120" s="3" t="s">
        <v>210</v>
      </c>
      <c r="F4120" s="3">
        <v>4</v>
      </c>
      <c r="G4120" s="88">
        <v>5.8408892070309388</v>
      </c>
      <c r="J4120" s="10">
        <v>5.1041666666666673E-2</v>
      </c>
      <c r="K4120" s="27">
        <f t="shared" si="66"/>
        <v>8.7386808510638309E-3</v>
      </c>
      <c r="L4120" s="4" t="s">
        <v>2020</v>
      </c>
      <c r="M4120" s="14" t="s">
        <v>798</v>
      </c>
      <c r="N4120" s="28" t="s">
        <v>7449</v>
      </c>
      <c r="O4120" s="28">
        <v>1</v>
      </c>
      <c r="P4120" s="28" t="s">
        <v>3796</v>
      </c>
      <c r="Q4120" s="28" t="s">
        <v>3796</v>
      </c>
      <c r="R4120" s="3">
        <v>6</v>
      </c>
      <c r="T4120" s="81" t="str" cm="1">
        <f t="array" ref="T4120">IF(MIN(IF(CONCATENATE($D$776:$D$9955,$G$776:$G$9955)=CONCATENATE(D4120,G4120),$J$776:$J$9955))=J4120,"Age Leg Record","")</f>
        <v/>
      </c>
    </row>
    <row r="4121" spans="1:20" x14ac:dyDescent="0.25">
      <c r="A4121" s="4">
        <v>2017</v>
      </c>
      <c r="B4121" s="14" t="s">
        <v>928</v>
      </c>
      <c r="C4121" s="14" t="s">
        <v>1836</v>
      </c>
      <c r="D4121" s="3" t="s">
        <v>753</v>
      </c>
      <c r="F4121" s="3">
        <v>5</v>
      </c>
      <c r="G4121" s="51">
        <v>5.63</v>
      </c>
      <c r="J4121" s="10">
        <v>4.6215277777777779E-2</v>
      </c>
      <c r="K4121" s="27">
        <f t="shared" si="66"/>
        <v>8.2087527136372618E-3</v>
      </c>
      <c r="L4121" s="4" t="s">
        <v>2020</v>
      </c>
      <c r="M4121" s="14" t="s">
        <v>798</v>
      </c>
      <c r="N4121" s="28" t="s">
        <v>7450</v>
      </c>
      <c r="O4121" s="28">
        <v>1</v>
      </c>
      <c r="P4121" s="28" t="s">
        <v>7103</v>
      </c>
      <c r="Q4121" s="28" t="s">
        <v>7103</v>
      </c>
      <c r="R4121" s="3">
        <v>2</v>
      </c>
      <c r="T4121" s="81" t="str" cm="1">
        <f t="array" ref="T4121">IF(MIN(IF(CONCATENATE($D$776:$D$9955,$G$776:$G$9955)=CONCATENATE(D4121,G4121),$J$776:$J$9955))=J4121,"Age Leg Record","")</f>
        <v/>
      </c>
    </row>
    <row r="4122" spans="1:20" x14ac:dyDescent="0.25">
      <c r="A4122" s="4">
        <v>2017</v>
      </c>
      <c r="B4122" s="14" t="s">
        <v>89</v>
      </c>
      <c r="C4122" s="14" t="s">
        <v>1419</v>
      </c>
      <c r="D4122" s="3" t="s">
        <v>26</v>
      </c>
      <c r="F4122" s="3">
        <v>6</v>
      </c>
      <c r="G4122" s="88">
        <v>4.6758182215859376</v>
      </c>
      <c r="J4122" s="10">
        <v>1.9861111111111111E-2</v>
      </c>
      <c r="K4122" s="27">
        <f t="shared" si="66"/>
        <v>4.2476225913621263E-3</v>
      </c>
      <c r="L4122" s="4" t="s">
        <v>2020</v>
      </c>
      <c r="M4122" s="14" t="s">
        <v>798</v>
      </c>
      <c r="N4122" s="28" t="s">
        <v>7451</v>
      </c>
      <c r="O4122" s="28">
        <v>1</v>
      </c>
      <c r="P4122" s="28" t="s">
        <v>5991</v>
      </c>
      <c r="Q4122" s="28" t="s">
        <v>5991</v>
      </c>
      <c r="R4122" s="3">
        <v>2</v>
      </c>
      <c r="T4122" s="81" t="str" cm="1">
        <f t="array" ref="T4122">IF(MIN(IF(CONCATENATE($D$776:$D$9955,$G$776:$G$9955)=CONCATENATE(D4122,G4122),$J$776:$J$9955))=J4122,"Age Leg Record","")</f>
        <v/>
      </c>
    </row>
    <row r="4123" spans="1:20" x14ac:dyDescent="0.25">
      <c r="A4123" s="4">
        <v>2017</v>
      </c>
      <c r="B4123" s="14" t="s">
        <v>1392</v>
      </c>
      <c r="C4123" s="14" t="s">
        <v>1767</v>
      </c>
      <c r="D4123" s="3" t="s">
        <v>26</v>
      </c>
      <c r="F4123" s="3">
        <v>1</v>
      </c>
      <c r="G4123" s="88">
        <v>5.54</v>
      </c>
      <c r="J4123" s="10">
        <v>4.8437500000000001E-2</v>
      </c>
      <c r="K4123" s="27">
        <f t="shared" si="66"/>
        <v>8.7432310469314073E-3</v>
      </c>
      <c r="L4123" s="4" t="s">
        <v>1897</v>
      </c>
      <c r="M4123" s="14" t="s">
        <v>798</v>
      </c>
      <c r="N4123" s="28" t="s">
        <v>7452</v>
      </c>
      <c r="O4123" s="28">
        <v>1</v>
      </c>
      <c r="P4123" s="28" t="s">
        <v>6911</v>
      </c>
      <c r="Q4123" s="28" t="s">
        <v>6911</v>
      </c>
      <c r="R4123" s="3">
        <v>2</v>
      </c>
      <c r="T4123" s="81" t="str" cm="1">
        <f t="array" ref="T4123">IF(MIN(IF(CONCATENATE($D$776:$D$9955,$G$776:$G$9955)=CONCATENATE(D4123,G4123),$J$776:$J$9955))=J4123,"Age Leg Record","")</f>
        <v/>
      </c>
    </row>
    <row r="4124" spans="1:20" x14ac:dyDescent="0.25">
      <c r="A4124" s="4">
        <v>2017</v>
      </c>
      <c r="B4124" s="14" t="s">
        <v>111</v>
      </c>
      <c r="C4124" s="14" t="s">
        <v>906</v>
      </c>
      <c r="D4124" s="3" t="s">
        <v>56</v>
      </c>
      <c r="F4124" s="3">
        <v>2</v>
      </c>
      <c r="G4124" s="88">
        <v>4.0544470293486041</v>
      </c>
      <c r="J4124" s="10">
        <v>2.1979166666666664E-2</v>
      </c>
      <c r="K4124" s="27">
        <f t="shared" si="66"/>
        <v>5.4210022988505739E-3</v>
      </c>
      <c r="L4124" s="4" t="s">
        <v>1897</v>
      </c>
      <c r="M4124" s="14" t="s">
        <v>798</v>
      </c>
      <c r="N4124" s="28" t="s">
        <v>7453</v>
      </c>
      <c r="O4124" s="28">
        <v>1</v>
      </c>
      <c r="P4124" s="28" t="s">
        <v>4692</v>
      </c>
      <c r="Q4124" s="28" t="s">
        <v>4692</v>
      </c>
      <c r="R4124" s="3">
        <v>7</v>
      </c>
      <c r="T4124" s="81" t="str" cm="1">
        <f t="array" ref="T4124">IF(MIN(IF(CONCATENATE($D$776:$D$9955,$G$776:$G$9955)=CONCATENATE(D4124,G4124),$J$776:$J$9955))=J4124,"Age Leg Record","")</f>
        <v/>
      </c>
    </row>
    <row r="4125" spans="1:20" x14ac:dyDescent="0.25">
      <c r="A4125" s="4">
        <v>2017</v>
      </c>
      <c r="B4125" s="14" t="s">
        <v>914</v>
      </c>
      <c r="C4125" s="14" t="s">
        <v>789</v>
      </c>
      <c r="D4125" s="3" t="s">
        <v>56</v>
      </c>
      <c r="F4125" s="3">
        <v>3</v>
      </c>
      <c r="G4125" s="88">
        <v>9.1</v>
      </c>
      <c r="J4125" s="10">
        <v>5.5312499999999994E-2</v>
      </c>
      <c r="K4125" s="27">
        <f t="shared" si="66"/>
        <v>6.0782967032967025E-3</v>
      </c>
      <c r="L4125" s="4" t="s">
        <v>1897</v>
      </c>
      <c r="M4125" s="14" t="s">
        <v>798</v>
      </c>
      <c r="N4125" s="28" t="s">
        <v>7454</v>
      </c>
      <c r="O4125" s="28">
        <v>1</v>
      </c>
      <c r="P4125" s="28" t="s">
        <v>4697</v>
      </c>
      <c r="Q4125" s="28" t="s">
        <v>4697</v>
      </c>
      <c r="R4125" s="3">
        <v>9</v>
      </c>
      <c r="T4125" s="81" t="str" cm="1">
        <f t="array" ref="T4125">IF(MIN(IF(CONCATENATE($D$776:$D$9955,$G$776:$G$9955)=CONCATENATE(D4125,G4125),$J$776:$J$9955))=J4125,"Age Leg Record","")</f>
        <v/>
      </c>
    </row>
    <row r="4126" spans="1:20" x14ac:dyDescent="0.25">
      <c r="A4126" s="4">
        <v>2017</v>
      </c>
      <c r="B4126" s="14" t="s">
        <v>485</v>
      </c>
      <c r="C4126" s="14" t="s">
        <v>1945</v>
      </c>
      <c r="D4126" s="3" t="s">
        <v>756</v>
      </c>
      <c r="F4126" s="3">
        <v>4</v>
      </c>
      <c r="G4126" s="88">
        <v>5.8408892070309388</v>
      </c>
      <c r="J4126" s="10">
        <v>3.5682870370370372E-2</v>
      </c>
      <c r="K4126" s="27">
        <f t="shared" si="66"/>
        <v>6.1091503546099298E-3</v>
      </c>
      <c r="L4126" s="4" t="s">
        <v>1897</v>
      </c>
      <c r="M4126" s="14" t="s">
        <v>798</v>
      </c>
      <c r="N4126" s="28" t="s">
        <v>7455</v>
      </c>
      <c r="O4126" s="28">
        <v>1</v>
      </c>
      <c r="P4126" s="28" t="s">
        <v>7456</v>
      </c>
      <c r="Q4126" s="28" t="s">
        <v>7456</v>
      </c>
      <c r="R4126" s="3">
        <v>1</v>
      </c>
      <c r="T4126" s="81" t="str" cm="1">
        <f t="array" ref="T4126">IF(MIN(IF(CONCATENATE($D$776:$D$9955,$G$776:$G$9955)=CONCATENATE(D4126,G4126),$J$776:$J$9955))=J4126,"Age Leg Record","")</f>
        <v/>
      </c>
    </row>
    <row r="4127" spans="1:20" x14ac:dyDescent="0.25">
      <c r="A4127" s="4">
        <v>2017</v>
      </c>
      <c r="B4127" s="14" t="s">
        <v>896</v>
      </c>
      <c r="C4127" s="14" t="s">
        <v>1319</v>
      </c>
      <c r="D4127" s="3" t="s">
        <v>753</v>
      </c>
      <c r="F4127" s="3">
        <v>5</v>
      </c>
      <c r="G4127" s="51">
        <v>5.63</v>
      </c>
      <c r="J4127" s="10">
        <v>3.7314814814814815E-2</v>
      </c>
      <c r="K4127" s="27">
        <f t="shared" si="66"/>
        <v>6.6278534306953487E-3</v>
      </c>
      <c r="L4127" s="4" t="s">
        <v>1897</v>
      </c>
      <c r="M4127" s="14" t="s">
        <v>798</v>
      </c>
      <c r="N4127" s="28" t="s">
        <v>7457</v>
      </c>
      <c r="O4127" s="28">
        <v>1</v>
      </c>
      <c r="P4127" s="28" t="s">
        <v>5729</v>
      </c>
      <c r="Q4127" s="28" t="s">
        <v>5729</v>
      </c>
      <c r="R4127" s="3">
        <v>3</v>
      </c>
      <c r="T4127" s="81" t="str" cm="1">
        <f t="array" ref="T4127">IF(MIN(IF(CONCATENATE($D$776:$D$9955,$G$776:$G$9955)=CONCATENATE(D4127,G4127),$J$776:$J$9955))=J4127,"Age Leg Record","")</f>
        <v/>
      </c>
    </row>
    <row r="4128" spans="1:20" x14ac:dyDescent="0.25">
      <c r="A4128" s="4">
        <v>2017</v>
      </c>
      <c r="B4128" s="14" t="s">
        <v>1422</v>
      </c>
      <c r="C4128" s="14" t="s">
        <v>1420</v>
      </c>
      <c r="D4128" s="3" t="s">
        <v>56</v>
      </c>
      <c r="F4128" s="3">
        <v>6</v>
      </c>
      <c r="G4128" s="88">
        <v>4.6758182215859376</v>
      </c>
      <c r="J4128" s="10">
        <v>3.0138888888888885E-2</v>
      </c>
      <c r="K4128" s="27">
        <f t="shared" si="66"/>
        <v>6.4456930232558137E-3</v>
      </c>
      <c r="L4128" s="4" t="s">
        <v>1897</v>
      </c>
      <c r="M4128" s="14" t="s">
        <v>798</v>
      </c>
      <c r="N4128" s="28" t="s">
        <v>7458</v>
      </c>
      <c r="O4128" s="28">
        <v>1</v>
      </c>
      <c r="P4128" s="28" t="s">
        <v>6001</v>
      </c>
      <c r="Q4128" s="28" t="s">
        <v>6001</v>
      </c>
      <c r="R4128" s="3">
        <v>4</v>
      </c>
      <c r="T4128" s="81" t="str" cm="1">
        <f t="array" ref="T4128">IF(MIN(IF(CONCATENATE($D$776:$D$9955,$G$776:$G$9955)=CONCATENATE(D4128,G4128),$J$776:$J$9955))=J4128,"Age Leg Record","")</f>
        <v/>
      </c>
    </row>
    <row r="4129" spans="1:20" x14ac:dyDescent="0.25">
      <c r="A4129" s="4">
        <v>2017</v>
      </c>
      <c r="B4129" s="14" t="s">
        <v>360</v>
      </c>
      <c r="C4129" s="14" t="s">
        <v>305</v>
      </c>
      <c r="D4129" s="3" t="s">
        <v>756</v>
      </c>
      <c r="F4129" s="3">
        <v>1</v>
      </c>
      <c r="G4129" s="88">
        <v>5.54</v>
      </c>
      <c r="J4129" s="10">
        <v>3.9884259259259258E-2</v>
      </c>
      <c r="K4129" s="27">
        <f t="shared" si="66"/>
        <v>7.1993247760395772E-3</v>
      </c>
      <c r="L4129" s="4" t="s">
        <v>1583</v>
      </c>
      <c r="M4129" s="14" t="s">
        <v>798</v>
      </c>
      <c r="N4129" s="28" t="s">
        <v>7459</v>
      </c>
      <c r="O4129" s="28">
        <v>1</v>
      </c>
      <c r="P4129" s="28" t="s">
        <v>4756</v>
      </c>
      <c r="Q4129" s="28" t="s">
        <v>4756</v>
      </c>
      <c r="R4129" s="3">
        <v>7</v>
      </c>
      <c r="T4129" s="81" t="str" cm="1">
        <f t="array" ref="T4129">IF(MIN(IF(CONCATENATE($D$776:$D$9955,$G$776:$G$9955)=CONCATENATE(D4129,G4129),$J$776:$J$9955))=J4129,"Age Leg Record","")</f>
        <v/>
      </c>
    </row>
    <row r="4130" spans="1:20" x14ac:dyDescent="0.25">
      <c r="A4130" s="4">
        <v>2017</v>
      </c>
      <c r="B4130" s="14" t="s">
        <v>89</v>
      </c>
      <c r="C4130" s="14" t="s">
        <v>1421</v>
      </c>
      <c r="D4130" s="3" t="s">
        <v>26</v>
      </c>
      <c r="F4130" s="3">
        <v>2</v>
      </c>
      <c r="G4130" s="88">
        <v>4.0544470293486041</v>
      </c>
      <c r="J4130" s="10">
        <v>2.3414351851851853E-2</v>
      </c>
      <c r="K4130" s="27">
        <f t="shared" si="66"/>
        <v>5.774980332056194E-3</v>
      </c>
      <c r="L4130" s="4" t="s">
        <v>1583</v>
      </c>
      <c r="M4130" s="14" t="s">
        <v>798</v>
      </c>
      <c r="N4130" s="28" t="s">
        <v>7460</v>
      </c>
      <c r="O4130" s="28">
        <v>1</v>
      </c>
      <c r="P4130" s="28" t="s">
        <v>5999</v>
      </c>
      <c r="Q4130" s="28" t="s">
        <v>5999</v>
      </c>
      <c r="R4130" s="3">
        <v>5</v>
      </c>
      <c r="T4130" s="81" t="str" cm="1">
        <f t="array" ref="T4130">IF(MIN(IF(CONCATENATE($D$776:$D$9955,$G$776:$G$9955)=CONCATENATE(D4130,G4130),$J$776:$J$9955))=J4130,"Age Leg Record","")</f>
        <v/>
      </c>
    </row>
    <row r="4131" spans="1:20" x14ac:dyDescent="0.25">
      <c r="A4131" s="4">
        <v>2017</v>
      </c>
      <c r="B4131" s="14" t="s">
        <v>370</v>
      </c>
      <c r="C4131" s="14" t="s">
        <v>1240</v>
      </c>
      <c r="D4131" s="3" t="s">
        <v>753</v>
      </c>
      <c r="F4131" s="3">
        <v>3</v>
      </c>
      <c r="G4131" s="88">
        <v>9.1</v>
      </c>
      <c r="J4131" s="10">
        <v>8.4189814814814815E-2</v>
      </c>
      <c r="K4131" s="27">
        <f t="shared" si="66"/>
        <v>9.2516280016280011E-3</v>
      </c>
      <c r="L4131" s="4" t="s">
        <v>1583</v>
      </c>
      <c r="M4131" s="14" t="s">
        <v>798</v>
      </c>
      <c r="N4131" s="28" t="s">
        <v>7461</v>
      </c>
      <c r="O4131" s="28">
        <v>1</v>
      </c>
      <c r="P4131" s="28" t="s">
        <v>5558</v>
      </c>
      <c r="Q4131" s="28" t="s">
        <v>5558</v>
      </c>
      <c r="R4131" s="3">
        <v>6</v>
      </c>
      <c r="T4131" s="81" t="str" cm="1">
        <f t="array" ref="T4131">IF(MIN(IF(CONCATENATE($D$776:$D$9955,$G$776:$G$9955)=CONCATENATE(D4131,G4131),$J$776:$J$9955))=J4131,"Age Leg Record","")</f>
        <v/>
      </c>
    </row>
    <row r="4132" spans="1:20" x14ac:dyDescent="0.25">
      <c r="A4132" s="4">
        <v>2017</v>
      </c>
      <c r="B4132" s="14" t="s">
        <v>1349</v>
      </c>
      <c r="C4132" s="14" t="s">
        <v>344</v>
      </c>
      <c r="D4132" s="3" t="s">
        <v>756</v>
      </c>
      <c r="F4132" s="3">
        <v>4</v>
      </c>
      <c r="G4132" s="88">
        <v>5.8408892070309388</v>
      </c>
      <c r="J4132" s="10">
        <v>5.0474537037037033E-2</v>
      </c>
      <c r="K4132" s="27">
        <f t="shared" si="66"/>
        <v>8.6415843971631209E-3</v>
      </c>
      <c r="L4132" s="4" t="s">
        <v>1583</v>
      </c>
      <c r="M4132" s="14" t="s">
        <v>798</v>
      </c>
      <c r="N4132" s="28" t="s">
        <v>7462</v>
      </c>
      <c r="O4132" s="28">
        <v>1</v>
      </c>
      <c r="P4132" s="28" t="s">
        <v>7097</v>
      </c>
      <c r="Q4132" s="28" t="s">
        <v>7097</v>
      </c>
      <c r="R4132" s="3">
        <v>2</v>
      </c>
      <c r="T4132" s="81" t="str" cm="1">
        <f t="array" ref="T4132">IF(MIN(IF(CONCATENATE($D$776:$D$9955,$G$776:$G$9955)=CONCATENATE(D4132,G4132),$J$776:$J$9955))=J4132,"Age Leg Record","")</f>
        <v/>
      </c>
    </row>
    <row r="4133" spans="1:20" x14ac:dyDescent="0.25">
      <c r="A4133" s="4">
        <v>2017</v>
      </c>
      <c r="B4133" s="14" t="s">
        <v>959</v>
      </c>
      <c r="C4133" s="14" t="s">
        <v>98</v>
      </c>
      <c r="D4133" s="3" t="s">
        <v>756</v>
      </c>
      <c r="F4133" s="3">
        <v>5</v>
      </c>
      <c r="G4133" s="51">
        <v>5.63</v>
      </c>
      <c r="J4133" s="10">
        <v>3.7060185185185189E-2</v>
      </c>
      <c r="K4133" s="27">
        <f t="shared" ref="K4133:K4196" si="67">J4133/G4133</f>
        <v>6.5826261430169076E-3</v>
      </c>
      <c r="L4133" s="4" t="s">
        <v>1583</v>
      </c>
      <c r="M4133" s="14" t="s">
        <v>798</v>
      </c>
      <c r="N4133" s="28" t="s">
        <v>7463</v>
      </c>
      <c r="O4133" s="28">
        <v>1</v>
      </c>
      <c r="P4133" s="28" t="s">
        <v>7464</v>
      </c>
      <c r="Q4133" s="28" t="s">
        <v>7464</v>
      </c>
      <c r="R4133" s="3">
        <v>1</v>
      </c>
      <c r="T4133" s="81" t="str" cm="1">
        <f t="array" ref="T4133">IF(MIN(IF(CONCATENATE($D$776:$D$9955,$G$776:$G$9955)=CONCATENATE(D4133,G4133),$J$776:$J$9955))=J4133,"Age Leg Record","")</f>
        <v/>
      </c>
    </row>
    <row r="4134" spans="1:20" x14ac:dyDescent="0.25">
      <c r="A4134" s="4">
        <v>2017</v>
      </c>
      <c r="B4134" s="14" t="s">
        <v>314</v>
      </c>
      <c r="C4134" s="14" t="s">
        <v>1238</v>
      </c>
      <c r="D4134" s="3" t="s">
        <v>210</v>
      </c>
      <c r="F4134" s="3">
        <v>6</v>
      </c>
      <c r="G4134" s="88">
        <v>4.6758182215859376</v>
      </c>
      <c r="J4134" s="10">
        <v>3.155092592592592E-2</v>
      </c>
      <c r="K4134" s="27">
        <f t="shared" si="67"/>
        <v>6.7476801771871537E-3</v>
      </c>
      <c r="L4134" s="4" t="s">
        <v>1583</v>
      </c>
      <c r="M4134" s="14" t="s">
        <v>798</v>
      </c>
      <c r="N4134" s="28" t="s">
        <v>7465</v>
      </c>
      <c r="O4134" s="28">
        <v>1</v>
      </c>
      <c r="P4134" s="28" t="s">
        <v>5556</v>
      </c>
      <c r="Q4134" s="28" t="s">
        <v>5556</v>
      </c>
      <c r="R4134" s="3">
        <v>5</v>
      </c>
      <c r="T4134" s="81" t="str" cm="1">
        <f t="array" ref="T4134">IF(MIN(IF(CONCATENATE($D$776:$D$9955,$G$776:$G$9955)=CONCATENATE(D4134,G4134),$J$776:$J$9955))=J4134,"Age Leg Record","")</f>
        <v/>
      </c>
    </row>
    <row r="4135" spans="1:20" x14ac:dyDescent="0.25">
      <c r="A4135" s="4">
        <v>2017</v>
      </c>
      <c r="B4135" s="14" t="s">
        <v>273</v>
      </c>
      <c r="C4135" s="14" t="s">
        <v>361</v>
      </c>
      <c r="D4135" s="3" t="s">
        <v>210</v>
      </c>
      <c r="F4135" s="3">
        <v>1</v>
      </c>
      <c r="G4135" s="88">
        <v>5.54</v>
      </c>
      <c r="J4135" s="10">
        <v>3.7662037037037036E-2</v>
      </c>
      <c r="K4135" s="27">
        <f t="shared" si="67"/>
        <v>6.7982016312341216E-3</v>
      </c>
      <c r="L4135" s="4" t="s">
        <v>1071</v>
      </c>
      <c r="M4135" s="14" t="s">
        <v>747</v>
      </c>
      <c r="N4135" s="28" t="s">
        <v>7466</v>
      </c>
      <c r="O4135" s="28">
        <v>1</v>
      </c>
      <c r="P4135" s="28" t="s">
        <v>5133</v>
      </c>
      <c r="Q4135" s="28" t="s">
        <v>5133</v>
      </c>
      <c r="R4135" s="3">
        <v>7</v>
      </c>
      <c r="T4135" s="81" t="str" cm="1">
        <f t="array" ref="T4135">IF(MIN(IF(CONCATENATE($D$776:$D$9955,$G$776:$G$9955)=CONCATENATE(D4135,G4135),$J$776:$J$9955))=J4135,"Age Leg Record","")</f>
        <v/>
      </c>
    </row>
    <row r="4136" spans="1:20" x14ac:dyDescent="0.25">
      <c r="A4136" s="4">
        <v>2017</v>
      </c>
      <c r="B4136" s="14" t="s">
        <v>552</v>
      </c>
      <c r="C4136" s="14" t="s">
        <v>361</v>
      </c>
      <c r="D4136" s="3" t="s">
        <v>22</v>
      </c>
      <c r="F4136" s="3">
        <v>2</v>
      </c>
      <c r="G4136" s="88">
        <v>4.0544470293486041</v>
      </c>
      <c r="J4136" s="10">
        <v>2.7962962962962964E-2</v>
      </c>
      <c r="K4136" s="27">
        <f t="shared" si="67"/>
        <v>6.8968623243933595E-3</v>
      </c>
      <c r="L4136" s="4" t="s">
        <v>1071</v>
      </c>
      <c r="M4136" s="14" t="s">
        <v>747</v>
      </c>
      <c r="N4136" s="28" t="s">
        <v>7467</v>
      </c>
      <c r="O4136" s="28">
        <v>1</v>
      </c>
      <c r="P4136" s="28" t="s">
        <v>7468</v>
      </c>
      <c r="Q4136" s="28" t="s">
        <v>7468</v>
      </c>
      <c r="R4136" s="3">
        <v>1</v>
      </c>
      <c r="T4136" s="81" t="str" cm="1">
        <f t="array" ref="T4136">IF(MIN(IF(CONCATENATE($D$776:$D$9955,$G$776:$G$9955)=CONCATENATE(D4136,G4136),$J$776:$J$9955))=J4136,"Age Leg Record","")</f>
        <v/>
      </c>
    </row>
    <row r="4137" spans="1:20" x14ac:dyDescent="0.25">
      <c r="A4137" s="4">
        <v>2017</v>
      </c>
      <c r="B4137" s="14" t="s">
        <v>20</v>
      </c>
      <c r="C4137" s="14" t="s">
        <v>1426</v>
      </c>
      <c r="D4137" s="3" t="s">
        <v>210</v>
      </c>
      <c r="F4137" s="3">
        <v>3</v>
      </c>
      <c r="G4137" s="88">
        <v>9.1</v>
      </c>
      <c r="J4137" s="10">
        <v>5.3449074074074072E-2</v>
      </c>
      <c r="K4137" s="27">
        <f t="shared" si="67"/>
        <v>5.8735246235246232E-3</v>
      </c>
      <c r="L4137" s="4" t="s">
        <v>1071</v>
      </c>
      <c r="M4137" s="14" t="s">
        <v>747</v>
      </c>
      <c r="N4137" s="28" t="s">
        <v>7469</v>
      </c>
      <c r="O4137" s="28">
        <v>1</v>
      </c>
      <c r="P4137" s="28" t="s">
        <v>6026</v>
      </c>
      <c r="Q4137" s="28" t="s">
        <v>6026</v>
      </c>
      <c r="R4137" s="3">
        <v>5</v>
      </c>
      <c r="T4137" s="81" t="str" cm="1">
        <f t="array" ref="T4137">IF(MIN(IF(CONCATENATE($D$776:$D$9955,$G$776:$G$9955)=CONCATENATE(D4137,G4137),$J$776:$J$9955))=J4137,"Age Leg Record","")</f>
        <v/>
      </c>
    </row>
    <row r="4138" spans="1:20" x14ac:dyDescent="0.25">
      <c r="A4138" s="4">
        <v>2017</v>
      </c>
      <c r="B4138" s="14" t="s">
        <v>232</v>
      </c>
      <c r="C4138" s="14" t="s">
        <v>705</v>
      </c>
      <c r="D4138" s="3" t="s">
        <v>56</v>
      </c>
      <c r="F4138" s="3">
        <v>4</v>
      </c>
      <c r="G4138" s="88">
        <v>5.8408892070309388</v>
      </c>
      <c r="J4138" s="10">
        <v>2.7511574074074074E-2</v>
      </c>
      <c r="K4138" s="27">
        <f t="shared" si="67"/>
        <v>4.7101687943262418E-3</v>
      </c>
      <c r="L4138" s="4" t="s">
        <v>1071</v>
      </c>
      <c r="M4138" s="14" t="s">
        <v>747</v>
      </c>
      <c r="N4138" s="28" t="s">
        <v>7470</v>
      </c>
      <c r="O4138" s="28">
        <v>1</v>
      </c>
      <c r="P4138" s="28" t="s">
        <v>4343</v>
      </c>
      <c r="Q4138" s="28" t="s">
        <v>4343</v>
      </c>
      <c r="R4138" s="3">
        <v>6</v>
      </c>
      <c r="T4138" s="81" t="str" cm="1">
        <f t="array" ref="T4138">IF(MIN(IF(CONCATENATE($D$776:$D$9955,$G$776:$G$9955)=CONCATENATE(D4138,G4138),$J$776:$J$9955))=J4138,"Age Leg Record","")</f>
        <v/>
      </c>
    </row>
    <row r="4139" spans="1:20" x14ac:dyDescent="0.25">
      <c r="A4139" s="4">
        <v>2017</v>
      </c>
      <c r="B4139" s="14" t="s">
        <v>722</v>
      </c>
      <c r="C4139" s="14" t="s">
        <v>1427</v>
      </c>
      <c r="D4139" s="3" t="s">
        <v>56</v>
      </c>
      <c r="F4139" s="3">
        <v>5</v>
      </c>
      <c r="G4139" s="51">
        <v>5.63</v>
      </c>
      <c r="J4139" s="10">
        <v>3.3298611111111112E-2</v>
      </c>
      <c r="K4139" s="27">
        <f t="shared" si="67"/>
        <v>5.9144957568581019E-3</v>
      </c>
      <c r="L4139" s="4" t="s">
        <v>1071</v>
      </c>
      <c r="M4139" s="14" t="s">
        <v>747</v>
      </c>
      <c r="N4139" s="28" t="s">
        <v>7471</v>
      </c>
      <c r="O4139" s="28">
        <v>1</v>
      </c>
      <c r="P4139" s="28" t="s">
        <v>6030</v>
      </c>
      <c r="Q4139" s="28" t="s">
        <v>6030</v>
      </c>
      <c r="R4139" s="3">
        <v>5</v>
      </c>
      <c r="T4139" s="81" t="str" cm="1">
        <f t="array" ref="T4139">IF(MIN(IF(CONCATENATE($D$776:$D$9955,$G$776:$G$9955)=CONCATENATE(D4139,G4139),$J$776:$J$9955))=J4139,"Age Leg Record","")</f>
        <v/>
      </c>
    </row>
    <row r="4140" spans="1:20" x14ac:dyDescent="0.25">
      <c r="A4140" s="4">
        <v>2017</v>
      </c>
      <c r="B4140" s="14" t="s">
        <v>1751</v>
      </c>
      <c r="C4140" s="14" t="s">
        <v>1752</v>
      </c>
      <c r="D4140" s="3" t="s">
        <v>56</v>
      </c>
      <c r="F4140" s="3">
        <v>6</v>
      </c>
      <c r="G4140" s="88">
        <v>4.6758182215859376</v>
      </c>
      <c r="J4140" s="10">
        <v>2.6585648148148146E-2</v>
      </c>
      <c r="K4140" s="27">
        <f t="shared" si="67"/>
        <v>5.6857745293466223E-3</v>
      </c>
      <c r="L4140" s="4" t="s">
        <v>1071</v>
      </c>
      <c r="M4140" s="14" t="s">
        <v>747</v>
      </c>
      <c r="N4140" s="28" t="s">
        <v>7472</v>
      </c>
      <c r="O4140" s="28">
        <v>1</v>
      </c>
      <c r="P4140" s="28" t="s">
        <v>6858</v>
      </c>
      <c r="Q4140" s="28" t="s">
        <v>6858</v>
      </c>
      <c r="R4140" s="3">
        <v>3</v>
      </c>
      <c r="T4140" s="81" t="str" cm="1">
        <f t="array" ref="T4140">IF(MIN(IF(CONCATENATE($D$776:$D$9955,$G$776:$G$9955)=CONCATENATE(D4140,G4140),$J$776:$J$9955))=J4140,"Age Leg Record","")</f>
        <v/>
      </c>
    </row>
    <row r="4141" spans="1:20" x14ac:dyDescent="0.25">
      <c r="A4141" s="4">
        <v>2017</v>
      </c>
      <c r="B4141" s="14" t="s">
        <v>437</v>
      </c>
      <c r="C4141" s="14" t="s">
        <v>1946</v>
      </c>
      <c r="D4141" s="3" t="s">
        <v>753</v>
      </c>
      <c r="F4141" s="3">
        <v>1</v>
      </c>
      <c r="G4141" s="88">
        <v>5.54</v>
      </c>
      <c r="J4141" s="10">
        <v>4.7743055555555552E-2</v>
      </c>
      <c r="K4141" s="27">
        <f t="shared" si="67"/>
        <v>8.6178800641797029E-3</v>
      </c>
      <c r="L4141" s="4" t="s">
        <v>2021</v>
      </c>
      <c r="M4141" s="14" t="s">
        <v>1079</v>
      </c>
      <c r="N4141" s="28" t="s">
        <v>7473</v>
      </c>
      <c r="O4141" s="28">
        <v>1</v>
      </c>
      <c r="P4141" s="28" t="s">
        <v>7474</v>
      </c>
      <c r="Q4141" s="28" t="s">
        <v>7474</v>
      </c>
      <c r="R4141" s="3">
        <v>1</v>
      </c>
      <c r="T4141" s="81" t="str" cm="1">
        <f t="array" ref="T4141">IF(MIN(IF(CONCATENATE($D$776:$D$9955,$G$776:$G$9955)=CONCATENATE(D4141,G4141),$J$776:$J$9955))=J4141,"Age Leg Record","")</f>
        <v/>
      </c>
    </row>
    <row r="4142" spans="1:20" x14ac:dyDescent="0.25">
      <c r="A4142" s="4">
        <v>2017</v>
      </c>
      <c r="B4142" s="14" t="s">
        <v>1947</v>
      </c>
      <c r="C4142" s="14" t="s">
        <v>348</v>
      </c>
      <c r="D4142" s="3" t="s">
        <v>757</v>
      </c>
      <c r="F4142" s="3">
        <v>2</v>
      </c>
      <c r="G4142" s="88">
        <v>4.0544470293486041</v>
      </c>
      <c r="J4142" s="10">
        <v>2.9282407407407406E-2</v>
      </c>
      <c r="K4142" s="27">
        <f t="shared" si="67"/>
        <v>7.2222937420178797E-3</v>
      </c>
      <c r="L4142" s="4" t="s">
        <v>2021</v>
      </c>
      <c r="M4142" s="14" t="s">
        <v>1079</v>
      </c>
      <c r="N4142" s="28" t="s">
        <v>7475</v>
      </c>
      <c r="O4142" s="28">
        <v>1</v>
      </c>
      <c r="P4142" s="28" t="s">
        <v>7476</v>
      </c>
      <c r="Q4142" s="28" t="s">
        <v>7476</v>
      </c>
      <c r="R4142" s="3">
        <v>1</v>
      </c>
      <c r="T4142" s="81" t="str" cm="1">
        <f t="array" ref="T4142">IF(MIN(IF(CONCATENATE($D$776:$D$9955,$G$776:$G$9955)=CONCATENATE(D4142,G4142),$J$776:$J$9955))=J4142,"Age Leg Record","")</f>
        <v/>
      </c>
    </row>
    <row r="4143" spans="1:20" x14ac:dyDescent="0.25">
      <c r="A4143" s="4">
        <v>2017</v>
      </c>
      <c r="B4143" s="14" t="s">
        <v>1948</v>
      </c>
      <c r="C4143" s="14" t="s">
        <v>344</v>
      </c>
      <c r="D4143" s="3" t="s">
        <v>56</v>
      </c>
      <c r="F4143" s="3">
        <v>3</v>
      </c>
      <c r="G4143" s="88">
        <v>9.1</v>
      </c>
      <c r="J4143" s="10">
        <v>6.1319444444444447E-2</v>
      </c>
      <c r="K4143" s="27">
        <f t="shared" si="67"/>
        <v>6.7384004884004887E-3</v>
      </c>
      <c r="L4143" s="4" t="s">
        <v>2021</v>
      </c>
      <c r="M4143" s="14" t="s">
        <v>1079</v>
      </c>
      <c r="N4143" s="28" t="s">
        <v>7477</v>
      </c>
      <c r="O4143" s="28">
        <v>1</v>
      </c>
      <c r="P4143" s="28" t="s">
        <v>7478</v>
      </c>
      <c r="Q4143" s="28" t="s">
        <v>7478</v>
      </c>
      <c r="R4143" s="3">
        <v>1</v>
      </c>
      <c r="T4143" s="81" t="str" cm="1">
        <f t="array" ref="T4143">IF(MIN(IF(CONCATENATE($D$776:$D$9955,$G$776:$G$9955)=CONCATENATE(D4143,G4143),$J$776:$J$9955))=J4143,"Age Leg Record","")</f>
        <v/>
      </c>
    </row>
    <row r="4144" spans="1:20" x14ac:dyDescent="0.25">
      <c r="A4144" s="4">
        <v>2017</v>
      </c>
      <c r="B4144" s="14" t="s">
        <v>1949</v>
      </c>
      <c r="C4144" s="14" t="s">
        <v>962</v>
      </c>
      <c r="D4144" s="3" t="s">
        <v>751</v>
      </c>
      <c r="F4144" s="3">
        <v>4</v>
      </c>
      <c r="G4144" s="88">
        <v>5.8408892070309388</v>
      </c>
      <c r="J4144" s="10">
        <v>4.4097222222222225E-2</v>
      </c>
      <c r="K4144" s="27">
        <f t="shared" si="67"/>
        <v>7.5497446808510654E-3</v>
      </c>
      <c r="L4144" s="4" t="s">
        <v>2021</v>
      </c>
      <c r="M4144" s="14" t="s">
        <v>1079</v>
      </c>
      <c r="N4144" s="28" t="s">
        <v>7479</v>
      </c>
      <c r="O4144" s="28">
        <v>1</v>
      </c>
      <c r="P4144" s="28" t="s">
        <v>7480</v>
      </c>
      <c r="Q4144" s="28" t="s">
        <v>7480</v>
      </c>
      <c r="R4144" s="3">
        <v>1</v>
      </c>
      <c r="T4144" s="81" t="str" cm="1">
        <f t="array" ref="T4144">IF(MIN(IF(CONCATENATE($D$776:$D$9955,$G$776:$G$9955)=CONCATENATE(D4144,G4144),$J$776:$J$9955))=J4144,"Age Leg Record","")</f>
        <v/>
      </c>
    </row>
    <row r="4145" spans="1:20" x14ac:dyDescent="0.25">
      <c r="A4145" s="4">
        <v>2017</v>
      </c>
      <c r="B4145" s="14" t="s">
        <v>291</v>
      </c>
      <c r="C4145" s="14" t="s">
        <v>1839</v>
      </c>
      <c r="D4145" s="3" t="s">
        <v>56</v>
      </c>
      <c r="F4145" s="3">
        <v>5</v>
      </c>
      <c r="G4145" s="51">
        <v>5.63</v>
      </c>
      <c r="J4145" s="10">
        <v>3.8599537037037036E-2</v>
      </c>
      <c r="K4145" s="27">
        <f t="shared" si="67"/>
        <v>6.8560456548911256E-3</v>
      </c>
      <c r="L4145" s="4" t="s">
        <v>2021</v>
      </c>
      <c r="M4145" s="14" t="s">
        <v>1079</v>
      </c>
      <c r="N4145" s="28" t="s">
        <v>7481</v>
      </c>
      <c r="O4145" s="28">
        <v>1</v>
      </c>
      <c r="P4145" s="28" t="s">
        <v>7126</v>
      </c>
      <c r="Q4145" s="28" t="s">
        <v>7126</v>
      </c>
      <c r="R4145" s="3">
        <v>2</v>
      </c>
      <c r="T4145" s="81" t="str" cm="1">
        <f t="array" ref="T4145">IF(MIN(IF(CONCATENATE($D$776:$D$9955,$G$776:$G$9955)=CONCATENATE(D4145,G4145),$J$776:$J$9955))=J4145,"Age Leg Record","")</f>
        <v/>
      </c>
    </row>
    <row r="4146" spans="1:20" x14ac:dyDescent="0.25">
      <c r="A4146" s="4">
        <v>2017</v>
      </c>
      <c r="B4146" s="14" t="s">
        <v>925</v>
      </c>
      <c r="C4146" s="14" t="s">
        <v>1950</v>
      </c>
      <c r="D4146" s="3" t="s">
        <v>757</v>
      </c>
      <c r="F4146" s="3">
        <v>6</v>
      </c>
      <c r="G4146" s="88">
        <v>4.6758182215859376</v>
      </c>
      <c r="J4146" s="10">
        <v>3.8009259259259263E-2</v>
      </c>
      <c r="K4146" s="27">
        <f t="shared" si="67"/>
        <v>8.1289001107419726E-3</v>
      </c>
      <c r="L4146" s="4" t="s">
        <v>2021</v>
      </c>
      <c r="M4146" s="14" t="s">
        <v>1079</v>
      </c>
      <c r="N4146" s="28" t="s">
        <v>7482</v>
      </c>
      <c r="O4146" s="28">
        <v>1</v>
      </c>
      <c r="P4146" s="28" t="s">
        <v>7483</v>
      </c>
      <c r="Q4146" s="28" t="s">
        <v>7483</v>
      </c>
      <c r="R4146" s="3">
        <v>1</v>
      </c>
      <c r="T4146" s="81" t="str" cm="1">
        <f t="array" ref="T4146">IF(MIN(IF(CONCATENATE($D$776:$D$9955,$G$776:$G$9955)=CONCATENATE(D4146,G4146),$J$776:$J$9955))=J4146,"Age Leg Record","")</f>
        <v/>
      </c>
    </row>
    <row r="4147" spans="1:20" x14ac:dyDescent="0.25">
      <c r="A4147" s="4">
        <v>2017</v>
      </c>
      <c r="B4147" s="14" t="s">
        <v>157</v>
      </c>
      <c r="C4147" s="14" t="s">
        <v>98</v>
      </c>
      <c r="D4147" s="3" t="s">
        <v>26</v>
      </c>
      <c r="F4147" s="3">
        <v>1</v>
      </c>
      <c r="G4147" s="88">
        <v>5.54</v>
      </c>
      <c r="J4147" s="10">
        <v>2.960648148148148E-2</v>
      </c>
      <c r="K4147" s="27">
        <f t="shared" si="67"/>
        <v>5.3441302313143469E-3</v>
      </c>
      <c r="L4147" s="4" t="s">
        <v>2022</v>
      </c>
      <c r="M4147" s="14" t="s">
        <v>1079</v>
      </c>
      <c r="N4147" s="28" t="s">
        <v>7484</v>
      </c>
      <c r="O4147" s="28">
        <v>1</v>
      </c>
      <c r="P4147" s="28" t="s">
        <v>6410</v>
      </c>
      <c r="Q4147" s="28" t="s">
        <v>6410</v>
      </c>
      <c r="R4147" s="3">
        <v>4</v>
      </c>
      <c r="T4147" s="81" t="str" cm="1">
        <f t="array" ref="T4147">IF(MIN(IF(CONCATENATE($D$776:$D$9955,$G$776:$G$9955)=CONCATENATE(D4147,G4147),$J$776:$J$9955))=J4147,"Age Leg Record","")</f>
        <v/>
      </c>
    </row>
    <row r="4148" spans="1:20" x14ac:dyDescent="0.25">
      <c r="A4148" s="4">
        <v>2017</v>
      </c>
      <c r="B4148" s="14" t="s">
        <v>1580</v>
      </c>
      <c r="C4148" s="14" t="s">
        <v>1951</v>
      </c>
      <c r="D4148" s="3" t="s">
        <v>56</v>
      </c>
      <c r="F4148" s="3">
        <v>2</v>
      </c>
      <c r="G4148" s="88">
        <v>4.0544470293486041</v>
      </c>
      <c r="J4148" s="10">
        <v>2.1354166666666664E-2</v>
      </c>
      <c r="K4148" s="27">
        <f t="shared" si="67"/>
        <v>5.2668505747126429E-3</v>
      </c>
      <c r="L4148" s="4" t="s">
        <v>2022</v>
      </c>
      <c r="M4148" s="14" t="s">
        <v>1079</v>
      </c>
      <c r="N4148" s="28" t="s">
        <v>7485</v>
      </c>
      <c r="O4148" s="28">
        <v>1</v>
      </c>
      <c r="P4148" s="28" t="s">
        <v>7486</v>
      </c>
      <c r="Q4148" s="28" t="s">
        <v>7486</v>
      </c>
      <c r="R4148" s="3">
        <v>1</v>
      </c>
      <c r="T4148" s="81" t="str" cm="1">
        <f t="array" ref="T4148">IF(MIN(IF(CONCATENATE($D$776:$D$9955,$G$776:$G$9955)=CONCATENATE(D4148,G4148),$J$776:$J$9955))=J4148,"Age Leg Record","")</f>
        <v/>
      </c>
    </row>
    <row r="4149" spans="1:20" x14ac:dyDescent="0.25">
      <c r="A4149" s="4">
        <v>2017</v>
      </c>
      <c r="B4149" s="14" t="s">
        <v>1595</v>
      </c>
      <c r="C4149" s="14" t="s">
        <v>98</v>
      </c>
      <c r="D4149" s="3" t="s">
        <v>753</v>
      </c>
      <c r="F4149" s="3">
        <v>3</v>
      </c>
      <c r="G4149" s="88">
        <v>9.1</v>
      </c>
      <c r="J4149" s="10">
        <v>4.6388888888888889E-2</v>
      </c>
      <c r="K4149" s="27">
        <f t="shared" si="67"/>
        <v>5.0976800976800978E-3</v>
      </c>
      <c r="L4149" s="4" t="s">
        <v>2022</v>
      </c>
      <c r="M4149" s="14" t="s">
        <v>1079</v>
      </c>
      <c r="N4149" s="28" t="s">
        <v>7487</v>
      </c>
      <c r="O4149" s="28">
        <v>1</v>
      </c>
      <c r="P4149" s="28" t="s">
        <v>7488</v>
      </c>
      <c r="Q4149" s="28" t="s">
        <v>7488</v>
      </c>
      <c r="R4149" s="3">
        <v>1</v>
      </c>
      <c r="T4149" s="81" t="str" cm="1">
        <f t="array" ref="T4149">IF(MIN(IF(CONCATENATE($D$776:$D$9955,$G$776:$G$9955)=CONCATENATE(D4149,G4149),$J$776:$J$9955))=J4149,"Age Leg Record","")</f>
        <v/>
      </c>
    </row>
    <row r="4150" spans="1:20" x14ac:dyDescent="0.25">
      <c r="A4150" s="4">
        <v>2017</v>
      </c>
      <c r="B4150" s="14" t="s">
        <v>60</v>
      </c>
      <c r="C4150" s="14" t="s">
        <v>1839</v>
      </c>
      <c r="D4150" s="3" t="s">
        <v>56</v>
      </c>
      <c r="F4150" s="3">
        <v>4</v>
      </c>
      <c r="G4150" s="88">
        <v>5.8408892070309388</v>
      </c>
      <c r="J4150" s="10">
        <v>2.9444444444444443E-2</v>
      </c>
      <c r="K4150" s="27">
        <f t="shared" si="67"/>
        <v>5.0410893617021278E-3</v>
      </c>
      <c r="L4150" s="4" t="s">
        <v>2022</v>
      </c>
      <c r="M4150" s="14" t="s">
        <v>1079</v>
      </c>
      <c r="N4150" s="28" t="s">
        <v>7489</v>
      </c>
      <c r="O4150" s="28">
        <v>1</v>
      </c>
      <c r="P4150" s="28" t="s">
        <v>7141</v>
      </c>
      <c r="Q4150" s="28" t="s">
        <v>7141</v>
      </c>
      <c r="R4150" s="3">
        <v>2</v>
      </c>
      <c r="T4150" s="81" t="str" cm="1">
        <f t="array" ref="T4150">IF(MIN(IF(CONCATENATE($D$776:$D$9955,$G$776:$G$9955)=CONCATENATE(D4150,G4150),$J$776:$J$9955))=J4150,"Age Leg Record","")</f>
        <v/>
      </c>
    </row>
    <row r="4151" spans="1:20" x14ac:dyDescent="0.25">
      <c r="A4151" s="4">
        <v>2017</v>
      </c>
      <c r="B4151" s="14" t="s">
        <v>146</v>
      </c>
      <c r="C4151" s="14" t="s">
        <v>1847</v>
      </c>
      <c r="D4151" s="3" t="s">
        <v>56</v>
      </c>
      <c r="F4151" s="3">
        <v>5</v>
      </c>
      <c r="G4151" s="51">
        <v>5.63</v>
      </c>
      <c r="J4151" s="10">
        <v>2.8206018518518519E-2</v>
      </c>
      <c r="K4151" s="27">
        <f t="shared" si="67"/>
        <v>5.0099500032892577E-3</v>
      </c>
      <c r="L4151" s="4" t="s">
        <v>2022</v>
      </c>
      <c r="M4151" s="14" t="s">
        <v>1079</v>
      </c>
      <c r="N4151" s="28" t="s">
        <v>7490</v>
      </c>
      <c r="O4151" s="28">
        <v>1</v>
      </c>
      <c r="P4151" s="28" t="s">
        <v>7147</v>
      </c>
      <c r="Q4151" s="28" t="s">
        <v>7147</v>
      </c>
      <c r="R4151" s="3">
        <v>2</v>
      </c>
      <c r="T4151" s="81" t="str" cm="1">
        <f t="array" ref="T4151">IF(MIN(IF(CONCATENATE($D$776:$D$9955,$G$776:$G$9955)=CONCATENATE(D4151,G4151),$J$776:$J$9955))=J4151,"Age Leg Record","")</f>
        <v/>
      </c>
    </row>
    <row r="4152" spans="1:20" x14ac:dyDescent="0.25">
      <c r="A4152" s="4">
        <v>2017</v>
      </c>
      <c r="B4152" s="14" t="s">
        <v>658</v>
      </c>
      <c r="C4152" s="14" t="s">
        <v>955</v>
      </c>
      <c r="D4152" s="3" t="s">
        <v>26</v>
      </c>
      <c r="F4152" s="3">
        <v>6</v>
      </c>
      <c r="G4152" s="88">
        <v>4.6758182215859376</v>
      </c>
      <c r="J4152" s="10">
        <v>2.0775462962962964E-2</v>
      </c>
      <c r="K4152" s="27">
        <f t="shared" si="67"/>
        <v>4.4431716500553716E-3</v>
      </c>
      <c r="L4152" s="4" t="s">
        <v>2022</v>
      </c>
      <c r="M4152" s="14" t="s">
        <v>1079</v>
      </c>
      <c r="N4152" s="28" t="s">
        <v>7491</v>
      </c>
      <c r="O4152" s="28">
        <v>1</v>
      </c>
      <c r="P4152" s="28" t="s">
        <v>5174</v>
      </c>
      <c r="Q4152" s="28" t="s">
        <v>5174</v>
      </c>
      <c r="R4152" s="3">
        <v>2</v>
      </c>
      <c r="T4152" s="81" t="str" cm="1">
        <f t="array" ref="T4152">IF(MIN(IF(CONCATENATE($D$776:$D$9955,$G$776:$G$9955)=CONCATENATE(D4152,G4152),$J$776:$J$9955))=J4152,"Age Leg Record","")</f>
        <v/>
      </c>
    </row>
    <row r="4153" spans="1:20" x14ac:dyDescent="0.25">
      <c r="A4153" s="4">
        <v>2017</v>
      </c>
      <c r="B4153" s="14" t="s">
        <v>157</v>
      </c>
      <c r="C4153" s="14" t="s">
        <v>1952</v>
      </c>
      <c r="D4153" s="3" t="s">
        <v>26</v>
      </c>
      <c r="F4153" s="3">
        <v>1</v>
      </c>
      <c r="G4153" s="88">
        <v>5.54</v>
      </c>
      <c r="J4153" s="10">
        <v>2.7175925925925926E-2</v>
      </c>
      <c r="K4153" s="27">
        <f t="shared" si="67"/>
        <v>4.9054017916833805E-3</v>
      </c>
      <c r="L4153" s="4" t="s">
        <v>2023</v>
      </c>
      <c r="M4153" s="14" t="s">
        <v>1079</v>
      </c>
      <c r="N4153" s="28" t="s">
        <v>7492</v>
      </c>
      <c r="O4153" s="28">
        <v>1</v>
      </c>
      <c r="P4153" s="28" t="s">
        <v>7493</v>
      </c>
      <c r="Q4153" s="28" t="s">
        <v>7493</v>
      </c>
      <c r="R4153" s="3">
        <v>1</v>
      </c>
      <c r="T4153" s="81" t="str" cm="1">
        <f t="array" ref="T4153">IF(MIN(IF(CONCATENATE($D$776:$D$9955,$G$776:$G$9955)=CONCATENATE(D4153,G4153),$J$776:$J$9955))=J4153,"Age Leg Record","")</f>
        <v/>
      </c>
    </row>
    <row r="4154" spans="1:20" x14ac:dyDescent="0.25">
      <c r="A4154" s="4">
        <v>2017</v>
      </c>
      <c r="B4154" s="14" t="s">
        <v>1746</v>
      </c>
      <c r="C4154" s="14" t="s">
        <v>1747</v>
      </c>
      <c r="D4154" s="3" t="s">
        <v>22</v>
      </c>
      <c r="F4154" s="3">
        <v>2</v>
      </c>
      <c r="G4154" s="88">
        <v>4.0544470293486041</v>
      </c>
      <c r="J4154" s="10">
        <v>1.8402777777777778E-2</v>
      </c>
      <c r="K4154" s="27">
        <f t="shared" si="67"/>
        <v>4.5389118773946358E-3</v>
      </c>
      <c r="L4154" s="4" t="s">
        <v>2023</v>
      </c>
      <c r="M4154" s="14" t="s">
        <v>1079</v>
      </c>
      <c r="N4154" s="28" t="s">
        <v>7494</v>
      </c>
      <c r="O4154" s="28">
        <v>1</v>
      </c>
      <c r="P4154" s="28" t="s">
        <v>6844</v>
      </c>
      <c r="Q4154" s="28" t="s">
        <v>6844</v>
      </c>
      <c r="R4154" s="3">
        <v>3</v>
      </c>
      <c r="T4154" s="81" t="str" cm="1">
        <f t="array" ref="T4154">IF(MIN(IF(CONCATENATE($D$776:$D$9955,$G$776:$G$9955)=CONCATENATE(D4154,G4154),$J$776:$J$9955))=J4154,"Age Leg Record","")</f>
        <v/>
      </c>
    </row>
    <row r="4155" spans="1:20" x14ac:dyDescent="0.25">
      <c r="A4155" s="4">
        <v>2017</v>
      </c>
      <c r="B4155" s="14" t="s">
        <v>1953</v>
      </c>
      <c r="C4155" s="14" t="s">
        <v>1190</v>
      </c>
      <c r="D4155" s="3" t="s">
        <v>56</v>
      </c>
      <c r="F4155" s="3">
        <v>3</v>
      </c>
      <c r="G4155" s="88">
        <v>9.1</v>
      </c>
      <c r="J4155" s="10">
        <v>7.7708333333333338E-2</v>
      </c>
      <c r="K4155" s="27">
        <f t="shared" si="67"/>
        <v>8.5393772893772903E-3</v>
      </c>
      <c r="L4155" s="4" t="s">
        <v>2023</v>
      </c>
      <c r="M4155" s="14" t="s">
        <v>1079</v>
      </c>
      <c r="N4155" s="28" t="s">
        <v>7495</v>
      </c>
      <c r="O4155" s="28">
        <v>1</v>
      </c>
      <c r="P4155" s="28" t="s">
        <v>7496</v>
      </c>
      <c r="Q4155" s="28" t="s">
        <v>7496</v>
      </c>
      <c r="R4155" s="3">
        <v>1</v>
      </c>
      <c r="T4155" s="81" t="str" cm="1">
        <f t="array" ref="T4155">IF(MIN(IF(CONCATENATE($D$776:$D$9955,$G$776:$G$9955)=CONCATENATE(D4155,G4155),$J$776:$J$9955))=J4155,"Age Leg Record","")</f>
        <v/>
      </c>
    </row>
    <row r="4156" spans="1:20" x14ac:dyDescent="0.25">
      <c r="A4156" s="4">
        <v>2017</v>
      </c>
      <c r="B4156" s="14" t="s">
        <v>1954</v>
      </c>
      <c r="C4156" s="14" t="s">
        <v>1955</v>
      </c>
      <c r="D4156" s="3" t="s">
        <v>757</v>
      </c>
      <c r="F4156" s="3">
        <v>4</v>
      </c>
      <c r="G4156" s="88">
        <v>5.8408892070309388</v>
      </c>
      <c r="J4156" s="10">
        <v>6.8414351851851851E-2</v>
      </c>
      <c r="K4156" s="27">
        <f t="shared" si="67"/>
        <v>1.1713002836879434E-2</v>
      </c>
      <c r="L4156" s="4" t="s">
        <v>2023</v>
      </c>
      <c r="M4156" s="14" t="s">
        <v>1079</v>
      </c>
      <c r="N4156" s="28" t="s">
        <v>7497</v>
      </c>
      <c r="O4156" s="28">
        <v>1</v>
      </c>
      <c r="P4156" s="28" t="s">
        <v>7498</v>
      </c>
      <c r="Q4156" s="28" t="s">
        <v>7498</v>
      </c>
      <c r="R4156" s="3">
        <v>1</v>
      </c>
      <c r="T4156" s="81" t="str" cm="1">
        <f t="array" ref="T4156">IF(MIN(IF(CONCATENATE($D$776:$D$9955,$G$776:$G$9955)=CONCATENATE(D4156,G4156),$J$776:$J$9955))=J4156,"Age Leg Record","")</f>
        <v/>
      </c>
    </row>
    <row r="4157" spans="1:20" x14ac:dyDescent="0.25">
      <c r="A4157" s="4">
        <v>2017</v>
      </c>
      <c r="B4157" s="14" t="s">
        <v>1956</v>
      </c>
      <c r="C4157" s="14" t="s">
        <v>1957</v>
      </c>
      <c r="D4157" s="3" t="s">
        <v>751</v>
      </c>
      <c r="F4157" s="3">
        <v>5</v>
      </c>
      <c r="G4157" s="51">
        <v>5.63</v>
      </c>
      <c r="J4157" s="10">
        <v>3.6701388888888888E-2</v>
      </c>
      <c r="K4157" s="27">
        <f t="shared" si="67"/>
        <v>6.5188967831063746E-3</v>
      </c>
      <c r="L4157" s="4" t="s">
        <v>2023</v>
      </c>
      <c r="M4157" s="14" t="s">
        <v>1079</v>
      </c>
      <c r="N4157" s="28" t="s">
        <v>7499</v>
      </c>
      <c r="O4157" s="28">
        <v>1</v>
      </c>
      <c r="P4157" s="28" t="s">
        <v>7500</v>
      </c>
      <c r="Q4157" s="28" t="s">
        <v>7500</v>
      </c>
      <c r="R4157" s="3">
        <v>1</v>
      </c>
      <c r="T4157" s="81" t="str" cm="1">
        <f t="array" ref="T4157">IF(MIN(IF(CONCATENATE($D$776:$D$9955,$G$776:$G$9955)=CONCATENATE(D4157,G4157),$J$776:$J$9955))=J4157,"Age Leg Record","")</f>
        <v/>
      </c>
    </row>
    <row r="4158" spans="1:20" x14ac:dyDescent="0.25">
      <c r="A4158" s="4">
        <v>2017</v>
      </c>
      <c r="B4158" s="14" t="s">
        <v>1090</v>
      </c>
      <c r="C4158" s="14" t="s">
        <v>1091</v>
      </c>
      <c r="D4158" s="3" t="s">
        <v>56</v>
      </c>
      <c r="F4158" s="3">
        <v>6</v>
      </c>
      <c r="G4158" s="88">
        <v>4.6758182215859376</v>
      </c>
      <c r="J4158" s="10">
        <v>2.7210648148148147E-2</v>
      </c>
      <c r="K4158" s="27">
        <f t="shared" si="67"/>
        <v>5.8194409745293474E-3</v>
      </c>
      <c r="L4158" s="4" t="s">
        <v>2023</v>
      </c>
      <c r="M4158" s="14" t="s">
        <v>1079</v>
      </c>
      <c r="N4158" s="28" t="s">
        <v>7501</v>
      </c>
      <c r="O4158" s="28">
        <v>1</v>
      </c>
      <c r="P4158" s="28" t="s">
        <v>5170</v>
      </c>
      <c r="Q4158" s="28" t="s">
        <v>5170</v>
      </c>
      <c r="R4158" s="3">
        <v>3</v>
      </c>
      <c r="T4158" s="81" t="str" cm="1">
        <f t="array" ref="T4158">IF(MIN(IF(CONCATENATE($D$776:$D$9955,$G$776:$G$9955)=CONCATENATE(D4158,G4158),$J$776:$J$9955))=J4158,"Age Leg Record","")</f>
        <v/>
      </c>
    </row>
    <row r="4159" spans="1:20" x14ac:dyDescent="0.25">
      <c r="A4159" s="4">
        <v>2017</v>
      </c>
      <c r="B4159" s="14" t="s">
        <v>494</v>
      </c>
      <c r="C4159" s="14" t="s">
        <v>573</v>
      </c>
      <c r="D4159" s="3" t="s">
        <v>56</v>
      </c>
      <c r="F4159" s="3">
        <v>1</v>
      </c>
      <c r="G4159" s="88">
        <v>5.54</v>
      </c>
      <c r="J4159" s="10">
        <v>3.1655092592592596E-2</v>
      </c>
      <c r="K4159" s="27">
        <f t="shared" si="67"/>
        <v>5.7139156304318768E-3</v>
      </c>
      <c r="L4159" s="4" t="s">
        <v>2024</v>
      </c>
      <c r="M4159" s="14" t="s">
        <v>1079</v>
      </c>
      <c r="N4159" s="28" t="s">
        <v>7502</v>
      </c>
      <c r="O4159" s="28">
        <v>1</v>
      </c>
      <c r="P4159" s="28" t="s">
        <v>7503</v>
      </c>
      <c r="Q4159" s="28" t="s">
        <v>7503</v>
      </c>
      <c r="R4159" s="3">
        <v>1</v>
      </c>
      <c r="T4159" s="81" t="str" cm="1">
        <f t="array" ref="T4159">IF(MIN(IF(CONCATENATE($D$776:$D$9955,$G$776:$G$9955)=CONCATENATE(D4159,G4159),$J$776:$J$9955))=J4159,"Age Leg Record","")</f>
        <v/>
      </c>
    </row>
    <row r="4160" spans="1:20" x14ac:dyDescent="0.25">
      <c r="A4160" s="4">
        <v>2017</v>
      </c>
      <c r="B4160" s="14" t="s">
        <v>439</v>
      </c>
      <c r="C4160" s="14" t="s">
        <v>1958</v>
      </c>
      <c r="D4160" s="3" t="s">
        <v>753</v>
      </c>
      <c r="F4160" s="3">
        <v>2</v>
      </c>
      <c r="G4160" s="88">
        <v>4.0544470293486041</v>
      </c>
      <c r="J4160" s="10">
        <v>2.3078703703703702E-2</v>
      </c>
      <c r="K4160" s="27">
        <f t="shared" si="67"/>
        <v>5.6921951468710081E-3</v>
      </c>
      <c r="L4160" s="4" t="s">
        <v>2024</v>
      </c>
      <c r="M4160" s="14" t="s">
        <v>1079</v>
      </c>
      <c r="N4160" s="28" t="s">
        <v>7504</v>
      </c>
      <c r="O4160" s="28">
        <v>1</v>
      </c>
      <c r="P4160" s="28" t="s">
        <v>7505</v>
      </c>
      <c r="Q4160" s="28" t="s">
        <v>7505</v>
      </c>
      <c r="R4160" s="3">
        <v>1</v>
      </c>
      <c r="T4160" s="81" t="str" cm="1">
        <f t="array" ref="T4160">IF(MIN(IF(CONCATENATE($D$776:$D$9955,$G$776:$G$9955)=CONCATENATE(D4160,G4160),$J$776:$J$9955))=J4160,"Age Leg Record","")</f>
        <v/>
      </c>
    </row>
    <row r="4161" spans="1:20" x14ac:dyDescent="0.25">
      <c r="A4161" s="4">
        <v>2017</v>
      </c>
      <c r="B4161" s="14" t="s">
        <v>1372</v>
      </c>
      <c r="C4161" s="14" t="s">
        <v>344</v>
      </c>
      <c r="D4161" s="3" t="s">
        <v>22</v>
      </c>
      <c r="F4161" s="3">
        <v>3</v>
      </c>
      <c r="G4161" s="88">
        <v>9.1</v>
      </c>
      <c r="J4161" s="10">
        <v>5.9733796296296299E-2</v>
      </c>
      <c r="K4161" s="27">
        <f t="shared" si="67"/>
        <v>6.5641534391534398E-3</v>
      </c>
      <c r="L4161" s="4" t="s">
        <v>2024</v>
      </c>
      <c r="M4161" s="14" t="s">
        <v>1079</v>
      </c>
      <c r="N4161" s="28" t="s">
        <v>7506</v>
      </c>
      <c r="O4161" s="28">
        <v>1</v>
      </c>
      <c r="P4161" s="28" t="s">
        <v>7507</v>
      </c>
      <c r="Q4161" s="28" t="s">
        <v>7507</v>
      </c>
      <c r="R4161" s="3">
        <v>1</v>
      </c>
      <c r="T4161" s="81" t="str" cm="1">
        <f t="array" ref="T4161">IF(MIN(IF(CONCATENATE($D$776:$D$9955,$G$776:$G$9955)=CONCATENATE(D4161,G4161),$J$776:$J$9955))=J4161,"Age Leg Record","")</f>
        <v/>
      </c>
    </row>
    <row r="4162" spans="1:20" x14ac:dyDescent="0.25">
      <c r="A4162" s="4">
        <v>2017</v>
      </c>
      <c r="B4162" s="14" t="s">
        <v>591</v>
      </c>
      <c r="C4162" s="14" t="s">
        <v>1092</v>
      </c>
      <c r="D4162" s="3" t="s">
        <v>756</v>
      </c>
      <c r="F4162" s="3">
        <v>4</v>
      </c>
      <c r="G4162" s="88">
        <v>5.8408892070309388</v>
      </c>
      <c r="J4162" s="10">
        <v>3.6828703703703704E-2</v>
      </c>
      <c r="K4162" s="27">
        <f t="shared" si="67"/>
        <v>6.3053248226950364E-3</v>
      </c>
      <c r="L4162" s="4" t="s">
        <v>2024</v>
      </c>
      <c r="M4162" s="14" t="s">
        <v>1079</v>
      </c>
      <c r="N4162" s="28" t="s">
        <v>7508</v>
      </c>
      <c r="O4162" s="28">
        <v>1</v>
      </c>
      <c r="P4162" s="28" t="s">
        <v>5172</v>
      </c>
      <c r="Q4162" s="28" t="s">
        <v>5172</v>
      </c>
      <c r="R4162" s="3">
        <v>2</v>
      </c>
      <c r="T4162" s="81" t="str" cm="1">
        <f t="array" ref="T4162">IF(MIN(IF(CONCATENATE($D$776:$D$9955,$G$776:$G$9955)=CONCATENATE(D4162,G4162),$J$776:$J$9955))=J4162,"Age Leg Record","")</f>
        <v/>
      </c>
    </row>
    <row r="4163" spans="1:20" x14ac:dyDescent="0.25">
      <c r="A4163" s="4">
        <v>2017</v>
      </c>
      <c r="B4163" s="14" t="s">
        <v>1959</v>
      </c>
      <c r="C4163" s="14" t="s">
        <v>1960</v>
      </c>
      <c r="D4163" s="3" t="s">
        <v>756</v>
      </c>
      <c r="F4163" s="3">
        <v>5</v>
      </c>
      <c r="G4163" s="51">
        <v>5.63</v>
      </c>
      <c r="J4163" s="10">
        <v>3.788194444444444E-2</v>
      </c>
      <c r="K4163" s="27">
        <f t="shared" si="67"/>
        <v>6.7285869350700604E-3</v>
      </c>
      <c r="L4163" s="4" t="s">
        <v>2024</v>
      </c>
      <c r="M4163" s="14" t="s">
        <v>1079</v>
      </c>
      <c r="N4163" s="28" t="s">
        <v>7509</v>
      </c>
      <c r="O4163" s="28">
        <v>1</v>
      </c>
      <c r="P4163" s="28" t="s">
        <v>7510</v>
      </c>
      <c r="Q4163" s="28" t="s">
        <v>7510</v>
      </c>
      <c r="R4163" s="3">
        <v>1</v>
      </c>
      <c r="T4163" s="81" t="str" cm="1">
        <f t="array" ref="T4163">IF(MIN(IF(CONCATENATE($D$776:$D$9955,$G$776:$G$9955)=CONCATENATE(D4163,G4163),$J$776:$J$9955))=J4163,"Age Leg Record","")</f>
        <v/>
      </c>
    </row>
    <row r="4164" spans="1:20" x14ac:dyDescent="0.25">
      <c r="A4164" s="4">
        <v>2017</v>
      </c>
      <c r="B4164" s="14" t="s">
        <v>29</v>
      </c>
      <c r="C4164" s="14" t="s">
        <v>1086</v>
      </c>
      <c r="D4164" s="3" t="s">
        <v>210</v>
      </c>
      <c r="F4164" s="3">
        <v>6</v>
      </c>
      <c r="G4164" s="88">
        <v>4.6758182215859376</v>
      </c>
      <c r="J4164" s="10">
        <v>2.4687499999999998E-2</v>
      </c>
      <c r="K4164" s="27">
        <f t="shared" si="67"/>
        <v>5.2798245847176083E-3</v>
      </c>
      <c r="L4164" s="4" t="s">
        <v>2024</v>
      </c>
      <c r="M4164" s="14" t="s">
        <v>1079</v>
      </c>
      <c r="N4164" s="28" t="s">
        <v>7511</v>
      </c>
      <c r="O4164" s="28">
        <v>1</v>
      </c>
      <c r="P4164" s="28" t="s">
        <v>5168</v>
      </c>
      <c r="Q4164" s="28" t="s">
        <v>5168</v>
      </c>
      <c r="R4164" s="3">
        <v>3</v>
      </c>
      <c r="T4164" s="81" t="str" cm="1">
        <f t="array" ref="T4164">IF(MIN(IF(CONCATENATE($D$776:$D$9955,$G$776:$G$9955)=CONCATENATE(D4164,G4164),$J$776:$J$9955))=J4164,"Age Leg Record","")</f>
        <v/>
      </c>
    </row>
    <row r="4165" spans="1:20" x14ac:dyDescent="0.25">
      <c r="A4165" s="4">
        <v>2017</v>
      </c>
      <c r="B4165" s="14" t="s">
        <v>198</v>
      </c>
      <c r="C4165" s="14" t="s">
        <v>1293</v>
      </c>
      <c r="D4165" s="3" t="s">
        <v>210</v>
      </c>
      <c r="F4165" s="3">
        <v>1</v>
      </c>
      <c r="G4165" s="88">
        <v>5.54</v>
      </c>
      <c r="J4165" s="10">
        <v>3.8541666666666669E-2</v>
      </c>
      <c r="K4165" s="27">
        <f t="shared" si="67"/>
        <v>6.9569795427196152E-3</v>
      </c>
      <c r="L4165" s="4" t="s">
        <v>2025</v>
      </c>
      <c r="M4165" s="14" t="s">
        <v>748</v>
      </c>
      <c r="N4165" s="28" t="s">
        <v>7512</v>
      </c>
      <c r="O4165" s="28">
        <v>1</v>
      </c>
      <c r="P4165" s="28" t="s">
        <v>5673</v>
      </c>
      <c r="Q4165" s="28" t="s">
        <v>5673</v>
      </c>
      <c r="R4165" s="3">
        <v>4</v>
      </c>
      <c r="T4165" s="81" t="str" cm="1">
        <f t="array" ref="T4165">IF(MIN(IF(CONCATENATE($D$776:$D$9955,$G$776:$G$9955)=CONCATENATE(D4165,G4165),$J$776:$J$9955))=J4165,"Age Leg Record","")</f>
        <v/>
      </c>
    </row>
    <row r="4166" spans="1:20" x14ac:dyDescent="0.25">
      <c r="A4166" s="4">
        <v>2017</v>
      </c>
      <c r="B4166" s="14" t="s">
        <v>68</v>
      </c>
      <c r="C4166" s="14" t="s">
        <v>716</v>
      </c>
      <c r="D4166" s="3" t="s">
        <v>210</v>
      </c>
      <c r="F4166" s="3">
        <v>2</v>
      </c>
      <c r="G4166" s="88">
        <v>4.0544470293486041</v>
      </c>
      <c r="J4166" s="10">
        <v>2.479166666666667E-2</v>
      </c>
      <c r="K4166" s="27">
        <f t="shared" si="67"/>
        <v>6.1146850574712655E-3</v>
      </c>
      <c r="L4166" s="4" t="s">
        <v>2025</v>
      </c>
      <c r="M4166" s="14" t="s">
        <v>748</v>
      </c>
      <c r="N4166" s="28" t="s">
        <v>7513</v>
      </c>
      <c r="O4166" s="28">
        <v>1</v>
      </c>
      <c r="P4166" s="28" t="s">
        <v>4393</v>
      </c>
      <c r="Q4166" s="28" t="s">
        <v>4393</v>
      </c>
      <c r="R4166" s="3">
        <v>6</v>
      </c>
      <c r="T4166" s="81" t="str" cm="1">
        <f t="array" ref="T4166">IF(MIN(IF(CONCATENATE($D$776:$D$9955,$G$776:$G$9955)=CONCATENATE(D4166,G4166),$J$776:$J$9955))=J4166,"Age Leg Record","")</f>
        <v/>
      </c>
    </row>
    <row r="4167" spans="1:20" x14ac:dyDescent="0.25">
      <c r="A4167" s="4">
        <v>2017</v>
      </c>
      <c r="B4167" s="14" t="s">
        <v>722</v>
      </c>
      <c r="C4167" s="14" t="s">
        <v>538</v>
      </c>
      <c r="D4167" s="3" t="s">
        <v>26</v>
      </c>
      <c r="F4167" s="3">
        <v>3</v>
      </c>
      <c r="G4167" s="88">
        <v>9.1</v>
      </c>
      <c r="J4167" s="10">
        <v>5.3321759259259256E-2</v>
      </c>
      <c r="K4167" s="27">
        <f t="shared" si="67"/>
        <v>5.8595339845339848E-3</v>
      </c>
      <c r="L4167" s="4" t="s">
        <v>2025</v>
      </c>
      <c r="M4167" s="14" t="s">
        <v>748</v>
      </c>
      <c r="N4167" s="28" t="s">
        <v>7514</v>
      </c>
      <c r="O4167" s="28">
        <v>1</v>
      </c>
      <c r="P4167" s="28" t="s">
        <v>4588</v>
      </c>
      <c r="Q4167" s="28" t="s">
        <v>4588</v>
      </c>
      <c r="R4167" s="3">
        <v>6</v>
      </c>
      <c r="T4167" s="81" t="str" cm="1">
        <f t="array" ref="T4167">IF(MIN(IF(CONCATENATE($D$776:$D$9955,$G$776:$G$9955)=CONCATENATE(D4167,G4167),$J$776:$J$9955))=J4167,"Age Leg Record","")</f>
        <v/>
      </c>
    </row>
    <row r="4168" spans="1:20" x14ac:dyDescent="0.25">
      <c r="A4168" s="4">
        <v>2017</v>
      </c>
      <c r="B4168" s="14" t="s">
        <v>722</v>
      </c>
      <c r="C4168" s="14" t="s">
        <v>538</v>
      </c>
      <c r="D4168" s="3" t="s">
        <v>26</v>
      </c>
      <c r="F4168" s="3">
        <v>4</v>
      </c>
      <c r="G4168" s="88">
        <v>5.8408892070309388</v>
      </c>
      <c r="J4168" s="10">
        <v>4.6423611111111117E-2</v>
      </c>
      <c r="K4168" s="27">
        <f t="shared" si="67"/>
        <v>7.9480382978723424E-3</v>
      </c>
      <c r="L4168" s="4" t="s">
        <v>2025</v>
      </c>
      <c r="M4168" s="14" t="s">
        <v>748</v>
      </c>
      <c r="N4168" s="28" t="s">
        <v>7514</v>
      </c>
      <c r="O4168" s="28">
        <v>0</v>
      </c>
      <c r="P4168" s="28" t="s">
        <v>4588</v>
      </c>
      <c r="Q4168" s="28" t="s">
        <v>4588</v>
      </c>
      <c r="R4168" s="3">
        <v>6</v>
      </c>
      <c r="T4168" s="81" t="str" cm="1">
        <f t="array" ref="T4168">IF(MIN(IF(CONCATENATE($D$776:$D$9955,$G$776:$G$9955)=CONCATENATE(D4168,G4168),$J$776:$J$9955))=J4168,"Age Leg Record","")</f>
        <v/>
      </c>
    </row>
    <row r="4169" spans="1:20" x14ac:dyDescent="0.25">
      <c r="A4169" s="4">
        <v>2017</v>
      </c>
      <c r="B4169" s="14" t="s">
        <v>436</v>
      </c>
      <c r="C4169" s="14" t="s">
        <v>1586</v>
      </c>
      <c r="D4169" s="3" t="s">
        <v>26</v>
      </c>
      <c r="F4169" s="3">
        <v>5</v>
      </c>
      <c r="G4169" s="51">
        <v>5.63</v>
      </c>
      <c r="J4169" s="10">
        <v>3.9594907407407405E-2</v>
      </c>
      <c r="K4169" s="27">
        <f t="shared" si="67"/>
        <v>7.0328432339977634E-3</v>
      </c>
      <c r="L4169" s="4" t="s">
        <v>2025</v>
      </c>
      <c r="M4169" s="14" t="s">
        <v>748</v>
      </c>
      <c r="N4169" s="28" t="s">
        <v>7515</v>
      </c>
      <c r="O4169" s="28">
        <v>1</v>
      </c>
      <c r="P4169" s="28" t="s">
        <v>6387</v>
      </c>
      <c r="Q4169" s="28" t="s">
        <v>6387</v>
      </c>
      <c r="R4169" s="3">
        <v>3</v>
      </c>
      <c r="T4169" s="81" t="str" cm="1">
        <f t="array" ref="T4169">IF(MIN(IF(CONCATENATE($D$776:$D$9955,$G$776:$G$9955)=CONCATENATE(D4169,G4169),$J$776:$J$9955))=J4169,"Age Leg Record","")</f>
        <v/>
      </c>
    </row>
    <row r="4170" spans="1:20" x14ac:dyDescent="0.25">
      <c r="A4170" s="4">
        <v>2017</v>
      </c>
      <c r="B4170" s="14" t="s">
        <v>717</v>
      </c>
      <c r="C4170" s="14" t="s">
        <v>718</v>
      </c>
      <c r="D4170" s="3" t="s">
        <v>22</v>
      </c>
      <c r="F4170" s="3">
        <v>6</v>
      </c>
      <c r="G4170" s="88">
        <v>4.6758182215859376</v>
      </c>
      <c r="J4170" s="10">
        <v>2.5069444444444446E-2</v>
      </c>
      <c r="K4170" s="27">
        <f t="shared" si="67"/>
        <v>5.361509634551496E-3</v>
      </c>
      <c r="L4170" s="4" t="s">
        <v>2025</v>
      </c>
      <c r="M4170" s="14" t="s">
        <v>748</v>
      </c>
      <c r="N4170" s="28" t="s">
        <v>7516</v>
      </c>
      <c r="O4170" s="28">
        <v>1</v>
      </c>
      <c r="P4170" s="28" t="s">
        <v>4395</v>
      </c>
      <c r="Q4170" s="28" t="s">
        <v>4395</v>
      </c>
      <c r="R4170" s="3">
        <v>8</v>
      </c>
      <c r="T4170" s="81" t="str" cm="1">
        <f t="array" ref="T4170">IF(MIN(IF(CONCATENATE($D$776:$D$9955,$G$776:$G$9955)=CONCATENATE(D4170,G4170),$J$776:$J$9955))=J4170,"Age Leg Record","")</f>
        <v/>
      </c>
    </row>
    <row r="4171" spans="1:20" x14ac:dyDescent="0.25">
      <c r="A4171" s="4">
        <v>2017</v>
      </c>
      <c r="B4171" s="14" t="s">
        <v>991</v>
      </c>
      <c r="C4171" s="14" t="s">
        <v>1293</v>
      </c>
      <c r="D4171" s="3" t="s">
        <v>756</v>
      </c>
      <c r="F4171" s="3">
        <v>1</v>
      </c>
      <c r="G4171" s="88">
        <v>5.54</v>
      </c>
      <c r="J4171" s="10">
        <v>4.6875E-2</v>
      </c>
      <c r="K4171" s="27">
        <f t="shared" si="67"/>
        <v>8.4611913357400727E-3</v>
      </c>
      <c r="L4171" s="4" t="s">
        <v>2026</v>
      </c>
      <c r="M4171" s="14" t="s">
        <v>748</v>
      </c>
      <c r="N4171" s="28" t="s">
        <v>7517</v>
      </c>
      <c r="O4171" s="28">
        <v>1</v>
      </c>
      <c r="P4171" s="28" t="s">
        <v>7518</v>
      </c>
      <c r="Q4171" s="28" t="s">
        <v>7518</v>
      </c>
      <c r="R4171" s="3">
        <v>1</v>
      </c>
      <c r="T4171" s="81" t="str" cm="1">
        <f t="array" ref="T4171">IF(MIN(IF(CONCATENATE($D$776:$D$9955,$G$776:$G$9955)=CONCATENATE(D4171,G4171),$J$776:$J$9955))=J4171,"Age Leg Record","")</f>
        <v/>
      </c>
    </row>
    <row r="4172" spans="1:20" x14ac:dyDescent="0.25">
      <c r="A4172" s="4">
        <v>2017</v>
      </c>
      <c r="B4172" s="14" t="s">
        <v>439</v>
      </c>
      <c r="C4172" s="14" t="s">
        <v>1438</v>
      </c>
      <c r="D4172" s="3" t="s">
        <v>757</v>
      </c>
      <c r="F4172" s="3">
        <v>2</v>
      </c>
      <c r="G4172" s="88">
        <v>4.0544470293486041</v>
      </c>
      <c r="J4172" s="10">
        <v>3.2337962962962964E-2</v>
      </c>
      <c r="K4172" s="27">
        <f t="shared" si="67"/>
        <v>7.9759243933588773E-3</v>
      </c>
      <c r="L4172" s="4" t="s">
        <v>2026</v>
      </c>
      <c r="M4172" s="14" t="s">
        <v>748</v>
      </c>
      <c r="N4172" s="28" t="s">
        <v>7519</v>
      </c>
      <c r="O4172" s="28">
        <v>1</v>
      </c>
      <c r="P4172" s="28" t="s">
        <v>6071</v>
      </c>
      <c r="Q4172" s="28" t="s">
        <v>6071</v>
      </c>
      <c r="R4172" s="3">
        <v>2</v>
      </c>
      <c r="T4172" s="81" t="str" cm="1">
        <f t="array" ref="T4172">IF(MIN(IF(CONCATENATE($D$776:$D$9955,$G$776:$G$9955)=CONCATENATE(D4172,G4172),$J$776:$J$9955))=J4172,"Age Leg Record","")</f>
        <v/>
      </c>
    </row>
    <row r="4173" spans="1:20" x14ac:dyDescent="0.25">
      <c r="A4173" s="4">
        <v>2017</v>
      </c>
      <c r="B4173" s="14" t="s">
        <v>20</v>
      </c>
      <c r="C4173" s="14" t="s">
        <v>1296</v>
      </c>
      <c r="D4173" s="3" t="s">
        <v>26</v>
      </c>
      <c r="F4173" s="3">
        <v>3</v>
      </c>
      <c r="G4173" s="88">
        <v>9.1</v>
      </c>
      <c r="J4173" s="10">
        <v>4.9999999999999996E-2</v>
      </c>
      <c r="K4173" s="27">
        <f t="shared" si="67"/>
        <v>5.4945054945054941E-3</v>
      </c>
      <c r="L4173" s="4" t="s">
        <v>2026</v>
      </c>
      <c r="M4173" s="14" t="s">
        <v>748</v>
      </c>
      <c r="N4173" s="28" t="s">
        <v>7520</v>
      </c>
      <c r="O4173" s="28">
        <v>1</v>
      </c>
      <c r="P4173" s="28" t="s">
        <v>5677</v>
      </c>
      <c r="Q4173" s="28" t="s">
        <v>5677</v>
      </c>
      <c r="R4173" s="3">
        <v>5</v>
      </c>
      <c r="T4173" s="81" t="str" cm="1">
        <f t="array" ref="T4173">IF(MIN(IF(CONCATENATE($D$776:$D$9955,$G$776:$G$9955)=CONCATENATE(D4173,G4173),$J$776:$J$9955))=J4173,"Age Leg Record","")</f>
        <v/>
      </c>
    </row>
    <row r="4174" spans="1:20" x14ac:dyDescent="0.25">
      <c r="A4174" s="4">
        <v>2017</v>
      </c>
      <c r="B4174" s="14" t="s">
        <v>1961</v>
      </c>
      <c r="C4174" s="14" t="s">
        <v>1962</v>
      </c>
      <c r="D4174" s="3" t="s">
        <v>756</v>
      </c>
      <c r="F4174" s="3">
        <v>4</v>
      </c>
      <c r="G4174" s="88">
        <v>5.8408892070309388</v>
      </c>
      <c r="J4174" s="10">
        <v>4.2951388888888886E-2</v>
      </c>
      <c r="K4174" s="27">
        <f t="shared" si="67"/>
        <v>7.3535702127659579E-3</v>
      </c>
      <c r="L4174" s="4" t="s">
        <v>2026</v>
      </c>
      <c r="M4174" s="14" t="s">
        <v>748</v>
      </c>
      <c r="N4174" s="28" t="s">
        <v>7521</v>
      </c>
      <c r="O4174" s="28">
        <v>1</v>
      </c>
      <c r="P4174" s="28" t="s">
        <v>7522</v>
      </c>
      <c r="Q4174" s="28" t="s">
        <v>7522</v>
      </c>
      <c r="R4174" s="3">
        <v>1</v>
      </c>
      <c r="T4174" s="81" t="str" cm="1">
        <f t="array" ref="T4174">IF(MIN(IF(CONCATENATE($D$776:$D$9955,$G$776:$G$9955)=CONCATENATE(D4174,G4174),$J$776:$J$9955))=J4174,"Age Leg Record","")</f>
        <v/>
      </c>
    </row>
    <row r="4175" spans="1:20" x14ac:dyDescent="0.25">
      <c r="A4175" s="4">
        <v>2017</v>
      </c>
      <c r="B4175" s="14" t="s">
        <v>834</v>
      </c>
      <c r="C4175" s="14" t="s">
        <v>1964</v>
      </c>
      <c r="D4175" s="3" t="s">
        <v>210</v>
      </c>
      <c r="F4175" s="3">
        <v>5</v>
      </c>
      <c r="G4175" s="51">
        <v>5.63</v>
      </c>
      <c r="J4175" s="10">
        <v>3.1122685185185187E-2</v>
      </c>
      <c r="K4175" s="27">
        <f t="shared" si="67"/>
        <v>5.5280080257877773E-3</v>
      </c>
      <c r="L4175" s="4" t="s">
        <v>2026</v>
      </c>
      <c r="M4175" s="14" t="s">
        <v>748</v>
      </c>
      <c r="N4175" s="28" t="s">
        <v>7523</v>
      </c>
      <c r="O4175" s="28">
        <v>1</v>
      </c>
      <c r="P4175" s="28" t="s">
        <v>7524</v>
      </c>
      <c r="Q4175" s="28" t="s">
        <v>7524</v>
      </c>
      <c r="R4175" s="3">
        <v>1</v>
      </c>
      <c r="T4175" s="81" t="str" cm="1">
        <f t="array" ref="T4175">IF(MIN(IF(CONCATENATE($D$776:$D$9955,$G$776:$G$9955)=CONCATENATE(D4175,G4175),$J$776:$J$9955))=J4175,"Age Leg Record","")</f>
        <v/>
      </c>
    </row>
    <row r="4176" spans="1:20" x14ac:dyDescent="0.25">
      <c r="A4176" s="4">
        <v>2017</v>
      </c>
      <c r="B4176" s="14" t="s">
        <v>1965</v>
      </c>
      <c r="C4176" s="14" t="s">
        <v>1966</v>
      </c>
      <c r="D4176" s="3" t="s">
        <v>751</v>
      </c>
      <c r="F4176" s="3">
        <v>6</v>
      </c>
      <c r="G4176" s="88">
        <v>4.6758182215859376</v>
      </c>
      <c r="J4176" s="10">
        <v>2.9282407407407406E-2</v>
      </c>
      <c r="K4176" s="27">
        <f t="shared" si="67"/>
        <v>6.2625204872646736E-3</v>
      </c>
      <c r="L4176" s="4" t="s">
        <v>2026</v>
      </c>
      <c r="M4176" s="14" t="s">
        <v>748</v>
      </c>
      <c r="N4176" s="28" t="s">
        <v>7525</v>
      </c>
      <c r="O4176" s="28">
        <v>1</v>
      </c>
      <c r="P4176" s="28" t="s">
        <v>7526</v>
      </c>
      <c r="Q4176" s="28" t="s">
        <v>7526</v>
      </c>
      <c r="R4176" s="3">
        <v>1</v>
      </c>
      <c r="T4176" s="81" t="str" cm="1">
        <f t="array" ref="T4176">IF(MIN(IF(CONCATENATE($D$776:$D$9955,$G$776:$G$9955)=CONCATENATE(D4176,G4176),$J$776:$J$9955))=J4176,"Age Leg Record","")</f>
        <v/>
      </c>
    </row>
    <row r="4177" spans="1:20" x14ac:dyDescent="0.25">
      <c r="A4177" s="4">
        <v>2017</v>
      </c>
      <c r="B4177" s="14" t="s">
        <v>52</v>
      </c>
      <c r="C4177" s="14" t="s">
        <v>344</v>
      </c>
      <c r="D4177" s="3" t="s">
        <v>210</v>
      </c>
      <c r="F4177" s="3">
        <v>1</v>
      </c>
      <c r="G4177" s="88">
        <v>5.54</v>
      </c>
      <c r="J4177" s="10">
        <v>3.0671296296296294E-2</v>
      </c>
      <c r="K4177" s="27">
        <f t="shared" si="67"/>
        <v>5.536335071533627E-3</v>
      </c>
      <c r="L4177" s="4" t="s">
        <v>1903</v>
      </c>
      <c r="M4177" s="14" t="s">
        <v>808</v>
      </c>
      <c r="N4177" s="28" t="s">
        <v>7527</v>
      </c>
      <c r="O4177" s="28">
        <v>1</v>
      </c>
      <c r="P4177" s="28" t="s">
        <v>5761</v>
      </c>
      <c r="Q4177" s="28" t="s">
        <v>5761</v>
      </c>
      <c r="R4177" s="3">
        <v>5</v>
      </c>
      <c r="T4177" s="81" t="str" cm="1">
        <f t="array" ref="T4177">IF(MIN(IF(CONCATENATE($D$776:$D$9955,$G$776:$G$9955)=CONCATENATE(D4177,G4177),$J$776:$J$9955))=J4177,"Age Leg Record","")</f>
        <v/>
      </c>
    </row>
    <row r="4178" spans="1:20" x14ac:dyDescent="0.25">
      <c r="A4178" s="4">
        <v>2017</v>
      </c>
      <c r="B4178" s="14" t="s">
        <v>1328</v>
      </c>
      <c r="C4178" s="14" t="s">
        <v>1329</v>
      </c>
      <c r="D4178" s="3" t="s">
        <v>56</v>
      </c>
      <c r="F4178" s="3">
        <v>2</v>
      </c>
      <c r="G4178" s="88">
        <v>4.0544470293486041</v>
      </c>
      <c r="J4178" s="10">
        <v>2.5462962962962962E-2</v>
      </c>
      <c r="K4178" s="27">
        <f t="shared" si="67"/>
        <v>6.2802554278416347E-3</v>
      </c>
      <c r="L4178" s="4" t="s">
        <v>1903</v>
      </c>
      <c r="M4178" s="14" t="s">
        <v>808</v>
      </c>
      <c r="N4178" s="28" t="s">
        <v>7528</v>
      </c>
      <c r="O4178" s="28">
        <v>1</v>
      </c>
      <c r="P4178" s="28" t="s">
        <v>5757</v>
      </c>
      <c r="Q4178" s="28" t="s">
        <v>5757</v>
      </c>
      <c r="R4178" s="3">
        <v>5</v>
      </c>
      <c r="T4178" s="81" t="str" cm="1">
        <f t="array" ref="T4178">IF(MIN(IF(CONCATENATE($D$776:$D$9955,$G$776:$G$9955)=CONCATENATE(D4178,G4178),$J$776:$J$9955))=J4178,"Age Leg Record","")</f>
        <v/>
      </c>
    </row>
    <row r="4179" spans="1:20" x14ac:dyDescent="0.25">
      <c r="A4179" s="4">
        <v>2017</v>
      </c>
      <c r="B4179" s="14" t="s">
        <v>325</v>
      </c>
      <c r="C4179" s="14" t="s">
        <v>326</v>
      </c>
      <c r="D4179" s="3" t="s">
        <v>56</v>
      </c>
      <c r="F4179" s="3">
        <v>3</v>
      </c>
      <c r="G4179" s="88">
        <v>9.1</v>
      </c>
      <c r="J4179" s="10">
        <v>4.7719907407407412E-2</v>
      </c>
      <c r="K4179" s="27">
        <f t="shared" si="67"/>
        <v>5.24394586894587E-3</v>
      </c>
      <c r="L4179" s="4" t="s">
        <v>1903</v>
      </c>
      <c r="M4179" s="14" t="s">
        <v>808</v>
      </c>
      <c r="N4179" s="28" t="s">
        <v>7529</v>
      </c>
      <c r="O4179" s="28">
        <v>1</v>
      </c>
      <c r="P4179" s="28" t="s">
        <v>3200</v>
      </c>
      <c r="Q4179" s="28" t="s">
        <v>3200</v>
      </c>
      <c r="R4179" s="3">
        <v>14</v>
      </c>
      <c r="T4179" s="81" t="str" cm="1">
        <f t="array" ref="T4179">IF(MIN(IF(CONCATENATE($D$776:$D$9955,$G$776:$G$9955)=CONCATENATE(D4179,G4179),$J$776:$J$9955))=J4179,"Age Leg Record","")</f>
        <v/>
      </c>
    </row>
    <row r="4180" spans="1:20" x14ac:dyDescent="0.25">
      <c r="A4180" s="4">
        <v>2017</v>
      </c>
      <c r="B4180" s="14" t="s">
        <v>722</v>
      </c>
      <c r="C4180" s="14" t="s">
        <v>1749</v>
      </c>
      <c r="D4180" s="3" t="s">
        <v>22</v>
      </c>
      <c r="F4180" s="3">
        <v>4</v>
      </c>
      <c r="G4180" s="88">
        <v>5.8408892070309388</v>
      </c>
      <c r="J4180" s="10">
        <v>3.6736111111111108E-2</v>
      </c>
      <c r="K4180" s="27">
        <f t="shared" si="67"/>
        <v>6.2894723404255323E-3</v>
      </c>
      <c r="L4180" s="4" t="s">
        <v>1903</v>
      </c>
      <c r="M4180" s="14" t="s">
        <v>808</v>
      </c>
      <c r="N4180" s="28" t="s">
        <v>7530</v>
      </c>
      <c r="O4180" s="28">
        <v>1</v>
      </c>
      <c r="P4180" s="28" t="s">
        <v>7183</v>
      </c>
      <c r="Q4180" s="28" t="s">
        <v>7183</v>
      </c>
      <c r="R4180" s="3">
        <v>2</v>
      </c>
      <c r="T4180" s="81" t="str" cm="1">
        <f t="array" ref="T4180">IF(MIN(IF(CONCATENATE($D$776:$D$9955,$G$776:$G$9955)=CONCATENATE(D4180,G4180),$J$776:$J$9955))=J4180,"Age Leg Record","")</f>
        <v/>
      </c>
    </row>
    <row r="4181" spans="1:20" x14ac:dyDescent="0.25">
      <c r="A4181" s="4">
        <v>2017</v>
      </c>
      <c r="B4181" s="14" t="s">
        <v>29</v>
      </c>
      <c r="C4181" s="14" t="s">
        <v>411</v>
      </c>
      <c r="D4181" s="3" t="s">
        <v>210</v>
      </c>
      <c r="F4181" s="3">
        <v>5</v>
      </c>
      <c r="G4181" s="51">
        <v>5.63</v>
      </c>
      <c r="J4181" s="10">
        <v>3.4108796296296297E-2</v>
      </c>
      <c r="K4181" s="27">
        <f t="shared" si="67"/>
        <v>6.0584007631076901E-3</v>
      </c>
      <c r="L4181" s="4" t="s">
        <v>1903</v>
      </c>
      <c r="M4181" s="14" t="s">
        <v>808</v>
      </c>
      <c r="N4181" s="28" t="s">
        <v>7531</v>
      </c>
      <c r="O4181" s="28">
        <v>1</v>
      </c>
      <c r="P4181" s="28" t="s">
        <v>3455</v>
      </c>
      <c r="Q4181" s="28" t="s">
        <v>3455</v>
      </c>
      <c r="R4181" s="3">
        <v>15</v>
      </c>
      <c r="T4181" s="81" t="str" cm="1">
        <f t="array" ref="T4181">IF(MIN(IF(CONCATENATE($D$776:$D$9955,$G$776:$G$9955)=CONCATENATE(D4181,G4181),$J$776:$J$9955))=J4181,"Age Leg Record","")</f>
        <v/>
      </c>
    </row>
    <row r="4182" spans="1:20" x14ac:dyDescent="0.25">
      <c r="A4182" s="4">
        <v>2017</v>
      </c>
      <c r="B4182" s="14" t="s">
        <v>148</v>
      </c>
      <c r="C4182" s="14" t="s">
        <v>508</v>
      </c>
      <c r="D4182" s="3" t="s">
        <v>210</v>
      </c>
      <c r="F4182" s="3">
        <v>6</v>
      </c>
      <c r="G4182" s="88">
        <v>4.6758182215859376</v>
      </c>
      <c r="J4182" s="10">
        <v>2.9803240740740741E-2</v>
      </c>
      <c r="K4182" s="27">
        <f t="shared" si="67"/>
        <v>6.3739091915836106E-3</v>
      </c>
      <c r="L4182" s="4" t="s">
        <v>1903</v>
      </c>
      <c r="M4182" s="14" t="s">
        <v>808</v>
      </c>
      <c r="N4182" s="28" t="s">
        <v>7532</v>
      </c>
      <c r="O4182" s="28">
        <v>1</v>
      </c>
      <c r="P4182" s="28" t="s">
        <v>7533</v>
      </c>
      <c r="Q4182" s="28" t="s">
        <v>7533</v>
      </c>
      <c r="R4182" s="3">
        <v>1</v>
      </c>
      <c r="T4182" s="81" t="str" cm="1">
        <f t="array" ref="T4182">IF(MIN(IF(CONCATENATE($D$776:$D$9955,$G$776:$G$9955)=CONCATENATE(D4182,G4182),$J$776:$J$9955))=J4182,"Age Leg Record","")</f>
        <v/>
      </c>
    </row>
    <row r="4183" spans="1:20" x14ac:dyDescent="0.25">
      <c r="A4183" s="4">
        <v>2017</v>
      </c>
      <c r="B4183" s="14" t="s">
        <v>1483</v>
      </c>
      <c r="C4183" s="14" t="s">
        <v>1484</v>
      </c>
      <c r="D4183" s="3" t="s">
        <v>751</v>
      </c>
      <c r="F4183" s="3">
        <v>1</v>
      </c>
      <c r="G4183" s="88">
        <v>5.54</v>
      </c>
      <c r="J4183" s="10">
        <v>3.1608796296296295E-2</v>
      </c>
      <c r="K4183" s="27">
        <f t="shared" si="67"/>
        <v>5.7055588982484282E-3</v>
      </c>
      <c r="L4183" s="4" t="s">
        <v>1904</v>
      </c>
      <c r="M4183" s="14" t="s">
        <v>808</v>
      </c>
      <c r="N4183" s="28" t="s">
        <v>7534</v>
      </c>
      <c r="O4183" s="28">
        <v>1</v>
      </c>
      <c r="P4183" s="28" t="s">
        <v>6181</v>
      </c>
      <c r="Q4183" s="28" t="s">
        <v>6181</v>
      </c>
      <c r="R4183" s="3">
        <v>3</v>
      </c>
      <c r="T4183" s="81" t="str" cm="1">
        <f t="array" ref="T4183">IF(MIN(IF(CONCATENATE($D$776:$D$9955,$G$776:$G$9955)=CONCATENATE(D4183,G4183),$J$776:$J$9955))=J4183,"Age Leg Record","")</f>
        <v/>
      </c>
    </row>
    <row r="4184" spans="1:20" x14ac:dyDescent="0.25">
      <c r="A4184" s="4">
        <v>2017</v>
      </c>
      <c r="B4184" s="14" t="s">
        <v>184</v>
      </c>
      <c r="C4184" s="14" t="s">
        <v>1480</v>
      </c>
      <c r="D4184" s="3" t="s">
        <v>210</v>
      </c>
      <c r="F4184" s="3">
        <v>2</v>
      </c>
      <c r="G4184" s="88">
        <v>4.0544470293486041</v>
      </c>
      <c r="J4184" s="10">
        <v>2.9525462962962962E-2</v>
      </c>
      <c r="K4184" s="27">
        <f t="shared" si="67"/>
        <v>7.2822416347381866E-3</v>
      </c>
      <c r="L4184" s="4" t="s">
        <v>1904</v>
      </c>
      <c r="M4184" s="14" t="s">
        <v>808</v>
      </c>
      <c r="N4184" s="28" t="s">
        <v>7535</v>
      </c>
      <c r="O4184" s="28">
        <v>1</v>
      </c>
      <c r="P4184" s="28" t="s">
        <v>6172</v>
      </c>
      <c r="Q4184" s="28" t="s">
        <v>6172</v>
      </c>
      <c r="R4184" s="3">
        <v>4</v>
      </c>
      <c r="T4184" s="81" t="str" cm="1">
        <f t="array" ref="T4184">IF(MIN(IF(CONCATENATE($D$776:$D$9955,$G$776:$G$9955)=CONCATENATE(D4184,G4184),$J$776:$J$9955))=J4184,"Age Leg Record","")</f>
        <v/>
      </c>
    </row>
    <row r="4185" spans="1:20" x14ac:dyDescent="0.25">
      <c r="A4185" s="4">
        <v>2017</v>
      </c>
      <c r="B4185" s="14" t="s">
        <v>1967</v>
      </c>
      <c r="C4185" s="14" t="s">
        <v>182</v>
      </c>
      <c r="D4185" s="3" t="s">
        <v>22</v>
      </c>
      <c r="F4185" s="3">
        <v>3</v>
      </c>
      <c r="G4185" s="88">
        <v>9.1</v>
      </c>
      <c r="J4185" s="10">
        <v>5.6759259259259259E-2</v>
      </c>
      <c r="K4185" s="27">
        <f t="shared" si="67"/>
        <v>6.237281237281238E-3</v>
      </c>
      <c r="L4185" s="4" t="s">
        <v>1904</v>
      </c>
      <c r="M4185" s="14" t="s">
        <v>808</v>
      </c>
      <c r="N4185" s="28" t="s">
        <v>7536</v>
      </c>
      <c r="O4185" s="28">
        <v>1</v>
      </c>
      <c r="P4185" s="28" t="s">
        <v>7537</v>
      </c>
      <c r="Q4185" s="28" t="s">
        <v>7537</v>
      </c>
      <c r="R4185" s="3">
        <v>1</v>
      </c>
      <c r="T4185" s="81" t="str" cm="1">
        <f t="array" ref="T4185">IF(MIN(IF(CONCATENATE($D$776:$D$9955,$G$776:$G$9955)=CONCATENATE(D4185,G4185),$J$776:$J$9955))=J4185,"Age Leg Record","")</f>
        <v/>
      </c>
    </row>
    <row r="4186" spans="1:20" x14ac:dyDescent="0.25">
      <c r="A4186" s="4">
        <v>2017</v>
      </c>
      <c r="B4186" s="14" t="s">
        <v>29</v>
      </c>
      <c r="C4186" s="14" t="s">
        <v>1968</v>
      </c>
      <c r="D4186" s="3" t="s">
        <v>210</v>
      </c>
      <c r="F4186" s="3">
        <v>4</v>
      </c>
      <c r="G4186" s="88">
        <v>5.8408892070309388</v>
      </c>
      <c r="J4186" s="10">
        <v>4.4224537037037041E-2</v>
      </c>
      <c r="K4186" s="27">
        <f t="shared" si="67"/>
        <v>7.5715418439716324E-3</v>
      </c>
      <c r="L4186" s="4" t="s">
        <v>1904</v>
      </c>
      <c r="M4186" s="14" t="s">
        <v>808</v>
      </c>
      <c r="N4186" s="28" t="s">
        <v>7538</v>
      </c>
      <c r="O4186" s="28">
        <v>1</v>
      </c>
      <c r="P4186" s="28" t="s">
        <v>7539</v>
      </c>
      <c r="Q4186" s="28" t="s">
        <v>7539</v>
      </c>
      <c r="R4186" s="3">
        <v>1</v>
      </c>
      <c r="T4186" s="81" t="str" cm="1">
        <f t="array" ref="T4186">IF(MIN(IF(CONCATENATE($D$776:$D$9955,$G$776:$G$9955)=CONCATENATE(D4186,G4186),$J$776:$J$9955))=J4186,"Age Leg Record","")</f>
        <v/>
      </c>
    </row>
    <row r="4187" spans="1:20" x14ac:dyDescent="0.25">
      <c r="A4187" s="4">
        <v>2017</v>
      </c>
      <c r="B4187" s="14" t="s">
        <v>603</v>
      </c>
      <c r="C4187" s="14" t="s">
        <v>364</v>
      </c>
      <c r="D4187" s="3" t="s">
        <v>1825</v>
      </c>
      <c r="F4187" s="3">
        <v>5</v>
      </c>
      <c r="G4187" s="51">
        <v>5.63</v>
      </c>
      <c r="J4187" s="10">
        <v>5.6875000000000002E-2</v>
      </c>
      <c r="K4187" s="27">
        <f t="shared" si="67"/>
        <v>1.0102131438721138E-2</v>
      </c>
      <c r="L4187" s="4" t="s">
        <v>1904</v>
      </c>
      <c r="M4187" s="14" t="s">
        <v>808</v>
      </c>
      <c r="N4187" s="28" t="s">
        <v>7540</v>
      </c>
      <c r="O4187" s="28">
        <v>1</v>
      </c>
      <c r="P4187" s="28" t="s">
        <v>3310</v>
      </c>
      <c r="Q4187" s="28" t="s">
        <v>3310</v>
      </c>
      <c r="R4187" s="3">
        <v>10</v>
      </c>
      <c r="T4187" s="81" t="str" cm="1">
        <f t="array" ref="T4187">IF(MIN(IF(CONCATENATE($D$776:$D$9955,$G$776:$G$9955)=CONCATENATE(D4187,G4187),$J$776:$J$9955))=J4187,"Age Leg Record","")</f>
        <v/>
      </c>
    </row>
    <row r="4188" spans="1:20" x14ac:dyDescent="0.25">
      <c r="A4188" s="4">
        <v>2017</v>
      </c>
      <c r="B4188" s="14" t="s">
        <v>1161</v>
      </c>
      <c r="C4188" s="14" t="s">
        <v>676</v>
      </c>
      <c r="D4188" s="3" t="s">
        <v>757</v>
      </c>
      <c r="F4188" s="3">
        <v>6</v>
      </c>
      <c r="G4188" s="88">
        <v>4.6758182215859376</v>
      </c>
      <c r="J4188" s="10">
        <v>3.6701388888888888E-2</v>
      </c>
      <c r="K4188" s="27">
        <f t="shared" si="67"/>
        <v>7.8491906976744189E-3</v>
      </c>
      <c r="L4188" s="4" t="s">
        <v>1904</v>
      </c>
      <c r="M4188" s="14" t="s">
        <v>808</v>
      </c>
      <c r="N4188" s="28" t="s">
        <v>7541</v>
      </c>
      <c r="O4188" s="28">
        <v>1</v>
      </c>
      <c r="P4188" s="28" t="s">
        <v>6186</v>
      </c>
      <c r="Q4188" s="28" t="s">
        <v>6186</v>
      </c>
      <c r="R4188" s="3">
        <v>3</v>
      </c>
      <c r="T4188" s="81" t="str" cm="1">
        <f t="array" ref="T4188">IF(MIN(IF(CONCATENATE($D$776:$D$9955,$G$776:$G$9955)=CONCATENATE(D4188,G4188),$J$776:$J$9955))=J4188,"Age Leg Record","")</f>
        <v/>
      </c>
    </row>
    <row r="4189" spans="1:20" x14ac:dyDescent="0.25">
      <c r="A4189" s="4">
        <v>2017</v>
      </c>
      <c r="B4189" s="14" t="s">
        <v>480</v>
      </c>
      <c r="C4189" s="14" t="s">
        <v>275</v>
      </c>
      <c r="D4189" s="3" t="s">
        <v>766</v>
      </c>
      <c r="F4189" s="3">
        <v>1</v>
      </c>
      <c r="G4189" s="88">
        <v>5.54</v>
      </c>
      <c r="J4189" s="10">
        <v>4.3506944444444445E-2</v>
      </c>
      <c r="K4189" s="27">
        <f t="shared" si="67"/>
        <v>7.8532390693943042E-3</v>
      </c>
      <c r="L4189" s="4" t="s">
        <v>2027</v>
      </c>
      <c r="M4189" s="14" t="s">
        <v>617</v>
      </c>
      <c r="N4189" s="28" t="s">
        <v>7542</v>
      </c>
      <c r="O4189" s="28">
        <v>1</v>
      </c>
      <c r="P4189" s="28" t="s">
        <v>5481</v>
      </c>
      <c r="Q4189" s="28" t="s">
        <v>5481</v>
      </c>
      <c r="R4189" s="3">
        <v>5</v>
      </c>
      <c r="T4189" s="81" t="str" cm="1">
        <f t="array" ref="T4189">IF(MIN(IF(CONCATENATE($D$776:$D$9955,$G$776:$G$9955)=CONCATENATE(D4189,G4189),$J$776:$J$9955))=J4189,"Age Leg Record","")</f>
        <v/>
      </c>
    </row>
    <row r="4190" spans="1:20" x14ac:dyDescent="0.25">
      <c r="A4190" s="4">
        <v>2017</v>
      </c>
      <c r="B4190" s="14" t="s">
        <v>82</v>
      </c>
      <c r="C4190" s="14" t="s">
        <v>789</v>
      </c>
      <c r="D4190" s="3" t="s">
        <v>756</v>
      </c>
      <c r="F4190" s="3">
        <v>2</v>
      </c>
      <c r="G4190" s="88">
        <v>4.0544470293486041</v>
      </c>
      <c r="J4190" s="10">
        <v>2.8495370370370369E-2</v>
      </c>
      <c r="K4190" s="27">
        <f t="shared" si="67"/>
        <v>7.0281767560664106E-3</v>
      </c>
      <c r="L4190" s="4" t="s">
        <v>2027</v>
      </c>
      <c r="M4190" s="14" t="s">
        <v>617</v>
      </c>
      <c r="N4190" s="28" t="s">
        <v>7543</v>
      </c>
      <c r="O4190" s="28">
        <v>1</v>
      </c>
      <c r="P4190" s="28" t="s">
        <v>7544</v>
      </c>
      <c r="Q4190" s="28" t="s">
        <v>7544</v>
      </c>
      <c r="R4190" s="3">
        <v>1</v>
      </c>
      <c r="T4190" s="81" t="str" cm="1">
        <f t="array" ref="T4190">IF(MIN(IF(CONCATENATE($D$776:$D$9955,$G$776:$G$9955)=CONCATENATE(D4190,G4190),$J$776:$J$9955))=J4190,"Age Leg Record","")</f>
        <v/>
      </c>
    </row>
    <row r="4191" spans="1:20" x14ac:dyDescent="0.25">
      <c r="A4191" s="4">
        <v>2017</v>
      </c>
      <c r="B4191" s="14" t="s">
        <v>71</v>
      </c>
      <c r="C4191" s="14" t="s">
        <v>627</v>
      </c>
      <c r="D4191" s="3" t="s">
        <v>684</v>
      </c>
      <c r="F4191" s="3">
        <v>3</v>
      </c>
      <c r="G4191" s="88">
        <v>9.1</v>
      </c>
      <c r="J4191" s="10">
        <v>6.0775462962962962E-2</v>
      </c>
      <c r="K4191" s="27">
        <f t="shared" si="67"/>
        <v>6.6786223036223039E-3</v>
      </c>
      <c r="L4191" s="4" t="s">
        <v>2027</v>
      </c>
      <c r="M4191" s="14" t="s">
        <v>617</v>
      </c>
      <c r="N4191" s="28" t="s">
        <v>7545</v>
      </c>
      <c r="O4191" s="28">
        <v>1</v>
      </c>
      <c r="P4191" s="28" t="s">
        <v>4161</v>
      </c>
      <c r="Q4191" s="28" t="s">
        <v>4161</v>
      </c>
      <c r="R4191" s="3">
        <v>11</v>
      </c>
      <c r="T4191" s="81" t="str" cm="1">
        <f t="array" ref="T4191">IF(MIN(IF(CONCATENATE($D$776:$D$9955,$G$776:$G$9955)=CONCATENATE(D4191,G4191),$J$776:$J$9955))=J4191,"Age Leg Record","")</f>
        <v/>
      </c>
    </row>
    <row r="4192" spans="1:20" x14ac:dyDescent="0.25">
      <c r="A4192" s="4">
        <v>2017</v>
      </c>
      <c r="B4192" s="14" t="s">
        <v>788</v>
      </c>
      <c r="C4192" s="14" t="s">
        <v>248</v>
      </c>
      <c r="D4192" s="3" t="s">
        <v>56</v>
      </c>
      <c r="F4192" s="3">
        <v>4</v>
      </c>
      <c r="G4192" s="88">
        <v>5.8408892070309388</v>
      </c>
      <c r="J4192" s="10">
        <v>2.9756944444444447E-2</v>
      </c>
      <c r="K4192" s="27">
        <f t="shared" si="67"/>
        <v>5.0945914893617029E-3</v>
      </c>
      <c r="L4192" s="4" t="s">
        <v>2027</v>
      </c>
      <c r="M4192" s="14" t="s">
        <v>617</v>
      </c>
      <c r="N4192" s="28" t="s">
        <v>7546</v>
      </c>
      <c r="O4192" s="28">
        <v>1</v>
      </c>
      <c r="P4192" s="28" t="s">
        <v>4552</v>
      </c>
      <c r="Q4192" s="28" t="s">
        <v>4552</v>
      </c>
      <c r="R4192" s="3">
        <v>7</v>
      </c>
      <c r="T4192" s="81" t="str" cm="1">
        <f t="array" ref="T4192">IF(MIN(IF(CONCATENATE($D$776:$D$9955,$G$776:$G$9955)=CONCATENATE(D4192,G4192),$J$776:$J$9955))=J4192,"Age Leg Record","")</f>
        <v/>
      </c>
    </row>
    <row r="4193" spans="1:20" x14ac:dyDescent="0.25">
      <c r="A4193" s="4">
        <v>2017</v>
      </c>
      <c r="B4193" s="14" t="s">
        <v>977</v>
      </c>
      <c r="C4193" s="14" t="s">
        <v>978</v>
      </c>
      <c r="D4193" s="3" t="s">
        <v>756</v>
      </c>
      <c r="F4193" s="3">
        <v>5</v>
      </c>
      <c r="G4193" s="51">
        <v>5.63</v>
      </c>
      <c r="J4193" s="10">
        <v>3.5833333333333335E-2</v>
      </c>
      <c r="K4193" s="27">
        <f t="shared" si="67"/>
        <v>6.3647128478389586E-3</v>
      </c>
      <c r="L4193" s="4" t="s">
        <v>2027</v>
      </c>
      <c r="M4193" s="14" t="s">
        <v>617</v>
      </c>
      <c r="N4193" s="28" t="s">
        <v>7547</v>
      </c>
      <c r="O4193" s="28">
        <v>1</v>
      </c>
      <c r="P4193" s="28" t="s">
        <v>4937</v>
      </c>
      <c r="Q4193" s="28" t="s">
        <v>4937</v>
      </c>
      <c r="R4193" s="3">
        <v>7</v>
      </c>
      <c r="T4193" s="81" t="str" cm="1">
        <f t="array" ref="T4193">IF(MIN(IF(CONCATENATE($D$776:$D$9955,$G$776:$G$9955)=CONCATENATE(D4193,G4193),$J$776:$J$9955))=J4193,"Age Leg Record","")</f>
        <v/>
      </c>
    </row>
    <row r="4194" spans="1:20" x14ac:dyDescent="0.25">
      <c r="A4194" s="4">
        <v>2017</v>
      </c>
      <c r="B4194" s="14" t="s">
        <v>573</v>
      </c>
      <c r="C4194" s="14" t="s">
        <v>789</v>
      </c>
      <c r="D4194" s="3" t="s">
        <v>26</v>
      </c>
      <c r="F4194" s="3">
        <v>6</v>
      </c>
      <c r="G4194" s="88">
        <v>4.6758182215859376</v>
      </c>
      <c r="J4194" s="10">
        <v>2.119212962962963E-2</v>
      </c>
      <c r="K4194" s="27">
        <f t="shared" si="67"/>
        <v>4.5322826135105214E-3</v>
      </c>
      <c r="L4194" s="4" t="s">
        <v>2027</v>
      </c>
      <c r="M4194" s="14" t="s">
        <v>617</v>
      </c>
      <c r="N4194" s="28" t="s">
        <v>7548</v>
      </c>
      <c r="O4194" s="28">
        <v>1</v>
      </c>
      <c r="P4194" s="28" t="s">
        <v>6212</v>
      </c>
      <c r="Q4194" s="28" t="s">
        <v>6212</v>
      </c>
      <c r="R4194" s="3">
        <v>5</v>
      </c>
      <c r="T4194" s="81" t="str" cm="1">
        <f t="array" ref="T4194">IF(MIN(IF(CONCATENATE($D$776:$D$9955,$G$776:$G$9955)=CONCATENATE(D4194,G4194),$J$776:$J$9955))=J4194,"Age Leg Record","")</f>
        <v/>
      </c>
    </row>
    <row r="4195" spans="1:20" x14ac:dyDescent="0.25">
      <c r="A4195" s="4">
        <v>2017</v>
      </c>
      <c r="B4195" s="14" t="s">
        <v>1174</v>
      </c>
      <c r="C4195" s="14" t="s">
        <v>953</v>
      </c>
      <c r="D4195" s="3" t="s">
        <v>22</v>
      </c>
      <c r="F4195" s="3">
        <v>1</v>
      </c>
      <c r="G4195" s="88">
        <v>5.54</v>
      </c>
      <c r="J4195" s="10">
        <v>2.3472222222222217E-2</v>
      </c>
      <c r="K4195" s="27">
        <f t="shared" si="67"/>
        <v>4.2368632170076206E-3</v>
      </c>
      <c r="L4195" s="4" t="s">
        <v>2028</v>
      </c>
      <c r="M4195" s="14" t="s">
        <v>617</v>
      </c>
      <c r="N4195" s="28" t="s">
        <v>7549</v>
      </c>
      <c r="O4195" s="28">
        <v>1</v>
      </c>
      <c r="P4195" s="28" t="s">
        <v>5367</v>
      </c>
      <c r="Q4195" s="28" t="s">
        <v>5367</v>
      </c>
      <c r="R4195" s="3">
        <v>7</v>
      </c>
      <c r="T4195" s="81" t="str" cm="1">
        <f t="array" ref="T4195">IF(MIN(IF(CONCATENATE($D$776:$D$9955,$G$776:$G$9955)=CONCATENATE(D4195,G4195),$J$776:$J$9955))=J4195,"Age Leg Record","")</f>
        <v/>
      </c>
    </row>
    <row r="4196" spans="1:20" x14ac:dyDescent="0.25">
      <c r="A4196" s="4">
        <v>2017</v>
      </c>
      <c r="B4196" s="14" t="s">
        <v>890</v>
      </c>
      <c r="C4196" s="14" t="s">
        <v>926</v>
      </c>
      <c r="D4196" s="3" t="s">
        <v>22</v>
      </c>
      <c r="F4196" s="3">
        <v>2</v>
      </c>
      <c r="G4196" s="88">
        <v>4.0544470293486041</v>
      </c>
      <c r="J4196" s="10">
        <v>1.7638888888888888E-2</v>
      </c>
      <c r="K4196" s="27">
        <f t="shared" si="67"/>
        <v>4.3505042145593866E-3</v>
      </c>
      <c r="L4196" s="4" t="s">
        <v>2028</v>
      </c>
      <c r="M4196" s="14" t="s">
        <v>617</v>
      </c>
      <c r="N4196" s="28" t="s">
        <v>7550</v>
      </c>
      <c r="O4196" s="28">
        <v>1</v>
      </c>
      <c r="P4196" s="28" t="s">
        <v>4721</v>
      </c>
      <c r="Q4196" s="28" t="s">
        <v>4721</v>
      </c>
      <c r="R4196" s="3">
        <v>5</v>
      </c>
      <c r="T4196" s="81" t="str" cm="1">
        <f t="array" ref="T4196">IF(MIN(IF(CONCATENATE($D$776:$D$9955,$G$776:$G$9955)=CONCATENATE(D4196,G4196),$J$776:$J$9955))=J4196,"Age Leg Record","")</f>
        <v/>
      </c>
    </row>
    <row r="4197" spans="1:20" x14ac:dyDescent="0.25">
      <c r="A4197" s="4">
        <v>2017</v>
      </c>
      <c r="B4197" s="14" t="s">
        <v>658</v>
      </c>
      <c r="C4197" s="14" t="s">
        <v>1487</v>
      </c>
      <c r="D4197" s="3" t="s">
        <v>22</v>
      </c>
      <c r="F4197" s="3">
        <v>3</v>
      </c>
      <c r="G4197" s="88">
        <v>9.1</v>
      </c>
      <c r="J4197" s="10">
        <v>6.6087962962962959E-2</v>
      </c>
      <c r="K4197" s="27">
        <f t="shared" ref="K4197:K4260" si="68">J4197/G4197</f>
        <v>7.2624135124135123E-3</v>
      </c>
      <c r="L4197" s="4" t="s">
        <v>2028</v>
      </c>
      <c r="M4197" s="14" t="s">
        <v>617</v>
      </c>
      <c r="N4197" s="28" t="s">
        <v>7551</v>
      </c>
      <c r="O4197" s="28">
        <v>1</v>
      </c>
      <c r="P4197" s="28" t="s">
        <v>6204</v>
      </c>
      <c r="Q4197" s="28" t="s">
        <v>6204</v>
      </c>
      <c r="R4197" s="3">
        <v>5</v>
      </c>
      <c r="T4197" s="81" t="str" cm="1">
        <f t="array" ref="T4197">IF(MIN(IF(CONCATENATE($D$776:$D$9955,$G$776:$G$9955)=CONCATENATE(D4197,G4197),$J$776:$J$9955))=J4197,"Age Leg Record","")</f>
        <v/>
      </c>
    </row>
    <row r="4198" spans="1:20" x14ac:dyDescent="0.25">
      <c r="A4198" s="4">
        <v>2017</v>
      </c>
      <c r="B4198" s="14" t="s">
        <v>291</v>
      </c>
      <c r="C4198" s="14" t="s">
        <v>675</v>
      </c>
      <c r="D4198" s="3" t="s">
        <v>22</v>
      </c>
      <c r="F4198" s="3">
        <v>4</v>
      </c>
      <c r="G4198" s="88">
        <v>5.8408892070309388</v>
      </c>
      <c r="J4198" s="10">
        <v>2.704861111111111E-2</v>
      </c>
      <c r="K4198" s="27">
        <f t="shared" si="68"/>
        <v>4.630906382978724E-3</v>
      </c>
      <c r="L4198" s="4" t="s">
        <v>2028</v>
      </c>
      <c r="M4198" s="14" t="s">
        <v>617</v>
      </c>
      <c r="N4198" s="28" t="s">
        <v>7552</v>
      </c>
      <c r="O4198" s="28">
        <v>1</v>
      </c>
      <c r="P4198" s="28" t="s">
        <v>7225</v>
      </c>
      <c r="Q4198" s="28" t="s">
        <v>7225</v>
      </c>
      <c r="R4198" s="3">
        <v>2</v>
      </c>
      <c r="T4198" s="81" t="str" cm="1">
        <f t="array" ref="T4198">IF(MIN(IF(CONCATENATE($D$776:$D$9955,$G$776:$G$9955)=CONCATENATE(D4198,G4198),$J$776:$J$9955))=J4198,"Age Leg Record","")</f>
        <v/>
      </c>
    </row>
    <row r="4199" spans="1:20" x14ac:dyDescent="0.25">
      <c r="A4199" s="4">
        <v>2017</v>
      </c>
      <c r="B4199" s="14" t="s">
        <v>165</v>
      </c>
      <c r="C4199" s="14" t="s">
        <v>1858</v>
      </c>
      <c r="D4199" s="3" t="s">
        <v>22</v>
      </c>
      <c r="F4199" s="3">
        <v>5</v>
      </c>
      <c r="G4199" s="51">
        <v>5.63</v>
      </c>
      <c r="J4199" s="10">
        <v>2.6273148148148153E-2</v>
      </c>
      <c r="K4199" s="27">
        <f t="shared" si="68"/>
        <v>4.6666337740938106E-3</v>
      </c>
      <c r="L4199" s="4" t="s">
        <v>2028</v>
      </c>
      <c r="M4199" s="14" t="s">
        <v>617</v>
      </c>
      <c r="N4199" s="28" t="s">
        <v>7553</v>
      </c>
      <c r="O4199" s="28">
        <v>1</v>
      </c>
      <c r="P4199" s="28" t="s">
        <v>7201</v>
      </c>
      <c r="Q4199" s="28" t="s">
        <v>7201</v>
      </c>
      <c r="R4199" s="3">
        <v>2</v>
      </c>
      <c r="T4199" s="81" t="str" cm="1">
        <f t="array" ref="T4199">IF(MIN(IF(CONCATENATE($D$776:$D$9955,$G$776:$G$9955)=CONCATENATE(D4199,G4199),$J$776:$J$9955))=J4199,"Age Leg Record","")</f>
        <v/>
      </c>
    </row>
    <row r="4200" spans="1:20" x14ac:dyDescent="0.25">
      <c r="A4200" s="4">
        <v>2017</v>
      </c>
      <c r="B4200" s="14" t="s">
        <v>834</v>
      </c>
      <c r="C4200" s="14" t="s">
        <v>953</v>
      </c>
      <c r="D4200" s="3" t="s">
        <v>685</v>
      </c>
      <c r="F4200" s="3">
        <v>6</v>
      </c>
      <c r="G4200" s="88">
        <v>4.6758182215859376</v>
      </c>
      <c r="J4200" s="10">
        <v>2.0821759259259259E-2</v>
      </c>
      <c r="K4200" s="27">
        <f t="shared" si="68"/>
        <v>4.4530728682170544E-3</v>
      </c>
      <c r="L4200" s="4" t="s">
        <v>2028</v>
      </c>
      <c r="M4200" s="14" t="s">
        <v>617</v>
      </c>
      <c r="N4200" s="28" t="s">
        <v>7554</v>
      </c>
      <c r="O4200" s="28">
        <v>1</v>
      </c>
      <c r="P4200" s="28" t="s">
        <v>6208</v>
      </c>
      <c r="Q4200" s="28" t="s">
        <v>6208</v>
      </c>
      <c r="R4200" s="3">
        <v>5</v>
      </c>
      <c r="T4200" s="81" t="str" cm="1">
        <f t="array" ref="T4200">IF(MIN(IF(CONCATENATE($D$776:$D$9955,$G$776:$G$9955)=CONCATENATE(D4200,G4200),$J$776:$J$9955))=J4200,"Age Leg Record","")</f>
        <v/>
      </c>
    </row>
    <row r="4201" spans="1:20" x14ac:dyDescent="0.25">
      <c r="A4201" s="4">
        <v>2017</v>
      </c>
      <c r="B4201" s="14" t="s">
        <v>232</v>
      </c>
      <c r="C4201" s="14" t="s">
        <v>627</v>
      </c>
      <c r="D4201" s="3" t="s">
        <v>26</v>
      </c>
      <c r="F4201" s="3">
        <v>1</v>
      </c>
      <c r="G4201" s="88">
        <v>5.54</v>
      </c>
      <c r="J4201" s="10">
        <v>2.4502314814814814E-2</v>
      </c>
      <c r="K4201" s="27">
        <f t="shared" si="68"/>
        <v>4.4228005080893164E-3</v>
      </c>
      <c r="L4201" s="4" t="s">
        <v>2029</v>
      </c>
      <c r="M4201" s="14" t="s">
        <v>617</v>
      </c>
      <c r="N4201" s="28" t="s">
        <v>7555</v>
      </c>
      <c r="O4201" s="28">
        <v>1</v>
      </c>
      <c r="P4201" s="28" t="s">
        <v>4151</v>
      </c>
      <c r="Q4201" s="28" t="s">
        <v>4151</v>
      </c>
      <c r="R4201" s="3">
        <v>11</v>
      </c>
      <c r="T4201" s="81" t="str" cm="1">
        <f t="array" ref="T4201">IF(MIN(IF(CONCATENATE($D$776:$D$9955,$G$776:$G$9955)=CONCATENATE(D4201,G4201),$J$776:$J$9955))=J4201,"Age Leg Record","")</f>
        <v/>
      </c>
    </row>
    <row r="4202" spans="1:20" x14ac:dyDescent="0.25">
      <c r="A4202" s="4">
        <v>2017</v>
      </c>
      <c r="B4202" s="14" t="s">
        <v>1113</v>
      </c>
      <c r="C4202" s="14" t="s">
        <v>627</v>
      </c>
      <c r="D4202" s="3" t="s">
        <v>753</v>
      </c>
      <c r="F4202" s="3">
        <v>2</v>
      </c>
      <c r="G4202" s="88">
        <v>4.0544470293486041</v>
      </c>
      <c r="J4202" s="10">
        <v>2.7523148148148147E-2</v>
      </c>
      <c r="K4202" s="27">
        <f t="shared" si="68"/>
        <v>6.788385185185185E-3</v>
      </c>
      <c r="L4202" s="4" t="s">
        <v>2029</v>
      </c>
      <c r="M4202" s="14" t="s">
        <v>617</v>
      </c>
      <c r="N4202" s="28" t="s">
        <v>7556</v>
      </c>
      <c r="O4202" s="28">
        <v>1</v>
      </c>
      <c r="P4202" s="28" t="s">
        <v>5226</v>
      </c>
      <c r="Q4202" s="28" t="s">
        <v>5226</v>
      </c>
      <c r="R4202" s="3">
        <v>2</v>
      </c>
      <c r="T4202" s="81" t="str" cm="1">
        <f t="array" ref="T4202">IF(MIN(IF(CONCATENATE($D$776:$D$9955,$G$776:$G$9955)=CONCATENATE(D4202,G4202),$J$776:$J$9955))=J4202,"Age Leg Record","")</f>
        <v/>
      </c>
    </row>
    <row r="4203" spans="1:20" x14ac:dyDescent="0.25">
      <c r="A4203" s="4">
        <v>2017</v>
      </c>
      <c r="B4203" s="14" t="s">
        <v>202</v>
      </c>
      <c r="C4203" s="14" t="s">
        <v>627</v>
      </c>
      <c r="D4203" s="3" t="s">
        <v>22</v>
      </c>
      <c r="F4203" s="3">
        <v>3</v>
      </c>
      <c r="G4203" s="88">
        <v>9.1</v>
      </c>
      <c r="J4203" s="10">
        <v>4.1909722222222223E-2</v>
      </c>
      <c r="K4203" s="27">
        <f t="shared" si="68"/>
        <v>4.6054639804639806E-3</v>
      </c>
      <c r="L4203" s="4" t="s">
        <v>2029</v>
      </c>
      <c r="M4203" s="14" t="s">
        <v>617</v>
      </c>
      <c r="N4203" s="28" t="s">
        <v>7557</v>
      </c>
      <c r="O4203" s="28">
        <v>1</v>
      </c>
      <c r="P4203" s="28" t="s">
        <v>4245</v>
      </c>
      <c r="Q4203" s="28" t="s">
        <v>4245</v>
      </c>
      <c r="R4203" s="3">
        <v>12</v>
      </c>
      <c r="T4203" s="81" t="str" cm="1">
        <f t="array" ref="T4203">IF(MIN(IF(CONCATENATE($D$776:$D$9955,$G$776:$G$9955)=CONCATENATE(D4203,G4203),$J$776:$J$9955))=J4203,"Age Leg Record","")</f>
        <v/>
      </c>
    </row>
    <row r="4204" spans="1:20" x14ac:dyDescent="0.25">
      <c r="A4204" s="4">
        <v>2017</v>
      </c>
      <c r="B4204" s="14" t="s">
        <v>570</v>
      </c>
      <c r="C4204" s="14" t="s">
        <v>627</v>
      </c>
      <c r="D4204" s="3" t="s">
        <v>753</v>
      </c>
      <c r="F4204" s="3">
        <v>4</v>
      </c>
      <c r="G4204" s="88">
        <v>5.8408892070309388</v>
      </c>
      <c r="J4204" s="10">
        <v>3.125E-2</v>
      </c>
      <c r="K4204" s="27">
        <f t="shared" si="68"/>
        <v>5.3502127659574477E-3</v>
      </c>
      <c r="L4204" s="4" t="s">
        <v>2029</v>
      </c>
      <c r="M4204" s="14" t="s">
        <v>617</v>
      </c>
      <c r="N4204" s="28" t="s">
        <v>7558</v>
      </c>
      <c r="O4204" s="28">
        <v>1</v>
      </c>
      <c r="P4204" s="28" t="s">
        <v>5232</v>
      </c>
      <c r="Q4204" s="28" t="s">
        <v>5232</v>
      </c>
      <c r="R4204" s="3">
        <v>6</v>
      </c>
      <c r="T4204" s="81" t="str" cm="1">
        <f t="array" ref="T4204">IF(MIN(IF(CONCATENATE($D$776:$D$9955,$G$776:$G$9955)=CONCATENATE(D4204,G4204),$J$776:$J$9955))=J4204,"Age Leg Record","")</f>
        <v/>
      </c>
    </row>
    <row r="4205" spans="1:20" x14ac:dyDescent="0.25">
      <c r="A4205" s="4">
        <v>2017</v>
      </c>
      <c r="B4205" s="14" t="s">
        <v>566</v>
      </c>
      <c r="C4205" s="14" t="s">
        <v>627</v>
      </c>
      <c r="D4205" s="3" t="s">
        <v>26</v>
      </c>
      <c r="F4205" s="3">
        <v>5</v>
      </c>
      <c r="G4205" s="51">
        <v>5.63</v>
      </c>
      <c r="J4205" s="10">
        <v>2.8784722222222225E-2</v>
      </c>
      <c r="K4205" s="27">
        <f t="shared" si="68"/>
        <v>5.1127392934675357E-3</v>
      </c>
      <c r="L4205" s="4" t="s">
        <v>2029</v>
      </c>
      <c r="M4205" s="14" t="s">
        <v>617</v>
      </c>
      <c r="N4205" s="28" t="s">
        <v>7559</v>
      </c>
      <c r="O4205" s="28">
        <v>1</v>
      </c>
      <c r="P4205" s="28" t="s">
        <v>4157</v>
      </c>
      <c r="Q4205" s="28" t="s">
        <v>4157</v>
      </c>
      <c r="R4205" s="3">
        <v>7</v>
      </c>
      <c r="T4205" s="81" t="str" cm="1">
        <f t="array" ref="T4205">IF(MIN(IF(CONCATENATE($D$776:$D$9955,$G$776:$G$9955)=CONCATENATE(D4205,G4205),$J$776:$J$9955))=J4205,"Age Leg Record","")</f>
        <v/>
      </c>
    </row>
    <row r="4206" spans="1:20" x14ac:dyDescent="0.25">
      <c r="A4206" s="4">
        <v>2017</v>
      </c>
      <c r="B4206" s="14" t="s">
        <v>1114</v>
      </c>
      <c r="C4206" s="14" t="s">
        <v>627</v>
      </c>
      <c r="D4206" s="3" t="s">
        <v>753</v>
      </c>
      <c r="F4206" s="3">
        <v>6</v>
      </c>
      <c r="G4206" s="88">
        <v>4.6758182215859376</v>
      </c>
      <c r="J4206" s="10">
        <v>2.8287037037037038E-2</v>
      </c>
      <c r="K4206" s="27">
        <f t="shared" si="68"/>
        <v>6.0496442967884834E-3</v>
      </c>
      <c r="L4206" s="4" t="s">
        <v>2029</v>
      </c>
      <c r="M4206" s="14" t="s">
        <v>617</v>
      </c>
      <c r="N4206" s="28" t="s">
        <v>7560</v>
      </c>
      <c r="O4206" s="28">
        <v>1</v>
      </c>
      <c r="P4206" s="28" t="s">
        <v>5230</v>
      </c>
      <c r="Q4206" s="28" t="s">
        <v>5230</v>
      </c>
      <c r="R4206" s="3">
        <v>3</v>
      </c>
      <c r="T4206" s="81" t="str" cm="1">
        <f t="array" ref="T4206">IF(MIN(IF(CONCATENATE($D$776:$D$9955,$G$776:$G$9955)=CONCATENATE(D4206,G4206),$J$776:$J$9955))=J4206,"Age Leg Record","")</f>
        <v/>
      </c>
    </row>
    <row r="4207" spans="1:20" x14ac:dyDescent="0.25">
      <c r="A4207" s="4">
        <v>2017</v>
      </c>
      <c r="B4207" s="14" t="s">
        <v>570</v>
      </c>
      <c r="C4207" s="14" t="s">
        <v>1969</v>
      </c>
      <c r="D4207" s="3" t="s">
        <v>751</v>
      </c>
      <c r="F4207" s="3">
        <v>1</v>
      </c>
      <c r="G4207" s="88">
        <v>5.54</v>
      </c>
      <c r="J4207" s="10">
        <v>3.1759259259259258E-2</v>
      </c>
      <c r="K4207" s="27">
        <f t="shared" si="68"/>
        <v>5.7327182778446313E-3</v>
      </c>
      <c r="L4207" s="4" t="s">
        <v>2030</v>
      </c>
      <c r="M4207" s="14" t="s">
        <v>617</v>
      </c>
      <c r="N4207" s="28" t="s">
        <v>7561</v>
      </c>
      <c r="O4207" s="28">
        <v>1</v>
      </c>
      <c r="P4207" s="28" t="s">
        <v>7562</v>
      </c>
      <c r="Q4207" s="28" t="s">
        <v>7562</v>
      </c>
      <c r="R4207" s="3">
        <v>1</v>
      </c>
      <c r="T4207" s="81" t="str" cm="1">
        <f t="array" ref="T4207">IF(MIN(IF(CONCATENATE($D$776:$D$9955,$G$776:$G$9955)=CONCATENATE(D4207,G4207),$J$776:$J$9955))=J4207,"Age Leg Record","")</f>
        <v/>
      </c>
    </row>
    <row r="4208" spans="1:20" x14ac:dyDescent="0.25">
      <c r="A4208" s="4">
        <v>2017</v>
      </c>
      <c r="B4208" s="14" t="s">
        <v>480</v>
      </c>
      <c r="C4208" s="14" t="s">
        <v>1861</v>
      </c>
      <c r="D4208" s="3" t="s">
        <v>753</v>
      </c>
      <c r="F4208" s="3">
        <v>2</v>
      </c>
      <c r="G4208" s="88">
        <v>4.0544470293486041</v>
      </c>
      <c r="J4208" s="10">
        <v>2.1539351851851851E-2</v>
      </c>
      <c r="K4208" s="27">
        <f t="shared" si="68"/>
        <v>5.3125251596424011E-3</v>
      </c>
      <c r="L4208" s="4" t="s">
        <v>2030</v>
      </c>
      <c r="M4208" s="14" t="s">
        <v>617</v>
      </c>
      <c r="N4208" s="28" t="s">
        <v>7563</v>
      </c>
      <c r="O4208" s="28">
        <v>1</v>
      </c>
      <c r="P4208" s="28" t="s">
        <v>7215</v>
      </c>
      <c r="Q4208" s="28" t="s">
        <v>7215</v>
      </c>
      <c r="R4208" s="3">
        <v>2</v>
      </c>
      <c r="T4208" s="81" t="str" cm="1">
        <f t="array" ref="T4208">IF(MIN(IF(CONCATENATE($D$776:$D$9955,$G$776:$G$9955)=CONCATENATE(D4208,G4208),$J$776:$J$9955))=J4208,"Age Leg Record","")</f>
        <v/>
      </c>
    </row>
    <row r="4209" spans="1:20" x14ac:dyDescent="0.25">
      <c r="A4209" s="4">
        <v>2017</v>
      </c>
      <c r="B4209" s="14" t="s">
        <v>816</v>
      </c>
      <c r="C4209" s="14" t="s">
        <v>59</v>
      </c>
      <c r="D4209" s="3" t="s">
        <v>753</v>
      </c>
      <c r="F4209" s="3">
        <v>3</v>
      </c>
      <c r="G4209" s="88">
        <v>9.1</v>
      </c>
      <c r="J4209" s="10">
        <v>6.9722222222222227E-2</v>
      </c>
      <c r="K4209" s="27">
        <f t="shared" si="68"/>
        <v>7.6617826617826623E-3</v>
      </c>
      <c r="L4209" s="4" t="s">
        <v>2030</v>
      </c>
      <c r="M4209" s="14" t="s">
        <v>617</v>
      </c>
      <c r="N4209" s="28" t="s">
        <v>7564</v>
      </c>
      <c r="O4209" s="28">
        <v>1</v>
      </c>
      <c r="P4209" s="28" t="s">
        <v>6128</v>
      </c>
      <c r="Q4209" s="28" t="s">
        <v>6128</v>
      </c>
      <c r="R4209" s="3">
        <v>3</v>
      </c>
      <c r="T4209" s="81" t="str" cm="1">
        <f t="array" ref="T4209">IF(MIN(IF(CONCATENATE($D$776:$D$9955,$G$776:$G$9955)=CONCATENATE(D4209,G4209),$J$776:$J$9955))=J4209,"Age Leg Record","")</f>
        <v/>
      </c>
    </row>
    <row r="4210" spans="1:20" x14ac:dyDescent="0.25">
      <c r="A4210" s="4">
        <v>2017</v>
      </c>
      <c r="B4210" s="14" t="s">
        <v>1816</v>
      </c>
      <c r="C4210" s="14" t="s">
        <v>1817</v>
      </c>
      <c r="D4210" s="3" t="s">
        <v>753</v>
      </c>
      <c r="F4210" s="3">
        <v>4</v>
      </c>
      <c r="G4210" s="88">
        <v>5.8408892070309388</v>
      </c>
      <c r="J4210" s="10">
        <v>3.664351851851852E-2</v>
      </c>
      <c r="K4210" s="27">
        <f t="shared" si="68"/>
        <v>6.2736198581560291E-3</v>
      </c>
      <c r="L4210" s="4" t="s">
        <v>2030</v>
      </c>
      <c r="M4210" s="14" t="s">
        <v>617</v>
      </c>
      <c r="N4210" s="28" t="s">
        <v>7565</v>
      </c>
      <c r="O4210" s="28">
        <v>1</v>
      </c>
      <c r="P4210" s="28" t="s">
        <v>7054</v>
      </c>
      <c r="Q4210" s="28" t="s">
        <v>7054</v>
      </c>
      <c r="R4210" s="3">
        <v>3</v>
      </c>
      <c r="T4210" s="81" t="str" cm="1">
        <f t="array" ref="T4210">IF(MIN(IF(CONCATENATE($D$776:$D$9955,$G$776:$G$9955)=CONCATENATE(D4210,G4210),$J$776:$J$9955))=J4210,"Age Leg Record","")</f>
        <v/>
      </c>
    </row>
    <row r="4211" spans="1:20" x14ac:dyDescent="0.25">
      <c r="A4211" s="4">
        <v>2017</v>
      </c>
      <c r="B4211" s="14" t="s">
        <v>228</v>
      </c>
      <c r="C4211" s="14" t="s">
        <v>1197</v>
      </c>
      <c r="D4211" s="3" t="s">
        <v>753</v>
      </c>
      <c r="F4211" s="3">
        <v>5</v>
      </c>
      <c r="G4211" s="51">
        <v>5.63</v>
      </c>
      <c r="J4211" s="10">
        <v>3.3819444444444451E-2</v>
      </c>
      <c r="K4211" s="27">
        <f t="shared" si="68"/>
        <v>6.0070061180185529E-3</v>
      </c>
      <c r="L4211" s="4" t="s">
        <v>2030</v>
      </c>
      <c r="M4211" s="14" t="s">
        <v>617</v>
      </c>
      <c r="N4211" s="28" t="s">
        <v>7566</v>
      </c>
      <c r="O4211" s="28">
        <v>1</v>
      </c>
      <c r="P4211" s="28" t="s">
        <v>5445</v>
      </c>
      <c r="Q4211" s="28" t="s">
        <v>5445</v>
      </c>
      <c r="R4211" s="3">
        <v>5</v>
      </c>
      <c r="T4211" s="81" t="str" cm="1">
        <f t="array" ref="T4211">IF(MIN(IF(CONCATENATE($D$776:$D$9955,$G$776:$G$9955)=CONCATENATE(D4211,G4211),$J$776:$J$9955))=J4211,"Age Leg Record","")</f>
        <v/>
      </c>
    </row>
    <row r="4212" spans="1:20" x14ac:dyDescent="0.25">
      <c r="A4212" s="4">
        <v>2017</v>
      </c>
      <c r="B4212" s="14" t="s">
        <v>1622</v>
      </c>
      <c r="C4212" s="14" t="s">
        <v>1299</v>
      </c>
      <c r="D4212" s="3" t="s">
        <v>753</v>
      </c>
      <c r="F4212" s="3">
        <v>6</v>
      </c>
      <c r="G4212" s="88">
        <v>4.6758182215859376</v>
      </c>
      <c r="J4212" s="10">
        <v>2.6504629629629628E-2</v>
      </c>
      <c r="K4212" s="27">
        <f t="shared" si="68"/>
        <v>5.6684473975636765E-3</v>
      </c>
      <c r="L4212" s="4" t="s">
        <v>2030</v>
      </c>
      <c r="M4212" s="14" t="s">
        <v>617</v>
      </c>
      <c r="N4212" s="28" t="s">
        <v>7567</v>
      </c>
      <c r="O4212" s="28">
        <v>1</v>
      </c>
      <c r="P4212" s="28" t="s">
        <v>6507</v>
      </c>
      <c r="Q4212" s="28" t="s">
        <v>6507</v>
      </c>
      <c r="R4212" s="3">
        <v>3</v>
      </c>
      <c r="T4212" s="81" t="str" cm="1">
        <f t="array" ref="T4212">IF(MIN(IF(CONCATENATE($D$776:$D$9955,$G$776:$G$9955)=CONCATENATE(D4212,G4212),$J$776:$J$9955))=J4212,"Age Leg Record","")</f>
        <v/>
      </c>
    </row>
    <row r="4213" spans="1:20" x14ac:dyDescent="0.25">
      <c r="A4213" s="4">
        <v>2017</v>
      </c>
      <c r="B4213" s="14" t="s">
        <v>1338</v>
      </c>
      <c r="C4213" s="14" t="s">
        <v>259</v>
      </c>
      <c r="D4213" s="3" t="s">
        <v>26</v>
      </c>
      <c r="F4213" s="3">
        <v>1</v>
      </c>
      <c r="G4213" s="88">
        <v>5.54</v>
      </c>
      <c r="J4213" s="10">
        <v>2.8773148148148145E-2</v>
      </c>
      <c r="K4213" s="27">
        <f t="shared" si="68"/>
        <v>5.1937090520123002E-3</v>
      </c>
      <c r="L4213" s="4" t="s">
        <v>2031</v>
      </c>
      <c r="M4213" s="14" t="s">
        <v>617</v>
      </c>
      <c r="N4213" s="28" t="s">
        <v>7568</v>
      </c>
      <c r="O4213" s="28">
        <v>1</v>
      </c>
      <c r="P4213" s="28" t="s">
        <v>5791</v>
      </c>
      <c r="Q4213" s="28" t="s">
        <v>5791</v>
      </c>
      <c r="R4213" s="3">
        <v>6</v>
      </c>
      <c r="T4213" s="81" t="str" cm="1">
        <f t="array" ref="T4213">IF(MIN(IF(CONCATENATE($D$776:$D$9955,$G$776:$G$9955)=CONCATENATE(D4213,G4213),$J$776:$J$9955))=J4213,"Age Leg Record","")</f>
        <v/>
      </c>
    </row>
    <row r="4214" spans="1:20" x14ac:dyDescent="0.25">
      <c r="A4214" s="4">
        <v>2017</v>
      </c>
      <c r="B4214" s="14" t="s">
        <v>1739</v>
      </c>
      <c r="C4214" s="14" t="s">
        <v>1970</v>
      </c>
      <c r="D4214" s="3" t="s">
        <v>751</v>
      </c>
      <c r="F4214" s="3">
        <v>2</v>
      </c>
      <c r="G4214" s="88">
        <v>4.0544470293486041</v>
      </c>
      <c r="J4214" s="10">
        <v>3.0347222222222223E-2</v>
      </c>
      <c r="K4214" s="27">
        <f t="shared" si="68"/>
        <v>7.4849226053639853E-3</v>
      </c>
      <c r="L4214" s="4" t="s">
        <v>2031</v>
      </c>
      <c r="M4214" s="14" t="s">
        <v>617</v>
      </c>
      <c r="N4214" s="28" t="s">
        <v>7569</v>
      </c>
      <c r="O4214" s="28">
        <v>1</v>
      </c>
      <c r="P4214" s="28" t="s">
        <v>7570</v>
      </c>
      <c r="Q4214" s="28" t="s">
        <v>7570</v>
      </c>
      <c r="R4214" s="3">
        <v>1</v>
      </c>
      <c r="T4214" s="81" t="str" cm="1">
        <f t="array" ref="T4214">IF(MIN(IF(CONCATENATE($D$776:$D$9955,$G$776:$G$9955)=CONCATENATE(D4214,G4214),$J$776:$J$9955))=J4214,"Age Leg Record","")</f>
        <v/>
      </c>
    </row>
    <row r="4215" spans="1:20" x14ac:dyDescent="0.25">
      <c r="A4215" s="4">
        <v>2017</v>
      </c>
      <c r="B4215" s="14" t="s">
        <v>32</v>
      </c>
      <c r="C4215" s="14" t="s">
        <v>1859</v>
      </c>
      <c r="D4215" s="3" t="s">
        <v>22</v>
      </c>
      <c r="F4215" s="3">
        <v>3</v>
      </c>
      <c r="G4215" s="88">
        <v>9.1</v>
      </c>
      <c r="J4215" s="10">
        <v>4.5405092592592594E-2</v>
      </c>
      <c r="K4215" s="27">
        <f t="shared" si="68"/>
        <v>4.9895706145706153E-3</v>
      </c>
      <c r="L4215" s="4" t="s">
        <v>2031</v>
      </c>
      <c r="M4215" s="14" t="s">
        <v>617</v>
      </c>
      <c r="N4215" s="28" t="s">
        <v>7571</v>
      </c>
      <c r="O4215" s="28">
        <v>1</v>
      </c>
      <c r="P4215" s="28" t="s">
        <v>7204</v>
      </c>
      <c r="Q4215" s="28" t="s">
        <v>7204</v>
      </c>
      <c r="R4215" s="3">
        <v>2</v>
      </c>
      <c r="T4215" s="81" t="str" cm="1">
        <f t="array" ref="T4215">IF(MIN(IF(CONCATENATE($D$776:$D$9955,$G$776:$G$9955)=CONCATENATE(D4215,G4215),$J$776:$J$9955))=J4215,"Age Leg Record","")</f>
        <v/>
      </c>
    </row>
    <row r="4216" spans="1:20" x14ac:dyDescent="0.25">
      <c r="A4216" s="4">
        <v>2017</v>
      </c>
      <c r="B4216" s="14" t="s">
        <v>264</v>
      </c>
      <c r="C4216" s="14" t="s">
        <v>443</v>
      </c>
      <c r="D4216" s="3" t="s">
        <v>751</v>
      </c>
      <c r="F4216" s="3">
        <v>4</v>
      </c>
      <c r="G4216" s="88">
        <v>5.8408892070309388</v>
      </c>
      <c r="J4216" s="10">
        <v>4.8842592592592597E-2</v>
      </c>
      <c r="K4216" s="27">
        <f t="shared" si="68"/>
        <v>8.3621843971631218E-3</v>
      </c>
      <c r="L4216" s="4" t="s">
        <v>2031</v>
      </c>
      <c r="M4216" s="14" t="s">
        <v>617</v>
      </c>
      <c r="N4216" s="28" t="s">
        <v>7572</v>
      </c>
      <c r="O4216" s="28">
        <v>1</v>
      </c>
      <c r="P4216" s="28" t="s">
        <v>6495</v>
      </c>
      <c r="Q4216" s="28" t="s">
        <v>6495</v>
      </c>
      <c r="R4216" s="3">
        <v>4</v>
      </c>
      <c r="T4216" s="81" t="str" cm="1">
        <f t="array" ref="T4216">IF(MIN(IF(CONCATENATE($D$776:$D$9955,$G$776:$G$9955)=CONCATENATE(D4216,G4216),$J$776:$J$9955))=J4216,"Age Leg Record","")</f>
        <v/>
      </c>
    </row>
    <row r="4217" spans="1:20" x14ac:dyDescent="0.25">
      <c r="A4217" s="4">
        <v>2017</v>
      </c>
      <c r="B4217" s="14" t="s">
        <v>165</v>
      </c>
      <c r="C4217" s="14" t="s">
        <v>351</v>
      </c>
      <c r="D4217" s="3" t="s">
        <v>26</v>
      </c>
      <c r="F4217" s="3">
        <v>5</v>
      </c>
      <c r="G4217" s="51">
        <v>5.63</v>
      </c>
      <c r="J4217" s="10">
        <v>3.9872685185185185E-2</v>
      </c>
      <c r="K4217" s="27">
        <f t="shared" si="68"/>
        <v>7.082182093283337E-3</v>
      </c>
      <c r="L4217" s="4" t="s">
        <v>2031</v>
      </c>
      <c r="M4217" s="14" t="s">
        <v>617</v>
      </c>
      <c r="N4217" s="28" t="s">
        <v>7573</v>
      </c>
      <c r="O4217" s="28">
        <v>1</v>
      </c>
      <c r="P4217" s="28" t="s">
        <v>7574</v>
      </c>
      <c r="Q4217" s="28" t="s">
        <v>7574</v>
      </c>
      <c r="R4217" s="3">
        <v>1</v>
      </c>
      <c r="T4217" s="81" t="str" cm="1">
        <f t="array" ref="T4217">IF(MIN(IF(CONCATENATE($D$776:$D$9955,$G$776:$G$9955)=CONCATENATE(D4217,G4217),$J$776:$J$9955))=J4217,"Age Leg Record","")</f>
        <v/>
      </c>
    </row>
    <row r="4218" spans="1:20" x14ac:dyDescent="0.25">
      <c r="A4218" s="4">
        <v>2017</v>
      </c>
      <c r="B4218" s="14" t="s">
        <v>108</v>
      </c>
      <c r="C4218" s="14" t="s">
        <v>1783</v>
      </c>
      <c r="D4218" s="3" t="s">
        <v>753</v>
      </c>
      <c r="F4218" s="3">
        <v>6</v>
      </c>
      <c r="G4218" s="88">
        <v>4.6758182215859376</v>
      </c>
      <c r="J4218" s="10">
        <v>3.5555555555555556E-2</v>
      </c>
      <c r="K4218" s="27">
        <f t="shared" si="68"/>
        <v>7.6041355481727586E-3</v>
      </c>
      <c r="L4218" s="4" t="s">
        <v>2031</v>
      </c>
      <c r="M4218" s="14" t="s">
        <v>617</v>
      </c>
      <c r="N4218" s="28" t="s">
        <v>7575</v>
      </c>
      <c r="O4218" s="28">
        <v>1</v>
      </c>
      <c r="P4218" s="28" t="s">
        <v>7576</v>
      </c>
      <c r="Q4218" s="28" t="s">
        <v>7576</v>
      </c>
      <c r="R4218" s="3">
        <v>1</v>
      </c>
      <c r="T4218" s="81" t="str" cm="1">
        <f t="array" ref="T4218">IF(MIN(IF(CONCATENATE($D$776:$D$9955,$G$776:$G$9955)=CONCATENATE(D4218,G4218),$J$776:$J$9955))=J4218,"Age Leg Record","")</f>
        <v/>
      </c>
    </row>
    <row r="4219" spans="1:20" x14ac:dyDescent="0.25">
      <c r="A4219" s="4">
        <v>2017</v>
      </c>
      <c r="B4219" s="14" t="s">
        <v>146</v>
      </c>
      <c r="C4219" s="14" t="s">
        <v>968</v>
      </c>
      <c r="D4219" s="3" t="s">
        <v>22</v>
      </c>
      <c r="F4219" s="3">
        <v>1</v>
      </c>
      <c r="G4219" s="88">
        <v>5.54</v>
      </c>
      <c r="J4219" s="10">
        <v>3.243055555555556E-2</v>
      </c>
      <c r="K4219" s="27">
        <f t="shared" si="68"/>
        <v>5.8538908945046132E-3</v>
      </c>
      <c r="L4219" s="4" t="s">
        <v>2032</v>
      </c>
      <c r="M4219" s="14" t="s">
        <v>617</v>
      </c>
      <c r="N4219" s="28" t="s">
        <v>7577</v>
      </c>
      <c r="O4219" s="28">
        <v>1</v>
      </c>
      <c r="P4219" s="28" t="s">
        <v>7578</v>
      </c>
      <c r="Q4219" s="28" t="s">
        <v>7578</v>
      </c>
      <c r="R4219" s="3">
        <v>1</v>
      </c>
      <c r="T4219" s="81" t="str" cm="1">
        <f t="array" ref="T4219">IF(MIN(IF(CONCATENATE($D$776:$D$9955,$G$776:$G$9955)=CONCATENATE(D4219,G4219),$J$776:$J$9955))=J4219,"Age Leg Record","")</f>
        <v/>
      </c>
    </row>
    <row r="4220" spans="1:20" x14ac:dyDescent="0.25">
      <c r="A4220" s="4">
        <v>2017</v>
      </c>
      <c r="B4220" s="14" t="s">
        <v>89</v>
      </c>
      <c r="C4220" s="14" t="s">
        <v>1236</v>
      </c>
      <c r="D4220" s="3" t="s">
        <v>26</v>
      </c>
      <c r="F4220" s="3">
        <v>2</v>
      </c>
      <c r="G4220" s="88">
        <v>4.0544470293486041</v>
      </c>
      <c r="J4220" s="10">
        <v>2.3124999999999996E-2</v>
      </c>
      <c r="K4220" s="27">
        <f t="shared" si="68"/>
        <v>5.7036137931034472E-3</v>
      </c>
      <c r="L4220" s="4" t="s">
        <v>2032</v>
      </c>
      <c r="M4220" s="14" t="s">
        <v>617</v>
      </c>
      <c r="N4220" s="28" t="s">
        <v>7579</v>
      </c>
      <c r="O4220" s="28">
        <v>1</v>
      </c>
      <c r="P4220" s="28" t="s">
        <v>7218</v>
      </c>
      <c r="Q4220" s="28" t="s">
        <v>7218</v>
      </c>
      <c r="R4220" s="3">
        <v>2</v>
      </c>
      <c r="T4220" s="81" t="str" cm="1">
        <f t="array" ref="T4220">IF(MIN(IF(CONCATENATE($D$776:$D$9955,$G$776:$G$9955)=CONCATENATE(D4220,G4220),$J$776:$J$9955))=J4220,"Age Leg Record","")</f>
        <v/>
      </c>
    </row>
    <row r="4221" spans="1:20" x14ac:dyDescent="0.25">
      <c r="A4221" s="4">
        <v>2017</v>
      </c>
      <c r="B4221" s="14" t="s">
        <v>698</v>
      </c>
      <c r="C4221" s="14" t="s">
        <v>338</v>
      </c>
      <c r="D4221" s="3" t="s">
        <v>26</v>
      </c>
      <c r="F4221" s="3">
        <v>3</v>
      </c>
      <c r="G4221" s="88">
        <v>9.1</v>
      </c>
      <c r="J4221" s="10">
        <v>5.275462962962963E-2</v>
      </c>
      <c r="K4221" s="27">
        <f t="shared" si="68"/>
        <v>5.7972120472120471E-3</v>
      </c>
      <c r="L4221" s="4" t="s">
        <v>2032</v>
      </c>
      <c r="M4221" s="14" t="s">
        <v>617</v>
      </c>
      <c r="N4221" s="28" t="s">
        <v>7580</v>
      </c>
      <c r="O4221" s="28">
        <v>1</v>
      </c>
      <c r="P4221" s="28" t="s">
        <v>7581</v>
      </c>
      <c r="Q4221" s="28" t="s">
        <v>7581</v>
      </c>
      <c r="R4221" s="3">
        <v>1</v>
      </c>
      <c r="T4221" s="81" t="str" cm="1">
        <f t="array" ref="T4221">IF(MIN(IF(CONCATENATE($D$776:$D$9955,$G$776:$G$9955)=CONCATENATE(D4221,G4221),$J$776:$J$9955))=J4221,"Age Leg Record","")</f>
        <v/>
      </c>
    </row>
    <row r="4222" spans="1:20" x14ac:dyDescent="0.25">
      <c r="A4222" s="4">
        <v>2017</v>
      </c>
      <c r="B4222" s="14" t="s">
        <v>157</v>
      </c>
      <c r="C4222" s="14" t="s">
        <v>1783</v>
      </c>
      <c r="D4222" s="3" t="s">
        <v>26</v>
      </c>
      <c r="F4222" s="3">
        <v>4</v>
      </c>
      <c r="G4222" s="88">
        <v>5.8408892070309388</v>
      </c>
      <c r="J4222" s="10">
        <v>3.2060185185185185E-2</v>
      </c>
      <c r="K4222" s="27">
        <f t="shared" si="68"/>
        <v>5.4889219858156035E-3</v>
      </c>
      <c r="L4222" s="4" t="s">
        <v>2032</v>
      </c>
      <c r="M4222" s="14" t="s">
        <v>617</v>
      </c>
      <c r="N4222" s="28" t="s">
        <v>7582</v>
      </c>
      <c r="O4222" s="28">
        <v>1</v>
      </c>
      <c r="P4222" s="28" t="s">
        <v>6954</v>
      </c>
      <c r="Q4222" s="28" t="s">
        <v>6954</v>
      </c>
      <c r="R4222" s="3">
        <v>3</v>
      </c>
      <c r="T4222" s="81" t="str" cm="1">
        <f t="array" ref="T4222">IF(MIN(IF(CONCATENATE($D$776:$D$9955,$G$776:$G$9955)=CONCATENATE(D4222,G4222),$J$776:$J$9955))=J4222,"Age Leg Record","")</f>
        <v/>
      </c>
    </row>
    <row r="4223" spans="1:20" x14ac:dyDescent="0.25">
      <c r="A4223" s="4">
        <v>2017</v>
      </c>
      <c r="B4223" s="14" t="s">
        <v>291</v>
      </c>
      <c r="C4223" s="14" t="s">
        <v>1046</v>
      </c>
      <c r="D4223" s="3" t="s">
        <v>22</v>
      </c>
      <c r="F4223" s="3">
        <v>5</v>
      </c>
      <c r="G4223" s="51">
        <v>5.63</v>
      </c>
      <c r="J4223" s="10">
        <v>3.3263888888888891E-2</v>
      </c>
      <c r="K4223" s="27">
        <f t="shared" si="68"/>
        <v>5.9083283994474057E-3</v>
      </c>
      <c r="L4223" s="4" t="s">
        <v>2032</v>
      </c>
      <c r="M4223" s="14" t="s">
        <v>617</v>
      </c>
      <c r="N4223" s="28" t="s">
        <v>7583</v>
      </c>
      <c r="O4223" s="28">
        <v>1</v>
      </c>
      <c r="P4223" s="28" t="s">
        <v>6960</v>
      </c>
      <c r="Q4223" s="28" t="s">
        <v>6960</v>
      </c>
      <c r="R4223" s="3">
        <v>2</v>
      </c>
      <c r="T4223" s="81" t="str" cm="1">
        <f t="array" ref="T4223">IF(MIN(IF(CONCATENATE($D$776:$D$9955,$G$776:$G$9955)=CONCATENATE(D4223,G4223),$J$776:$J$9955))=J4223,"Age Leg Record","")</f>
        <v/>
      </c>
    </row>
    <row r="4224" spans="1:20" x14ac:dyDescent="0.25">
      <c r="A4224" s="4">
        <v>2017</v>
      </c>
      <c r="B4224" s="14" t="s">
        <v>291</v>
      </c>
      <c r="C4224" s="14" t="s">
        <v>351</v>
      </c>
      <c r="D4224" s="3" t="s">
        <v>26</v>
      </c>
      <c r="F4224" s="3">
        <v>6</v>
      </c>
      <c r="G4224" s="88">
        <v>4.6758182215859376</v>
      </c>
      <c r="J4224" s="10">
        <v>2.6006944444444447E-2</v>
      </c>
      <c r="K4224" s="27">
        <f t="shared" si="68"/>
        <v>5.5620093023255827E-3</v>
      </c>
      <c r="L4224" s="4" t="s">
        <v>2032</v>
      </c>
      <c r="M4224" s="14" t="s">
        <v>617</v>
      </c>
      <c r="N4224" s="28" t="s">
        <v>7584</v>
      </c>
      <c r="O4224" s="28">
        <v>1</v>
      </c>
      <c r="P4224" s="28" t="s">
        <v>5475</v>
      </c>
      <c r="Q4224" s="28" t="s">
        <v>5475</v>
      </c>
      <c r="R4224" s="3">
        <v>7</v>
      </c>
      <c r="T4224" s="81" t="str" cm="1">
        <f t="array" ref="T4224">IF(MIN(IF(CONCATENATE($D$776:$D$9955,$G$776:$G$9955)=CONCATENATE(D4224,G4224),$J$776:$J$9955))=J4224,"Age Leg Record","")</f>
        <v/>
      </c>
    </row>
    <row r="4225" spans="1:20" x14ac:dyDescent="0.25">
      <c r="A4225" s="4">
        <v>2017</v>
      </c>
      <c r="B4225" s="14" t="s">
        <v>339</v>
      </c>
      <c r="C4225" s="14" t="s">
        <v>968</v>
      </c>
      <c r="D4225" s="3" t="s">
        <v>26</v>
      </c>
      <c r="F4225" s="3">
        <v>1</v>
      </c>
      <c r="G4225" s="88">
        <v>5.54</v>
      </c>
      <c r="J4225" s="10">
        <v>2.7407407407407408E-2</v>
      </c>
      <c r="K4225" s="27">
        <f t="shared" si="68"/>
        <v>4.9471854526006147E-3</v>
      </c>
      <c r="L4225" s="4" t="s">
        <v>2033</v>
      </c>
      <c r="M4225" s="14" t="s">
        <v>749</v>
      </c>
      <c r="N4225" s="28" t="s">
        <v>7585</v>
      </c>
      <c r="O4225" s="28">
        <v>1</v>
      </c>
      <c r="P4225" s="28" t="s">
        <v>7040</v>
      </c>
      <c r="Q4225" s="28" t="s">
        <v>7040</v>
      </c>
      <c r="R4225" s="3">
        <v>3</v>
      </c>
      <c r="T4225" s="81" t="str" cm="1">
        <f t="array" ref="T4225">IF(MIN(IF(CONCATENATE($D$776:$D$9955,$G$776:$G$9955)=CONCATENATE(D4225,G4225),$J$776:$J$9955))=J4225,"Age Leg Record","")</f>
        <v/>
      </c>
    </row>
    <row r="4226" spans="1:20" x14ac:dyDescent="0.25">
      <c r="A4226" s="4">
        <v>2017</v>
      </c>
      <c r="B4226" s="14" t="s">
        <v>722</v>
      </c>
      <c r="C4226" s="14" t="s">
        <v>1633</v>
      </c>
      <c r="D4226" s="3" t="s">
        <v>26</v>
      </c>
      <c r="F4226" s="3">
        <v>2</v>
      </c>
      <c r="G4226" s="88">
        <v>4.0544470293486041</v>
      </c>
      <c r="J4226" s="10">
        <v>2.0902777777777781E-2</v>
      </c>
      <c r="K4226" s="27">
        <f t="shared" si="68"/>
        <v>5.1555187739463606E-3</v>
      </c>
      <c r="L4226" s="4" t="s">
        <v>2033</v>
      </c>
      <c r="M4226" s="14" t="s">
        <v>749</v>
      </c>
      <c r="N4226" s="28" t="s">
        <v>7586</v>
      </c>
      <c r="O4226" s="28">
        <v>1</v>
      </c>
      <c r="P4226" s="28" t="s">
        <v>6539</v>
      </c>
      <c r="Q4226" s="28" t="s">
        <v>6539</v>
      </c>
      <c r="R4226" s="3">
        <v>3</v>
      </c>
      <c r="T4226" s="81" t="str" cm="1">
        <f t="array" ref="T4226">IF(MIN(IF(CONCATENATE($D$776:$D$9955,$G$776:$G$9955)=CONCATENATE(D4226,G4226),$J$776:$J$9955))=J4226,"Age Leg Record","")</f>
        <v/>
      </c>
    </row>
    <row r="4227" spans="1:20" x14ac:dyDescent="0.25">
      <c r="A4227" s="4">
        <v>2017</v>
      </c>
      <c r="B4227" s="14" t="s">
        <v>49</v>
      </c>
      <c r="C4227" s="14" t="s">
        <v>253</v>
      </c>
      <c r="D4227" s="3" t="s">
        <v>26</v>
      </c>
      <c r="F4227" s="3">
        <v>3</v>
      </c>
      <c r="G4227" s="88">
        <v>9.1</v>
      </c>
      <c r="J4227" s="10">
        <v>5.2870370370370373E-2</v>
      </c>
      <c r="K4227" s="27">
        <f t="shared" si="68"/>
        <v>5.8099308099308104E-3</v>
      </c>
      <c r="L4227" s="4" t="s">
        <v>2033</v>
      </c>
      <c r="M4227" s="14" t="s">
        <v>749</v>
      </c>
      <c r="N4227" s="28" t="s">
        <v>7587</v>
      </c>
      <c r="O4227" s="28">
        <v>1</v>
      </c>
      <c r="P4227" s="28" t="s">
        <v>4441</v>
      </c>
      <c r="Q4227" s="28" t="s">
        <v>4441</v>
      </c>
      <c r="R4227" s="3">
        <v>9</v>
      </c>
      <c r="T4227" s="81" t="str" cm="1">
        <f t="array" ref="T4227">IF(MIN(IF(CONCATENATE($D$776:$D$9955,$G$776:$G$9955)=CONCATENATE(D4227,G4227),$J$776:$J$9955))=J4227,"Age Leg Record","")</f>
        <v/>
      </c>
    </row>
    <row r="4228" spans="1:20" x14ac:dyDescent="0.25">
      <c r="A4228" s="4">
        <v>2017</v>
      </c>
      <c r="B4228" s="14" t="s">
        <v>1334</v>
      </c>
      <c r="C4228" s="14" t="s">
        <v>1865</v>
      </c>
      <c r="D4228" s="3" t="s">
        <v>753</v>
      </c>
      <c r="F4228" s="3">
        <v>4</v>
      </c>
      <c r="G4228" s="88">
        <v>5.8408892070309388</v>
      </c>
      <c r="J4228" s="10">
        <v>3.4884259259259261E-2</v>
      </c>
      <c r="K4228" s="27">
        <f t="shared" si="68"/>
        <v>5.9724226950354621E-3</v>
      </c>
      <c r="L4228" s="4" t="s">
        <v>2033</v>
      </c>
      <c r="M4228" s="14" t="s">
        <v>749</v>
      </c>
      <c r="N4228" s="28" t="s">
        <v>7588</v>
      </c>
      <c r="O4228" s="28">
        <v>1</v>
      </c>
      <c r="P4228" s="28" t="s">
        <v>7248</v>
      </c>
      <c r="Q4228" s="28" t="s">
        <v>7248</v>
      </c>
      <c r="R4228" s="3">
        <v>2</v>
      </c>
      <c r="T4228" s="81" t="str" cm="1">
        <f t="array" ref="T4228">IF(MIN(IF(CONCATENATE($D$776:$D$9955,$G$776:$G$9955)=CONCATENATE(D4228,G4228),$J$776:$J$9955))=J4228,"Age Leg Record","")</f>
        <v/>
      </c>
    </row>
    <row r="4229" spans="1:20" x14ac:dyDescent="0.25">
      <c r="A4229" s="4">
        <v>2017</v>
      </c>
      <c r="B4229" s="14" t="s">
        <v>1971</v>
      </c>
      <c r="C4229" s="14" t="s">
        <v>1972</v>
      </c>
      <c r="D4229" s="3" t="s">
        <v>22</v>
      </c>
      <c r="F4229" s="3">
        <v>5</v>
      </c>
      <c r="G4229" s="51">
        <v>5.63</v>
      </c>
      <c r="J4229" s="10">
        <v>2.7395833333333338E-2</v>
      </c>
      <c r="K4229" s="27">
        <f t="shared" si="68"/>
        <v>4.8660449970396695E-3</v>
      </c>
      <c r="L4229" s="4" t="s">
        <v>2033</v>
      </c>
      <c r="M4229" s="14" t="s">
        <v>749</v>
      </c>
      <c r="N4229" s="28" t="s">
        <v>7589</v>
      </c>
      <c r="O4229" s="28">
        <v>1</v>
      </c>
      <c r="P4229" s="28" t="s">
        <v>7590</v>
      </c>
      <c r="Q4229" s="28" t="s">
        <v>7590</v>
      </c>
      <c r="R4229" s="3">
        <v>1</v>
      </c>
      <c r="T4229" s="81" t="str" cm="1">
        <f t="array" ref="T4229">IF(MIN(IF(CONCATENATE($D$776:$D$9955,$G$776:$G$9955)=CONCATENATE(D4229,G4229),$J$776:$J$9955))=J4229,"Age Leg Record","")</f>
        <v/>
      </c>
    </row>
    <row r="4230" spans="1:20" x14ac:dyDescent="0.25">
      <c r="A4230" s="4">
        <v>2017</v>
      </c>
      <c r="B4230" s="14" t="s">
        <v>494</v>
      </c>
      <c r="C4230" s="14" t="s">
        <v>1418</v>
      </c>
      <c r="D4230" s="3" t="s">
        <v>56</v>
      </c>
      <c r="F4230" s="3">
        <v>6</v>
      </c>
      <c r="G4230" s="88">
        <v>4.6758182215859376</v>
      </c>
      <c r="J4230" s="10">
        <v>3.0104166666666668E-2</v>
      </c>
      <c r="K4230" s="27">
        <f t="shared" si="68"/>
        <v>6.4382671096345524E-3</v>
      </c>
      <c r="L4230" s="4" t="s">
        <v>2033</v>
      </c>
      <c r="M4230" s="14" t="s">
        <v>749</v>
      </c>
      <c r="N4230" s="28" t="s">
        <v>7591</v>
      </c>
      <c r="O4230" s="28">
        <v>1</v>
      </c>
      <c r="P4230" s="28" t="s">
        <v>6546</v>
      </c>
      <c r="Q4230" s="28" t="s">
        <v>6546</v>
      </c>
      <c r="R4230" s="3">
        <v>4</v>
      </c>
      <c r="T4230" s="81" t="str" cm="1">
        <f t="array" ref="T4230">IF(MIN(IF(CONCATENATE($D$776:$D$9955,$G$776:$G$9955)=CONCATENATE(D4230,G4230),$J$776:$J$9955))=J4230,"Age Leg Record","")</f>
        <v/>
      </c>
    </row>
    <row r="4231" spans="1:20" x14ac:dyDescent="0.25">
      <c r="A4231" s="4">
        <v>2017</v>
      </c>
      <c r="B4231" s="14" t="s">
        <v>1637</v>
      </c>
      <c r="C4231" s="14" t="s">
        <v>1638</v>
      </c>
      <c r="D4231" s="3" t="s">
        <v>753</v>
      </c>
      <c r="F4231" s="3">
        <v>1</v>
      </c>
      <c r="G4231" s="88">
        <v>5.54</v>
      </c>
      <c r="J4231" s="10">
        <v>4.1793981481481481E-2</v>
      </c>
      <c r="K4231" s="27">
        <f t="shared" si="68"/>
        <v>7.5440399786067657E-3</v>
      </c>
      <c r="L4231" s="4" t="s">
        <v>2034</v>
      </c>
      <c r="M4231" s="14" t="s">
        <v>749</v>
      </c>
      <c r="N4231" s="28" t="s">
        <v>7592</v>
      </c>
      <c r="O4231" s="28">
        <v>1</v>
      </c>
      <c r="P4231" s="28" t="s">
        <v>6553</v>
      </c>
      <c r="Q4231" s="28" t="s">
        <v>6553</v>
      </c>
      <c r="R4231" s="3">
        <v>2</v>
      </c>
      <c r="T4231" s="81" t="str" cm="1">
        <f t="array" ref="T4231">IF(MIN(IF(CONCATENATE($D$776:$D$9955,$G$776:$G$9955)=CONCATENATE(D4231,G4231),$J$776:$J$9955))=J4231,"Age Leg Record","")</f>
        <v/>
      </c>
    </row>
    <row r="4232" spans="1:20" x14ac:dyDescent="0.25">
      <c r="A4232" s="4">
        <v>2017</v>
      </c>
      <c r="B4232" s="14" t="s">
        <v>337</v>
      </c>
      <c r="C4232" s="14" t="s">
        <v>1973</v>
      </c>
      <c r="D4232" s="3" t="s">
        <v>753</v>
      </c>
      <c r="F4232" s="3">
        <v>2</v>
      </c>
      <c r="G4232" s="88">
        <v>4.0544470293486041</v>
      </c>
      <c r="J4232" s="10">
        <v>2.4444444444444446E-2</v>
      </c>
      <c r="K4232" s="27">
        <f t="shared" si="68"/>
        <v>6.02904521072797E-3</v>
      </c>
      <c r="L4232" s="4" t="s">
        <v>2034</v>
      </c>
      <c r="M4232" s="14" t="s">
        <v>749</v>
      </c>
      <c r="N4232" s="28" t="s">
        <v>7593</v>
      </c>
      <c r="O4232" s="28">
        <v>1</v>
      </c>
      <c r="P4232" s="28" t="s">
        <v>7594</v>
      </c>
      <c r="Q4232" s="28" t="s">
        <v>7594</v>
      </c>
      <c r="R4232" s="3">
        <v>1</v>
      </c>
      <c r="T4232" s="81" t="str" cm="1">
        <f t="array" ref="T4232">IF(MIN(IF(CONCATENATE($D$776:$D$9955,$G$776:$G$9955)=CONCATENATE(D4232,G4232),$J$776:$J$9955))=J4232,"Age Leg Record","")</f>
        <v/>
      </c>
    </row>
    <row r="4233" spans="1:20" x14ac:dyDescent="0.25">
      <c r="A4233" s="4">
        <v>2017</v>
      </c>
      <c r="B4233" s="14" t="s">
        <v>47</v>
      </c>
      <c r="C4233" s="14" t="s">
        <v>1974</v>
      </c>
      <c r="D4233" s="3" t="s">
        <v>26</v>
      </c>
      <c r="F4233" s="3">
        <v>3</v>
      </c>
      <c r="G4233" s="88">
        <v>9.1</v>
      </c>
      <c r="J4233" s="10">
        <v>5.9652777777777777E-2</v>
      </c>
      <c r="K4233" s="27">
        <f t="shared" si="68"/>
        <v>6.5552503052503054E-3</v>
      </c>
      <c r="L4233" s="4" t="s">
        <v>2034</v>
      </c>
      <c r="M4233" s="14" t="s">
        <v>749</v>
      </c>
      <c r="N4233" s="28" t="s">
        <v>7595</v>
      </c>
      <c r="O4233" s="28">
        <v>1</v>
      </c>
      <c r="P4233" s="28" t="s">
        <v>7596</v>
      </c>
      <c r="Q4233" s="28" t="s">
        <v>7596</v>
      </c>
      <c r="R4233" s="3">
        <v>1</v>
      </c>
      <c r="T4233" s="81" t="str" cm="1">
        <f t="array" ref="T4233">IF(MIN(IF(CONCATENATE($D$776:$D$9955,$G$776:$G$9955)=CONCATENATE(D4233,G4233),$J$776:$J$9955))=J4233,"Age Leg Record","")</f>
        <v/>
      </c>
    </row>
    <row r="4234" spans="1:20" x14ac:dyDescent="0.25">
      <c r="A4234" s="4">
        <v>2017</v>
      </c>
      <c r="B4234" s="14" t="s">
        <v>1473</v>
      </c>
      <c r="D4234" s="3" t="s">
        <v>210</v>
      </c>
      <c r="F4234" s="3">
        <v>4</v>
      </c>
      <c r="G4234" s="88">
        <v>5.8408892070309388</v>
      </c>
      <c r="J4234" s="10">
        <v>3.7094907407407403E-2</v>
      </c>
      <c r="K4234" s="27">
        <f t="shared" si="68"/>
        <v>6.3509007092198578E-3</v>
      </c>
      <c r="L4234" s="4" t="s">
        <v>2034</v>
      </c>
      <c r="M4234" s="14" t="s">
        <v>749</v>
      </c>
      <c r="N4234" s="28" t="s">
        <v>7597</v>
      </c>
      <c r="O4234" s="28">
        <v>1</v>
      </c>
      <c r="P4234" s="28" t="s">
        <v>1473</v>
      </c>
      <c r="Q4234" s="28" t="s">
        <v>1473</v>
      </c>
      <c r="R4234" s="3">
        <v>1</v>
      </c>
      <c r="T4234" s="81" t="str" cm="1">
        <f t="array" ref="T4234">IF(MIN(IF(CONCATENATE($D$776:$D$9955,$G$776:$G$9955)=CONCATENATE(D4234,G4234),$J$776:$J$9955))=J4234,"Age Leg Record","")</f>
        <v/>
      </c>
    </row>
    <row r="4235" spans="1:20" x14ac:dyDescent="0.25">
      <c r="A4235" s="4">
        <v>2017</v>
      </c>
      <c r="B4235" s="14" t="s">
        <v>82</v>
      </c>
      <c r="C4235" s="14" t="s">
        <v>1975</v>
      </c>
      <c r="D4235" s="3" t="s">
        <v>756</v>
      </c>
      <c r="F4235" s="3">
        <v>5</v>
      </c>
      <c r="G4235" s="51">
        <v>5.63</v>
      </c>
      <c r="J4235" s="10">
        <v>4.8611111111111112E-2</v>
      </c>
      <c r="K4235" s="27">
        <f t="shared" si="68"/>
        <v>8.6343003749753313E-3</v>
      </c>
      <c r="L4235" s="4" t="s">
        <v>2034</v>
      </c>
      <c r="M4235" s="14" t="s">
        <v>749</v>
      </c>
      <c r="N4235" s="28" t="s">
        <v>7598</v>
      </c>
      <c r="O4235" s="28">
        <v>1</v>
      </c>
      <c r="P4235" s="28" t="s">
        <v>7599</v>
      </c>
      <c r="Q4235" s="28" t="s">
        <v>7599</v>
      </c>
      <c r="R4235" s="3">
        <v>1</v>
      </c>
      <c r="T4235" s="81" t="str" cm="1">
        <f t="array" ref="T4235">IF(MIN(IF(CONCATENATE($D$776:$D$9955,$G$776:$G$9955)=CONCATENATE(D4235,G4235),$J$776:$J$9955))=J4235,"Age Leg Record","")</f>
        <v/>
      </c>
    </row>
    <row r="4236" spans="1:20" x14ac:dyDescent="0.25">
      <c r="A4236" s="4">
        <v>2017</v>
      </c>
      <c r="B4236" s="14" t="s">
        <v>117</v>
      </c>
      <c r="C4236" s="14" t="s">
        <v>821</v>
      </c>
      <c r="D4236" s="3" t="s">
        <v>56</v>
      </c>
      <c r="F4236" s="3">
        <v>6</v>
      </c>
      <c r="G4236" s="88">
        <v>4.6758182215859376</v>
      </c>
      <c r="J4236" s="10">
        <v>2.7476851851851853E-2</v>
      </c>
      <c r="K4236" s="27">
        <f t="shared" si="68"/>
        <v>5.8763729789590262E-3</v>
      </c>
      <c r="L4236" s="4" t="s">
        <v>2034</v>
      </c>
      <c r="M4236" s="14" t="s">
        <v>749</v>
      </c>
      <c r="N4236" s="28" t="s">
        <v>7600</v>
      </c>
      <c r="O4236" s="28">
        <v>1</v>
      </c>
      <c r="P4236" s="28" t="s">
        <v>4531</v>
      </c>
      <c r="Q4236" s="28" t="s">
        <v>4531</v>
      </c>
      <c r="R4236" s="3">
        <v>9</v>
      </c>
      <c r="T4236" s="81" t="str" cm="1">
        <f t="array" ref="T4236">IF(MIN(IF(CONCATENATE($D$776:$D$9955,$G$776:$G$9955)=CONCATENATE(D4236,G4236),$J$776:$J$9955))=J4236,"Age Leg Record","")</f>
        <v/>
      </c>
    </row>
    <row r="4237" spans="1:20" x14ac:dyDescent="0.25">
      <c r="A4237" s="4">
        <v>2017</v>
      </c>
      <c r="B4237" s="14" t="s">
        <v>371</v>
      </c>
      <c r="C4237" s="14" t="s">
        <v>735</v>
      </c>
      <c r="D4237" s="3" t="s">
        <v>757</v>
      </c>
      <c r="F4237" s="3">
        <v>1</v>
      </c>
      <c r="G4237" s="88">
        <v>5.54</v>
      </c>
      <c r="J4237" s="10">
        <v>4.2048611111111113E-2</v>
      </c>
      <c r="K4237" s="27">
        <f t="shared" si="68"/>
        <v>7.5900020056157242E-3</v>
      </c>
      <c r="L4237" s="4" t="s">
        <v>2035</v>
      </c>
      <c r="M4237" s="14" t="s">
        <v>749</v>
      </c>
      <c r="N4237" s="28" t="s">
        <v>7601</v>
      </c>
      <c r="O4237" s="28">
        <v>1</v>
      </c>
      <c r="P4237" s="28" t="s">
        <v>4609</v>
      </c>
      <c r="Q4237" s="28" t="s">
        <v>4609</v>
      </c>
      <c r="R4237" s="3">
        <v>6</v>
      </c>
      <c r="T4237" s="81" t="str" cm="1">
        <f t="array" ref="T4237">IF(MIN(IF(CONCATENATE($D$776:$D$9955,$G$776:$G$9955)=CONCATENATE(D4237,G4237),$J$776:$J$9955))=J4237,"Age Leg Record","")</f>
        <v/>
      </c>
    </row>
    <row r="4238" spans="1:20" x14ac:dyDescent="0.25">
      <c r="A4238" s="4">
        <v>2017</v>
      </c>
      <c r="B4238" s="14" t="s">
        <v>952</v>
      </c>
      <c r="C4238" s="14" t="s">
        <v>953</v>
      </c>
      <c r="D4238" s="3" t="s">
        <v>756</v>
      </c>
      <c r="F4238" s="3">
        <v>2</v>
      </c>
      <c r="G4238" s="88">
        <v>4.0544470293486041</v>
      </c>
      <c r="J4238" s="10">
        <v>3.1655092592592596E-2</v>
      </c>
      <c r="K4238" s="27">
        <f t="shared" si="68"/>
        <v>7.8074993614303968E-3</v>
      </c>
      <c r="L4238" s="4" t="s">
        <v>2035</v>
      </c>
      <c r="M4238" s="14" t="s">
        <v>749</v>
      </c>
      <c r="N4238" s="28" t="s">
        <v>7602</v>
      </c>
      <c r="O4238" s="28">
        <v>1</v>
      </c>
      <c r="P4238" s="28" t="s">
        <v>4854</v>
      </c>
      <c r="Q4238" s="28" t="s">
        <v>4854</v>
      </c>
      <c r="R4238" s="3">
        <v>5</v>
      </c>
      <c r="T4238" s="81" t="str" cm="1">
        <f t="array" ref="T4238">IF(MIN(IF(CONCATENATE($D$776:$D$9955,$G$776:$G$9955)=CONCATENATE(D4238,G4238),$J$776:$J$9955))=J4238,"Age Leg Record","")</f>
        <v/>
      </c>
    </row>
    <row r="4239" spans="1:20" x14ac:dyDescent="0.25">
      <c r="A4239" s="4">
        <v>2017</v>
      </c>
      <c r="B4239" s="14" t="s">
        <v>1885</v>
      </c>
      <c r="C4239" s="14" t="s">
        <v>968</v>
      </c>
      <c r="D4239" s="3" t="s">
        <v>753</v>
      </c>
      <c r="F4239" s="3">
        <v>3</v>
      </c>
      <c r="G4239" s="88">
        <v>9.1</v>
      </c>
      <c r="J4239" s="10">
        <v>8.2025462962962967E-2</v>
      </c>
      <c r="K4239" s="27">
        <f t="shared" si="68"/>
        <v>9.0137871387871403E-3</v>
      </c>
      <c r="L4239" s="4" t="s">
        <v>2035</v>
      </c>
      <c r="M4239" s="14" t="s">
        <v>749</v>
      </c>
      <c r="N4239" s="28" t="s">
        <v>7603</v>
      </c>
      <c r="O4239" s="28">
        <v>1</v>
      </c>
      <c r="P4239" s="28" t="s">
        <v>7604</v>
      </c>
      <c r="Q4239" s="28" t="s">
        <v>7604</v>
      </c>
      <c r="R4239" s="3">
        <v>1</v>
      </c>
      <c r="T4239" s="81" t="str" cm="1">
        <f t="array" ref="T4239">IF(MIN(IF(CONCATENATE($D$776:$D$9955,$G$776:$G$9955)=CONCATENATE(D4239,G4239),$J$776:$J$9955))=J4239,"Age Leg Record","")</f>
        <v/>
      </c>
    </row>
    <row r="4240" spans="1:20" x14ac:dyDescent="0.25">
      <c r="A4240" s="4">
        <v>2017</v>
      </c>
      <c r="B4240" s="14" t="s">
        <v>379</v>
      </c>
      <c r="C4240" s="14" t="s">
        <v>1976</v>
      </c>
      <c r="D4240" s="3" t="s">
        <v>756</v>
      </c>
      <c r="F4240" s="3">
        <v>4</v>
      </c>
      <c r="G4240" s="88">
        <v>5.8408892070309388</v>
      </c>
      <c r="J4240" s="10">
        <v>6.232638888888889E-2</v>
      </c>
      <c r="K4240" s="27">
        <f t="shared" si="68"/>
        <v>1.0670702127659576E-2</v>
      </c>
      <c r="L4240" s="4" t="s">
        <v>2035</v>
      </c>
      <c r="M4240" s="14" t="s">
        <v>749</v>
      </c>
      <c r="N4240" s="28" t="s">
        <v>7605</v>
      </c>
      <c r="O4240" s="28">
        <v>1</v>
      </c>
      <c r="P4240" s="28" t="s">
        <v>7606</v>
      </c>
      <c r="Q4240" s="28" t="s">
        <v>7606</v>
      </c>
      <c r="R4240" s="3">
        <v>1</v>
      </c>
      <c r="T4240" s="81" t="str" cm="1">
        <f t="array" ref="T4240">IF(MIN(IF(CONCATENATE($D$776:$D$9955,$G$776:$G$9955)=CONCATENATE(D4240,G4240),$J$776:$J$9955))=J4240,"Age Leg Record","")</f>
        <v/>
      </c>
    </row>
    <row r="4241" spans="1:20" x14ac:dyDescent="0.25">
      <c r="A4241" s="4">
        <v>2017</v>
      </c>
      <c r="B4241" s="14" t="s">
        <v>206</v>
      </c>
      <c r="C4241" s="14" t="s">
        <v>1867</v>
      </c>
      <c r="D4241" s="3" t="s">
        <v>56</v>
      </c>
      <c r="F4241" s="3">
        <v>5</v>
      </c>
      <c r="G4241" s="51">
        <v>5.63</v>
      </c>
      <c r="J4241" s="10">
        <v>4.9791666666666672E-2</v>
      </c>
      <c r="K4241" s="27">
        <f t="shared" si="68"/>
        <v>8.843990526939018E-3</v>
      </c>
      <c r="L4241" s="4" t="s">
        <v>2035</v>
      </c>
      <c r="M4241" s="14" t="s">
        <v>749</v>
      </c>
      <c r="N4241" s="28" t="s">
        <v>7607</v>
      </c>
      <c r="O4241" s="28">
        <v>1</v>
      </c>
      <c r="P4241" s="28" t="s">
        <v>7260</v>
      </c>
      <c r="Q4241" s="28" t="s">
        <v>7260</v>
      </c>
      <c r="R4241" s="3">
        <v>2</v>
      </c>
      <c r="T4241" s="81" t="str" cm="1">
        <f t="array" ref="T4241">IF(MIN(IF(CONCATENATE($D$776:$D$9955,$G$776:$G$9955)=CONCATENATE(D4241,G4241),$J$776:$J$9955))=J4241,"Age Leg Record","")</f>
        <v/>
      </c>
    </row>
    <row r="4242" spans="1:20" x14ac:dyDescent="0.25">
      <c r="A4242" s="4">
        <v>2017</v>
      </c>
      <c r="B4242" s="14" t="s">
        <v>80</v>
      </c>
      <c r="C4242" s="14" t="s">
        <v>1977</v>
      </c>
      <c r="D4242" s="3" t="s">
        <v>756</v>
      </c>
      <c r="F4242" s="3">
        <v>6</v>
      </c>
      <c r="G4242" s="88">
        <v>4.6758182215859376</v>
      </c>
      <c r="J4242" s="10">
        <v>4.0868055555555553E-2</v>
      </c>
      <c r="K4242" s="27">
        <f t="shared" si="68"/>
        <v>8.7403003322259146E-3</v>
      </c>
      <c r="L4242" s="4" t="s">
        <v>2035</v>
      </c>
      <c r="M4242" s="14" t="s">
        <v>749</v>
      </c>
      <c r="N4242" s="28" t="s">
        <v>7608</v>
      </c>
      <c r="O4242" s="28">
        <v>1</v>
      </c>
      <c r="P4242" s="28" t="s">
        <v>7609</v>
      </c>
      <c r="Q4242" s="28" t="s">
        <v>7609</v>
      </c>
      <c r="R4242" s="3">
        <v>1</v>
      </c>
      <c r="T4242" s="81" t="str" cm="1">
        <f t="array" ref="T4242">IF(MIN(IF(CONCATENATE($D$776:$D$9955,$G$776:$G$9955)=CONCATENATE(D4242,G4242),$J$776:$J$9955))=J4242,"Age Leg Record","")</f>
        <v/>
      </c>
    </row>
    <row r="4243" spans="1:20" x14ac:dyDescent="0.25">
      <c r="A4243" s="4">
        <v>2017</v>
      </c>
      <c r="B4243" s="14" t="s">
        <v>1685</v>
      </c>
      <c r="C4243" s="14" t="s">
        <v>1686</v>
      </c>
      <c r="D4243" s="3" t="s">
        <v>753</v>
      </c>
      <c r="F4243" s="3">
        <v>1</v>
      </c>
      <c r="G4243" s="88">
        <v>5.54</v>
      </c>
      <c r="J4243" s="10">
        <v>4.0706018518518523E-2</v>
      </c>
      <c r="K4243" s="27">
        <f t="shared" si="68"/>
        <v>7.3476567722957622E-3</v>
      </c>
      <c r="L4243" s="4" t="s">
        <v>2036</v>
      </c>
      <c r="M4243" s="14" t="s">
        <v>1011</v>
      </c>
      <c r="N4243" s="28" t="s">
        <v>7610</v>
      </c>
      <c r="O4243" s="28">
        <v>1</v>
      </c>
      <c r="P4243" s="28" t="s">
        <v>6701</v>
      </c>
      <c r="Q4243" s="28" t="s">
        <v>6701</v>
      </c>
      <c r="R4243" s="3">
        <v>3</v>
      </c>
      <c r="T4243" s="81" t="str" cm="1">
        <f t="array" ref="T4243">IF(MIN(IF(CONCATENATE($D$776:$D$9955,$G$776:$G$9955)=CONCATENATE(D4243,G4243),$J$776:$J$9955))=J4243,"Age Leg Record","")</f>
        <v/>
      </c>
    </row>
    <row r="4244" spans="1:20" x14ac:dyDescent="0.25">
      <c r="A4244" s="4">
        <v>2017</v>
      </c>
      <c r="B4244" s="14" t="s">
        <v>301</v>
      </c>
      <c r="C4244" s="14" t="s">
        <v>1978</v>
      </c>
      <c r="D4244" s="3" t="s">
        <v>756</v>
      </c>
      <c r="F4244" s="3">
        <v>2</v>
      </c>
      <c r="G4244" s="88">
        <v>4.0544470293486041</v>
      </c>
      <c r="J4244" s="10">
        <v>2.8738425925925928E-2</v>
      </c>
      <c r="K4244" s="27">
        <f t="shared" si="68"/>
        <v>7.0881246487867183E-3</v>
      </c>
      <c r="L4244" s="4" t="s">
        <v>2036</v>
      </c>
      <c r="M4244" s="14" t="s">
        <v>1011</v>
      </c>
      <c r="N4244" s="28" t="s">
        <v>7611</v>
      </c>
      <c r="O4244" s="28">
        <v>1</v>
      </c>
      <c r="P4244" s="28" t="s">
        <v>7612</v>
      </c>
      <c r="Q4244" s="28" t="s">
        <v>7612</v>
      </c>
      <c r="R4244" s="3">
        <v>1</v>
      </c>
      <c r="T4244" s="81" t="str" cm="1">
        <f t="array" ref="T4244">IF(MIN(IF(CONCATENATE($D$776:$D$9955,$G$776:$G$9955)=CONCATENATE(D4244,G4244),$J$776:$J$9955))=J4244,"Age Leg Record","")</f>
        <v/>
      </c>
    </row>
    <row r="4245" spans="1:20" x14ac:dyDescent="0.25">
      <c r="A4245" s="4">
        <v>2017</v>
      </c>
      <c r="B4245" s="14" t="s">
        <v>1979</v>
      </c>
      <c r="C4245" s="14" t="s">
        <v>259</v>
      </c>
      <c r="D4245" s="3" t="s">
        <v>756</v>
      </c>
      <c r="F4245" s="3">
        <v>3</v>
      </c>
      <c r="G4245" s="88">
        <v>9.1</v>
      </c>
      <c r="J4245" s="10">
        <v>7.6689814814814808E-2</v>
      </c>
      <c r="K4245" s="27">
        <f t="shared" si="68"/>
        <v>8.4274521774521764E-3</v>
      </c>
      <c r="L4245" s="4" t="s">
        <v>2036</v>
      </c>
      <c r="M4245" s="14" t="s">
        <v>1011</v>
      </c>
      <c r="N4245" s="28" t="s">
        <v>7613</v>
      </c>
      <c r="O4245" s="28">
        <v>1</v>
      </c>
      <c r="P4245" s="28" t="s">
        <v>7280</v>
      </c>
      <c r="Q4245" s="28" t="s">
        <v>7280</v>
      </c>
      <c r="R4245" s="3">
        <v>2</v>
      </c>
      <c r="T4245" s="81" t="str" cm="1">
        <f t="array" ref="T4245">IF(MIN(IF(CONCATENATE($D$776:$D$9955,$G$776:$G$9955)=CONCATENATE(D4245,G4245),$J$776:$J$9955))=J4245,"Age Leg Record","")</f>
        <v/>
      </c>
    </row>
    <row r="4246" spans="1:20" x14ac:dyDescent="0.25">
      <c r="A4246" s="4">
        <v>2017</v>
      </c>
      <c r="B4246" s="14" t="s">
        <v>123</v>
      </c>
      <c r="C4246" s="14" t="s">
        <v>1821</v>
      </c>
      <c r="D4246" s="3" t="s">
        <v>757</v>
      </c>
      <c r="F4246" s="3">
        <v>4</v>
      </c>
      <c r="G4246" s="88">
        <v>5.8408892070309388</v>
      </c>
      <c r="J4246" s="10">
        <v>4.3622685185185188E-2</v>
      </c>
      <c r="K4246" s="27">
        <f t="shared" si="68"/>
        <v>7.4685007092198594E-3</v>
      </c>
      <c r="L4246" s="4" t="s">
        <v>2036</v>
      </c>
      <c r="M4246" s="14" t="s">
        <v>1011</v>
      </c>
      <c r="N4246" s="28" t="s">
        <v>7614</v>
      </c>
      <c r="O4246" s="28">
        <v>1</v>
      </c>
      <c r="P4246" s="28" t="s">
        <v>1829</v>
      </c>
      <c r="Q4246" s="28" t="s">
        <v>1828</v>
      </c>
      <c r="R4246" s="3">
        <v>7</v>
      </c>
      <c r="T4246" s="81" t="str" cm="1">
        <f t="array" ref="T4246">IF(MIN(IF(CONCATENATE($D$776:$D$9955,$G$776:$G$9955)=CONCATENATE(D4246,G4246),$J$776:$J$9955))=J4246,"Age Leg Record","")</f>
        <v/>
      </c>
    </row>
    <row r="4247" spans="1:20" x14ac:dyDescent="0.25">
      <c r="A4247" s="4">
        <v>2017</v>
      </c>
      <c r="B4247" s="14" t="s">
        <v>1980</v>
      </c>
      <c r="C4247" s="14" t="s">
        <v>1981</v>
      </c>
      <c r="D4247" s="3" t="s">
        <v>751</v>
      </c>
      <c r="F4247" s="3">
        <v>5</v>
      </c>
      <c r="G4247" s="51">
        <v>5.63</v>
      </c>
      <c r="J4247" s="10">
        <v>4.0289351851851847E-2</v>
      </c>
      <c r="K4247" s="27">
        <f t="shared" si="68"/>
        <v>7.1561903822116961E-3</v>
      </c>
      <c r="L4247" s="4" t="s">
        <v>2036</v>
      </c>
      <c r="M4247" s="14" t="s">
        <v>1011</v>
      </c>
      <c r="N4247" s="28" t="s">
        <v>7615</v>
      </c>
      <c r="O4247" s="28">
        <v>1</v>
      </c>
      <c r="P4247" s="28" t="s">
        <v>7616</v>
      </c>
      <c r="Q4247" s="28" t="s">
        <v>7616</v>
      </c>
      <c r="R4247" s="3">
        <v>1</v>
      </c>
      <c r="T4247" s="81" t="str" cm="1">
        <f t="array" ref="T4247">IF(MIN(IF(CONCATENATE($D$776:$D$9955,$G$776:$G$9955)=CONCATENATE(D4247,G4247),$J$776:$J$9955))=J4247,"Age Leg Record","")</f>
        <v/>
      </c>
    </row>
    <row r="4248" spans="1:20" x14ac:dyDescent="0.25">
      <c r="A4248" s="4">
        <v>2017</v>
      </c>
      <c r="B4248" s="14" t="s">
        <v>1982</v>
      </c>
      <c r="C4248" s="14" t="s">
        <v>1394</v>
      </c>
      <c r="D4248" s="3" t="s">
        <v>753</v>
      </c>
      <c r="F4248" s="3">
        <v>6</v>
      </c>
      <c r="G4248" s="88">
        <v>4.6758182215859376</v>
      </c>
      <c r="J4248" s="10">
        <v>4.2222222222222223E-2</v>
      </c>
      <c r="K4248" s="27">
        <f t="shared" si="68"/>
        <v>9.0299109634551511E-3</v>
      </c>
      <c r="L4248" s="4" t="s">
        <v>2036</v>
      </c>
      <c r="M4248" s="14" t="s">
        <v>1011</v>
      </c>
      <c r="N4248" s="28" t="s">
        <v>7617</v>
      </c>
      <c r="O4248" s="28">
        <v>1</v>
      </c>
      <c r="P4248" s="28" t="s">
        <v>7618</v>
      </c>
      <c r="Q4248" s="28" t="s">
        <v>7618</v>
      </c>
      <c r="R4248" s="3">
        <v>1</v>
      </c>
      <c r="T4248" s="81" t="str" cm="1">
        <f t="array" ref="T4248">IF(MIN(IF(CONCATENATE($D$776:$D$9955,$G$776:$G$9955)=CONCATENATE(D4248,G4248),$J$776:$J$9955))=J4248,"Age Leg Record","")</f>
        <v/>
      </c>
    </row>
    <row r="4249" spans="1:20" x14ac:dyDescent="0.25">
      <c r="A4249" s="4">
        <v>2017</v>
      </c>
      <c r="B4249" s="14" t="s">
        <v>20</v>
      </c>
      <c r="C4249" s="14" t="s">
        <v>1870</v>
      </c>
      <c r="D4249" s="3" t="s">
        <v>56</v>
      </c>
      <c r="F4249" s="3">
        <v>1</v>
      </c>
      <c r="G4249" s="88">
        <v>5.54</v>
      </c>
      <c r="J4249" s="10">
        <v>3.5289351851851856E-2</v>
      </c>
      <c r="K4249" s="27">
        <f t="shared" si="68"/>
        <v>6.3699191068324647E-3</v>
      </c>
      <c r="L4249" s="4" t="s">
        <v>2037</v>
      </c>
      <c r="M4249" s="14" t="s">
        <v>1011</v>
      </c>
      <c r="N4249" s="28" t="s">
        <v>7619</v>
      </c>
      <c r="O4249" s="28">
        <v>1</v>
      </c>
      <c r="P4249" s="28" t="s">
        <v>7267</v>
      </c>
      <c r="Q4249" s="28" t="s">
        <v>7267</v>
      </c>
      <c r="R4249" s="3">
        <v>2</v>
      </c>
      <c r="T4249" s="81" t="str" cm="1">
        <f t="array" ref="T4249">IF(MIN(IF(CONCATENATE($D$776:$D$9955,$G$776:$G$9955)=CONCATENATE(D4249,G4249),$J$776:$J$9955))=J4249,"Age Leg Record","")</f>
        <v/>
      </c>
    </row>
    <row r="4250" spans="1:20" x14ac:dyDescent="0.25">
      <c r="A4250" s="4">
        <v>2017</v>
      </c>
      <c r="B4250" s="14" t="s">
        <v>439</v>
      </c>
      <c r="C4250" s="14" t="s">
        <v>1983</v>
      </c>
      <c r="D4250" s="3" t="s">
        <v>753</v>
      </c>
      <c r="F4250" s="3">
        <v>2</v>
      </c>
      <c r="G4250" s="88">
        <v>4.0544470293486041</v>
      </c>
      <c r="J4250" s="10">
        <v>3.7280092592592594E-2</v>
      </c>
      <c r="K4250" s="27">
        <f t="shared" si="68"/>
        <v>9.1948648786717747E-3</v>
      </c>
      <c r="L4250" s="4" t="s">
        <v>2037</v>
      </c>
      <c r="M4250" s="14" t="s">
        <v>1011</v>
      </c>
      <c r="N4250" s="28" t="s">
        <v>7620</v>
      </c>
      <c r="O4250" s="28">
        <v>1</v>
      </c>
      <c r="P4250" s="28" t="s">
        <v>7621</v>
      </c>
      <c r="Q4250" s="28" t="s">
        <v>7621</v>
      </c>
      <c r="R4250" s="3">
        <v>1</v>
      </c>
      <c r="T4250" s="81" t="str" cm="1">
        <f t="array" ref="T4250">IF(MIN(IF(CONCATENATE($D$776:$D$9955,$G$776:$G$9955)=CONCATENATE(D4250,G4250),$J$776:$J$9955))=J4250,"Age Leg Record","")</f>
        <v/>
      </c>
    </row>
    <row r="4251" spans="1:20" x14ac:dyDescent="0.25">
      <c r="A4251" s="4">
        <v>2017</v>
      </c>
      <c r="B4251" s="14" t="s">
        <v>314</v>
      </c>
      <c r="C4251" s="14" t="s">
        <v>1795</v>
      </c>
      <c r="D4251" s="3" t="s">
        <v>56</v>
      </c>
      <c r="F4251" s="3">
        <v>3</v>
      </c>
      <c r="G4251" s="88">
        <v>9.1</v>
      </c>
      <c r="J4251" s="10">
        <v>5.5729166666666663E-2</v>
      </c>
      <c r="K4251" s="27">
        <f t="shared" si="68"/>
        <v>6.124084249084249E-3</v>
      </c>
      <c r="L4251" s="4" t="s">
        <v>2037</v>
      </c>
      <c r="M4251" s="14" t="s">
        <v>1011</v>
      </c>
      <c r="N4251" s="28" t="s">
        <v>7622</v>
      </c>
      <c r="O4251" s="28">
        <v>1</v>
      </c>
      <c r="P4251" s="28" t="s">
        <v>7012</v>
      </c>
      <c r="Q4251" s="28" t="s">
        <v>7012</v>
      </c>
      <c r="R4251" s="3">
        <v>3</v>
      </c>
      <c r="T4251" s="81" t="str" cm="1">
        <f t="array" ref="T4251">IF(MIN(IF(CONCATENATE($D$776:$D$9955,$G$776:$G$9955)=CONCATENATE(D4251,G4251),$J$776:$J$9955))=J4251,"Age Leg Record","")</f>
        <v/>
      </c>
    </row>
    <row r="4252" spans="1:20" x14ac:dyDescent="0.25">
      <c r="A4252" s="4">
        <v>2017</v>
      </c>
      <c r="B4252" s="14" t="s">
        <v>146</v>
      </c>
      <c r="C4252" s="14" t="s">
        <v>1984</v>
      </c>
      <c r="D4252" s="3" t="s">
        <v>26</v>
      </c>
      <c r="F4252" s="3">
        <v>4</v>
      </c>
      <c r="G4252" s="88">
        <v>5.8408892070309388</v>
      </c>
      <c r="J4252" s="10">
        <v>4.5960648148148146E-2</v>
      </c>
      <c r="K4252" s="27">
        <f t="shared" si="68"/>
        <v>7.8687758865248238E-3</v>
      </c>
      <c r="L4252" s="4" t="s">
        <v>2037</v>
      </c>
      <c r="M4252" s="14" t="s">
        <v>1011</v>
      </c>
      <c r="N4252" s="28" t="s">
        <v>7623</v>
      </c>
      <c r="O4252" s="28">
        <v>1</v>
      </c>
      <c r="P4252" s="28" t="s">
        <v>7624</v>
      </c>
      <c r="Q4252" s="28" t="s">
        <v>7624</v>
      </c>
      <c r="R4252" s="3">
        <v>1</v>
      </c>
      <c r="T4252" s="81" t="str" cm="1">
        <f t="array" ref="T4252">IF(MIN(IF(CONCATENATE($D$776:$D$9955,$G$776:$G$9955)=CONCATENATE(D4252,G4252),$J$776:$J$9955))=J4252,"Age Leg Record","")</f>
        <v/>
      </c>
    </row>
    <row r="4253" spans="1:20" x14ac:dyDescent="0.25">
      <c r="A4253" s="4">
        <v>2017</v>
      </c>
      <c r="B4253" s="14" t="s">
        <v>157</v>
      </c>
      <c r="C4253" s="14" t="s">
        <v>1985</v>
      </c>
      <c r="D4253" s="3" t="s">
        <v>26</v>
      </c>
      <c r="F4253" s="3">
        <v>5</v>
      </c>
      <c r="G4253" s="51">
        <v>5.63</v>
      </c>
      <c r="J4253" s="10">
        <v>3.5659722222222225E-2</v>
      </c>
      <c r="K4253" s="27">
        <f t="shared" si="68"/>
        <v>6.3338760607854752E-3</v>
      </c>
      <c r="L4253" s="4" t="s">
        <v>2037</v>
      </c>
      <c r="M4253" s="14" t="s">
        <v>1011</v>
      </c>
      <c r="N4253" s="28" t="s">
        <v>7625</v>
      </c>
      <c r="O4253" s="28">
        <v>1</v>
      </c>
      <c r="P4253" s="28" t="s">
        <v>7626</v>
      </c>
      <c r="Q4253" s="28" t="s">
        <v>7626</v>
      </c>
      <c r="R4253" s="3">
        <v>1</v>
      </c>
      <c r="T4253" s="81" t="str" cm="1">
        <f t="array" ref="T4253">IF(MIN(IF(CONCATENATE($D$776:$D$9955,$G$776:$G$9955)=CONCATENATE(D4253,G4253),$J$776:$J$9955))=J4253,"Age Leg Record","")</f>
        <v/>
      </c>
    </row>
    <row r="4254" spans="1:20" x14ac:dyDescent="0.25">
      <c r="A4254" s="4">
        <v>2017</v>
      </c>
      <c r="B4254" s="14" t="s">
        <v>1109</v>
      </c>
      <c r="C4254" s="14" t="s">
        <v>120</v>
      </c>
      <c r="D4254" s="3" t="s">
        <v>26</v>
      </c>
      <c r="F4254" s="3">
        <v>6</v>
      </c>
      <c r="G4254" s="88">
        <v>4.6758182215859376</v>
      </c>
      <c r="J4254" s="10">
        <v>3.3113425925925928E-2</v>
      </c>
      <c r="K4254" s="27">
        <f t="shared" si="68"/>
        <v>7.0818462901439654E-3</v>
      </c>
      <c r="L4254" s="4" t="s">
        <v>2037</v>
      </c>
      <c r="M4254" s="14" t="s">
        <v>1011</v>
      </c>
      <c r="N4254" s="28" t="s">
        <v>7627</v>
      </c>
      <c r="O4254" s="28">
        <v>1</v>
      </c>
      <c r="P4254" s="28" t="s">
        <v>7284</v>
      </c>
      <c r="Q4254" s="28" t="s">
        <v>7284</v>
      </c>
      <c r="R4254" s="3">
        <v>2</v>
      </c>
      <c r="T4254" s="81" t="str" cm="1">
        <f t="array" ref="T4254">IF(MIN(IF(CONCATENATE($D$776:$D$9955,$G$776:$G$9955)=CONCATENATE(D4254,G4254),$J$776:$J$9955))=J4254,"Age Leg Record","")</f>
        <v/>
      </c>
    </row>
    <row r="4255" spans="1:20" x14ac:dyDescent="0.25">
      <c r="A4255" s="4">
        <v>2017</v>
      </c>
      <c r="B4255" s="14" t="s">
        <v>591</v>
      </c>
      <c r="C4255" s="14" t="s">
        <v>1291</v>
      </c>
      <c r="D4255" s="3" t="s">
        <v>753</v>
      </c>
      <c r="F4255" s="3">
        <v>1</v>
      </c>
      <c r="G4255" s="88">
        <v>5.54</v>
      </c>
      <c r="J4255" s="10">
        <v>5.5069444444444449E-2</v>
      </c>
      <c r="K4255" s="27">
        <f t="shared" si="68"/>
        <v>9.9403329322101889E-3</v>
      </c>
      <c r="L4255" s="4" t="s">
        <v>2038</v>
      </c>
      <c r="M4255" s="14" t="s">
        <v>1011</v>
      </c>
      <c r="N4255" s="28" t="s">
        <v>7628</v>
      </c>
      <c r="O4255" s="28">
        <v>1</v>
      </c>
      <c r="P4255" s="28" t="s">
        <v>7629</v>
      </c>
      <c r="Q4255" s="28" t="s">
        <v>7629</v>
      </c>
      <c r="R4255" s="3">
        <v>1</v>
      </c>
      <c r="T4255" s="81" t="str" cm="1">
        <f t="array" ref="T4255">IF(MIN(IF(CONCATENATE($D$776:$D$9955,$G$776:$G$9955)=CONCATENATE(D4255,G4255),$J$776:$J$9955))=J4255,"Age Leg Record","")</f>
        <v/>
      </c>
    </row>
    <row r="4256" spans="1:20" x14ac:dyDescent="0.25">
      <c r="A4256" s="4">
        <v>2017</v>
      </c>
      <c r="B4256" s="14" t="s">
        <v>2133</v>
      </c>
      <c r="C4256" s="14" t="s">
        <v>1126</v>
      </c>
      <c r="D4256" s="3" t="s">
        <v>751</v>
      </c>
      <c r="F4256" s="3">
        <v>2</v>
      </c>
      <c r="G4256" s="88">
        <v>4.0544470293486041</v>
      </c>
      <c r="J4256" s="10">
        <v>3.1793981481481479E-2</v>
      </c>
      <c r="K4256" s="27">
        <f t="shared" si="68"/>
        <v>7.8417553001277132E-3</v>
      </c>
      <c r="L4256" s="4" t="s">
        <v>2038</v>
      </c>
      <c r="M4256" s="14" t="s">
        <v>1011</v>
      </c>
      <c r="N4256" s="28" t="s">
        <v>7630</v>
      </c>
      <c r="O4256" s="28">
        <v>1</v>
      </c>
      <c r="P4256" s="28" t="s">
        <v>7271</v>
      </c>
      <c r="Q4256" s="28" t="s">
        <v>7271</v>
      </c>
      <c r="R4256" s="3">
        <v>2</v>
      </c>
      <c r="T4256" s="81" t="str" cm="1">
        <f t="array" ref="T4256">IF(MIN(IF(CONCATENATE($D$776:$D$9955,$G$776:$G$9955)=CONCATENATE(D4256,G4256),$J$776:$J$9955))=J4256,"Age Leg Record","")</f>
        <v/>
      </c>
    </row>
    <row r="4257" spans="1:20" x14ac:dyDescent="0.25">
      <c r="A4257" s="4">
        <v>2017</v>
      </c>
      <c r="B4257" s="14" t="s">
        <v>123</v>
      </c>
      <c r="C4257" s="14" t="s">
        <v>1986</v>
      </c>
      <c r="D4257" s="3" t="s">
        <v>753</v>
      </c>
      <c r="F4257" s="3">
        <v>4</v>
      </c>
      <c r="G4257" s="88">
        <v>5.8408892070309388</v>
      </c>
      <c r="J4257" s="10">
        <v>4.1087962962962958E-2</v>
      </c>
      <c r="K4257" s="27">
        <f t="shared" si="68"/>
        <v>7.0345390070921986E-3</v>
      </c>
      <c r="L4257" s="4" t="s">
        <v>2038</v>
      </c>
      <c r="M4257" s="14" t="s">
        <v>1011</v>
      </c>
      <c r="N4257" s="28" t="s">
        <v>7631</v>
      </c>
      <c r="O4257" s="28">
        <v>1</v>
      </c>
      <c r="P4257" s="28" t="s">
        <v>7632</v>
      </c>
      <c r="Q4257" s="28" t="s">
        <v>7632</v>
      </c>
      <c r="R4257" s="3">
        <v>1</v>
      </c>
      <c r="T4257" s="81" t="str" cm="1">
        <f t="array" ref="T4257">IF(MIN(IF(CONCATENATE($D$776:$D$9955,$G$776:$G$9955)=CONCATENATE(D4257,G4257),$J$776:$J$9955))=J4257,"Age Leg Record","")</f>
        <v/>
      </c>
    </row>
    <row r="4258" spans="1:20" x14ac:dyDescent="0.25">
      <c r="A4258" s="4">
        <v>2017</v>
      </c>
      <c r="B4258" s="14" t="s">
        <v>1987</v>
      </c>
      <c r="C4258" s="14" t="s">
        <v>1988</v>
      </c>
      <c r="D4258" s="3" t="s">
        <v>756</v>
      </c>
      <c r="F4258" s="3">
        <v>5</v>
      </c>
      <c r="G4258" s="51">
        <v>5.63</v>
      </c>
      <c r="J4258" s="10">
        <v>4.9317129629629634E-2</v>
      </c>
      <c r="K4258" s="27">
        <f t="shared" si="68"/>
        <v>8.7597033089928302E-3</v>
      </c>
      <c r="L4258" s="4" t="s">
        <v>2038</v>
      </c>
      <c r="M4258" s="14" t="s">
        <v>1011</v>
      </c>
      <c r="N4258" s="28" t="s">
        <v>7633</v>
      </c>
      <c r="O4258" s="28">
        <v>1</v>
      </c>
      <c r="P4258" s="28" t="s">
        <v>7634</v>
      </c>
      <c r="Q4258" s="28" t="s">
        <v>7634</v>
      </c>
      <c r="R4258" s="3">
        <v>1</v>
      </c>
      <c r="T4258" s="81" t="str" cm="1">
        <f t="array" ref="T4258">IF(MIN(IF(CONCATENATE($D$776:$D$9955,$G$776:$G$9955)=CONCATENATE(D4258,G4258),$J$776:$J$9955))=J4258,"Age Leg Record","")</f>
        <v/>
      </c>
    </row>
    <row r="4259" spans="1:20" x14ac:dyDescent="0.25">
      <c r="A4259" s="4">
        <v>2017</v>
      </c>
      <c r="B4259" s="14" t="s">
        <v>1333</v>
      </c>
      <c r="C4259" s="14" t="s">
        <v>1989</v>
      </c>
      <c r="D4259" s="3" t="s">
        <v>753</v>
      </c>
      <c r="F4259" s="3">
        <v>6</v>
      </c>
      <c r="G4259" s="88">
        <v>4.6758182215859376</v>
      </c>
      <c r="J4259" s="10">
        <v>4.445601851851852E-2</v>
      </c>
      <c r="K4259" s="27">
        <f t="shared" si="68"/>
        <v>9.5076447397563681E-3</v>
      </c>
      <c r="L4259" s="4" t="s">
        <v>2038</v>
      </c>
      <c r="M4259" s="14" t="s">
        <v>1011</v>
      </c>
      <c r="N4259" s="28" t="s">
        <v>7635</v>
      </c>
      <c r="O4259" s="28">
        <v>1</v>
      </c>
      <c r="P4259" s="28" t="s">
        <v>7636</v>
      </c>
      <c r="Q4259" s="28" t="s">
        <v>7636</v>
      </c>
      <c r="R4259" s="3">
        <v>1</v>
      </c>
      <c r="T4259" s="81" t="str" cm="1">
        <f t="array" ref="T4259">IF(MIN(IF(CONCATENATE($D$776:$D$9955,$G$776:$G$9955)=CONCATENATE(D4259,G4259),$J$776:$J$9955))=J4259,"Age Leg Record","")</f>
        <v/>
      </c>
    </row>
    <row r="4260" spans="1:20" x14ac:dyDescent="0.25">
      <c r="A4260" s="4">
        <v>2017</v>
      </c>
      <c r="B4260" s="14" t="s">
        <v>189</v>
      </c>
      <c r="C4260" s="14" t="s">
        <v>1203</v>
      </c>
      <c r="D4260" s="3" t="s">
        <v>756</v>
      </c>
      <c r="F4260" s="3">
        <v>1</v>
      </c>
      <c r="G4260" s="88">
        <v>5.54</v>
      </c>
      <c r="J4260" s="10">
        <v>3.6238425925925924E-2</v>
      </c>
      <c r="K4260" s="27">
        <f t="shared" si="68"/>
        <v>6.5412321165931268E-3</v>
      </c>
      <c r="L4260" s="4" t="s">
        <v>2039</v>
      </c>
      <c r="M4260" s="14" t="s">
        <v>941</v>
      </c>
      <c r="N4260" s="28" t="s">
        <v>7637</v>
      </c>
      <c r="O4260" s="28">
        <v>1</v>
      </c>
      <c r="P4260" s="28" t="s">
        <v>7638</v>
      </c>
      <c r="Q4260" s="28" t="s">
        <v>7638</v>
      </c>
      <c r="R4260" s="3">
        <v>1</v>
      </c>
      <c r="T4260" s="81" t="str" cm="1">
        <f t="array" ref="T4260">IF(MIN(IF(CONCATENATE($D$776:$D$9955,$G$776:$G$9955)=CONCATENATE(D4260,G4260),$J$776:$J$9955))=J4260,"Age Leg Record","")</f>
        <v/>
      </c>
    </row>
    <row r="4261" spans="1:20" x14ac:dyDescent="0.25">
      <c r="A4261" s="4">
        <v>2017</v>
      </c>
      <c r="B4261" s="14" t="s">
        <v>663</v>
      </c>
      <c r="C4261" s="14" t="s">
        <v>1516</v>
      </c>
      <c r="D4261" s="3" t="s">
        <v>753</v>
      </c>
      <c r="F4261" s="3">
        <v>2</v>
      </c>
      <c r="G4261" s="88">
        <v>4.0544470293486041</v>
      </c>
      <c r="J4261" s="10">
        <v>2.3761574074074074E-2</v>
      </c>
      <c r="K4261" s="27">
        <f t="shared" ref="K4261:K4324" si="69">J4261/G4261</f>
        <v>5.8606201787994895E-3</v>
      </c>
      <c r="L4261" s="4" t="s">
        <v>2039</v>
      </c>
      <c r="M4261" s="14" t="s">
        <v>941</v>
      </c>
      <c r="N4261" s="28" t="s">
        <v>7639</v>
      </c>
      <c r="O4261" s="28">
        <v>1</v>
      </c>
      <c r="P4261" s="28" t="s">
        <v>1569</v>
      </c>
      <c r="Q4261" s="28" t="s">
        <v>1569</v>
      </c>
      <c r="R4261" s="3">
        <v>10</v>
      </c>
      <c r="T4261" s="81" t="str" cm="1">
        <f t="array" ref="T4261">IF(MIN(IF(CONCATENATE($D$776:$D$9955,$G$776:$G$9955)=CONCATENATE(D4261,G4261),$J$776:$J$9955))=J4261,"Age Leg Record","")</f>
        <v/>
      </c>
    </row>
    <row r="4262" spans="1:20" x14ac:dyDescent="0.25">
      <c r="A4262" s="4">
        <v>2017</v>
      </c>
      <c r="B4262" s="14" t="s">
        <v>380</v>
      </c>
      <c r="C4262" s="14" t="s">
        <v>344</v>
      </c>
      <c r="D4262" s="3" t="s">
        <v>26</v>
      </c>
      <c r="F4262" s="3">
        <v>3</v>
      </c>
      <c r="G4262" s="88">
        <v>9.1</v>
      </c>
      <c r="J4262" s="10">
        <v>5.0173611111111106E-2</v>
      </c>
      <c r="K4262" s="27">
        <f t="shared" si="69"/>
        <v>5.5135836385836381E-3</v>
      </c>
      <c r="L4262" s="4" t="s">
        <v>2039</v>
      </c>
      <c r="M4262" s="14" t="s">
        <v>941</v>
      </c>
      <c r="N4262" s="28" t="s">
        <v>7640</v>
      </c>
      <c r="O4262" s="28">
        <v>1</v>
      </c>
      <c r="P4262" s="28" t="s">
        <v>6840</v>
      </c>
      <c r="Q4262" s="28" t="s">
        <v>6840</v>
      </c>
      <c r="R4262" s="3">
        <v>3</v>
      </c>
      <c r="T4262" s="81" t="str" cm="1">
        <f t="array" ref="T4262">IF(MIN(IF(CONCATENATE($D$776:$D$9955,$G$776:$G$9955)=CONCATENATE(D4262,G4262),$J$776:$J$9955))=J4262,"Age Leg Record","")</f>
        <v/>
      </c>
    </row>
    <row r="4263" spans="1:20" x14ac:dyDescent="0.25">
      <c r="A4263" s="4">
        <v>2017</v>
      </c>
      <c r="B4263" s="14" t="s">
        <v>816</v>
      </c>
      <c r="C4263" s="14" t="s">
        <v>817</v>
      </c>
      <c r="D4263" s="3" t="s">
        <v>756</v>
      </c>
      <c r="F4263" s="3">
        <v>4</v>
      </c>
      <c r="G4263" s="88">
        <v>5.8408892070309388</v>
      </c>
      <c r="J4263" s="10">
        <v>3.4803240740740739E-2</v>
      </c>
      <c r="K4263" s="27">
        <f t="shared" si="69"/>
        <v>5.9585517730496454E-3</v>
      </c>
      <c r="L4263" s="4" t="s">
        <v>2039</v>
      </c>
      <c r="M4263" s="14" t="s">
        <v>941</v>
      </c>
      <c r="N4263" s="28" t="s">
        <v>7641</v>
      </c>
      <c r="O4263" s="28">
        <v>1</v>
      </c>
      <c r="P4263" s="28" t="s">
        <v>4519</v>
      </c>
      <c r="Q4263" s="28" t="s">
        <v>4519</v>
      </c>
      <c r="R4263" s="3">
        <v>8</v>
      </c>
      <c r="T4263" s="81" t="str" cm="1">
        <f t="array" ref="T4263">IF(MIN(IF(CONCATENATE($D$776:$D$9955,$G$776:$G$9955)=CONCATENATE(D4263,G4263),$J$776:$J$9955))=J4263,"Age Leg Record","")</f>
        <v/>
      </c>
    </row>
    <row r="4264" spans="1:20" x14ac:dyDescent="0.25">
      <c r="A4264" s="4">
        <v>2017</v>
      </c>
      <c r="B4264" s="14" t="s">
        <v>890</v>
      </c>
      <c r="C4264" s="14" t="s">
        <v>275</v>
      </c>
      <c r="D4264" s="3" t="s">
        <v>26</v>
      </c>
      <c r="F4264" s="3">
        <v>5</v>
      </c>
      <c r="G4264" s="51">
        <v>5.63</v>
      </c>
      <c r="J4264" s="10">
        <v>3.1053240740740742E-2</v>
      </c>
      <c r="K4264" s="27">
        <f t="shared" si="69"/>
        <v>5.5156733109663842E-3</v>
      </c>
      <c r="L4264" s="4" t="s">
        <v>2039</v>
      </c>
      <c r="M4264" s="14" t="s">
        <v>941</v>
      </c>
      <c r="N4264" s="28" t="s">
        <v>7642</v>
      </c>
      <c r="O4264" s="28">
        <v>1</v>
      </c>
      <c r="P4264" s="28" t="s">
        <v>7643</v>
      </c>
      <c r="Q4264" s="28" t="s">
        <v>7643</v>
      </c>
      <c r="R4264" s="3">
        <v>1</v>
      </c>
      <c r="T4264" s="81" t="str" cm="1">
        <f t="array" ref="T4264">IF(MIN(IF(CONCATENATE($D$776:$D$9955,$G$776:$G$9955)=CONCATENATE(D4264,G4264),$J$776:$J$9955))=J4264,"Age Leg Record","")</f>
        <v/>
      </c>
    </row>
    <row r="4265" spans="1:20" x14ac:dyDescent="0.25">
      <c r="A4265" s="4">
        <v>2017</v>
      </c>
      <c r="B4265" s="14" t="s">
        <v>1133</v>
      </c>
      <c r="C4265" s="14" t="s">
        <v>182</v>
      </c>
      <c r="D4265" s="3" t="s">
        <v>210</v>
      </c>
      <c r="F4265" s="3">
        <v>6</v>
      </c>
      <c r="G4265" s="88">
        <v>4.6758182215859376</v>
      </c>
      <c r="J4265" s="10">
        <v>2.613425925925926E-2</v>
      </c>
      <c r="K4265" s="27">
        <f t="shared" si="69"/>
        <v>5.5892376522702113E-3</v>
      </c>
      <c r="L4265" s="4" t="s">
        <v>2039</v>
      </c>
      <c r="M4265" s="14" t="s">
        <v>941</v>
      </c>
      <c r="N4265" s="28" t="s">
        <v>7644</v>
      </c>
      <c r="O4265" s="28">
        <v>1</v>
      </c>
      <c r="P4265" s="28" t="s">
        <v>5284</v>
      </c>
      <c r="Q4265" s="28" t="s">
        <v>5284</v>
      </c>
      <c r="R4265" s="3">
        <v>7</v>
      </c>
      <c r="T4265" s="81" t="str" cm="1">
        <f t="array" ref="T4265">IF(MIN(IF(CONCATENATE($D$776:$D$9955,$G$776:$G$9955)=CONCATENATE(D4265,G4265),$J$776:$J$9955))=J4265,"Age Leg Record","")</f>
        <v/>
      </c>
    </row>
    <row r="4266" spans="1:20" x14ac:dyDescent="0.25">
      <c r="A4266" s="4">
        <v>2017</v>
      </c>
      <c r="B4266" s="14" t="s">
        <v>291</v>
      </c>
      <c r="C4266" s="14" t="s">
        <v>1058</v>
      </c>
      <c r="D4266" s="3" t="s">
        <v>22</v>
      </c>
      <c r="F4266" s="3">
        <v>1</v>
      </c>
      <c r="G4266" s="88">
        <v>5.54</v>
      </c>
      <c r="J4266" s="10">
        <v>2.8298611111111111E-2</v>
      </c>
      <c r="K4266" s="27">
        <f t="shared" si="69"/>
        <v>5.1080525471319691E-3</v>
      </c>
      <c r="L4266" s="4" t="s">
        <v>2040</v>
      </c>
      <c r="M4266" s="14" t="s">
        <v>941</v>
      </c>
      <c r="N4266" s="28" t="s">
        <v>7645</v>
      </c>
      <c r="O4266" s="28">
        <v>1</v>
      </c>
      <c r="P4266" s="28" t="s">
        <v>7646</v>
      </c>
      <c r="Q4266" s="28" t="s">
        <v>7646</v>
      </c>
      <c r="R4266" s="3">
        <v>1</v>
      </c>
      <c r="T4266" s="81" t="str" cm="1">
        <f t="array" ref="T4266">IF(MIN(IF(CONCATENATE($D$776:$D$9955,$G$776:$G$9955)=CONCATENATE(D4266,G4266),$J$776:$J$9955))=J4266,"Age Leg Record","")</f>
        <v/>
      </c>
    </row>
    <row r="4267" spans="1:20" x14ac:dyDescent="0.25">
      <c r="A4267" s="4">
        <v>2017</v>
      </c>
      <c r="B4267" s="14" t="s">
        <v>47</v>
      </c>
      <c r="C4267" s="14" t="s">
        <v>144</v>
      </c>
      <c r="D4267" s="3" t="s">
        <v>22</v>
      </c>
      <c r="F4267" s="3">
        <v>2</v>
      </c>
      <c r="G4267" s="88">
        <v>4.0544470293486041</v>
      </c>
      <c r="J4267" s="10">
        <v>2.2326388888888885E-2</v>
      </c>
      <c r="K4267" s="27">
        <f t="shared" si="69"/>
        <v>5.5066421455938685E-3</v>
      </c>
      <c r="L4267" s="4" t="s">
        <v>2040</v>
      </c>
      <c r="M4267" s="14" t="s">
        <v>941</v>
      </c>
      <c r="N4267" s="28" t="s">
        <v>7647</v>
      </c>
      <c r="O4267" s="28">
        <v>1</v>
      </c>
      <c r="P4267" s="28" t="s">
        <v>7648</v>
      </c>
      <c r="Q4267" s="28" t="s">
        <v>7648</v>
      </c>
      <c r="R4267" s="3">
        <v>1</v>
      </c>
      <c r="T4267" s="81" t="str" cm="1">
        <f t="array" ref="T4267">IF(MIN(IF(CONCATENATE($D$776:$D$9955,$G$776:$G$9955)=CONCATENATE(D4267,G4267),$J$776:$J$9955))=J4267,"Age Leg Record","")</f>
        <v/>
      </c>
    </row>
    <row r="4268" spans="1:20" x14ac:dyDescent="0.25">
      <c r="A4268" s="4">
        <v>2017</v>
      </c>
      <c r="B4268" s="14" t="s">
        <v>1881</v>
      </c>
      <c r="C4268" s="14" t="s">
        <v>1720</v>
      </c>
      <c r="D4268" s="3" t="s">
        <v>22</v>
      </c>
      <c r="F4268" s="3">
        <v>3</v>
      </c>
      <c r="G4268" s="88">
        <v>9.1</v>
      </c>
      <c r="J4268" s="10">
        <v>5.3402777777777778E-2</v>
      </c>
      <c r="K4268" s="27">
        <f t="shared" si="69"/>
        <v>5.8684371184371184E-3</v>
      </c>
      <c r="L4268" s="4" t="s">
        <v>2040</v>
      </c>
      <c r="M4268" s="14" t="s">
        <v>941</v>
      </c>
      <c r="N4268" s="28" t="s">
        <v>7649</v>
      </c>
      <c r="O4268" s="28">
        <v>1</v>
      </c>
      <c r="P4268" s="28" t="s">
        <v>7321</v>
      </c>
      <c r="Q4268" s="28" t="s">
        <v>7321</v>
      </c>
      <c r="R4268" s="3">
        <v>2</v>
      </c>
      <c r="T4268" s="81" t="str" cm="1">
        <f t="array" ref="T4268">IF(MIN(IF(CONCATENATE($D$776:$D$9955,$G$776:$G$9955)=CONCATENATE(D4268,G4268),$J$776:$J$9955))=J4268,"Age Leg Record","")</f>
        <v/>
      </c>
    </row>
    <row r="4269" spans="1:20" x14ac:dyDescent="0.25">
      <c r="A4269" s="4">
        <v>2017</v>
      </c>
      <c r="B4269" s="14" t="s">
        <v>283</v>
      </c>
      <c r="C4269" s="14" t="s">
        <v>803</v>
      </c>
      <c r="D4269" s="3" t="s">
        <v>26</v>
      </c>
      <c r="F4269" s="3">
        <v>4</v>
      </c>
      <c r="G4269" s="88">
        <v>5.8408892070309388</v>
      </c>
      <c r="J4269" s="10">
        <v>2.8692129629629633E-2</v>
      </c>
      <c r="K4269" s="27">
        <f t="shared" si="69"/>
        <v>4.9122879432624122E-3</v>
      </c>
      <c r="L4269" s="4" t="s">
        <v>2040</v>
      </c>
      <c r="M4269" s="14" t="s">
        <v>941</v>
      </c>
      <c r="N4269" s="28" t="s">
        <v>7650</v>
      </c>
      <c r="O4269" s="28">
        <v>1</v>
      </c>
      <c r="P4269" s="28" t="s">
        <v>4466</v>
      </c>
      <c r="Q4269" s="28" t="s">
        <v>4466</v>
      </c>
      <c r="R4269" s="3">
        <v>5</v>
      </c>
      <c r="T4269" s="81" t="str" cm="1">
        <f t="array" ref="T4269">IF(MIN(IF(CONCATENATE($D$776:$D$9955,$G$776:$G$9955)=CONCATENATE(D4269,G4269),$J$776:$J$9955))=J4269,"Age Leg Record","")</f>
        <v/>
      </c>
    </row>
    <row r="4270" spans="1:20" x14ac:dyDescent="0.25">
      <c r="A4270" s="4">
        <v>2017</v>
      </c>
      <c r="B4270" s="14" t="s">
        <v>283</v>
      </c>
      <c r="C4270" s="14" t="s">
        <v>1221</v>
      </c>
      <c r="D4270" s="3" t="s">
        <v>22</v>
      </c>
      <c r="F4270" s="3">
        <v>5</v>
      </c>
      <c r="G4270" s="51">
        <v>5.63</v>
      </c>
      <c r="J4270" s="10">
        <v>2.5104166666666664E-2</v>
      </c>
      <c r="K4270" s="27">
        <f t="shared" si="69"/>
        <v>4.4589994079336885E-3</v>
      </c>
      <c r="L4270" s="4" t="s">
        <v>2040</v>
      </c>
      <c r="M4270" s="14" t="s">
        <v>941</v>
      </c>
      <c r="N4270" s="28" t="s">
        <v>7651</v>
      </c>
      <c r="O4270" s="28">
        <v>1</v>
      </c>
      <c r="P4270" s="28" t="s">
        <v>7652</v>
      </c>
      <c r="Q4270" s="28" t="s">
        <v>7652</v>
      </c>
      <c r="R4270" s="3">
        <v>1</v>
      </c>
      <c r="T4270" s="81" t="str" cm="1">
        <f t="array" ref="T4270">IF(MIN(IF(CONCATENATE($D$776:$D$9955,$G$776:$G$9955)=CONCATENATE(D4270,G4270),$J$776:$J$9955))=J4270,"Age Leg Record","")</f>
        <v/>
      </c>
    </row>
    <row r="4271" spans="1:20" x14ac:dyDescent="0.25">
      <c r="A4271" s="4">
        <v>2017</v>
      </c>
      <c r="B4271" s="14" t="s">
        <v>189</v>
      </c>
      <c r="C4271" s="14" t="s">
        <v>447</v>
      </c>
      <c r="D4271" s="3" t="s">
        <v>751</v>
      </c>
      <c r="F4271" s="3">
        <v>6</v>
      </c>
      <c r="G4271" s="88">
        <v>4.6758182215859376</v>
      </c>
      <c r="J4271" s="10">
        <v>2.4652777777777777E-2</v>
      </c>
      <c r="K4271" s="27">
        <f t="shared" si="69"/>
        <v>5.2723986710963462E-3</v>
      </c>
      <c r="L4271" s="4" t="s">
        <v>2040</v>
      </c>
      <c r="M4271" s="14" t="s">
        <v>941</v>
      </c>
      <c r="N4271" s="28" t="s">
        <v>7653</v>
      </c>
      <c r="O4271" s="28">
        <v>1</v>
      </c>
      <c r="P4271" s="28" t="s">
        <v>6738</v>
      </c>
      <c r="Q4271" s="28" t="s">
        <v>6738</v>
      </c>
      <c r="R4271" s="3">
        <v>2</v>
      </c>
      <c r="T4271" s="81" t="str" cm="1">
        <f t="array" ref="T4271">IF(MIN(IF(CONCATENATE($D$776:$D$9955,$G$776:$G$9955)=CONCATENATE(D4271,G4271),$J$776:$J$9955))=J4271,"Age Leg Record","")</f>
        <v/>
      </c>
    </row>
    <row r="4272" spans="1:20" x14ac:dyDescent="0.25">
      <c r="A4272" s="4">
        <v>2017</v>
      </c>
      <c r="B4272" s="14" t="s">
        <v>1990</v>
      </c>
      <c r="C4272" s="14" t="s">
        <v>194</v>
      </c>
      <c r="D4272" s="3" t="s">
        <v>753</v>
      </c>
      <c r="F4272" s="3">
        <v>1</v>
      </c>
      <c r="G4272" s="88">
        <v>5.54</v>
      </c>
      <c r="J4272" s="10">
        <v>3.7106481481481483E-2</v>
      </c>
      <c r="K4272" s="27">
        <f t="shared" si="69"/>
        <v>6.6979208450327586E-3</v>
      </c>
      <c r="L4272" s="4" t="s">
        <v>2041</v>
      </c>
      <c r="M4272" s="14" t="s">
        <v>941</v>
      </c>
      <c r="N4272" s="28" t="s">
        <v>7654</v>
      </c>
      <c r="O4272" s="28">
        <v>1</v>
      </c>
      <c r="P4272" s="28" t="s">
        <v>7655</v>
      </c>
      <c r="Q4272" s="28" t="s">
        <v>7655</v>
      </c>
      <c r="R4272" s="3">
        <v>1</v>
      </c>
      <c r="T4272" s="81" t="str" cm="1">
        <f t="array" ref="T4272">IF(MIN(IF(CONCATENATE($D$776:$D$9955,$G$776:$G$9955)=CONCATENATE(D4272,G4272),$J$776:$J$9955))=J4272,"Age Leg Record","")</f>
        <v/>
      </c>
    </row>
    <row r="4273" spans="1:20" x14ac:dyDescent="0.25">
      <c r="A4273" s="4">
        <v>2017</v>
      </c>
      <c r="B4273" s="14" t="s">
        <v>371</v>
      </c>
      <c r="C4273" s="14" t="s">
        <v>1304</v>
      </c>
      <c r="D4273" s="3" t="s">
        <v>757</v>
      </c>
      <c r="F4273" s="3">
        <v>2</v>
      </c>
      <c r="G4273" s="88">
        <v>4.0544470293486041</v>
      </c>
      <c r="J4273" s="10">
        <v>2.9456018518518517E-2</v>
      </c>
      <c r="K4273" s="27">
        <f t="shared" si="69"/>
        <v>7.2651136653895275E-3</v>
      </c>
      <c r="L4273" s="4" t="s">
        <v>2041</v>
      </c>
      <c r="M4273" s="14" t="s">
        <v>941</v>
      </c>
      <c r="N4273" s="28" t="s">
        <v>7656</v>
      </c>
      <c r="O4273" s="28">
        <v>1</v>
      </c>
      <c r="P4273" s="28" t="s">
        <v>5694</v>
      </c>
      <c r="Q4273" s="28" t="s">
        <v>5694</v>
      </c>
      <c r="R4273" s="3">
        <v>4</v>
      </c>
      <c r="T4273" s="81" t="str" cm="1">
        <f t="array" ref="T4273">IF(MIN(IF(CONCATENATE($D$776:$D$9955,$G$776:$G$9955)=CONCATENATE(D4273,G4273),$J$776:$J$9955))=J4273,"Age Leg Record","")</f>
        <v/>
      </c>
    </row>
    <row r="4274" spans="1:20" x14ac:dyDescent="0.25">
      <c r="A4274" s="4">
        <v>2017</v>
      </c>
      <c r="B4274" s="14" t="s">
        <v>436</v>
      </c>
      <c r="C4274" s="14" t="s">
        <v>1221</v>
      </c>
      <c r="D4274" s="3" t="s">
        <v>22</v>
      </c>
      <c r="F4274" s="3">
        <v>3</v>
      </c>
      <c r="G4274" s="88">
        <v>9.1</v>
      </c>
      <c r="J4274" s="10">
        <v>5.1018518518518519E-2</v>
      </c>
      <c r="K4274" s="27">
        <f t="shared" si="69"/>
        <v>5.606430606430607E-3</v>
      </c>
      <c r="L4274" s="4" t="s">
        <v>2041</v>
      </c>
      <c r="M4274" s="14" t="s">
        <v>941</v>
      </c>
      <c r="N4274" s="28" t="s">
        <v>7657</v>
      </c>
      <c r="O4274" s="28">
        <v>1</v>
      </c>
      <c r="P4274" s="28" t="s">
        <v>1935</v>
      </c>
      <c r="Q4274" s="28" t="s">
        <v>1936</v>
      </c>
      <c r="R4274" s="3">
        <v>4</v>
      </c>
      <c r="T4274" s="81" t="str" cm="1">
        <f t="array" ref="T4274">IF(MIN(IF(CONCATENATE($D$776:$D$9955,$G$776:$G$9955)=CONCATENATE(D4274,G4274),$J$776:$J$9955))=J4274,"Age Leg Record","")</f>
        <v/>
      </c>
    </row>
    <row r="4275" spans="1:20" x14ac:dyDescent="0.25">
      <c r="A4275" s="4">
        <v>2017</v>
      </c>
      <c r="B4275" s="14" t="s">
        <v>271</v>
      </c>
      <c r="C4275" s="14" t="s">
        <v>242</v>
      </c>
      <c r="D4275" s="3" t="s">
        <v>22</v>
      </c>
      <c r="F4275" s="3">
        <v>4</v>
      </c>
      <c r="G4275" s="88">
        <v>5.8408892070309388</v>
      </c>
      <c r="J4275" s="10">
        <v>3.1990740740740743E-2</v>
      </c>
      <c r="K4275" s="27">
        <f t="shared" si="69"/>
        <v>5.4770326241134759E-3</v>
      </c>
      <c r="L4275" s="4" t="s">
        <v>2041</v>
      </c>
      <c r="M4275" s="14" t="s">
        <v>941</v>
      </c>
      <c r="N4275" s="28" t="s">
        <v>7658</v>
      </c>
      <c r="O4275" s="28">
        <v>1</v>
      </c>
      <c r="P4275" s="28" t="s">
        <v>7659</v>
      </c>
      <c r="Q4275" s="28" t="s">
        <v>7659</v>
      </c>
      <c r="R4275" s="3">
        <v>1</v>
      </c>
      <c r="T4275" s="81" t="str" cm="1">
        <f t="array" ref="T4275">IF(MIN(IF(CONCATENATE($D$776:$D$9955,$G$776:$G$9955)=CONCATENATE(D4275,G4275),$J$776:$J$9955))=J4275,"Age Leg Record","")</f>
        <v/>
      </c>
    </row>
    <row r="4276" spans="1:20" x14ac:dyDescent="0.25">
      <c r="A4276" s="4">
        <v>2017</v>
      </c>
      <c r="B4276" s="14" t="s">
        <v>1885</v>
      </c>
      <c r="C4276" s="14" t="s">
        <v>1884</v>
      </c>
      <c r="D4276" s="3" t="s">
        <v>753</v>
      </c>
      <c r="F4276" s="3">
        <v>5</v>
      </c>
      <c r="G4276" s="51">
        <v>5.63</v>
      </c>
      <c r="J4276" s="10">
        <v>3.5578703703703703E-2</v>
      </c>
      <c r="K4276" s="27">
        <f t="shared" si="69"/>
        <v>6.3194855601605157E-3</v>
      </c>
      <c r="L4276" s="4" t="s">
        <v>2041</v>
      </c>
      <c r="M4276" s="14" t="s">
        <v>941</v>
      </c>
      <c r="N4276" s="28" t="s">
        <v>7660</v>
      </c>
      <c r="O4276" s="28">
        <v>1</v>
      </c>
      <c r="P4276" s="28" t="s">
        <v>7328</v>
      </c>
      <c r="Q4276" s="28" t="s">
        <v>7328</v>
      </c>
      <c r="R4276" s="3">
        <v>2</v>
      </c>
      <c r="T4276" s="81" t="str" cm="1">
        <f t="array" ref="T4276">IF(MIN(IF(CONCATENATE($D$776:$D$9955,$G$776:$G$9955)=CONCATENATE(D4276,G4276),$J$776:$J$9955))=J4276,"Age Leg Record","")</f>
        <v/>
      </c>
    </row>
    <row r="4277" spans="1:20" x14ac:dyDescent="0.25">
      <c r="A4277" s="4">
        <v>2017</v>
      </c>
      <c r="B4277" s="14" t="s">
        <v>1886</v>
      </c>
      <c r="C4277" s="14" t="s">
        <v>1347</v>
      </c>
      <c r="D4277" s="3" t="s">
        <v>751</v>
      </c>
      <c r="F4277" s="3">
        <v>6</v>
      </c>
      <c r="G4277" s="88">
        <v>4.6758182215859376</v>
      </c>
      <c r="J4277" s="10">
        <v>2.5347222222222219E-2</v>
      </c>
      <c r="K4277" s="27">
        <f t="shared" si="69"/>
        <v>5.4209169435215946E-3</v>
      </c>
      <c r="L4277" s="4" t="s">
        <v>2041</v>
      </c>
      <c r="M4277" s="14" t="s">
        <v>941</v>
      </c>
      <c r="N4277" s="28" t="s">
        <v>7661</v>
      </c>
      <c r="O4277" s="28">
        <v>1</v>
      </c>
      <c r="P4277" s="28" t="s">
        <v>6836</v>
      </c>
      <c r="Q4277" s="28" t="s">
        <v>6836</v>
      </c>
      <c r="R4277" s="3">
        <v>3</v>
      </c>
      <c r="T4277" s="81" t="str" cm="1">
        <f t="array" ref="T4277">IF(MIN(IF(CONCATENATE($D$776:$D$9955,$G$776:$G$9955)=CONCATENATE(D4277,G4277),$J$776:$J$9955))=J4277,"Age Leg Record","")</f>
        <v/>
      </c>
    </row>
    <row r="4278" spans="1:20" x14ac:dyDescent="0.25">
      <c r="A4278" s="4">
        <v>2017</v>
      </c>
      <c r="B4278" s="14" t="s">
        <v>148</v>
      </c>
      <c r="C4278" s="14" t="s">
        <v>275</v>
      </c>
      <c r="D4278" s="3" t="s">
        <v>210</v>
      </c>
      <c r="F4278" s="3">
        <v>1</v>
      </c>
      <c r="G4278" s="88">
        <v>5.54</v>
      </c>
      <c r="J4278" s="10">
        <v>3.4826388888888886E-2</v>
      </c>
      <c r="K4278" s="27">
        <f t="shared" si="69"/>
        <v>6.2863517849979936E-3</v>
      </c>
      <c r="L4278" s="4" t="s">
        <v>330</v>
      </c>
      <c r="M4278" s="14" t="s">
        <v>941</v>
      </c>
      <c r="N4278" s="28" t="s">
        <v>7662</v>
      </c>
      <c r="O4278" s="28">
        <v>1</v>
      </c>
      <c r="P4278" s="28" t="s">
        <v>3242</v>
      </c>
      <c r="Q4278" s="28" t="s">
        <v>3242</v>
      </c>
      <c r="R4278" s="3">
        <v>21</v>
      </c>
      <c r="T4278" s="81" t="str" cm="1">
        <f t="array" ref="T4278">IF(MIN(IF(CONCATENATE($D$776:$D$9955,$G$776:$G$9955)=CONCATENATE(D4278,G4278),$J$776:$J$9955))=J4278,"Age Leg Record","")</f>
        <v/>
      </c>
    </row>
    <row r="4279" spans="1:20" x14ac:dyDescent="0.25">
      <c r="A4279" s="4">
        <v>2017</v>
      </c>
      <c r="B4279" s="14" t="s">
        <v>1072</v>
      </c>
      <c r="C4279" s="14" t="s">
        <v>1359</v>
      </c>
      <c r="D4279" s="3" t="s">
        <v>56</v>
      </c>
      <c r="F4279" s="3">
        <v>2</v>
      </c>
      <c r="G4279" s="88">
        <v>4.0544470293486041</v>
      </c>
      <c r="J4279" s="10">
        <v>2.8043981481481479E-2</v>
      </c>
      <c r="K4279" s="27">
        <f t="shared" si="69"/>
        <v>6.9168449553001273E-3</v>
      </c>
      <c r="L4279" s="4" t="s">
        <v>330</v>
      </c>
      <c r="M4279" s="14" t="s">
        <v>941</v>
      </c>
      <c r="N4279" s="28" t="s">
        <v>7663</v>
      </c>
      <c r="O4279" s="28">
        <v>1</v>
      </c>
      <c r="P4279" s="28" t="s">
        <v>5856</v>
      </c>
      <c r="Q4279" s="28" t="s">
        <v>5856</v>
      </c>
      <c r="R4279" s="3">
        <v>6</v>
      </c>
      <c r="T4279" s="81" t="str" cm="1">
        <f t="array" ref="T4279">IF(MIN(IF(CONCATENATE($D$776:$D$9955,$G$776:$G$9955)=CONCATENATE(D4279,G4279),$J$776:$J$9955))=J4279,"Age Leg Record","")</f>
        <v/>
      </c>
    </row>
    <row r="4280" spans="1:20" x14ac:dyDescent="0.25">
      <c r="A4280" s="4">
        <v>2017</v>
      </c>
      <c r="B4280" s="14" t="s">
        <v>943</v>
      </c>
      <c r="C4280" s="14" t="s">
        <v>944</v>
      </c>
      <c r="D4280" s="3" t="s">
        <v>757</v>
      </c>
      <c r="F4280" s="3">
        <v>3</v>
      </c>
      <c r="G4280" s="88">
        <v>9.1</v>
      </c>
      <c r="J4280" s="10">
        <v>7.0567129629629632E-2</v>
      </c>
      <c r="K4280" s="27">
        <f t="shared" si="69"/>
        <v>7.7546296296296304E-3</v>
      </c>
      <c r="L4280" s="4" t="s">
        <v>330</v>
      </c>
      <c r="M4280" s="14" t="s">
        <v>941</v>
      </c>
      <c r="N4280" s="28" t="s">
        <v>7664</v>
      </c>
      <c r="O4280" s="28">
        <v>1</v>
      </c>
      <c r="P4280" s="28" t="s">
        <v>4814</v>
      </c>
      <c r="Q4280" s="28" t="s">
        <v>4814</v>
      </c>
      <c r="R4280" s="3">
        <v>3</v>
      </c>
      <c r="T4280" s="81" t="str" cm="1">
        <f t="array" ref="T4280">IF(MIN(IF(CONCATENATE($D$776:$D$9955,$G$776:$G$9955)=CONCATENATE(D4280,G4280),$J$776:$J$9955))=J4280,"Age Leg Record","")</f>
        <v/>
      </c>
    </row>
    <row r="4281" spans="1:20" x14ac:dyDescent="0.25">
      <c r="A4281" s="4">
        <v>2017</v>
      </c>
      <c r="B4281" s="14" t="s">
        <v>1509</v>
      </c>
      <c r="C4281" s="14" t="s">
        <v>1510</v>
      </c>
      <c r="D4281" s="3" t="s">
        <v>757</v>
      </c>
      <c r="F4281" s="3">
        <v>4</v>
      </c>
      <c r="G4281" s="88">
        <v>5.8408892070309388</v>
      </c>
      <c r="J4281" s="10">
        <v>4.3506944444444445E-2</v>
      </c>
      <c r="K4281" s="27">
        <f t="shared" si="69"/>
        <v>7.4486851063829797E-3</v>
      </c>
      <c r="L4281" s="4" t="s">
        <v>330</v>
      </c>
      <c r="M4281" s="14" t="s">
        <v>941</v>
      </c>
      <c r="N4281" s="28" t="s">
        <v>7665</v>
      </c>
      <c r="O4281" s="28">
        <v>1</v>
      </c>
      <c r="P4281" s="28" t="s">
        <v>1933</v>
      </c>
      <c r="Q4281" s="28" t="s">
        <v>1934</v>
      </c>
      <c r="R4281" s="3">
        <v>5</v>
      </c>
      <c r="T4281" s="81" t="str" cm="1">
        <f t="array" ref="T4281">IF(MIN(IF(CONCATENATE($D$776:$D$9955,$G$776:$G$9955)=CONCATENATE(D4281,G4281),$J$776:$J$9955))=J4281,"Age Leg Record","")</f>
        <v/>
      </c>
    </row>
    <row r="4282" spans="1:20" x14ac:dyDescent="0.25">
      <c r="A4282" s="4">
        <v>2017</v>
      </c>
      <c r="B4282" s="14" t="s">
        <v>47</v>
      </c>
      <c r="C4282" s="14" t="s">
        <v>1508</v>
      </c>
      <c r="D4282" s="3" t="s">
        <v>56</v>
      </c>
      <c r="F4282" s="3">
        <v>5</v>
      </c>
      <c r="G4282" s="51">
        <v>5.63</v>
      </c>
      <c r="J4282" s="10">
        <v>3.3136574074074075E-2</v>
      </c>
      <c r="K4282" s="27">
        <f t="shared" si="69"/>
        <v>5.8857147556081839E-3</v>
      </c>
      <c r="L4282" s="4" t="s">
        <v>330</v>
      </c>
      <c r="M4282" s="14" t="s">
        <v>941</v>
      </c>
      <c r="N4282" s="28" t="s">
        <v>7666</v>
      </c>
      <c r="O4282" s="28">
        <v>1</v>
      </c>
      <c r="P4282" s="28" t="s">
        <v>6280</v>
      </c>
      <c r="Q4282" s="28" t="s">
        <v>6280</v>
      </c>
      <c r="R4282" s="3">
        <v>5</v>
      </c>
      <c r="T4282" s="81" t="str" cm="1">
        <f t="array" ref="T4282">IF(MIN(IF(CONCATENATE($D$776:$D$9955,$G$776:$G$9955)=CONCATENATE(D4282,G4282),$J$776:$J$9955))=J4282,"Age Leg Record","")</f>
        <v/>
      </c>
    </row>
    <row r="4283" spans="1:20" x14ac:dyDescent="0.25">
      <c r="A4283" s="4">
        <v>2017</v>
      </c>
      <c r="B4283" s="14" t="s">
        <v>424</v>
      </c>
      <c r="C4283" s="14" t="s">
        <v>1192</v>
      </c>
      <c r="D4283" s="3" t="s">
        <v>56</v>
      </c>
      <c r="F4283" s="3">
        <v>6</v>
      </c>
      <c r="G4283" s="88">
        <v>4.6758182215859376</v>
      </c>
      <c r="J4283" s="10">
        <v>2.630787037037037E-2</v>
      </c>
      <c r="K4283" s="27">
        <f t="shared" si="69"/>
        <v>5.6263672203765236E-3</v>
      </c>
      <c r="L4283" s="4" t="s">
        <v>330</v>
      </c>
      <c r="M4283" s="14" t="s">
        <v>941</v>
      </c>
      <c r="N4283" s="28" t="s">
        <v>7667</v>
      </c>
      <c r="O4283" s="28">
        <v>1</v>
      </c>
      <c r="P4283" s="28" t="s">
        <v>5421</v>
      </c>
      <c r="Q4283" s="28" t="s">
        <v>5421</v>
      </c>
      <c r="R4283" s="3">
        <v>5</v>
      </c>
      <c r="T4283" s="81" t="str" cm="1">
        <f t="array" ref="T4283">IF(MIN(IF(CONCATENATE($D$776:$D$9955,$G$776:$G$9955)=CONCATENATE(D4283,G4283),$J$776:$J$9955))=J4283,"Age Leg Record","")</f>
        <v/>
      </c>
    </row>
    <row r="4284" spans="1:20" x14ac:dyDescent="0.25">
      <c r="A4284" s="4">
        <v>2017</v>
      </c>
      <c r="B4284" s="14" t="s">
        <v>587</v>
      </c>
      <c r="C4284" s="14" t="s">
        <v>1991</v>
      </c>
      <c r="D4284" s="3" t="s">
        <v>56</v>
      </c>
      <c r="F4284" s="3">
        <v>1</v>
      </c>
      <c r="G4284" s="88">
        <v>5.54</v>
      </c>
      <c r="J4284" s="10">
        <v>2.6342592592592588E-2</v>
      </c>
      <c r="K4284" s="27">
        <f t="shared" si="69"/>
        <v>4.7549806123813338E-3</v>
      </c>
      <c r="L4284" s="4" t="s">
        <v>2042</v>
      </c>
      <c r="M4284" s="14" t="s">
        <v>1654</v>
      </c>
      <c r="N4284" s="28" t="s">
        <v>7668</v>
      </c>
      <c r="O4284" s="28">
        <v>1</v>
      </c>
      <c r="P4284" s="28" t="s">
        <v>7669</v>
      </c>
      <c r="Q4284" s="28" t="s">
        <v>7669</v>
      </c>
      <c r="R4284" s="3">
        <v>1</v>
      </c>
      <c r="T4284" s="81" t="str" cm="1">
        <f t="array" ref="T4284">IF(MIN(IF(CONCATENATE($D$776:$D$9955,$G$776:$G$9955)=CONCATENATE(D4284,G4284),$J$776:$J$9955))=J4284,"Age Leg Record","")</f>
        <v/>
      </c>
    </row>
    <row r="4285" spans="1:20" x14ac:dyDescent="0.25">
      <c r="A4285" s="4">
        <v>2017</v>
      </c>
      <c r="B4285" s="14" t="s">
        <v>39</v>
      </c>
      <c r="C4285" s="14" t="s">
        <v>1889</v>
      </c>
      <c r="D4285" s="3" t="s">
        <v>22</v>
      </c>
      <c r="F4285" s="3">
        <v>2</v>
      </c>
      <c r="G4285" s="88">
        <v>4.0544470293486041</v>
      </c>
      <c r="J4285" s="10">
        <v>1.7037037037037038E-2</v>
      </c>
      <c r="K4285" s="27">
        <f t="shared" si="69"/>
        <v>4.2020618135376756E-3</v>
      </c>
      <c r="L4285" s="4" t="s">
        <v>2042</v>
      </c>
      <c r="M4285" s="14" t="s">
        <v>1654</v>
      </c>
      <c r="N4285" s="28" t="s">
        <v>7670</v>
      </c>
      <c r="O4285" s="28">
        <v>1</v>
      </c>
      <c r="P4285" s="28" t="s">
        <v>7334</v>
      </c>
      <c r="Q4285" s="28" t="s">
        <v>7334</v>
      </c>
      <c r="R4285" s="3">
        <v>2</v>
      </c>
      <c r="T4285" s="81" t="str" cm="1">
        <f t="array" ref="T4285">IF(MIN(IF(CONCATENATE($D$776:$D$9955,$G$776:$G$9955)=CONCATENATE(D4285,G4285),$J$776:$J$9955))=J4285,"Age Leg Record","")</f>
        <v/>
      </c>
    </row>
    <row r="4286" spans="1:20" x14ac:dyDescent="0.25">
      <c r="A4286" s="4">
        <v>2017</v>
      </c>
      <c r="B4286" s="14" t="s">
        <v>89</v>
      </c>
      <c r="C4286" s="14" t="s">
        <v>1787</v>
      </c>
      <c r="D4286" s="3" t="s">
        <v>26</v>
      </c>
      <c r="F4286" s="3">
        <v>3</v>
      </c>
      <c r="G4286" s="88">
        <v>9.1</v>
      </c>
      <c r="J4286" s="10">
        <v>3.9050925925925926E-2</v>
      </c>
      <c r="K4286" s="27">
        <f t="shared" si="69"/>
        <v>4.291310541310542E-3</v>
      </c>
      <c r="L4286" s="4" t="s">
        <v>2042</v>
      </c>
      <c r="M4286" s="14" t="s">
        <v>1654</v>
      </c>
      <c r="N4286" s="28" t="s">
        <v>7671</v>
      </c>
      <c r="O4286" s="28">
        <v>1</v>
      </c>
      <c r="P4286" s="28" t="s">
        <v>7336</v>
      </c>
      <c r="Q4286" s="28" t="s">
        <v>7336</v>
      </c>
      <c r="R4286" s="3">
        <v>2</v>
      </c>
      <c r="T4286" s="81" t="str" cm="1">
        <f t="array" ref="T4286">IF(MIN(IF(CONCATENATE($D$776:$D$9955,$G$776:$G$9955)=CONCATENATE(D4286,G4286),$J$776:$J$9955))=J4286,"Age Leg Record","")</f>
        <v/>
      </c>
    </row>
    <row r="4287" spans="1:20" x14ac:dyDescent="0.25">
      <c r="A4287" s="4">
        <v>2017</v>
      </c>
      <c r="B4287" s="14" t="s">
        <v>863</v>
      </c>
      <c r="C4287" s="14" t="s">
        <v>1992</v>
      </c>
      <c r="D4287" s="3" t="s">
        <v>26</v>
      </c>
      <c r="F4287" s="3">
        <v>4</v>
      </c>
      <c r="G4287" s="88">
        <v>5.8408892070309388</v>
      </c>
      <c r="J4287" s="10">
        <v>2.4756944444444443E-2</v>
      </c>
      <c r="K4287" s="27">
        <f t="shared" si="69"/>
        <v>4.2385574468085108E-3</v>
      </c>
      <c r="L4287" s="4" t="s">
        <v>2042</v>
      </c>
      <c r="M4287" s="14" t="s">
        <v>1654</v>
      </c>
      <c r="N4287" s="28" t="s">
        <v>7672</v>
      </c>
      <c r="O4287" s="28">
        <v>1</v>
      </c>
      <c r="P4287" s="28" t="s">
        <v>7673</v>
      </c>
      <c r="Q4287" s="28" t="s">
        <v>7673</v>
      </c>
      <c r="R4287" s="3">
        <v>1</v>
      </c>
      <c r="T4287" s="81" t="str" cm="1">
        <f t="array" ref="T4287">IF(MIN(IF(CONCATENATE($D$776:$D$9955,$G$776:$G$9955)=CONCATENATE(D4287,G4287),$J$776:$J$9955))=J4287,"Age Leg Record","")</f>
        <v/>
      </c>
    </row>
    <row r="4288" spans="1:20" x14ac:dyDescent="0.25">
      <c r="A4288" s="4">
        <v>2017</v>
      </c>
      <c r="B4288" s="14" t="s">
        <v>658</v>
      </c>
      <c r="C4288" s="14" t="s">
        <v>1993</v>
      </c>
      <c r="D4288" s="3" t="s">
        <v>22</v>
      </c>
      <c r="F4288" s="3">
        <v>5</v>
      </c>
      <c r="G4288" s="51">
        <v>5.63</v>
      </c>
      <c r="J4288" s="10">
        <v>2.4571759259259262E-2</v>
      </c>
      <c r="K4288" s="27">
        <f t="shared" si="69"/>
        <v>4.3644332609696739E-3</v>
      </c>
      <c r="L4288" s="4" t="s">
        <v>2042</v>
      </c>
      <c r="M4288" s="14" t="s">
        <v>1654</v>
      </c>
      <c r="N4288" s="28" t="s">
        <v>7674</v>
      </c>
      <c r="O4288" s="28">
        <v>1</v>
      </c>
      <c r="P4288" s="28" t="s">
        <v>7675</v>
      </c>
      <c r="Q4288" s="28" t="s">
        <v>7675</v>
      </c>
      <c r="R4288" s="3">
        <v>1</v>
      </c>
      <c r="T4288" s="81" t="str" cm="1">
        <f t="array" ref="T4288">IF(MIN(IF(CONCATENATE($D$776:$D$9955,$G$776:$G$9955)=CONCATENATE(D4288,G4288),$J$776:$J$9955))=J4288,"Age Leg Record","")</f>
        <v/>
      </c>
    </row>
    <row r="4289" spans="1:20" x14ac:dyDescent="0.25">
      <c r="A4289" s="4">
        <v>2017</v>
      </c>
      <c r="B4289" s="14" t="s">
        <v>594</v>
      </c>
      <c r="C4289" s="14" t="s">
        <v>1994</v>
      </c>
      <c r="D4289" s="3" t="s">
        <v>22</v>
      </c>
      <c r="F4289" s="3">
        <v>6</v>
      </c>
      <c r="G4289" s="88">
        <v>4.6758182215859376</v>
      </c>
      <c r="J4289" s="10">
        <v>1.9340277777777779E-2</v>
      </c>
      <c r="K4289" s="27">
        <f t="shared" si="69"/>
        <v>4.1362338870431902E-3</v>
      </c>
      <c r="L4289" s="4" t="s">
        <v>2042</v>
      </c>
      <c r="M4289" s="14" t="s">
        <v>1654</v>
      </c>
      <c r="N4289" s="28" t="s">
        <v>7676</v>
      </c>
      <c r="O4289" s="28">
        <v>1</v>
      </c>
      <c r="P4289" s="28" t="s">
        <v>7677</v>
      </c>
      <c r="Q4289" s="28" t="s">
        <v>7677</v>
      </c>
      <c r="R4289" s="3">
        <v>1</v>
      </c>
      <c r="T4289" s="81" t="str" cm="1">
        <f t="array" ref="T4289">IF(MIN(IF(CONCATENATE($D$776:$D$9955,$G$776:$G$9955)=CONCATENATE(D4289,G4289),$J$776:$J$9955))=J4289,"Age Leg Record","")</f>
        <v/>
      </c>
    </row>
    <row r="4290" spans="1:20" x14ac:dyDescent="0.25">
      <c r="A4290" s="4">
        <v>2017</v>
      </c>
      <c r="B4290" s="14" t="s">
        <v>1887</v>
      </c>
      <c r="C4290" s="14" t="s">
        <v>1888</v>
      </c>
      <c r="D4290" s="3" t="s">
        <v>56</v>
      </c>
      <c r="F4290" s="3">
        <v>1</v>
      </c>
      <c r="G4290" s="88">
        <v>5.54</v>
      </c>
      <c r="J4290" s="10">
        <v>3.9490740740740743E-2</v>
      </c>
      <c r="K4290" s="27">
        <f t="shared" si="69"/>
        <v>7.1282925524802782E-3</v>
      </c>
      <c r="L4290" s="4" t="s">
        <v>2043</v>
      </c>
      <c r="M4290" s="14" t="s">
        <v>1654</v>
      </c>
      <c r="N4290" s="28" t="s">
        <v>7678</v>
      </c>
      <c r="O4290" s="28">
        <v>1</v>
      </c>
      <c r="P4290" s="28" t="s">
        <v>7331</v>
      </c>
      <c r="Q4290" s="28" t="s">
        <v>7331</v>
      </c>
      <c r="R4290" s="3">
        <v>2</v>
      </c>
      <c r="T4290" s="81" t="str" cm="1">
        <f t="array" ref="T4290">IF(MIN(IF(CONCATENATE($D$776:$D$9955,$G$776:$G$9955)=CONCATENATE(D4290,G4290),$J$776:$J$9955))=J4290,"Age Leg Record","")</f>
        <v/>
      </c>
    </row>
    <row r="4291" spans="1:20" x14ac:dyDescent="0.25">
      <c r="A4291" s="4">
        <v>2017</v>
      </c>
      <c r="B4291" s="14" t="s">
        <v>806</v>
      </c>
      <c r="C4291" s="14" t="s">
        <v>1995</v>
      </c>
      <c r="D4291" s="3" t="s">
        <v>22</v>
      </c>
      <c r="F4291" s="3">
        <v>2</v>
      </c>
      <c r="G4291" s="88">
        <v>4.0544470293486041</v>
      </c>
      <c r="J4291" s="10">
        <v>2.417824074074074E-2</v>
      </c>
      <c r="K4291" s="27">
        <f t="shared" si="69"/>
        <v>5.9633879948914432E-3</v>
      </c>
      <c r="L4291" s="4" t="s">
        <v>2043</v>
      </c>
      <c r="M4291" s="14" t="s">
        <v>1654</v>
      </c>
      <c r="N4291" s="28" t="s">
        <v>7679</v>
      </c>
      <c r="O4291" s="28">
        <v>1</v>
      </c>
      <c r="P4291" s="28" t="s">
        <v>7680</v>
      </c>
      <c r="Q4291" s="28" t="s">
        <v>7680</v>
      </c>
      <c r="R4291" s="3">
        <v>1</v>
      </c>
      <c r="T4291" s="81" t="str" cm="1">
        <f t="array" ref="T4291">IF(MIN(IF(CONCATENATE($D$776:$D$9955,$G$776:$G$9955)=CONCATENATE(D4291,G4291),$J$776:$J$9955))=J4291,"Age Leg Record","")</f>
        <v/>
      </c>
    </row>
    <row r="4292" spans="1:20" x14ac:dyDescent="0.25">
      <c r="A4292" s="4">
        <v>2017</v>
      </c>
      <c r="B4292" s="14" t="s">
        <v>165</v>
      </c>
      <c r="C4292" s="14" t="s">
        <v>1996</v>
      </c>
      <c r="D4292" s="3" t="s">
        <v>22</v>
      </c>
      <c r="F4292" s="3">
        <v>3</v>
      </c>
      <c r="G4292" s="88">
        <v>9.1</v>
      </c>
      <c r="J4292" s="10">
        <v>4.6481481481481485E-2</v>
      </c>
      <c r="K4292" s="27">
        <f t="shared" si="69"/>
        <v>5.1078551078551082E-3</v>
      </c>
      <c r="L4292" s="4" t="s">
        <v>2043</v>
      </c>
      <c r="M4292" s="14" t="s">
        <v>1654</v>
      </c>
      <c r="N4292" s="28" t="s">
        <v>7681</v>
      </c>
      <c r="O4292" s="28">
        <v>1</v>
      </c>
      <c r="P4292" s="28" t="s">
        <v>7682</v>
      </c>
      <c r="Q4292" s="28" t="s">
        <v>7682</v>
      </c>
      <c r="R4292" s="3">
        <v>1</v>
      </c>
      <c r="T4292" s="81" t="str" cm="1">
        <f t="array" ref="T4292">IF(MIN(IF(CONCATENATE($D$776:$D$9955,$G$776:$G$9955)=CONCATENATE(D4292,G4292),$J$776:$J$9955))=J4292,"Age Leg Record","")</f>
        <v/>
      </c>
    </row>
    <row r="4293" spans="1:20" x14ac:dyDescent="0.25">
      <c r="A4293" s="4">
        <v>2017</v>
      </c>
      <c r="B4293" s="14" t="s">
        <v>30</v>
      </c>
      <c r="C4293" s="14" t="s">
        <v>1288</v>
      </c>
      <c r="D4293" s="3" t="s">
        <v>56</v>
      </c>
      <c r="F4293" s="3">
        <v>4</v>
      </c>
      <c r="G4293" s="88">
        <v>5.8408892070309388</v>
      </c>
      <c r="J4293" s="10">
        <v>3.412037037037037E-2</v>
      </c>
      <c r="K4293" s="27">
        <f t="shared" si="69"/>
        <v>5.8416397163120574E-3</v>
      </c>
      <c r="L4293" s="4" t="s">
        <v>2043</v>
      </c>
      <c r="M4293" s="14" t="s">
        <v>1654</v>
      </c>
      <c r="N4293" s="28" t="s">
        <v>7683</v>
      </c>
      <c r="O4293" s="28">
        <v>1</v>
      </c>
      <c r="P4293" s="28" t="s">
        <v>5662</v>
      </c>
      <c r="Q4293" s="28" t="s">
        <v>5662</v>
      </c>
      <c r="R4293" s="3">
        <v>2</v>
      </c>
      <c r="T4293" s="81" t="str" cm="1">
        <f t="array" ref="T4293">IF(MIN(IF(CONCATENATE($D$776:$D$9955,$G$776:$G$9955)=CONCATENATE(D4293,G4293),$J$776:$J$9955))=J4293,"Age Leg Record","")</f>
        <v/>
      </c>
    </row>
    <row r="4294" spans="1:20" x14ac:dyDescent="0.25">
      <c r="A4294" s="4">
        <v>2017</v>
      </c>
      <c r="B4294" s="14" t="s">
        <v>1997</v>
      </c>
      <c r="C4294" s="14" t="s">
        <v>1998</v>
      </c>
      <c r="D4294" s="3" t="s">
        <v>56</v>
      </c>
      <c r="F4294" s="3">
        <v>5</v>
      </c>
      <c r="G4294" s="51">
        <v>5.63</v>
      </c>
      <c r="J4294" s="10">
        <v>2.9282407407407406E-2</v>
      </c>
      <c r="K4294" s="27">
        <f t="shared" si="69"/>
        <v>5.2011380830208542E-3</v>
      </c>
      <c r="L4294" s="4" t="s">
        <v>2043</v>
      </c>
      <c r="M4294" s="14" t="s">
        <v>1654</v>
      </c>
      <c r="N4294" s="28" t="s">
        <v>7684</v>
      </c>
      <c r="O4294" s="28">
        <v>1</v>
      </c>
      <c r="P4294" s="28" t="s">
        <v>7685</v>
      </c>
      <c r="Q4294" s="28" t="s">
        <v>7685</v>
      </c>
      <c r="R4294" s="3">
        <v>1</v>
      </c>
      <c r="T4294" s="81" t="str" cm="1">
        <f t="array" ref="T4294">IF(MIN(IF(CONCATENATE($D$776:$D$9955,$G$776:$G$9955)=CONCATENATE(D4294,G4294),$J$776:$J$9955))=J4294,"Age Leg Record","")</f>
        <v/>
      </c>
    </row>
    <row r="4295" spans="1:20" x14ac:dyDescent="0.25">
      <c r="A4295" s="4">
        <v>2017</v>
      </c>
      <c r="B4295" s="14" t="s">
        <v>703</v>
      </c>
      <c r="C4295" s="14" t="s">
        <v>609</v>
      </c>
      <c r="D4295" s="3" t="s">
        <v>26</v>
      </c>
      <c r="F4295" s="3">
        <v>6</v>
      </c>
      <c r="G4295" s="88">
        <v>4.6758182215859376</v>
      </c>
      <c r="J4295" s="10">
        <v>2.6643518518518521E-2</v>
      </c>
      <c r="K4295" s="27">
        <f t="shared" si="69"/>
        <v>5.6981510520487276E-3</v>
      </c>
      <c r="L4295" s="4" t="s">
        <v>2043</v>
      </c>
      <c r="M4295" s="14" t="s">
        <v>1654</v>
      </c>
      <c r="N4295" s="28" t="s">
        <v>7686</v>
      </c>
      <c r="O4295" s="28">
        <v>1</v>
      </c>
      <c r="P4295" s="28" t="s">
        <v>7340</v>
      </c>
      <c r="Q4295" s="28" t="s">
        <v>7340</v>
      </c>
      <c r="R4295" s="3">
        <v>2</v>
      </c>
      <c r="T4295" s="81" t="str" cm="1">
        <f t="array" ref="T4295">IF(MIN(IF(CONCATENATE($D$776:$D$9955,$G$776:$G$9955)=CONCATENATE(D4295,G4295),$J$776:$J$9955))=J4295,"Age Leg Record","")</f>
        <v/>
      </c>
    </row>
    <row r="4296" spans="1:20" x14ac:dyDescent="0.25">
      <c r="A4296" s="4">
        <v>2017</v>
      </c>
      <c r="B4296" s="14" t="s">
        <v>1655</v>
      </c>
      <c r="C4296" s="14" t="s">
        <v>538</v>
      </c>
      <c r="D4296" s="3" t="s">
        <v>757</v>
      </c>
      <c r="F4296" s="3">
        <v>1</v>
      </c>
      <c r="G4296" s="88">
        <v>5.54</v>
      </c>
      <c r="J4296" s="10">
        <v>4.0324074074074075E-2</v>
      </c>
      <c r="K4296" s="27">
        <f t="shared" si="69"/>
        <v>7.278713731782324E-3</v>
      </c>
      <c r="L4296" s="4" t="s">
        <v>2044</v>
      </c>
      <c r="M4296" s="14" t="s">
        <v>1654</v>
      </c>
      <c r="N4296" s="28" t="s">
        <v>7687</v>
      </c>
      <c r="O4296" s="28">
        <v>1</v>
      </c>
      <c r="P4296" s="28" t="s">
        <v>6610</v>
      </c>
      <c r="Q4296" s="28" t="s">
        <v>6610</v>
      </c>
      <c r="R4296" s="3">
        <v>4</v>
      </c>
      <c r="T4296" s="81" t="str" cm="1">
        <f t="array" ref="T4296">IF(MIN(IF(CONCATENATE($D$776:$D$9955,$G$776:$G$9955)=CONCATENATE(D4296,G4296),$J$776:$J$9955))=J4296,"Age Leg Record","")</f>
        <v/>
      </c>
    </row>
    <row r="4297" spans="1:20" x14ac:dyDescent="0.25">
      <c r="A4297" s="4">
        <v>2017</v>
      </c>
      <c r="B4297" s="14" t="s">
        <v>439</v>
      </c>
      <c r="C4297" s="14" t="s">
        <v>1379</v>
      </c>
      <c r="D4297" s="3" t="s">
        <v>756</v>
      </c>
      <c r="F4297" s="3">
        <v>2</v>
      </c>
      <c r="G4297" s="88">
        <v>4.0544470293486041</v>
      </c>
      <c r="J4297" s="10">
        <v>2.7650462962962963E-2</v>
      </c>
      <c r="K4297" s="27">
        <f t="shared" si="69"/>
        <v>6.8197864623243936E-3</v>
      </c>
      <c r="L4297" s="4" t="s">
        <v>2044</v>
      </c>
      <c r="M4297" s="14" t="s">
        <v>1654</v>
      </c>
      <c r="N4297" s="28" t="s">
        <v>7688</v>
      </c>
      <c r="O4297" s="28">
        <v>1</v>
      </c>
      <c r="P4297" s="28" t="s">
        <v>6963</v>
      </c>
      <c r="Q4297" s="28" t="s">
        <v>6963</v>
      </c>
      <c r="R4297" s="3">
        <v>3</v>
      </c>
      <c r="T4297" s="81" t="str" cm="1">
        <f t="array" ref="T4297">IF(MIN(IF(CONCATENATE($D$776:$D$9955,$G$776:$G$9955)=CONCATENATE(D4297,G4297),$J$776:$J$9955))=J4297,"Age Leg Record","")</f>
        <v/>
      </c>
    </row>
    <row r="4298" spans="1:20" x14ac:dyDescent="0.25">
      <c r="A4298" s="4">
        <v>2017</v>
      </c>
      <c r="B4298" s="14" t="s">
        <v>370</v>
      </c>
      <c r="C4298" s="14" t="s">
        <v>1652</v>
      </c>
      <c r="D4298" s="3" t="s">
        <v>751</v>
      </c>
      <c r="F4298" s="3">
        <v>3</v>
      </c>
      <c r="G4298" s="88">
        <v>9.1</v>
      </c>
      <c r="J4298" s="10">
        <v>4.8773148148148149E-2</v>
      </c>
      <c r="K4298" s="27">
        <f t="shared" si="69"/>
        <v>5.35968660968661E-3</v>
      </c>
      <c r="L4298" s="4" t="s">
        <v>2044</v>
      </c>
      <c r="M4298" s="14" t="s">
        <v>1654</v>
      </c>
      <c r="N4298" s="28" t="s">
        <v>7689</v>
      </c>
      <c r="O4298" s="28">
        <v>1</v>
      </c>
      <c r="P4298" s="28" t="s">
        <v>6603</v>
      </c>
      <c r="Q4298" s="28" t="s">
        <v>6603</v>
      </c>
      <c r="R4298" s="3">
        <v>3</v>
      </c>
      <c r="T4298" s="81" t="str" cm="1">
        <f t="array" ref="T4298">IF(MIN(IF(CONCATENATE($D$776:$D$9955,$G$776:$G$9955)=CONCATENATE(D4298,G4298),$J$776:$J$9955))=J4298,"Age Leg Record","")</f>
        <v/>
      </c>
    </row>
    <row r="4299" spans="1:20" x14ac:dyDescent="0.25">
      <c r="A4299" s="4">
        <v>2017</v>
      </c>
      <c r="B4299" s="14" t="s">
        <v>1334</v>
      </c>
      <c r="C4299" s="14" t="s">
        <v>1652</v>
      </c>
      <c r="D4299" s="3" t="s">
        <v>756</v>
      </c>
      <c r="F4299" s="3">
        <v>4</v>
      </c>
      <c r="G4299" s="88">
        <v>5.8408892070309388</v>
      </c>
      <c r="J4299" s="10">
        <v>4.2511574074074077E-2</v>
      </c>
      <c r="K4299" s="27">
        <f t="shared" si="69"/>
        <v>7.2782709219858166E-3</v>
      </c>
      <c r="L4299" s="4" t="s">
        <v>2044</v>
      </c>
      <c r="M4299" s="14" t="s">
        <v>1654</v>
      </c>
      <c r="N4299" s="28" t="s">
        <v>7690</v>
      </c>
      <c r="O4299" s="28">
        <v>1</v>
      </c>
      <c r="P4299" s="28" t="s">
        <v>6605</v>
      </c>
      <c r="Q4299" s="28" t="s">
        <v>6605</v>
      </c>
      <c r="R4299" s="3">
        <v>4</v>
      </c>
      <c r="T4299" s="81" t="str" cm="1">
        <f t="array" ref="T4299">IF(MIN(IF(CONCATENATE($D$776:$D$9955,$G$776:$G$9955)=CONCATENATE(D4299,G4299),$J$776:$J$9955))=J4299,"Age Leg Record","")</f>
        <v/>
      </c>
    </row>
    <row r="4300" spans="1:20" x14ac:dyDescent="0.25">
      <c r="A4300" s="4">
        <v>2017</v>
      </c>
      <c r="B4300" s="14" t="s">
        <v>37</v>
      </c>
      <c r="C4300" s="14" t="s">
        <v>1787</v>
      </c>
      <c r="D4300" s="3" t="s">
        <v>756</v>
      </c>
      <c r="F4300" s="3">
        <v>5</v>
      </c>
      <c r="G4300" s="51">
        <v>5.63</v>
      </c>
      <c r="J4300" s="10">
        <v>3.6909722222222226E-2</v>
      </c>
      <c r="K4300" s="27">
        <f t="shared" si="69"/>
        <v>6.555900927570555E-3</v>
      </c>
      <c r="L4300" s="4" t="s">
        <v>2044</v>
      </c>
      <c r="M4300" s="14" t="s">
        <v>1654</v>
      </c>
      <c r="N4300" s="28" t="s">
        <v>7691</v>
      </c>
      <c r="O4300" s="28">
        <v>1</v>
      </c>
      <c r="P4300" s="28" t="s">
        <v>6968</v>
      </c>
      <c r="Q4300" s="28" t="s">
        <v>6968</v>
      </c>
      <c r="R4300" s="3">
        <v>3</v>
      </c>
      <c r="T4300" s="81" t="str" cm="1">
        <f t="array" ref="T4300">IF(MIN(IF(CONCATENATE($D$776:$D$9955,$G$776:$G$9955)=CONCATENATE(D4300,G4300),$J$776:$J$9955))=J4300,"Age Leg Record","")</f>
        <v/>
      </c>
    </row>
    <row r="4301" spans="1:20" x14ac:dyDescent="0.25">
      <c r="A4301" s="4">
        <v>2017</v>
      </c>
      <c r="B4301" s="14" t="s">
        <v>379</v>
      </c>
      <c r="C4301" s="14" t="s">
        <v>840</v>
      </c>
      <c r="D4301" s="3" t="s">
        <v>753</v>
      </c>
      <c r="F4301" s="3">
        <v>6</v>
      </c>
      <c r="G4301" s="88">
        <v>4.6758182215859376</v>
      </c>
      <c r="J4301" s="10">
        <v>2.7696759259259258E-2</v>
      </c>
      <c r="K4301" s="27">
        <f t="shared" si="69"/>
        <v>5.9234037652270213E-3</v>
      </c>
      <c r="L4301" s="4" t="s">
        <v>2044</v>
      </c>
      <c r="M4301" s="14" t="s">
        <v>1654</v>
      </c>
      <c r="N4301" s="28" t="s">
        <v>7692</v>
      </c>
      <c r="O4301" s="28">
        <v>1</v>
      </c>
      <c r="P4301" s="28" t="s">
        <v>7693</v>
      </c>
      <c r="Q4301" s="28" t="s">
        <v>7693</v>
      </c>
      <c r="R4301" s="3">
        <v>1</v>
      </c>
      <c r="T4301" s="81" t="str" cm="1">
        <f t="array" ref="T4301">IF(MIN(IF(CONCATENATE($D$776:$D$9955,$G$776:$G$9955)=CONCATENATE(D4301,G4301),$J$776:$J$9955))=J4301,"Age Leg Record","")</f>
        <v/>
      </c>
    </row>
    <row r="4302" spans="1:20" x14ac:dyDescent="0.25">
      <c r="A4302" s="4">
        <v>2017</v>
      </c>
      <c r="B4302" s="14" t="s">
        <v>1241</v>
      </c>
      <c r="C4302" s="14" t="s">
        <v>1999</v>
      </c>
      <c r="D4302" s="3" t="s">
        <v>753</v>
      </c>
      <c r="F4302" s="3">
        <v>1</v>
      </c>
      <c r="G4302" s="88">
        <v>5.54</v>
      </c>
      <c r="J4302" s="10">
        <v>5.2152777777777777E-2</v>
      </c>
      <c r="K4302" s="27">
        <f t="shared" si="69"/>
        <v>9.4138588046530289E-3</v>
      </c>
      <c r="L4302" s="4" t="s">
        <v>466</v>
      </c>
      <c r="M4302" s="14" t="s">
        <v>1727</v>
      </c>
      <c r="N4302" s="28" t="s">
        <v>7694</v>
      </c>
      <c r="O4302" s="28">
        <v>1</v>
      </c>
      <c r="P4302" s="28" t="s">
        <v>7695</v>
      </c>
      <c r="Q4302" s="28" t="s">
        <v>7695</v>
      </c>
      <c r="R4302" s="3">
        <v>1</v>
      </c>
      <c r="T4302" s="81" t="str" cm="1">
        <f t="array" ref="T4302">IF(MIN(IF(CONCATENATE($D$776:$D$9955,$G$776:$G$9955)=CONCATENATE(D4302,G4302),$J$776:$J$9955))=J4302,"Age Leg Record","")</f>
        <v/>
      </c>
    </row>
    <row r="4303" spans="1:20" x14ac:dyDescent="0.25">
      <c r="A4303" s="4">
        <v>2017</v>
      </c>
      <c r="B4303" s="14" t="s">
        <v>1637</v>
      </c>
      <c r="C4303" s="14" t="s">
        <v>2000</v>
      </c>
      <c r="D4303" s="3" t="s">
        <v>757</v>
      </c>
      <c r="F4303" s="3">
        <v>2</v>
      </c>
      <c r="G4303" s="88">
        <v>4.0544470293486041</v>
      </c>
      <c r="J4303" s="10">
        <v>3.2731481481481479E-2</v>
      </c>
      <c r="K4303" s="27">
        <f t="shared" si="69"/>
        <v>8.0729828863346093E-3</v>
      </c>
      <c r="L4303" s="4" t="s">
        <v>466</v>
      </c>
      <c r="M4303" s="14" t="s">
        <v>1727</v>
      </c>
      <c r="N4303" s="28" t="s">
        <v>7696</v>
      </c>
      <c r="O4303" s="28">
        <v>1</v>
      </c>
      <c r="P4303" s="28" t="s">
        <v>7697</v>
      </c>
      <c r="Q4303" s="28" t="s">
        <v>7697</v>
      </c>
      <c r="R4303" s="3">
        <v>1</v>
      </c>
      <c r="T4303" s="81" t="str" cm="1">
        <f t="array" ref="T4303">IF(MIN(IF(CONCATENATE($D$776:$D$9955,$G$776:$G$9955)=CONCATENATE(D4303,G4303),$J$776:$J$9955))=J4303,"Age Leg Record","")</f>
        <v/>
      </c>
    </row>
    <row r="4304" spans="1:20" x14ac:dyDescent="0.25">
      <c r="A4304" s="4">
        <v>2017</v>
      </c>
      <c r="B4304" s="14" t="s">
        <v>591</v>
      </c>
      <c r="C4304" s="14" t="s">
        <v>1728</v>
      </c>
      <c r="D4304" s="3" t="s">
        <v>757</v>
      </c>
      <c r="F4304" s="3">
        <v>3</v>
      </c>
      <c r="G4304" s="88">
        <v>9.1</v>
      </c>
      <c r="J4304" s="10">
        <v>6.5451388888888892E-2</v>
      </c>
      <c r="K4304" s="27">
        <f t="shared" si="69"/>
        <v>7.1924603174603179E-3</v>
      </c>
      <c r="L4304" s="4" t="s">
        <v>466</v>
      </c>
      <c r="M4304" s="14" t="s">
        <v>1727</v>
      </c>
      <c r="N4304" s="28" t="s">
        <v>7698</v>
      </c>
      <c r="O4304" s="28">
        <v>1</v>
      </c>
      <c r="P4304" s="28" t="s">
        <v>6780</v>
      </c>
      <c r="Q4304" s="28" t="s">
        <v>6780</v>
      </c>
      <c r="R4304" s="3">
        <v>2</v>
      </c>
      <c r="T4304" s="81" t="str" cm="1">
        <f t="array" ref="T4304">IF(MIN(IF(CONCATENATE($D$776:$D$9955,$G$776:$G$9955)=CONCATENATE(D4304,G4304),$J$776:$J$9955))=J4304,"Age Leg Record","")</f>
        <v/>
      </c>
    </row>
    <row r="4305" spans="1:20" x14ac:dyDescent="0.25">
      <c r="A4305" s="4">
        <v>2017</v>
      </c>
      <c r="B4305" s="14" t="s">
        <v>325</v>
      </c>
      <c r="C4305" s="14" t="s">
        <v>2001</v>
      </c>
      <c r="D4305" s="3" t="s">
        <v>26</v>
      </c>
      <c r="F4305" s="3">
        <v>4</v>
      </c>
      <c r="G4305" s="88">
        <v>5.8408892070309388</v>
      </c>
      <c r="J4305" s="10">
        <v>3.7754629629629631E-2</v>
      </c>
      <c r="K4305" s="27">
        <f t="shared" si="69"/>
        <v>6.4638496453900719E-3</v>
      </c>
      <c r="L4305" s="4" t="s">
        <v>466</v>
      </c>
      <c r="M4305" s="14" t="s">
        <v>1727</v>
      </c>
      <c r="N4305" s="28" t="s">
        <v>7699</v>
      </c>
      <c r="O4305" s="28">
        <v>1</v>
      </c>
      <c r="P4305" s="28" t="s">
        <v>7700</v>
      </c>
      <c r="Q4305" s="28" t="s">
        <v>7700</v>
      </c>
      <c r="R4305" s="3">
        <v>1</v>
      </c>
      <c r="T4305" s="81" t="str" cm="1">
        <f t="array" ref="T4305">IF(MIN(IF(CONCATENATE($D$776:$D$9955,$G$776:$G$9955)=CONCATENATE(D4305,G4305),$J$776:$J$9955))=J4305,"Age Leg Record","")</f>
        <v/>
      </c>
    </row>
    <row r="4306" spans="1:20" x14ac:dyDescent="0.25">
      <c r="A4306" s="4">
        <v>2017</v>
      </c>
      <c r="B4306" s="14" t="s">
        <v>629</v>
      </c>
      <c r="C4306" s="14" t="s">
        <v>524</v>
      </c>
      <c r="D4306" s="3" t="s">
        <v>753</v>
      </c>
      <c r="F4306" s="3">
        <v>5</v>
      </c>
      <c r="G4306" s="51">
        <v>5.63</v>
      </c>
      <c r="J4306" s="10">
        <v>3.7349537037037035E-2</v>
      </c>
      <c r="K4306" s="27">
        <f t="shared" si="69"/>
        <v>6.6340207881060457E-3</v>
      </c>
      <c r="L4306" s="4" t="s">
        <v>466</v>
      </c>
      <c r="M4306" s="14" t="s">
        <v>1727</v>
      </c>
      <c r="N4306" s="28" t="s">
        <v>7701</v>
      </c>
      <c r="O4306" s="28">
        <v>1</v>
      </c>
      <c r="P4306" s="28" t="s">
        <v>6426</v>
      </c>
      <c r="Q4306" s="28" t="s">
        <v>6426</v>
      </c>
      <c r="R4306" s="3">
        <v>2</v>
      </c>
      <c r="T4306" s="81" t="str" cm="1">
        <f t="array" ref="T4306">IF(MIN(IF(CONCATENATE($D$776:$D$9955,$G$776:$G$9955)=CONCATENATE(D4306,G4306),$J$776:$J$9955))=J4306,"Age Leg Record","")</f>
        <v/>
      </c>
    </row>
    <row r="4307" spans="1:20" x14ac:dyDescent="0.25">
      <c r="A4307" s="4">
        <v>2017</v>
      </c>
      <c r="B4307" s="14" t="s">
        <v>123</v>
      </c>
      <c r="C4307" s="14" t="s">
        <v>2002</v>
      </c>
      <c r="D4307" s="3" t="s">
        <v>756</v>
      </c>
      <c r="F4307" s="3">
        <v>6</v>
      </c>
      <c r="G4307" s="88">
        <v>4.6758182215859376</v>
      </c>
      <c r="J4307" s="10">
        <v>3.8506944444444448E-2</v>
      </c>
      <c r="K4307" s="27">
        <f t="shared" si="69"/>
        <v>8.2353382059800681E-3</v>
      </c>
      <c r="L4307" s="4" t="s">
        <v>466</v>
      </c>
      <c r="M4307" s="14" t="s">
        <v>1727</v>
      </c>
      <c r="N4307" s="28" t="s">
        <v>7702</v>
      </c>
      <c r="O4307" s="28">
        <v>1</v>
      </c>
      <c r="P4307" s="28" t="s">
        <v>7703</v>
      </c>
      <c r="Q4307" s="28" t="s">
        <v>7703</v>
      </c>
      <c r="R4307" s="3">
        <v>1</v>
      </c>
      <c r="T4307" s="81" t="str" cm="1">
        <f t="array" ref="T4307">IF(MIN(IF(CONCATENATE($D$776:$D$9955,$G$776:$G$9955)=CONCATENATE(D4307,G4307),$J$776:$J$9955))=J4307,"Age Leg Record","")</f>
        <v/>
      </c>
    </row>
    <row r="4308" spans="1:20" x14ac:dyDescent="0.25">
      <c r="A4308" s="4">
        <v>2017</v>
      </c>
      <c r="B4308" s="14" t="s">
        <v>146</v>
      </c>
      <c r="C4308" s="14" t="s">
        <v>1891</v>
      </c>
      <c r="D4308" s="3" t="s">
        <v>56</v>
      </c>
      <c r="F4308" s="3">
        <v>1</v>
      </c>
      <c r="G4308" s="88">
        <v>5.54</v>
      </c>
      <c r="J4308" s="10">
        <v>3.9976851851851854E-2</v>
      </c>
      <c r="K4308" s="27">
        <f t="shared" si="69"/>
        <v>7.2160382404064718E-3</v>
      </c>
      <c r="L4308" s="4" t="s">
        <v>2045</v>
      </c>
      <c r="M4308" s="14" t="s">
        <v>1727</v>
      </c>
      <c r="N4308" s="28" t="s">
        <v>7704</v>
      </c>
      <c r="O4308" s="28">
        <v>1</v>
      </c>
      <c r="P4308" s="28" t="s">
        <v>7353</v>
      </c>
      <c r="Q4308" s="28" t="s">
        <v>7353</v>
      </c>
      <c r="R4308" s="3">
        <v>2</v>
      </c>
      <c r="T4308" s="81" t="str" cm="1">
        <f t="array" ref="T4308">IF(MIN(IF(CONCATENATE($D$776:$D$9955,$G$776:$G$9955)=CONCATENATE(D4308,G4308),$J$776:$J$9955))=J4308,"Age Leg Record","")</f>
        <v/>
      </c>
    </row>
    <row r="4309" spans="1:20" x14ac:dyDescent="0.25">
      <c r="A4309" s="4">
        <v>2017</v>
      </c>
      <c r="B4309" s="14" t="s">
        <v>270</v>
      </c>
      <c r="C4309" s="14" t="s">
        <v>2003</v>
      </c>
      <c r="D4309" s="3" t="s">
        <v>210</v>
      </c>
      <c r="F4309" s="3">
        <v>2</v>
      </c>
      <c r="G4309" s="88">
        <v>4.0544470293486041</v>
      </c>
      <c r="J4309" s="10">
        <v>3.6759259259259255E-2</v>
      </c>
      <c r="K4309" s="27">
        <f t="shared" si="69"/>
        <v>9.0664051085568315E-3</v>
      </c>
      <c r="L4309" s="4" t="s">
        <v>2045</v>
      </c>
      <c r="M4309" s="14" t="s">
        <v>1727</v>
      </c>
      <c r="N4309" s="28" t="s">
        <v>7705</v>
      </c>
      <c r="O4309" s="28">
        <v>1</v>
      </c>
      <c r="P4309" s="28" t="s">
        <v>7706</v>
      </c>
      <c r="Q4309" s="28" t="s">
        <v>7706</v>
      </c>
      <c r="R4309" s="3">
        <v>1</v>
      </c>
      <c r="T4309" s="81" t="str" cm="1">
        <f t="array" ref="T4309">IF(MIN(IF(CONCATENATE($D$776:$D$9955,$G$776:$G$9955)=CONCATENATE(D4309,G4309),$J$776:$J$9955))=J4309,"Age Leg Record","")</f>
        <v/>
      </c>
    </row>
    <row r="4310" spans="1:20" x14ac:dyDescent="0.25">
      <c r="A4310" s="4">
        <v>2017</v>
      </c>
      <c r="B4310" s="14" t="s">
        <v>11</v>
      </c>
      <c r="C4310" s="14" t="s">
        <v>1471</v>
      </c>
      <c r="D4310" s="3" t="s">
        <v>22</v>
      </c>
      <c r="F4310" s="3">
        <v>3</v>
      </c>
      <c r="G4310" s="88">
        <v>9.1</v>
      </c>
      <c r="J4310" s="10">
        <v>6.2245370370370368E-2</v>
      </c>
      <c r="K4310" s="27">
        <f t="shared" si="69"/>
        <v>6.8401505901505904E-3</v>
      </c>
      <c r="L4310" s="4" t="s">
        <v>2045</v>
      </c>
      <c r="M4310" s="14" t="s">
        <v>1727</v>
      </c>
      <c r="N4310" s="28" t="s">
        <v>7707</v>
      </c>
      <c r="O4310" s="28">
        <v>1</v>
      </c>
      <c r="P4310" s="28" t="s">
        <v>6141</v>
      </c>
      <c r="Q4310" s="28" t="s">
        <v>6141</v>
      </c>
      <c r="R4310" s="3">
        <v>4</v>
      </c>
      <c r="T4310" s="81" t="str" cm="1">
        <f t="array" ref="T4310">IF(MIN(IF(CONCATENATE($D$776:$D$9955,$G$776:$G$9955)=CONCATENATE(D4310,G4310),$J$776:$J$9955))=J4310,"Age Leg Record","")</f>
        <v/>
      </c>
    </row>
    <row r="4311" spans="1:20" x14ac:dyDescent="0.25">
      <c r="A4311" s="4">
        <v>2017</v>
      </c>
      <c r="B4311" s="14" t="s">
        <v>2004</v>
      </c>
      <c r="C4311" s="14" t="s">
        <v>2003</v>
      </c>
      <c r="D4311" s="3" t="s">
        <v>757</v>
      </c>
      <c r="F4311" s="3">
        <v>4</v>
      </c>
      <c r="G4311" s="88">
        <v>5.8408892070309388</v>
      </c>
      <c r="J4311" s="10">
        <v>6.0902777777777778E-2</v>
      </c>
      <c r="K4311" s="27">
        <f t="shared" si="69"/>
        <v>1.0426970212765958E-2</v>
      </c>
      <c r="L4311" s="4" t="s">
        <v>2045</v>
      </c>
      <c r="M4311" s="14" t="s">
        <v>1727</v>
      </c>
      <c r="N4311" s="28" t="s">
        <v>7708</v>
      </c>
      <c r="O4311" s="28">
        <v>1</v>
      </c>
      <c r="P4311" s="28" t="s">
        <v>7709</v>
      </c>
      <c r="Q4311" s="28" t="s">
        <v>7709</v>
      </c>
      <c r="R4311" s="3">
        <v>1</v>
      </c>
      <c r="T4311" s="81" t="str" cm="1">
        <f t="array" ref="T4311">IF(MIN(IF(CONCATENATE($D$776:$D$9955,$G$776:$G$9955)=CONCATENATE(D4311,G4311),$J$776:$J$9955))=J4311,"Age Leg Record","")</f>
        <v/>
      </c>
    </row>
    <row r="4312" spans="1:20" x14ac:dyDescent="0.25">
      <c r="A4312" s="4">
        <v>2017</v>
      </c>
      <c r="B4312" s="14" t="s">
        <v>1781</v>
      </c>
      <c r="C4312" s="14" t="s">
        <v>1232</v>
      </c>
      <c r="D4312" s="3" t="s">
        <v>756</v>
      </c>
      <c r="F4312" s="3">
        <v>5</v>
      </c>
      <c r="G4312" s="51">
        <v>5.63</v>
      </c>
      <c r="J4312" s="10">
        <v>3.3993055555555561E-2</v>
      </c>
      <c r="K4312" s="27">
        <f t="shared" si="69"/>
        <v>6.0378429050720354E-3</v>
      </c>
      <c r="L4312" s="4" t="s">
        <v>2045</v>
      </c>
      <c r="M4312" s="14" t="s">
        <v>1727</v>
      </c>
      <c r="N4312" s="28" t="s">
        <v>7710</v>
      </c>
      <c r="O4312" s="28">
        <v>1</v>
      </c>
      <c r="P4312" s="28" t="s">
        <v>6946</v>
      </c>
      <c r="Q4312" s="28" t="s">
        <v>6946</v>
      </c>
      <c r="R4312" s="3">
        <v>2</v>
      </c>
      <c r="T4312" s="81" t="str" cm="1">
        <f t="array" ref="T4312">IF(MIN(IF(CONCATENATE($D$776:$D$9955,$G$776:$G$9955)=CONCATENATE(D4312,G4312),$J$776:$J$9955))=J4312,"Age Leg Record","")</f>
        <v/>
      </c>
    </row>
    <row r="4313" spans="1:20" x14ac:dyDescent="0.25">
      <c r="A4313" s="4">
        <v>2017</v>
      </c>
      <c r="B4313" s="14" t="s">
        <v>1051</v>
      </c>
      <c r="C4313" s="14" t="s">
        <v>1891</v>
      </c>
      <c r="D4313" s="3" t="s">
        <v>757</v>
      </c>
      <c r="F4313" s="3">
        <v>6</v>
      </c>
      <c r="G4313" s="88">
        <v>4.6758182215859376</v>
      </c>
      <c r="J4313" s="10">
        <v>3.8495370370370367E-2</v>
      </c>
      <c r="K4313" s="27">
        <f t="shared" si="69"/>
        <v>8.2328629014396457E-3</v>
      </c>
      <c r="L4313" s="4" t="s">
        <v>2045</v>
      </c>
      <c r="M4313" s="14" t="s">
        <v>1727</v>
      </c>
      <c r="N4313" s="28" t="s">
        <v>7711</v>
      </c>
      <c r="O4313" s="28">
        <v>1</v>
      </c>
      <c r="P4313" s="28" t="s">
        <v>7355</v>
      </c>
      <c r="Q4313" s="28" t="s">
        <v>7355</v>
      </c>
      <c r="R4313" s="3">
        <v>2</v>
      </c>
      <c r="T4313" s="81" t="str" cm="1">
        <f t="array" ref="T4313">IF(MIN(IF(CONCATENATE($D$776:$D$9955,$G$776:$G$9955)=CONCATENATE(D4313,G4313),$J$776:$J$9955))=J4313,"Age Leg Record","")</f>
        <v/>
      </c>
    </row>
    <row r="4314" spans="1:20" x14ac:dyDescent="0.25">
      <c r="A4314" s="4">
        <v>2017</v>
      </c>
      <c r="B4314" s="14" t="s">
        <v>123</v>
      </c>
      <c r="C4314" s="14" t="s">
        <v>2005</v>
      </c>
      <c r="D4314" s="3" t="s">
        <v>757</v>
      </c>
      <c r="F4314" s="3">
        <v>1</v>
      </c>
      <c r="G4314" s="88">
        <v>5.54</v>
      </c>
      <c r="J4314" s="10">
        <v>4.5023148148148145E-2</v>
      </c>
      <c r="K4314" s="27">
        <f t="shared" si="69"/>
        <v>8.1269220484021919E-3</v>
      </c>
      <c r="L4314" s="4" t="s">
        <v>2046</v>
      </c>
      <c r="M4314" s="14" t="s">
        <v>34</v>
      </c>
      <c r="N4314" s="28" t="s">
        <v>7712</v>
      </c>
      <c r="O4314" s="28">
        <v>1</v>
      </c>
      <c r="P4314" s="28" t="s">
        <v>2060</v>
      </c>
      <c r="Q4314" s="28" t="s">
        <v>2060</v>
      </c>
      <c r="R4314" s="3">
        <v>3</v>
      </c>
      <c r="T4314" s="81" t="str" cm="1">
        <f t="array" ref="T4314">IF(MIN(IF(CONCATENATE($D$776:$D$9955,$G$776:$G$9955)=CONCATENATE(D4314,G4314),$J$776:$J$9955))=J4314,"Age Leg Record","")</f>
        <v/>
      </c>
    </row>
    <row r="4315" spans="1:20" x14ac:dyDescent="0.25">
      <c r="A4315" s="4">
        <v>2017</v>
      </c>
      <c r="B4315" s="14" t="s">
        <v>439</v>
      </c>
      <c r="C4315" s="14" t="s">
        <v>1657</v>
      </c>
      <c r="D4315" s="3" t="s">
        <v>757</v>
      </c>
      <c r="F4315" s="3">
        <v>2</v>
      </c>
      <c r="G4315" s="88">
        <v>4.0544470293486041</v>
      </c>
      <c r="J4315" s="10">
        <v>3.2199074074074074E-2</v>
      </c>
      <c r="K4315" s="27">
        <f t="shared" si="69"/>
        <v>7.9416684546615591E-3</v>
      </c>
      <c r="L4315" s="4" t="s">
        <v>2046</v>
      </c>
      <c r="M4315" s="14" t="s">
        <v>34</v>
      </c>
      <c r="N4315" s="28" t="s">
        <v>7713</v>
      </c>
      <c r="O4315" s="28">
        <v>1</v>
      </c>
      <c r="P4315" s="28" t="s">
        <v>7714</v>
      </c>
      <c r="Q4315" s="28" t="s">
        <v>7714</v>
      </c>
      <c r="R4315" s="3">
        <v>1</v>
      </c>
      <c r="T4315" s="81" t="str" cm="1">
        <f t="array" ref="T4315">IF(MIN(IF(CONCATENATE($D$776:$D$9955,$G$776:$G$9955)=CONCATENATE(D4315,G4315),$J$776:$J$9955))=J4315,"Age Leg Record","")</f>
        <v/>
      </c>
    </row>
    <row r="4316" spans="1:20" x14ac:dyDescent="0.25">
      <c r="A4316" s="4">
        <v>2017</v>
      </c>
      <c r="B4316" s="14" t="s">
        <v>189</v>
      </c>
      <c r="C4316" s="14" t="s">
        <v>411</v>
      </c>
      <c r="D4316" s="3" t="s">
        <v>756</v>
      </c>
      <c r="F4316" s="3">
        <v>3</v>
      </c>
      <c r="G4316" s="88">
        <v>9.1</v>
      </c>
      <c r="J4316" s="10">
        <v>5.9953703703703703E-2</v>
      </c>
      <c r="K4316" s="27">
        <f t="shared" si="69"/>
        <v>6.5883190883190886E-3</v>
      </c>
      <c r="L4316" s="4" t="s">
        <v>2046</v>
      </c>
      <c r="M4316" s="14" t="s">
        <v>34</v>
      </c>
      <c r="N4316" s="28" t="s">
        <v>7715</v>
      </c>
      <c r="O4316" s="28">
        <v>1</v>
      </c>
      <c r="P4316" s="28" t="s">
        <v>4955</v>
      </c>
      <c r="Q4316" s="28" t="s">
        <v>4955</v>
      </c>
      <c r="R4316" s="3">
        <v>7</v>
      </c>
      <c r="T4316" s="81" t="str" cm="1">
        <f t="array" ref="T4316">IF(MIN(IF(CONCATENATE($D$776:$D$9955,$G$776:$G$9955)=CONCATENATE(D4316,G4316),$J$776:$J$9955))=J4316,"Age Leg Record","")</f>
        <v/>
      </c>
    </row>
    <row r="4317" spans="1:20" x14ac:dyDescent="0.25">
      <c r="A4317" s="4">
        <v>2017</v>
      </c>
      <c r="B4317" s="14" t="s">
        <v>189</v>
      </c>
      <c r="C4317" s="14" t="s">
        <v>190</v>
      </c>
      <c r="D4317" s="3" t="s">
        <v>757</v>
      </c>
      <c r="F4317" s="3">
        <v>4</v>
      </c>
      <c r="G4317" s="88">
        <v>5.8408892070309388</v>
      </c>
      <c r="J4317" s="10">
        <v>8.4548611111111116E-2</v>
      </c>
      <c r="K4317" s="27">
        <f t="shared" si="69"/>
        <v>1.4475297872340427E-2</v>
      </c>
      <c r="L4317" s="4" t="s">
        <v>2046</v>
      </c>
      <c r="M4317" s="14" t="s">
        <v>34</v>
      </c>
      <c r="N4317" s="28" t="s">
        <v>7716</v>
      </c>
      <c r="O4317" s="28">
        <v>1</v>
      </c>
      <c r="P4317" s="28" t="s">
        <v>2925</v>
      </c>
      <c r="Q4317" s="28" t="s">
        <v>2925</v>
      </c>
      <c r="R4317" s="3">
        <v>5</v>
      </c>
      <c r="T4317" s="81" t="str" cm="1">
        <f t="array" ref="T4317">IF(MIN(IF(CONCATENATE($D$776:$D$9955,$G$776:$G$9955)=CONCATENATE(D4317,G4317),$J$776:$J$9955))=J4317,"Age Leg Record","")</f>
        <v/>
      </c>
    </row>
    <row r="4318" spans="1:20" x14ac:dyDescent="0.25">
      <c r="A4318" s="4">
        <v>2017</v>
      </c>
      <c r="B4318" s="14" t="s">
        <v>559</v>
      </c>
      <c r="C4318" s="14" t="s">
        <v>1371</v>
      </c>
      <c r="D4318" s="3" t="s">
        <v>753</v>
      </c>
      <c r="F4318" s="3">
        <v>5</v>
      </c>
      <c r="G4318" s="51">
        <v>5.63</v>
      </c>
      <c r="J4318" s="10">
        <v>3.858796296296297E-2</v>
      </c>
      <c r="K4318" s="27">
        <f t="shared" si="69"/>
        <v>6.853989869087561E-3</v>
      </c>
      <c r="L4318" s="4" t="s">
        <v>2046</v>
      </c>
      <c r="M4318" s="14" t="s">
        <v>34</v>
      </c>
      <c r="N4318" s="28" t="s">
        <v>7717</v>
      </c>
      <c r="O4318" s="28">
        <v>1</v>
      </c>
      <c r="P4318" s="28" t="s">
        <v>1564</v>
      </c>
      <c r="Q4318" s="28" t="s">
        <v>1564</v>
      </c>
      <c r="R4318" s="3">
        <v>7</v>
      </c>
      <c r="T4318" s="81" t="str" cm="1">
        <f t="array" ref="T4318">IF(MIN(IF(CONCATENATE($D$776:$D$9955,$G$776:$G$9955)=CONCATENATE(D4318,G4318),$J$776:$J$9955))=J4318,"Age Leg Record","")</f>
        <v/>
      </c>
    </row>
    <row r="4319" spans="1:20" x14ac:dyDescent="0.25">
      <c r="A4319" s="4">
        <v>2017</v>
      </c>
      <c r="B4319" s="14" t="s">
        <v>71</v>
      </c>
      <c r="C4319" s="14" t="s">
        <v>90</v>
      </c>
      <c r="D4319" s="3" t="s">
        <v>56</v>
      </c>
      <c r="F4319" s="3">
        <v>1</v>
      </c>
      <c r="G4319" s="88">
        <v>5.54</v>
      </c>
      <c r="J4319" s="10">
        <v>3.1435185185185184E-2</v>
      </c>
      <c r="K4319" s="27">
        <f t="shared" si="69"/>
        <v>5.6742211525605026E-3</v>
      </c>
      <c r="L4319" s="4" t="s">
        <v>2047</v>
      </c>
      <c r="M4319" s="14" t="s">
        <v>34</v>
      </c>
      <c r="N4319" s="28" t="s">
        <v>7718</v>
      </c>
      <c r="O4319" s="28">
        <v>1</v>
      </c>
      <c r="P4319" s="28" t="s">
        <v>2774</v>
      </c>
      <c r="Q4319" s="28" t="s">
        <v>2774</v>
      </c>
      <c r="R4319" s="3">
        <v>28</v>
      </c>
      <c r="T4319" s="81" t="str" cm="1">
        <f t="array" ref="T4319">IF(MIN(IF(CONCATENATE($D$776:$D$9955,$G$776:$G$9955)=CONCATENATE(D4319,G4319),$J$776:$J$9955))=J4319,"Age Leg Record","")</f>
        <v/>
      </c>
    </row>
    <row r="4320" spans="1:20" x14ac:dyDescent="0.25">
      <c r="A4320" s="4">
        <v>2017</v>
      </c>
      <c r="B4320" s="14" t="s">
        <v>1794</v>
      </c>
      <c r="C4320" s="14" t="s">
        <v>573</v>
      </c>
      <c r="D4320" s="3" t="s">
        <v>757</v>
      </c>
      <c r="F4320" s="3">
        <v>2</v>
      </c>
      <c r="G4320" s="88">
        <v>4.0544470293486041</v>
      </c>
      <c r="J4320" s="10">
        <v>3.201388888888889E-2</v>
      </c>
      <c r="K4320" s="27">
        <f t="shared" si="69"/>
        <v>7.8959938697318009E-3</v>
      </c>
      <c r="L4320" s="4" t="s">
        <v>2047</v>
      </c>
      <c r="M4320" s="14" t="s">
        <v>34</v>
      </c>
      <c r="N4320" s="28" t="s">
        <v>7719</v>
      </c>
      <c r="O4320" s="28">
        <v>1</v>
      </c>
      <c r="P4320" s="28" t="s">
        <v>7001</v>
      </c>
      <c r="Q4320" s="28" t="s">
        <v>7001</v>
      </c>
      <c r="R4320" s="3">
        <v>3</v>
      </c>
      <c r="T4320" s="81" t="str" cm="1">
        <f t="array" ref="T4320">IF(MIN(IF(CONCATENATE($D$776:$D$9955,$G$776:$G$9955)=CONCATENATE(D4320,G4320),$J$776:$J$9955))=J4320,"Age Leg Record","")</f>
        <v/>
      </c>
    </row>
    <row r="4321" spans="1:20" x14ac:dyDescent="0.25">
      <c r="A4321" s="4">
        <v>2017</v>
      </c>
      <c r="B4321" s="14" t="s">
        <v>1372</v>
      </c>
      <c r="C4321" s="14" t="s">
        <v>1373</v>
      </c>
      <c r="D4321" s="3" t="s">
        <v>22</v>
      </c>
      <c r="F4321" s="3">
        <v>3</v>
      </c>
      <c r="G4321" s="88">
        <v>9.1</v>
      </c>
      <c r="J4321" s="10">
        <v>5.8958333333333335E-2</v>
      </c>
      <c r="K4321" s="27">
        <f t="shared" si="69"/>
        <v>6.4789377289377293E-3</v>
      </c>
      <c r="L4321" s="4" t="s">
        <v>2047</v>
      </c>
      <c r="M4321" s="14" t="s">
        <v>34</v>
      </c>
      <c r="N4321" s="28" t="s">
        <v>7720</v>
      </c>
      <c r="O4321" s="28">
        <v>1</v>
      </c>
      <c r="P4321" s="28" t="s">
        <v>5900</v>
      </c>
      <c r="Q4321" s="28" t="s">
        <v>5900</v>
      </c>
      <c r="R4321" s="3">
        <v>3</v>
      </c>
      <c r="T4321" s="81" t="str" cm="1">
        <f t="array" ref="T4321">IF(MIN(IF(CONCATENATE($D$776:$D$9955,$G$776:$G$9955)=CONCATENATE(D4321,G4321),$J$776:$J$9955))=J4321,"Age Leg Record","")</f>
        <v/>
      </c>
    </row>
    <row r="4322" spans="1:20" x14ac:dyDescent="0.25">
      <c r="A4322" s="4">
        <v>2017</v>
      </c>
      <c r="B4322" s="14" t="s">
        <v>198</v>
      </c>
      <c r="C4322" s="14" t="s">
        <v>813</v>
      </c>
      <c r="D4322" s="3" t="s">
        <v>210</v>
      </c>
      <c r="F4322" s="3">
        <v>4</v>
      </c>
      <c r="G4322" s="88">
        <v>5.8408892070309388</v>
      </c>
      <c r="J4322" s="10">
        <v>3.5416666666666666E-2</v>
      </c>
      <c r="K4322" s="27">
        <f t="shared" si="69"/>
        <v>6.0635744680851067E-3</v>
      </c>
      <c r="L4322" s="4" t="s">
        <v>2047</v>
      </c>
      <c r="M4322" s="14" t="s">
        <v>34</v>
      </c>
      <c r="N4322" s="28" t="s">
        <v>7721</v>
      </c>
      <c r="O4322" s="28">
        <v>1</v>
      </c>
      <c r="P4322" s="28" t="s">
        <v>7004</v>
      </c>
      <c r="Q4322" s="28" t="s">
        <v>7004</v>
      </c>
      <c r="R4322" s="3">
        <v>3</v>
      </c>
      <c r="T4322" s="81" t="str" cm="1">
        <f t="array" ref="T4322">IF(MIN(IF(CONCATENATE($D$776:$D$9955,$G$776:$G$9955)=CONCATENATE(D4322,G4322),$J$776:$J$9955))=J4322,"Age Leg Record","")</f>
        <v/>
      </c>
    </row>
    <row r="4323" spans="1:20" x14ac:dyDescent="0.25">
      <c r="A4323" s="4">
        <v>2017</v>
      </c>
      <c r="B4323" s="14" t="s">
        <v>573</v>
      </c>
      <c r="C4323" s="14" t="s">
        <v>1657</v>
      </c>
      <c r="D4323" s="3" t="s">
        <v>685</v>
      </c>
      <c r="F4323" s="3">
        <v>5</v>
      </c>
      <c r="G4323" s="51">
        <v>5.63</v>
      </c>
      <c r="J4323" s="10">
        <v>3.5254629629629629E-2</v>
      </c>
      <c r="K4323" s="27">
        <f t="shared" si="69"/>
        <v>6.2619235576606806E-3</v>
      </c>
      <c r="L4323" s="4" t="s">
        <v>2047</v>
      </c>
      <c r="M4323" s="14" t="s">
        <v>34</v>
      </c>
      <c r="N4323" s="28" t="s">
        <v>7722</v>
      </c>
      <c r="O4323" s="28">
        <v>1</v>
      </c>
      <c r="P4323" s="28" t="s">
        <v>6627</v>
      </c>
      <c r="Q4323" s="28" t="s">
        <v>6627</v>
      </c>
      <c r="R4323" s="3">
        <v>4</v>
      </c>
      <c r="T4323" s="81" t="str" cm="1">
        <f t="array" ref="T4323">IF(MIN(IF(CONCATENATE($D$776:$D$9955,$G$776:$G$9955)=CONCATENATE(D4323,G4323),$J$776:$J$9955))=J4323,"Age Leg Record","")</f>
        <v/>
      </c>
    </row>
    <row r="4324" spans="1:20" x14ac:dyDescent="0.25">
      <c r="A4324" s="4">
        <v>2017</v>
      </c>
      <c r="B4324" s="14" t="s">
        <v>76</v>
      </c>
      <c r="C4324" s="14" t="s">
        <v>77</v>
      </c>
      <c r="D4324" s="3" t="s">
        <v>210</v>
      </c>
      <c r="F4324" s="3">
        <v>6</v>
      </c>
      <c r="G4324" s="88">
        <v>4.6758182215859376</v>
      </c>
      <c r="J4324" s="10">
        <v>3.2662037037037038E-2</v>
      </c>
      <c r="K4324" s="27">
        <f t="shared" si="69"/>
        <v>6.9853094130675536E-3</v>
      </c>
      <c r="L4324" s="4" t="s">
        <v>2047</v>
      </c>
      <c r="M4324" s="14" t="s">
        <v>34</v>
      </c>
      <c r="N4324" s="28" t="s">
        <v>7723</v>
      </c>
      <c r="O4324" s="28">
        <v>1</v>
      </c>
      <c r="P4324" s="28" t="s">
        <v>2717</v>
      </c>
      <c r="Q4324" s="28" t="s">
        <v>2717</v>
      </c>
      <c r="R4324" s="3">
        <v>26</v>
      </c>
      <c r="T4324" s="81" t="str" cm="1">
        <f t="array" ref="T4324">IF(MIN(IF(CONCATENATE($D$776:$D$9955,$G$776:$G$9955)=CONCATENATE(D4324,G4324),$J$776:$J$9955))=J4324,"Age Leg Record","")</f>
        <v/>
      </c>
    </row>
    <row r="4325" spans="1:20" x14ac:dyDescent="0.25">
      <c r="A4325" s="4">
        <v>2017</v>
      </c>
      <c r="B4325" s="14" t="s">
        <v>2006</v>
      </c>
      <c r="C4325" s="14" t="s">
        <v>2007</v>
      </c>
      <c r="D4325" s="3" t="s">
        <v>751</v>
      </c>
      <c r="F4325" s="3">
        <v>1</v>
      </c>
      <c r="G4325" s="88">
        <v>5.54</v>
      </c>
      <c r="J4325" s="10">
        <v>3.3935185185185186E-2</v>
      </c>
      <c r="K4325" s="27">
        <f t="shared" ref="K4325:K4388" si="70">J4325/G4325</f>
        <v>6.1254846904666401E-3</v>
      </c>
      <c r="L4325" s="4" t="s">
        <v>2048</v>
      </c>
      <c r="M4325" s="14" t="s">
        <v>1180</v>
      </c>
      <c r="N4325" s="28" t="s">
        <v>7724</v>
      </c>
      <c r="O4325" s="28">
        <v>1</v>
      </c>
      <c r="P4325" s="28" t="s">
        <v>7725</v>
      </c>
      <c r="Q4325" s="28" t="s">
        <v>7725</v>
      </c>
      <c r="R4325" s="3">
        <v>1</v>
      </c>
      <c r="T4325" s="81" t="str" cm="1">
        <f t="array" ref="T4325">IF(MIN(IF(CONCATENATE($D$776:$D$9955,$G$776:$G$9955)=CONCATENATE(D4325,G4325),$J$776:$J$9955))=J4325,"Age Leg Record","")</f>
        <v/>
      </c>
    </row>
    <row r="4326" spans="1:20" x14ac:dyDescent="0.25">
      <c r="A4326" s="4">
        <v>2017</v>
      </c>
      <c r="B4326" s="14" t="s">
        <v>1191</v>
      </c>
      <c r="C4326" s="14" t="s">
        <v>1183</v>
      </c>
      <c r="D4326" s="3" t="s">
        <v>753</v>
      </c>
      <c r="F4326" s="3">
        <v>2</v>
      </c>
      <c r="G4326" s="88">
        <v>4.0544470293486041</v>
      </c>
      <c r="J4326" s="10">
        <v>2.6793981481481485E-2</v>
      </c>
      <c r="K4326" s="27">
        <f t="shared" si="70"/>
        <v>6.6085415070242662E-3</v>
      </c>
      <c r="L4326" s="4" t="s">
        <v>2048</v>
      </c>
      <c r="M4326" s="14" t="s">
        <v>1180</v>
      </c>
      <c r="N4326" s="28" t="s">
        <v>7726</v>
      </c>
      <c r="O4326" s="28">
        <v>1</v>
      </c>
      <c r="P4326" s="28" t="s">
        <v>5411</v>
      </c>
      <c r="Q4326" s="28" t="s">
        <v>5411</v>
      </c>
      <c r="R4326" s="3">
        <v>3</v>
      </c>
      <c r="T4326" s="81" t="str" cm="1">
        <f t="array" ref="T4326">IF(MIN(IF(CONCATENATE($D$776:$D$9955,$G$776:$G$9955)=CONCATENATE(D4326,G4326),$J$776:$J$9955))=J4326,"Age Leg Record","")</f>
        <v/>
      </c>
    </row>
    <row r="4327" spans="1:20" x14ac:dyDescent="0.25">
      <c r="A4327" s="4">
        <v>2017</v>
      </c>
      <c r="B4327" s="14" t="s">
        <v>439</v>
      </c>
      <c r="C4327" s="14" t="s">
        <v>2008</v>
      </c>
      <c r="D4327" s="3" t="s">
        <v>753</v>
      </c>
      <c r="F4327" s="3">
        <v>3</v>
      </c>
      <c r="G4327" s="88">
        <v>9.1</v>
      </c>
      <c r="J4327" s="10">
        <v>5.5694444444444442E-2</v>
      </c>
      <c r="K4327" s="27">
        <f t="shared" si="70"/>
        <v>6.1202686202686202E-3</v>
      </c>
      <c r="L4327" s="4" t="s">
        <v>2048</v>
      </c>
      <c r="M4327" s="14" t="s">
        <v>1180</v>
      </c>
      <c r="N4327" s="28" t="s">
        <v>7727</v>
      </c>
      <c r="O4327" s="28">
        <v>1</v>
      </c>
      <c r="P4327" s="28" t="s">
        <v>7728</v>
      </c>
      <c r="Q4327" s="28" t="s">
        <v>7728</v>
      </c>
      <c r="R4327" s="3">
        <v>1</v>
      </c>
      <c r="T4327" s="81" t="str" cm="1">
        <f t="array" ref="T4327">IF(MIN(IF(CONCATENATE($D$776:$D$9955,$G$776:$G$9955)=CONCATENATE(D4327,G4327),$J$776:$J$9955))=J4327,"Age Leg Record","")</f>
        <v/>
      </c>
    </row>
    <row r="4328" spans="1:20" x14ac:dyDescent="0.25">
      <c r="A4328" s="4">
        <v>2017</v>
      </c>
      <c r="B4328" s="14" t="s">
        <v>1659</v>
      </c>
      <c r="C4328" s="14" t="s">
        <v>1660</v>
      </c>
      <c r="D4328" s="3" t="s">
        <v>753</v>
      </c>
      <c r="F4328" s="3">
        <v>4</v>
      </c>
      <c r="G4328" s="88">
        <v>5.8408892070309388</v>
      </c>
      <c r="J4328" s="10">
        <v>3.3564814814814818E-2</v>
      </c>
      <c r="K4328" s="27">
        <f t="shared" si="70"/>
        <v>5.7465248226950365E-3</v>
      </c>
      <c r="L4328" s="4" t="s">
        <v>2048</v>
      </c>
      <c r="M4328" s="14" t="s">
        <v>1180</v>
      </c>
      <c r="N4328" s="28" t="s">
        <v>7729</v>
      </c>
      <c r="O4328" s="28">
        <v>1</v>
      </c>
      <c r="P4328" s="28" t="s">
        <v>6631</v>
      </c>
      <c r="Q4328" s="28" t="s">
        <v>6631</v>
      </c>
      <c r="R4328" s="3">
        <v>4</v>
      </c>
      <c r="T4328" s="81" t="str" cm="1">
        <f t="array" ref="T4328">IF(MIN(IF(CONCATENATE($D$776:$D$9955,$G$776:$G$9955)=CONCATENATE(D4328,G4328),$J$776:$J$9955))=J4328,"Age Leg Record","")</f>
        <v/>
      </c>
    </row>
    <row r="4329" spans="1:20" x14ac:dyDescent="0.25">
      <c r="A4329" s="4">
        <v>2017</v>
      </c>
      <c r="B4329" s="14" t="s">
        <v>370</v>
      </c>
      <c r="C4329" s="14" t="s">
        <v>2009</v>
      </c>
      <c r="D4329" s="3" t="s">
        <v>756</v>
      </c>
      <c r="F4329" s="3">
        <v>5</v>
      </c>
      <c r="G4329" s="51">
        <v>5.63</v>
      </c>
      <c r="J4329" s="10">
        <v>3.3020833333333333E-2</v>
      </c>
      <c r="K4329" s="27">
        <f t="shared" si="70"/>
        <v>5.8651568975725283E-3</v>
      </c>
      <c r="L4329" s="4" t="s">
        <v>2048</v>
      </c>
      <c r="M4329" s="14" t="s">
        <v>1180</v>
      </c>
      <c r="N4329" s="28" t="s">
        <v>7730</v>
      </c>
      <c r="O4329" s="28">
        <v>1</v>
      </c>
      <c r="P4329" s="28" t="s">
        <v>7731</v>
      </c>
      <c r="Q4329" s="28" t="s">
        <v>7731</v>
      </c>
      <c r="R4329" s="3">
        <v>1</v>
      </c>
      <c r="T4329" s="81" t="str" cm="1">
        <f t="array" ref="T4329">IF(MIN(IF(CONCATENATE($D$776:$D$9955,$G$776:$G$9955)=CONCATENATE(D4329,G4329),$J$776:$J$9955))=J4329,"Age Leg Record","")</f>
        <v/>
      </c>
    </row>
    <row r="4330" spans="1:20" x14ac:dyDescent="0.25">
      <c r="A4330" s="4">
        <v>2017</v>
      </c>
      <c r="B4330" s="14" t="s">
        <v>370</v>
      </c>
      <c r="C4330" s="14" t="s">
        <v>900</v>
      </c>
      <c r="D4330" s="3" t="s">
        <v>753</v>
      </c>
      <c r="F4330" s="3">
        <v>6</v>
      </c>
      <c r="G4330" s="88">
        <v>4.6758182215859376</v>
      </c>
      <c r="J4330" s="10">
        <v>2.9212962962962965E-2</v>
      </c>
      <c r="K4330" s="27">
        <f t="shared" si="70"/>
        <v>6.2476686600221494E-3</v>
      </c>
      <c r="L4330" s="4" t="s">
        <v>2048</v>
      </c>
      <c r="M4330" s="14" t="s">
        <v>1180</v>
      </c>
      <c r="N4330" s="28" t="s">
        <v>7732</v>
      </c>
      <c r="O4330" s="28">
        <v>1</v>
      </c>
      <c r="P4330" s="28" t="s">
        <v>7733</v>
      </c>
      <c r="Q4330" s="28" t="s">
        <v>7733</v>
      </c>
      <c r="R4330" s="3">
        <v>1</v>
      </c>
      <c r="T4330" s="81" t="str" cm="1">
        <f t="array" ref="T4330">IF(MIN(IF(CONCATENATE($D$776:$D$9955,$G$776:$G$9955)=CONCATENATE(D4330,G4330),$J$776:$J$9955))=J4330,"Age Leg Record","")</f>
        <v/>
      </c>
    </row>
    <row r="4331" spans="1:20" x14ac:dyDescent="0.25">
      <c r="A4331" s="4">
        <v>2017</v>
      </c>
      <c r="B4331" s="14" t="s">
        <v>71</v>
      </c>
      <c r="C4331" s="14" t="s">
        <v>2010</v>
      </c>
      <c r="D4331" s="3" t="s">
        <v>56</v>
      </c>
      <c r="F4331" s="3">
        <v>1</v>
      </c>
      <c r="G4331" s="88">
        <v>5.54</v>
      </c>
      <c r="J4331" s="10">
        <v>3.667824074074074E-2</v>
      </c>
      <c r="K4331" s="27">
        <f t="shared" si="70"/>
        <v>6.6206210723358735E-3</v>
      </c>
      <c r="L4331" s="4" t="s">
        <v>1925</v>
      </c>
      <c r="M4331" s="14" t="s">
        <v>1180</v>
      </c>
      <c r="N4331" s="28" t="s">
        <v>7734</v>
      </c>
      <c r="O4331" s="28">
        <v>1</v>
      </c>
      <c r="P4331" s="28" t="s">
        <v>7735</v>
      </c>
      <c r="Q4331" s="28" t="s">
        <v>7735</v>
      </c>
      <c r="R4331" s="3">
        <v>1</v>
      </c>
      <c r="T4331" s="81" t="str" cm="1">
        <f t="array" ref="T4331">IF(MIN(IF(CONCATENATE($D$776:$D$9955,$G$776:$G$9955)=CONCATENATE(D4331,G4331),$J$776:$J$9955))=J4331,"Age Leg Record","")</f>
        <v/>
      </c>
    </row>
    <row r="4332" spans="1:20" x14ac:dyDescent="0.25">
      <c r="A4332" s="4">
        <v>2017</v>
      </c>
      <c r="B4332" s="14" t="s">
        <v>283</v>
      </c>
      <c r="C4332" s="14" t="s">
        <v>528</v>
      </c>
      <c r="D4332" s="3" t="s">
        <v>22</v>
      </c>
      <c r="F4332" s="3">
        <v>2</v>
      </c>
      <c r="G4332" s="88">
        <v>4.0544470293486041</v>
      </c>
      <c r="J4332" s="10">
        <v>1.8831018518518518E-2</v>
      </c>
      <c r="K4332" s="27">
        <f t="shared" si="70"/>
        <v>4.6445343550446999E-3</v>
      </c>
      <c r="L4332" s="4" t="s">
        <v>1925</v>
      </c>
      <c r="M4332" s="14" t="s">
        <v>1180</v>
      </c>
      <c r="N4332" s="28" t="s">
        <v>7736</v>
      </c>
      <c r="O4332" s="28">
        <v>1</v>
      </c>
      <c r="P4332" s="28" t="s">
        <v>6927</v>
      </c>
      <c r="Q4332" s="28" t="s">
        <v>6927</v>
      </c>
      <c r="R4332" s="3">
        <v>2</v>
      </c>
      <c r="T4332" s="81" t="str" cm="1">
        <f t="array" ref="T4332">IF(MIN(IF(CONCATENATE($D$776:$D$9955,$G$776:$G$9955)=CONCATENATE(D4332,G4332),$J$776:$J$9955))=J4332,"Age Leg Record","")</f>
        <v/>
      </c>
    </row>
    <row r="4333" spans="1:20" x14ac:dyDescent="0.25">
      <c r="A4333" s="4">
        <v>2017</v>
      </c>
      <c r="B4333" s="14" t="s">
        <v>232</v>
      </c>
      <c r="C4333" s="14" t="s">
        <v>1772</v>
      </c>
      <c r="D4333" s="3" t="s">
        <v>56</v>
      </c>
      <c r="F4333" s="3">
        <v>3</v>
      </c>
      <c r="G4333" s="88">
        <v>9.1</v>
      </c>
      <c r="J4333" s="10">
        <v>5.7916666666666665E-2</v>
      </c>
      <c r="K4333" s="27">
        <f t="shared" si="70"/>
        <v>6.3644688644688644E-3</v>
      </c>
      <c r="L4333" s="4" t="s">
        <v>1925</v>
      </c>
      <c r="M4333" s="14" t="s">
        <v>1180</v>
      </c>
      <c r="N4333" s="28" t="s">
        <v>7737</v>
      </c>
      <c r="O4333" s="28">
        <v>1</v>
      </c>
      <c r="P4333" s="28" t="s">
        <v>6923</v>
      </c>
      <c r="Q4333" s="28" t="s">
        <v>6923</v>
      </c>
      <c r="R4333" s="3">
        <v>3</v>
      </c>
      <c r="T4333" s="81" t="str" cm="1">
        <f t="array" ref="T4333">IF(MIN(IF(CONCATENATE($D$776:$D$9955,$G$776:$G$9955)=CONCATENATE(D4333,G4333),$J$776:$J$9955))=J4333,"Age Leg Record","")</f>
        <v/>
      </c>
    </row>
    <row r="4334" spans="1:20" x14ac:dyDescent="0.25">
      <c r="A4334" s="4">
        <v>2017</v>
      </c>
      <c r="B4334" s="14" t="s">
        <v>20</v>
      </c>
      <c r="C4334" s="14" t="s">
        <v>1182</v>
      </c>
      <c r="D4334" s="3" t="s">
        <v>56</v>
      </c>
      <c r="F4334" s="3">
        <v>4</v>
      </c>
      <c r="G4334" s="88">
        <v>5.8408892070309388</v>
      </c>
      <c r="J4334" s="10">
        <v>3.3912037037037039E-2</v>
      </c>
      <c r="K4334" s="27">
        <f t="shared" si="70"/>
        <v>5.8059716312056746E-3</v>
      </c>
      <c r="L4334" s="4" t="s">
        <v>1925</v>
      </c>
      <c r="M4334" s="14" t="s">
        <v>1180</v>
      </c>
      <c r="N4334" s="28" t="s">
        <v>7738</v>
      </c>
      <c r="O4334" s="28">
        <v>1</v>
      </c>
      <c r="P4334" s="28" t="s">
        <v>5386</v>
      </c>
      <c r="Q4334" s="28" t="s">
        <v>5386</v>
      </c>
      <c r="R4334" s="3">
        <v>5</v>
      </c>
      <c r="T4334" s="81" t="str" cm="1">
        <f t="array" ref="T4334">IF(MIN(IF(CONCATENATE($D$776:$D$9955,$G$776:$G$9955)=CONCATENATE(D4334,G4334),$J$776:$J$9955))=J4334,"Age Leg Record","")</f>
        <v/>
      </c>
    </row>
    <row r="4335" spans="1:20" x14ac:dyDescent="0.25">
      <c r="A4335" s="4">
        <v>2017</v>
      </c>
      <c r="B4335" s="14" t="s">
        <v>71</v>
      </c>
      <c r="C4335" s="14" t="s">
        <v>187</v>
      </c>
      <c r="D4335" s="3" t="s">
        <v>210</v>
      </c>
      <c r="F4335" s="3">
        <v>5</v>
      </c>
      <c r="G4335" s="51">
        <v>5.63</v>
      </c>
      <c r="J4335" s="10">
        <v>3.9189814814814809E-2</v>
      </c>
      <c r="K4335" s="27">
        <f t="shared" si="70"/>
        <v>6.960890730872968E-3</v>
      </c>
      <c r="L4335" s="4" t="s">
        <v>1925</v>
      </c>
      <c r="M4335" s="14" t="s">
        <v>1180</v>
      </c>
      <c r="N4335" s="28" t="s">
        <v>7739</v>
      </c>
      <c r="O4335" s="28">
        <v>1</v>
      </c>
      <c r="P4335" s="28" t="s">
        <v>7740</v>
      </c>
      <c r="Q4335" s="28" t="s">
        <v>7740</v>
      </c>
      <c r="R4335" s="3">
        <v>1</v>
      </c>
      <c r="T4335" s="81" t="str" cm="1">
        <f t="array" ref="T4335">IF(MIN(IF(CONCATENATE($D$776:$D$9955,$G$776:$G$9955)=CONCATENATE(D4335,G4335),$J$776:$J$9955))=J4335,"Age Leg Record","")</f>
        <v/>
      </c>
    </row>
    <row r="4336" spans="1:20" x14ac:dyDescent="0.25">
      <c r="A4336" s="4">
        <v>2017</v>
      </c>
      <c r="B4336" s="14" t="s">
        <v>202</v>
      </c>
      <c r="C4336" s="14" t="s">
        <v>528</v>
      </c>
      <c r="D4336" s="3" t="s">
        <v>22</v>
      </c>
      <c r="F4336" s="3">
        <v>6</v>
      </c>
      <c r="G4336" s="88">
        <v>4.6758182215859376</v>
      </c>
      <c r="J4336" s="10">
        <v>2.1458333333333333E-2</v>
      </c>
      <c r="K4336" s="27">
        <f t="shared" si="70"/>
        <v>4.5892146179401993E-3</v>
      </c>
      <c r="L4336" s="4" t="s">
        <v>1925</v>
      </c>
      <c r="M4336" s="14" t="s">
        <v>1180</v>
      </c>
      <c r="N4336" s="28" t="s">
        <v>7741</v>
      </c>
      <c r="O4336" s="28">
        <v>1</v>
      </c>
      <c r="P4336" s="28" t="s">
        <v>7742</v>
      </c>
      <c r="Q4336" s="28" t="s">
        <v>7742</v>
      </c>
      <c r="R4336" s="3">
        <v>1</v>
      </c>
      <c r="T4336" s="81" t="str" cm="1">
        <f t="array" ref="T4336">IF(MIN(IF(CONCATENATE($D$776:$D$9955,$G$776:$G$9955)=CONCATENATE(D4336,G4336),$J$776:$J$9955))=J4336,"Age Leg Record","")</f>
        <v/>
      </c>
    </row>
    <row r="4337" spans="1:20" x14ac:dyDescent="0.25">
      <c r="A4337" s="4">
        <v>2017</v>
      </c>
      <c r="B4337" s="14" t="s">
        <v>1189</v>
      </c>
      <c r="C4337" s="14" t="s">
        <v>1190</v>
      </c>
      <c r="D4337" s="3" t="s">
        <v>756</v>
      </c>
      <c r="F4337" s="3">
        <v>1</v>
      </c>
      <c r="G4337" s="88">
        <v>5.54</v>
      </c>
      <c r="J4337" s="10">
        <v>3.1273148148148147E-2</v>
      </c>
      <c r="K4337" s="27">
        <f t="shared" si="70"/>
        <v>5.6449725899184377E-3</v>
      </c>
      <c r="L4337" s="4" t="s">
        <v>1926</v>
      </c>
      <c r="M4337" s="14" t="s">
        <v>1180</v>
      </c>
      <c r="N4337" s="28" t="s">
        <v>7743</v>
      </c>
      <c r="O4337" s="28">
        <v>1</v>
      </c>
      <c r="P4337" s="28" t="s">
        <v>5408</v>
      </c>
      <c r="Q4337" s="28" t="s">
        <v>5408</v>
      </c>
      <c r="R4337" s="3">
        <v>4</v>
      </c>
      <c r="T4337" s="81" t="str" cm="1">
        <f t="array" ref="T4337">IF(MIN(IF(CONCATENATE($D$776:$D$9955,$G$776:$G$9955)=CONCATENATE(D4337,G4337),$J$776:$J$9955))=J4337,"Age Leg Record","")</f>
        <v/>
      </c>
    </row>
    <row r="4338" spans="1:20" x14ac:dyDescent="0.25">
      <c r="A4338" s="4">
        <v>2017</v>
      </c>
      <c r="B4338" s="14" t="s">
        <v>303</v>
      </c>
      <c r="C4338" s="14" t="s">
        <v>528</v>
      </c>
      <c r="D4338" s="3" t="s">
        <v>753</v>
      </c>
      <c r="F4338" s="3">
        <v>2</v>
      </c>
      <c r="G4338" s="88">
        <v>4.0544470293486041</v>
      </c>
      <c r="J4338" s="10">
        <v>2.225694444444444E-2</v>
      </c>
      <c r="K4338" s="27">
        <f t="shared" si="70"/>
        <v>5.4895141762452094E-3</v>
      </c>
      <c r="L4338" s="4" t="s">
        <v>1926</v>
      </c>
      <c r="M4338" s="14" t="s">
        <v>1180</v>
      </c>
      <c r="N4338" s="28" t="s">
        <v>7744</v>
      </c>
      <c r="O4338" s="28">
        <v>1</v>
      </c>
      <c r="P4338" s="28" t="s">
        <v>5406</v>
      </c>
      <c r="Q4338" s="28" t="s">
        <v>5406</v>
      </c>
      <c r="R4338" s="3">
        <v>2</v>
      </c>
      <c r="T4338" s="81" t="str" cm="1">
        <f t="array" ref="T4338">IF(MIN(IF(CONCATENATE($D$776:$D$9955,$G$776:$G$9955)=CONCATENATE(D4338,G4338),$J$776:$J$9955))=J4338,"Age Leg Record","")</f>
        <v/>
      </c>
    </row>
    <row r="4339" spans="1:20" x14ac:dyDescent="0.25">
      <c r="A4339" s="4">
        <v>2017</v>
      </c>
      <c r="B4339" s="14" t="s">
        <v>225</v>
      </c>
      <c r="C4339" s="14" t="s">
        <v>968</v>
      </c>
      <c r="D4339" s="3" t="s">
        <v>751</v>
      </c>
      <c r="F4339" s="3">
        <v>3</v>
      </c>
      <c r="G4339" s="88">
        <v>9.1</v>
      </c>
      <c r="J4339" s="10">
        <v>5.168981481481482E-2</v>
      </c>
      <c r="K4339" s="27">
        <f t="shared" si="70"/>
        <v>5.6801994301994311E-3</v>
      </c>
      <c r="L4339" s="4" t="s">
        <v>1926</v>
      </c>
      <c r="M4339" s="14" t="s">
        <v>1180</v>
      </c>
      <c r="N4339" s="28" t="s">
        <v>7745</v>
      </c>
      <c r="O4339" s="28">
        <v>1</v>
      </c>
      <c r="P4339" s="28" t="s">
        <v>6629</v>
      </c>
      <c r="Q4339" s="28" t="s">
        <v>6629</v>
      </c>
      <c r="R4339" s="3">
        <v>3</v>
      </c>
      <c r="T4339" s="81" t="str" cm="1">
        <f t="array" ref="T4339">IF(MIN(IF(CONCATENATE($D$776:$D$9955,$G$776:$G$9955)=CONCATENATE(D4339,G4339),$J$776:$J$9955))=J4339,"Age Leg Record","")</f>
        <v/>
      </c>
    </row>
    <row r="4340" spans="1:20" x14ac:dyDescent="0.25">
      <c r="A4340" s="4">
        <v>2017</v>
      </c>
      <c r="B4340" s="14" t="s">
        <v>480</v>
      </c>
      <c r="C4340" s="14" t="s">
        <v>1740</v>
      </c>
      <c r="D4340" s="3" t="s">
        <v>753</v>
      </c>
      <c r="F4340" s="3">
        <v>4</v>
      </c>
      <c r="G4340" s="88">
        <v>5.8408892070309388</v>
      </c>
      <c r="J4340" s="10">
        <v>3.2731481481481479E-2</v>
      </c>
      <c r="K4340" s="27">
        <f t="shared" si="70"/>
        <v>5.6038524822695033E-3</v>
      </c>
      <c r="L4340" s="4" t="s">
        <v>1926</v>
      </c>
      <c r="M4340" s="14" t="s">
        <v>1180</v>
      </c>
      <c r="N4340" s="28" t="s">
        <v>7746</v>
      </c>
      <c r="O4340" s="28">
        <v>1</v>
      </c>
      <c r="P4340" s="28" t="s">
        <v>6825</v>
      </c>
      <c r="Q4340" s="28" t="s">
        <v>6825</v>
      </c>
      <c r="R4340" s="3">
        <v>2</v>
      </c>
      <c r="T4340" s="81" t="str" cm="1">
        <f t="array" ref="T4340">IF(MIN(IF(CONCATENATE($D$776:$D$9955,$G$776:$G$9955)=CONCATENATE(D4340,G4340),$J$776:$J$9955))=J4340,"Age Leg Record","")</f>
        <v/>
      </c>
    </row>
    <row r="4341" spans="1:20" x14ac:dyDescent="0.25">
      <c r="A4341" s="4">
        <v>2017</v>
      </c>
      <c r="B4341" s="14" t="s">
        <v>1742</v>
      </c>
      <c r="C4341" s="14" t="s">
        <v>1672</v>
      </c>
      <c r="D4341" s="3" t="s">
        <v>751</v>
      </c>
      <c r="F4341" s="3">
        <v>5</v>
      </c>
      <c r="G4341" s="51">
        <v>5.63</v>
      </c>
      <c r="J4341" s="10">
        <v>3.6516203703703703E-2</v>
      </c>
      <c r="K4341" s="27">
        <f t="shared" si="70"/>
        <v>6.4860042102493258E-3</v>
      </c>
      <c r="L4341" s="4" t="s">
        <v>1926</v>
      </c>
      <c r="M4341" s="14" t="s">
        <v>1180</v>
      </c>
      <c r="N4341" s="28" t="s">
        <v>7747</v>
      </c>
      <c r="O4341" s="28">
        <v>1</v>
      </c>
      <c r="P4341" s="28" t="s">
        <v>6829</v>
      </c>
      <c r="Q4341" s="28" t="s">
        <v>6829</v>
      </c>
      <c r="R4341" s="3">
        <v>3</v>
      </c>
      <c r="T4341" s="81" t="str" cm="1">
        <f t="array" ref="T4341">IF(MIN(IF(CONCATENATE($D$776:$D$9955,$G$776:$G$9955)=CONCATENATE(D4341,G4341),$J$776:$J$9955))=J4341,"Age Leg Record","")</f>
        <v/>
      </c>
    </row>
    <row r="4342" spans="1:20" x14ac:dyDescent="0.25">
      <c r="A4342" s="4">
        <v>2017</v>
      </c>
      <c r="B4342" s="14" t="s">
        <v>1382</v>
      </c>
      <c r="C4342" s="14" t="s">
        <v>83</v>
      </c>
      <c r="D4342" s="3" t="s">
        <v>751</v>
      </c>
      <c r="F4342" s="3">
        <v>6</v>
      </c>
      <c r="G4342" s="88">
        <v>4.6758182215859376</v>
      </c>
      <c r="J4342" s="10">
        <v>2.568287037037037E-2</v>
      </c>
      <c r="K4342" s="27">
        <f t="shared" si="70"/>
        <v>5.4927007751937986E-3</v>
      </c>
      <c r="L4342" s="4" t="s">
        <v>1926</v>
      </c>
      <c r="M4342" s="14" t="s">
        <v>1180</v>
      </c>
      <c r="N4342" s="28" t="s">
        <v>7748</v>
      </c>
      <c r="O4342" s="28">
        <v>1</v>
      </c>
      <c r="P4342" s="28" t="s">
        <v>5919</v>
      </c>
      <c r="Q4342" s="28" t="s">
        <v>5919</v>
      </c>
      <c r="R4342" s="3">
        <v>5</v>
      </c>
      <c r="T4342" s="81" t="str" cm="1">
        <f t="array" ref="T4342">IF(MIN(IF(CONCATENATE($D$776:$D$9955,$G$776:$G$9955)=CONCATENATE(D4342,G4342),$J$776:$J$9955))=J4342,"Age Leg Record","")</f>
        <v/>
      </c>
    </row>
    <row r="4343" spans="1:20" x14ac:dyDescent="0.25">
      <c r="A4343" s="4">
        <v>2017</v>
      </c>
      <c r="B4343" s="14" t="s">
        <v>280</v>
      </c>
      <c r="C4343" s="14" t="s">
        <v>2007</v>
      </c>
      <c r="D4343" s="3" t="s">
        <v>22</v>
      </c>
      <c r="F4343" s="3">
        <v>1</v>
      </c>
      <c r="G4343" s="88">
        <v>5.54</v>
      </c>
      <c r="J4343" s="10">
        <v>3.4803240740740739E-2</v>
      </c>
      <c r="K4343" s="27">
        <f t="shared" si="70"/>
        <v>6.2821734189062702E-3</v>
      </c>
      <c r="L4343" s="4" t="s">
        <v>1927</v>
      </c>
      <c r="M4343" s="14" t="s">
        <v>1180</v>
      </c>
      <c r="N4343" s="28" t="s">
        <v>7749</v>
      </c>
      <c r="O4343" s="28">
        <v>1</v>
      </c>
      <c r="P4343" s="28" t="s">
        <v>7750</v>
      </c>
      <c r="Q4343" s="28" t="s">
        <v>7750</v>
      </c>
      <c r="R4343" s="3">
        <v>1</v>
      </c>
      <c r="T4343" s="81" t="str" cm="1">
        <f t="array" ref="T4343">IF(MIN(IF(CONCATENATE($D$776:$D$9955,$G$776:$G$9955)=CONCATENATE(D4343,G4343),$J$776:$J$9955))=J4343,"Age Leg Record","")</f>
        <v/>
      </c>
    </row>
    <row r="4344" spans="1:20" x14ac:dyDescent="0.25">
      <c r="A4344" s="4">
        <v>2017</v>
      </c>
      <c r="B4344" s="14" t="s">
        <v>108</v>
      </c>
      <c r="C4344" s="14" t="s">
        <v>1518</v>
      </c>
      <c r="D4344" s="3" t="s">
        <v>1168</v>
      </c>
      <c r="F4344" s="3">
        <v>2</v>
      </c>
      <c r="G4344" s="88">
        <v>4.0544470293486041</v>
      </c>
      <c r="J4344" s="10">
        <v>2.0625000000000001E-2</v>
      </c>
      <c r="K4344" s="27">
        <f t="shared" si="70"/>
        <v>5.0870068965517242E-3</v>
      </c>
      <c r="L4344" s="4" t="s">
        <v>1927</v>
      </c>
      <c r="M4344" s="14" t="s">
        <v>1180</v>
      </c>
      <c r="N4344" s="28" t="s">
        <v>7751</v>
      </c>
      <c r="O4344" s="28">
        <v>1</v>
      </c>
      <c r="P4344" s="28" t="s">
        <v>7752</v>
      </c>
      <c r="Q4344" s="28" t="s">
        <v>7752</v>
      </c>
      <c r="R4344" s="3">
        <v>1</v>
      </c>
      <c r="T4344" s="81" t="str" cm="1">
        <f t="array" ref="T4344">IF(MIN(IF(CONCATENATE($D$776:$D$9955,$G$776:$G$9955)=CONCATENATE(D4344,G4344),$J$776:$J$9955))=J4344,"Age Leg Record","")</f>
        <v/>
      </c>
    </row>
    <row r="4345" spans="1:20" x14ac:dyDescent="0.25">
      <c r="A4345" s="4">
        <v>2017</v>
      </c>
      <c r="B4345" s="14" t="s">
        <v>68</v>
      </c>
      <c r="C4345" s="14" t="s">
        <v>1178</v>
      </c>
      <c r="D4345" s="3" t="s">
        <v>210</v>
      </c>
      <c r="F4345" s="3">
        <v>3</v>
      </c>
      <c r="G4345" s="88">
        <v>9.1</v>
      </c>
      <c r="J4345" s="10">
        <v>6.6620370370370371E-2</v>
      </c>
      <c r="K4345" s="27">
        <f t="shared" si="70"/>
        <v>7.3209198209198212E-3</v>
      </c>
      <c r="L4345" s="4" t="s">
        <v>1927</v>
      </c>
      <c r="M4345" s="14" t="s">
        <v>1180</v>
      </c>
      <c r="N4345" s="28" t="s">
        <v>7753</v>
      </c>
      <c r="O4345" s="28">
        <v>1</v>
      </c>
      <c r="P4345" s="28" t="s">
        <v>5380</v>
      </c>
      <c r="Q4345" s="28" t="s">
        <v>5380</v>
      </c>
      <c r="R4345" s="3">
        <v>7</v>
      </c>
      <c r="T4345" s="81" t="str" cm="1">
        <f t="array" ref="T4345">IF(MIN(IF(CONCATENATE($D$776:$D$9955,$G$776:$G$9955)=CONCATENATE(D4345,G4345),$J$776:$J$9955))=J4345,"Age Leg Record","")</f>
        <v/>
      </c>
    </row>
    <row r="4346" spans="1:20" x14ac:dyDescent="0.25">
      <c r="A4346" s="4">
        <v>2017</v>
      </c>
      <c r="B4346" s="14" t="s">
        <v>992</v>
      </c>
      <c r="C4346" s="14" t="s">
        <v>1895</v>
      </c>
      <c r="D4346" s="3" t="s">
        <v>56</v>
      </c>
      <c r="F4346" s="3">
        <v>4</v>
      </c>
      <c r="G4346" s="88">
        <v>5.8408892070309388</v>
      </c>
      <c r="J4346" s="10">
        <v>3.3240740740740744E-2</v>
      </c>
      <c r="K4346" s="27">
        <f t="shared" si="70"/>
        <v>5.691041134751774E-3</v>
      </c>
      <c r="L4346" s="4" t="s">
        <v>1927</v>
      </c>
      <c r="M4346" s="14" t="s">
        <v>1180</v>
      </c>
      <c r="N4346" s="28" t="s">
        <v>7754</v>
      </c>
      <c r="O4346" s="28">
        <v>1</v>
      </c>
      <c r="P4346" s="28" t="s">
        <v>7402</v>
      </c>
      <c r="Q4346" s="28" t="s">
        <v>7402</v>
      </c>
      <c r="R4346" s="3">
        <v>2</v>
      </c>
      <c r="T4346" s="81" t="str" cm="1">
        <f t="array" ref="T4346">IF(MIN(IF(CONCATENATE($D$776:$D$9955,$G$776:$G$9955)=CONCATENATE(D4346,G4346),$J$776:$J$9955))=J4346,"Age Leg Record","")</f>
        <v/>
      </c>
    </row>
    <row r="4347" spans="1:20" x14ac:dyDescent="0.25">
      <c r="A4347" s="4">
        <v>2017</v>
      </c>
      <c r="B4347" s="14" t="s">
        <v>108</v>
      </c>
      <c r="C4347" s="14" t="s">
        <v>460</v>
      </c>
      <c r="D4347" s="3" t="s">
        <v>26</v>
      </c>
      <c r="F4347" s="3">
        <v>5</v>
      </c>
      <c r="G4347" s="51">
        <v>5.63</v>
      </c>
      <c r="J4347" s="10">
        <v>2.8391203703703707E-2</v>
      </c>
      <c r="K4347" s="27">
        <f t="shared" si="70"/>
        <v>5.0428425761463065E-3</v>
      </c>
      <c r="L4347" s="4" t="s">
        <v>1927</v>
      </c>
      <c r="M4347" s="14" t="s">
        <v>1180</v>
      </c>
      <c r="N4347" s="28" t="s">
        <v>7755</v>
      </c>
      <c r="O4347" s="28">
        <v>1</v>
      </c>
      <c r="P4347" s="28" t="s">
        <v>6326</v>
      </c>
      <c r="Q4347" s="28" t="s">
        <v>6326</v>
      </c>
      <c r="R4347" s="3">
        <v>4</v>
      </c>
      <c r="T4347" s="81" t="str" cm="1">
        <f t="array" ref="T4347">IF(MIN(IF(CONCATENATE($D$776:$D$9955,$G$776:$G$9955)=CONCATENATE(D4347,G4347),$J$776:$J$9955))=J4347,"Age Leg Record","")</f>
        <v/>
      </c>
    </row>
    <row r="4348" spans="1:20" x14ac:dyDescent="0.25">
      <c r="A4348" s="4">
        <v>2017</v>
      </c>
      <c r="B4348" s="14" t="s">
        <v>611</v>
      </c>
      <c r="C4348" s="14" t="s">
        <v>1378</v>
      </c>
      <c r="D4348" s="3" t="s">
        <v>56</v>
      </c>
      <c r="F4348" s="3">
        <v>6</v>
      </c>
      <c r="G4348" s="88">
        <v>4.6758182215859376</v>
      </c>
      <c r="J4348" s="10">
        <v>2.3298611111111107E-2</v>
      </c>
      <c r="K4348" s="27">
        <f t="shared" si="70"/>
        <v>4.9827880398671089E-3</v>
      </c>
      <c r="L4348" s="4" t="s">
        <v>1927</v>
      </c>
      <c r="M4348" s="14" t="s">
        <v>1180</v>
      </c>
      <c r="N4348" s="28" t="s">
        <v>7756</v>
      </c>
      <c r="O4348" s="28">
        <v>1</v>
      </c>
      <c r="P4348" s="28" t="s">
        <v>5912</v>
      </c>
      <c r="Q4348" s="28" t="s">
        <v>5912</v>
      </c>
      <c r="R4348" s="3">
        <v>4</v>
      </c>
      <c r="T4348" s="81" t="str" cm="1">
        <f t="array" ref="T4348">IF(MIN(IF(CONCATENATE($D$776:$D$9955,$G$776:$G$9955)=CONCATENATE(D4348,G4348),$J$776:$J$9955))=J4348,"Age Leg Record","")</f>
        <v/>
      </c>
    </row>
    <row r="4349" spans="1:20" x14ac:dyDescent="0.25">
      <c r="A4349" s="4">
        <v>2017</v>
      </c>
      <c r="B4349" s="14" t="s">
        <v>788</v>
      </c>
      <c r="C4349" s="14" t="s">
        <v>59</v>
      </c>
      <c r="D4349" s="3" t="s">
        <v>22</v>
      </c>
      <c r="F4349" s="3">
        <v>1</v>
      </c>
      <c r="G4349" s="88">
        <v>5.54</v>
      </c>
      <c r="J4349" s="10">
        <v>2.6180555555555558E-2</v>
      </c>
      <c r="K4349" s="27">
        <f t="shared" si="70"/>
        <v>4.7257320497392707E-3</v>
      </c>
      <c r="L4349" s="4" t="s">
        <v>1928</v>
      </c>
      <c r="M4349" s="14" t="s">
        <v>1180</v>
      </c>
      <c r="N4349" s="28" t="s">
        <v>7757</v>
      </c>
      <c r="O4349" s="28">
        <v>1</v>
      </c>
      <c r="P4349" s="28" t="s">
        <v>6811</v>
      </c>
      <c r="Q4349" s="28" t="s">
        <v>6811</v>
      </c>
      <c r="R4349" s="3">
        <v>2</v>
      </c>
      <c r="T4349" s="81" t="str" cm="1">
        <f t="array" ref="T4349">IF(MIN(IF(CONCATENATE($D$776:$D$9955,$G$776:$G$9955)=CONCATENATE(D4349,G4349),$J$776:$J$9955))=J4349,"Age Leg Record","")</f>
        <v/>
      </c>
    </row>
    <row r="4350" spans="1:20" x14ac:dyDescent="0.25">
      <c r="A4350" s="4">
        <v>2017</v>
      </c>
      <c r="B4350" s="14" t="s">
        <v>202</v>
      </c>
      <c r="C4350" s="14" t="s">
        <v>1672</v>
      </c>
      <c r="D4350" s="3" t="s">
        <v>22</v>
      </c>
      <c r="F4350" s="3">
        <v>2</v>
      </c>
      <c r="G4350" s="88">
        <v>4.0544470293486041</v>
      </c>
      <c r="J4350" s="10">
        <v>1.8576388888888889E-2</v>
      </c>
      <c r="K4350" s="27">
        <f t="shared" si="70"/>
        <v>4.5817318007662835E-3</v>
      </c>
      <c r="L4350" s="4" t="s">
        <v>1928</v>
      </c>
      <c r="M4350" s="14" t="s">
        <v>1180</v>
      </c>
      <c r="N4350" s="28" t="s">
        <v>7758</v>
      </c>
      <c r="O4350" s="28">
        <v>1</v>
      </c>
      <c r="P4350" s="28" t="s">
        <v>6664</v>
      </c>
      <c r="Q4350" s="28" t="s">
        <v>6664</v>
      </c>
      <c r="R4350" s="3">
        <v>4</v>
      </c>
      <c r="T4350" s="81" t="str" cm="1">
        <f t="array" ref="T4350">IF(MIN(IF(CONCATENATE($D$776:$D$9955,$G$776:$G$9955)=CONCATENATE(D4350,G4350),$J$776:$J$9955))=J4350,"Age Leg Record","")</f>
        <v/>
      </c>
    </row>
    <row r="4351" spans="1:20" x14ac:dyDescent="0.25">
      <c r="A4351" s="4">
        <v>2017</v>
      </c>
      <c r="B4351" s="14" t="s">
        <v>202</v>
      </c>
      <c r="C4351" s="14" t="s">
        <v>1893</v>
      </c>
      <c r="D4351" s="3" t="s">
        <v>22</v>
      </c>
      <c r="F4351" s="3">
        <v>3</v>
      </c>
      <c r="G4351" s="88">
        <v>9.1</v>
      </c>
      <c r="J4351" s="10">
        <v>4.3993055555555556E-2</v>
      </c>
      <c r="K4351" s="27">
        <f t="shared" si="70"/>
        <v>4.8344017094017096E-3</v>
      </c>
      <c r="L4351" s="4" t="s">
        <v>1928</v>
      </c>
      <c r="M4351" s="14" t="s">
        <v>1180</v>
      </c>
      <c r="N4351" s="28" t="s">
        <v>7759</v>
      </c>
      <c r="O4351" s="28">
        <v>1</v>
      </c>
      <c r="P4351" s="28" t="s">
        <v>7396</v>
      </c>
      <c r="Q4351" s="28" t="s">
        <v>7396</v>
      </c>
      <c r="R4351" s="3">
        <v>2</v>
      </c>
      <c r="T4351" s="81" t="str" cm="1">
        <f t="array" ref="T4351">IF(MIN(IF(CONCATENATE($D$776:$D$9955,$G$776:$G$9955)=CONCATENATE(D4351,G4351),$J$776:$J$9955))=J4351,"Age Leg Record","")</f>
        <v/>
      </c>
    </row>
    <row r="4352" spans="1:20" x14ac:dyDescent="0.25">
      <c r="A4352" s="4">
        <v>2017</v>
      </c>
      <c r="B4352" s="14" t="s">
        <v>280</v>
      </c>
      <c r="C4352" s="14" t="s">
        <v>1518</v>
      </c>
      <c r="D4352" s="3" t="s">
        <v>685</v>
      </c>
      <c r="F4352" s="3">
        <v>4</v>
      </c>
      <c r="G4352" s="88">
        <v>5.8408892070309388</v>
      </c>
      <c r="J4352" s="10">
        <v>2.6840277777777779E-2</v>
      </c>
      <c r="K4352" s="27">
        <f t="shared" si="70"/>
        <v>4.5952382978723411E-3</v>
      </c>
      <c r="L4352" s="4" t="s">
        <v>1928</v>
      </c>
      <c r="M4352" s="14" t="s">
        <v>1180</v>
      </c>
      <c r="N4352" s="28" t="s">
        <v>7760</v>
      </c>
      <c r="O4352" s="28">
        <v>1</v>
      </c>
      <c r="P4352" s="28" t="s">
        <v>6813</v>
      </c>
      <c r="Q4352" s="28" t="s">
        <v>6813</v>
      </c>
      <c r="R4352" s="3">
        <v>3</v>
      </c>
      <c r="T4352" s="81" t="str" cm="1">
        <f t="array" ref="T4352">IF(MIN(IF(CONCATENATE($D$776:$D$9955,$G$776:$G$9955)=CONCATENATE(D4352,G4352),$J$776:$J$9955))=J4352,"Age Leg Record","")</f>
        <v>Age Leg Record</v>
      </c>
    </row>
    <row r="4353" spans="1:20" x14ac:dyDescent="0.25">
      <c r="A4353" s="4">
        <v>2017</v>
      </c>
      <c r="B4353" s="14" t="s">
        <v>494</v>
      </c>
      <c r="C4353" s="14" t="s">
        <v>1181</v>
      </c>
      <c r="D4353" s="3" t="s">
        <v>685</v>
      </c>
      <c r="F4353" s="3">
        <v>5</v>
      </c>
      <c r="G4353" s="51">
        <v>5.63</v>
      </c>
      <c r="J4353" s="10">
        <v>2.7986111111111111E-2</v>
      </c>
      <c r="K4353" s="27">
        <f t="shared" si="70"/>
        <v>4.970890073021512E-3</v>
      </c>
      <c r="L4353" s="4" t="s">
        <v>1928</v>
      </c>
      <c r="M4353" s="14" t="s">
        <v>1180</v>
      </c>
      <c r="N4353" s="28" t="s">
        <v>7761</v>
      </c>
      <c r="O4353" s="28">
        <v>1</v>
      </c>
      <c r="P4353" s="28" t="s">
        <v>6671</v>
      </c>
      <c r="Q4353" s="28" t="s">
        <v>6671</v>
      </c>
      <c r="R4353" s="3">
        <v>3</v>
      </c>
      <c r="T4353" s="81" t="str" cm="1">
        <f t="array" ref="T4353">IF(MIN(IF(CONCATENATE($D$776:$D$9955,$G$776:$G$9955)=CONCATENATE(D4353,G4353),$J$776:$J$9955))=J4353,"Age Leg Record","")</f>
        <v/>
      </c>
    </row>
    <row r="4354" spans="1:20" x14ac:dyDescent="0.25">
      <c r="A4354" s="4">
        <v>2017</v>
      </c>
      <c r="B4354" s="14" t="s">
        <v>806</v>
      </c>
      <c r="C4354" s="14" t="s">
        <v>2011</v>
      </c>
      <c r="D4354" s="3" t="s">
        <v>22</v>
      </c>
      <c r="F4354" s="3">
        <v>6</v>
      </c>
      <c r="G4354" s="88">
        <v>4.6758182215859376</v>
      </c>
      <c r="J4354" s="10">
        <v>2.0358796296296295E-2</v>
      </c>
      <c r="K4354" s="27">
        <f t="shared" si="70"/>
        <v>4.3540606866002219E-3</v>
      </c>
      <c r="L4354" s="4" t="s">
        <v>1928</v>
      </c>
      <c r="M4354" s="14" t="s">
        <v>1180</v>
      </c>
      <c r="N4354" s="28" t="s">
        <v>7762</v>
      </c>
      <c r="O4354" s="28">
        <v>1</v>
      </c>
      <c r="P4354" s="28" t="s">
        <v>7763</v>
      </c>
      <c r="Q4354" s="28" t="s">
        <v>7763</v>
      </c>
      <c r="R4354" s="3">
        <v>1</v>
      </c>
      <c r="T4354" s="81" t="str" cm="1">
        <f t="array" ref="T4354">IF(MIN(IF(CONCATENATE($D$776:$D$9955,$G$776:$G$9955)=CONCATENATE(D4354,G4354),$J$776:$J$9955))=J4354,"Age Leg Record","")</f>
        <v/>
      </c>
    </row>
    <row r="4355" spans="1:20" x14ac:dyDescent="0.25">
      <c r="A4355" s="4">
        <v>2017</v>
      </c>
      <c r="B4355" s="14" t="s">
        <v>52</v>
      </c>
      <c r="C4355" s="14" t="s">
        <v>2012</v>
      </c>
      <c r="D4355" s="3" t="s">
        <v>56</v>
      </c>
      <c r="F4355" s="3">
        <v>1</v>
      </c>
      <c r="G4355" s="88">
        <v>5.54</v>
      </c>
      <c r="J4355" s="10">
        <v>3.0150462962962962E-2</v>
      </c>
      <c r="K4355" s="27">
        <f t="shared" si="70"/>
        <v>5.4423218344698491E-3</v>
      </c>
      <c r="L4355" s="4" t="s">
        <v>1929</v>
      </c>
      <c r="M4355" s="14" t="s">
        <v>1180</v>
      </c>
      <c r="N4355" s="28" t="s">
        <v>7764</v>
      </c>
      <c r="O4355" s="28">
        <v>1</v>
      </c>
      <c r="P4355" s="28" t="s">
        <v>7765</v>
      </c>
      <c r="Q4355" s="28" t="s">
        <v>7765</v>
      </c>
      <c r="R4355" s="3">
        <v>1</v>
      </c>
      <c r="T4355" s="81" t="str" cm="1">
        <f t="array" ref="T4355">IF(MIN(IF(CONCATENATE($D$776:$D$9955,$G$776:$G$9955)=CONCATENATE(D4355,G4355),$J$776:$J$9955))=J4355,"Age Leg Record","")</f>
        <v/>
      </c>
    </row>
    <row r="4356" spans="1:20" x14ac:dyDescent="0.25">
      <c r="A4356" s="4">
        <v>2017</v>
      </c>
      <c r="B4356" s="14" t="s">
        <v>17</v>
      </c>
      <c r="C4356" s="14" t="s">
        <v>187</v>
      </c>
      <c r="D4356" s="3" t="s">
        <v>757</v>
      </c>
      <c r="F4356" s="3">
        <v>2</v>
      </c>
      <c r="G4356" s="88">
        <v>4.0544470293486041</v>
      </c>
      <c r="J4356" s="10">
        <v>3.0266203703703708E-2</v>
      </c>
      <c r="K4356" s="27">
        <f t="shared" si="70"/>
        <v>7.4649399744572166E-3</v>
      </c>
      <c r="L4356" s="4" t="s">
        <v>1929</v>
      </c>
      <c r="M4356" s="14" t="s">
        <v>1180</v>
      </c>
      <c r="N4356" s="28" t="s">
        <v>7766</v>
      </c>
      <c r="O4356" s="28">
        <v>1</v>
      </c>
      <c r="P4356" s="28" t="s">
        <v>5934</v>
      </c>
      <c r="Q4356" s="28" t="s">
        <v>5934</v>
      </c>
      <c r="R4356" s="3">
        <v>2</v>
      </c>
      <c r="T4356" s="81" t="str" cm="1">
        <f t="array" ref="T4356">IF(MIN(IF(CONCATENATE($D$776:$D$9955,$G$776:$G$9955)=CONCATENATE(D4356,G4356),$J$776:$J$9955))=J4356,"Age Leg Record","")</f>
        <v/>
      </c>
    </row>
    <row r="4357" spans="1:20" x14ac:dyDescent="0.25">
      <c r="A4357" s="4">
        <v>2017</v>
      </c>
      <c r="B4357" s="14" t="s">
        <v>78</v>
      </c>
      <c r="C4357" s="14" t="s">
        <v>1731</v>
      </c>
      <c r="D4357" s="3" t="s">
        <v>210</v>
      </c>
      <c r="F4357" s="3">
        <v>3</v>
      </c>
      <c r="G4357" s="88">
        <v>9.1</v>
      </c>
      <c r="J4357" s="10">
        <v>5.2974537037037035E-2</v>
      </c>
      <c r="K4357" s="27">
        <f t="shared" si="70"/>
        <v>5.8213776963776968E-3</v>
      </c>
      <c r="L4357" s="4" t="s">
        <v>1929</v>
      </c>
      <c r="M4357" s="14" t="s">
        <v>1180</v>
      </c>
      <c r="N4357" s="28" t="s">
        <v>7767</v>
      </c>
      <c r="O4357" s="28">
        <v>1</v>
      </c>
      <c r="P4357" s="28" t="s">
        <v>6790</v>
      </c>
      <c r="Q4357" s="28" t="s">
        <v>6790</v>
      </c>
      <c r="R4357" s="3">
        <v>3</v>
      </c>
      <c r="T4357" s="81" t="str" cm="1">
        <f t="array" ref="T4357">IF(MIN(IF(CONCATENATE($D$776:$D$9955,$G$776:$G$9955)=CONCATENATE(D4357,G4357),$J$776:$J$9955))=J4357,"Age Leg Record","")</f>
        <v/>
      </c>
    </row>
    <row r="4358" spans="1:20" x14ac:dyDescent="0.25">
      <c r="A4358" s="4">
        <v>2017</v>
      </c>
      <c r="B4358" s="14" t="s">
        <v>324</v>
      </c>
      <c r="C4358" s="14" t="s">
        <v>1178</v>
      </c>
      <c r="D4358" s="3" t="s">
        <v>757</v>
      </c>
      <c r="F4358" s="3">
        <v>4</v>
      </c>
      <c r="G4358" s="88">
        <v>5.8408892070309388</v>
      </c>
      <c r="J4358" s="10">
        <v>4.1840277777777775E-2</v>
      </c>
      <c r="K4358" s="27">
        <f t="shared" si="70"/>
        <v>7.1633404255319151E-3</v>
      </c>
      <c r="L4358" s="4" t="s">
        <v>1929</v>
      </c>
      <c r="M4358" s="14" t="s">
        <v>1180</v>
      </c>
      <c r="N4358" s="28" t="s">
        <v>7768</v>
      </c>
      <c r="O4358" s="28">
        <v>1</v>
      </c>
      <c r="P4358" s="28" t="s">
        <v>6675</v>
      </c>
      <c r="Q4358" s="28" t="s">
        <v>6675</v>
      </c>
      <c r="R4358" s="3">
        <v>3</v>
      </c>
      <c r="T4358" s="81" t="str" cm="1">
        <f t="array" ref="T4358">IF(MIN(IF(CONCATENATE($D$776:$D$9955,$G$776:$G$9955)=CONCATENATE(D4358,G4358),$J$776:$J$9955))=J4358,"Age Leg Record","")</f>
        <v/>
      </c>
    </row>
    <row r="4359" spans="1:20" x14ac:dyDescent="0.25">
      <c r="A4359" s="4">
        <v>2017</v>
      </c>
      <c r="B4359" s="14" t="s">
        <v>47</v>
      </c>
      <c r="C4359" s="14" t="s">
        <v>1518</v>
      </c>
      <c r="D4359" s="3" t="s">
        <v>26</v>
      </c>
      <c r="F4359" s="3">
        <v>5</v>
      </c>
      <c r="G4359" s="51">
        <v>5.63</v>
      </c>
      <c r="J4359" s="10">
        <v>2.6354166666666668E-2</v>
      </c>
      <c r="K4359" s="27">
        <f t="shared" si="70"/>
        <v>4.6810242747187692E-3</v>
      </c>
      <c r="L4359" s="4" t="s">
        <v>1929</v>
      </c>
      <c r="M4359" s="14" t="s">
        <v>1180</v>
      </c>
      <c r="N4359" s="28" t="s">
        <v>7769</v>
      </c>
      <c r="O4359" s="28">
        <v>1</v>
      </c>
      <c r="P4359" s="28" t="s">
        <v>6315</v>
      </c>
      <c r="Q4359" s="28" t="s">
        <v>6315</v>
      </c>
      <c r="R4359" s="3">
        <v>4</v>
      </c>
      <c r="T4359" s="81" t="str" cm="1">
        <f t="array" ref="T4359">IF(MIN(IF(CONCATENATE($D$776:$D$9955,$G$776:$G$9955)=CONCATENATE(D4359,G4359),$J$776:$J$9955))=J4359,"Age Leg Record","")</f>
        <v/>
      </c>
    </row>
    <row r="4360" spans="1:20" x14ac:dyDescent="0.25">
      <c r="A4360" s="4">
        <v>2017</v>
      </c>
      <c r="B4360" s="14" t="s">
        <v>1185</v>
      </c>
      <c r="C4360" s="14" t="s">
        <v>2013</v>
      </c>
      <c r="D4360" s="3" t="s">
        <v>757</v>
      </c>
      <c r="F4360" s="3">
        <v>6</v>
      </c>
      <c r="G4360" s="88">
        <v>4.6758182215859376</v>
      </c>
      <c r="J4360" s="10">
        <v>2.7523148148148147E-2</v>
      </c>
      <c r="K4360" s="27">
        <f t="shared" si="70"/>
        <v>5.886274197120709E-3</v>
      </c>
      <c r="L4360" s="4" t="s">
        <v>1929</v>
      </c>
      <c r="M4360" s="14" t="s">
        <v>1180</v>
      </c>
      <c r="N4360" s="28" t="s">
        <v>7770</v>
      </c>
      <c r="O4360" s="28">
        <v>1</v>
      </c>
      <c r="P4360" s="28" t="s">
        <v>7771</v>
      </c>
      <c r="Q4360" s="28" t="s">
        <v>7771</v>
      </c>
      <c r="R4360" s="3">
        <v>1</v>
      </c>
      <c r="T4360" s="81" t="str" cm="1">
        <f t="array" ref="T4360">IF(MIN(IF(CONCATENATE($D$776:$D$9955,$G$776:$G$9955)=CONCATENATE(D4360,G4360),$J$776:$J$9955))=J4360,"Age Leg Record","")</f>
        <v/>
      </c>
    </row>
    <row r="4361" spans="1:20" x14ac:dyDescent="0.25">
      <c r="A4361" s="4">
        <v>2017</v>
      </c>
      <c r="B4361" s="14" t="s">
        <v>68</v>
      </c>
      <c r="C4361" s="14" t="s">
        <v>1387</v>
      </c>
      <c r="D4361" s="3" t="s">
        <v>56</v>
      </c>
      <c r="F4361" s="3">
        <v>1</v>
      </c>
      <c r="G4361" s="88">
        <v>5.54</v>
      </c>
      <c r="J4361" s="10">
        <v>2.7060185185185187E-2</v>
      </c>
      <c r="K4361" s="27">
        <f t="shared" si="70"/>
        <v>4.8845099612247634E-3</v>
      </c>
      <c r="L4361" s="4" t="s">
        <v>1930</v>
      </c>
      <c r="M4361" s="14" t="s">
        <v>1180</v>
      </c>
      <c r="N4361" s="28" t="s">
        <v>7772</v>
      </c>
      <c r="O4361" s="28">
        <v>1</v>
      </c>
      <c r="P4361" s="28" t="s">
        <v>5926</v>
      </c>
      <c r="Q4361" s="28" t="s">
        <v>5926</v>
      </c>
      <c r="R4361" s="3">
        <v>5</v>
      </c>
      <c r="T4361" s="81" t="str" cm="1">
        <f t="array" ref="T4361">IF(MIN(IF(CONCATENATE($D$776:$D$9955,$G$776:$G$9955)=CONCATENATE(D4361,G4361),$J$776:$J$9955))=J4361,"Age Leg Record","")</f>
        <v/>
      </c>
    </row>
    <row r="4362" spans="1:20" x14ac:dyDescent="0.25">
      <c r="A4362" s="4">
        <v>2017</v>
      </c>
      <c r="B4362" s="14" t="s">
        <v>379</v>
      </c>
      <c r="C4362" s="14" t="s">
        <v>1381</v>
      </c>
      <c r="D4362" s="3" t="s">
        <v>757</v>
      </c>
      <c r="F4362" s="3">
        <v>2</v>
      </c>
      <c r="G4362" s="88">
        <v>4.0544470293486041</v>
      </c>
      <c r="J4362" s="10">
        <v>2.6585648148148146E-2</v>
      </c>
      <c r="K4362" s="27">
        <f t="shared" si="70"/>
        <v>6.5571575989782881E-3</v>
      </c>
      <c r="L4362" s="4" t="s">
        <v>1930</v>
      </c>
      <c r="M4362" s="14" t="s">
        <v>1180</v>
      </c>
      <c r="N4362" s="28" t="s">
        <v>7773</v>
      </c>
      <c r="O4362" s="28">
        <v>1</v>
      </c>
      <c r="P4362" s="28" t="s">
        <v>5916</v>
      </c>
      <c r="Q4362" s="28" t="s">
        <v>5916</v>
      </c>
      <c r="R4362" s="3">
        <v>4</v>
      </c>
      <c r="T4362" s="81" t="str" cm="1">
        <f t="array" ref="T4362">IF(MIN(IF(CONCATENATE($D$776:$D$9955,$G$776:$G$9955)=CONCATENATE(D4362,G4362),$J$776:$J$9955))=J4362,"Age Leg Record","")</f>
        <v/>
      </c>
    </row>
    <row r="4363" spans="1:20" x14ac:dyDescent="0.25">
      <c r="A4363" s="4">
        <v>2017</v>
      </c>
      <c r="B4363" s="14" t="s">
        <v>1715</v>
      </c>
      <c r="C4363" s="14" t="s">
        <v>1716</v>
      </c>
      <c r="D4363" s="3" t="s">
        <v>757</v>
      </c>
      <c r="F4363" s="3">
        <v>3</v>
      </c>
      <c r="G4363" s="88">
        <v>9.1</v>
      </c>
      <c r="J4363" s="10">
        <v>5.4583333333333338E-2</v>
      </c>
      <c r="K4363" s="27">
        <f t="shared" si="70"/>
        <v>5.9981684981684985E-3</v>
      </c>
      <c r="L4363" s="4" t="s">
        <v>1930</v>
      </c>
      <c r="M4363" s="14" t="s">
        <v>1180</v>
      </c>
      <c r="N4363" s="28" t="s">
        <v>7774</v>
      </c>
      <c r="O4363" s="28">
        <v>1</v>
      </c>
      <c r="P4363" s="28" t="s">
        <v>6730</v>
      </c>
      <c r="Q4363" s="28" t="s">
        <v>6730</v>
      </c>
      <c r="R4363" s="3">
        <v>3</v>
      </c>
      <c r="T4363" s="81" t="str" cm="1">
        <f t="array" ref="T4363">IF(MIN(IF(CONCATENATE($D$776:$D$9955,$G$776:$G$9955)=CONCATENATE(D4363,G4363),$J$776:$J$9955))=J4363,"Age Leg Record","")</f>
        <v/>
      </c>
    </row>
    <row r="4364" spans="1:20" x14ac:dyDescent="0.25">
      <c r="A4364" s="4">
        <v>2017</v>
      </c>
      <c r="B4364" s="14" t="s">
        <v>82</v>
      </c>
      <c r="C4364" s="14" t="s">
        <v>83</v>
      </c>
      <c r="D4364" s="3" t="s">
        <v>757</v>
      </c>
      <c r="F4364" s="3">
        <v>4</v>
      </c>
      <c r="G4364" s="88">
        <v>5.8408892070309388</v>
      </c>
      <c r="J4364" s="10">
        <v>3.3773148148148149E-2</v>
      </c>
      <c r="K4364" s="27">
        <f t="shared" si="70"/>
        <v>5.7821929078014193E-3</v>
      </c>
      <c r="L4364" s="4" t="s">
        <v>1930</v>
      </c>
      <c r="M4364" s="14" t="s">
        <v>1180</v>
      </c>
      <c r="N4364" s="28" t="s">
        <v>7775</v>
      </c>
      <c r="O4364" s="28">
        <v>1</v>
      </c>
      <c r="P4364" s="28" t="s">
        <v>2707</v>
      </c>
      <c r="Q4364" s="28" t="s">
        <v>2707</v>
      </c>
      <c r="R4364" s="3">
        <v>8</v>
      </c>
      <c r="T4364" s="81" t="str" cm="1">
        <f t="array" ref="T4364">IF(MIN(IF(CONCATENATE($D$776:$D$9955,$G$776:$G$9955)=CONCATENATE(D4364,G4364),$J$776:$J$9955))=J4364,"Age Leg Record","")</f>
        <v/>
      </c>
    </row>
    <row r="4365" spans="1:20" x14ac:dyDescent="0.25">
      <c r="A4365" s="4">
        <v>2017</v>
      </c>
      <c r="B4365" s="14" t="s">
        <v>47</v>
      </c>
      <c r="C4365" s="14" t="s">
        <v>83</v>
      </c>
      <c r="D4365" s="3" t="s">
        <v>56</v>
      </c>
      <c r="F4365" s="3">
        <v>5</v>
      </c>
      <c r="G4365" s="51">
        <v>5.63</v>
      </c>
      <c r="J4365" s="10">
        <v>2.9826388888888892E-2</v>
      </c>
      <c r="K4365" s="27">
        <f t="shared" si="70"/>
        <v>5.297760015788436E-3</v>
      </c>
      <c r="L4365" s="4" t="s">
        <v>1930</v>
      </c>
      <c r="M4365" s="14" t="s">
        <v>1180</v>
      </c>
      <c r="N4365" s="28" t="s">
        <v>7776</v>
      </c>
      <c r="O4365" s="28">
        <v>1</v>
      </c>
      <c r="P4365" s="28" t="s">
        <v>2771</v>
      </c>
      <c r="Q4365" s="28" t="s">
        <v>2771</v>
      </c>
      <c r="R4365" s="3">
        <v>6</v>
      </c>
      <c r="T4365" s="81" t="str" cm="1">
        <f t="array" ref="T4365">IF(MIN(IF(CONCATENATE($D$776:$D$9955,$G$776:$G$9955)=CONCATENATE(D4365,G4365),$J$776:$J$9955))=J4365,"Age Leg Record","")</f>
        <v/>
      </c>
    </row>
    <row r="4366" spans="1:20" x14ac:dyDescent="0.25">
      <c r="A4366" s="4">
        <v>2017</v>
      </c>
      <c r="B4366" s="14" t="s">
        <v>647</v>
      </c>
      <c r="C4366" s="14" t="s">
        <v>1181</v>
      </c>
      <c r="D4366" s="3" t="s">
        <v>56</v>
      </c>
      <c r="F4366" s="3">
        <v>6</v>
      </c>
      <c r="G4366" s="88">
        <v>4.6758182215859376</v>
      </c>
      <c r="J4366" s="10">
        <v>2.1400462962962965E-2</v>
      </c>
      <c r="K4366" s="27">
        <f t="shared" si="70"/>
        <v>4.5768380952380958E-3</v>
      </c>
      <c r="L4366" s="4" t="s">
        <v>1930</v>
      </c>
      <c r="M4366" s="14" t="s">
        <v>1180</v>
      </c>
      <c r="N4366" s="28" t="s">
        <v>7777</v>
      </c>
      <c r="O4366" s="28">
        <v>1</v>
      </c>
      <c r="P4366" s="28" t="s">
        <v>5384</v>
      </c>
      <c r="Q4366" s="28" t="s">
        <v>5384</v>
      </c>
      <c r="R4366" s="3">
        <v>5</v>
      </c>
      <c r="T4366" s="81" t="str" cm="1">
        <f t="array" ref="T4366">IF(MIN(IF(CONCATENATE($D$776:$D$9955,$G$776:$G$9955)=CONCATENATE(D4366,G4366),$J$776:$J$9955))=J4366,"Age Leg Record","")</f>
        <v/>
      </c>
    </row>
    <row r="4367" spans="1:20" x14ac:dyDescent="0.25">
      <c r="A4367" s="4">
        <v>2017</v>
      </c>
      <c r="B4367" s="14" t="s">
        <v>308</v>
      </c>
      <c r="C4367" s="14" t="s">
        <v>1836</v>
      </c>
      <c r="D4367" s="3" t="s">
        <v>14</v>
      </c>
      <c r="F4367" s="3">
        <v>1</v>
      </c>
      <c r="G4367" s="88">
        <v>5.54</v>
      </c>
      <c r="J4367" s="10">
        <v>4.763888888888889E-2</v>
      </c>
      <c r="K4367" s="27">
        <f t="shared" si="70"/>
        <v>8.5990774167669475E-3</v>
      </c>
      <c r="L4367" s="4" t="s">
        <v>2049</v>
      </c>
      <c r="M4367" s="14" t="s">
        <v>798</v>
      </c>
      <c r="N4367" s="28" t="s">
        <v>7778</v>
      </c>
      <c r="O4367" s="28">
        <v>1</v>
      </c>
      <c r="P4367" s="28" t="s">
        <v>7779</v>
      </c>
      <c r="Q4367" s="28" t="s">
        <v>7779</v>
      </c>
      <c r="R4367" s="3">
        <v>1</v>
      </c>
      <c r="T4367" s="81"/>
    </row>
    <row r="4368" spans="1:20" x14ac:dyDescent="0.25">
      <c r="A4368" s="4">
        <v>2017</v>
      </c>
      <c r="B4368" s="14" t="s">
        <v>308</v>
      </c>
      <c r="C4368" s="14" t="s">
        <v>1836</v>
      </c>
      <c r="D4368" s="3" t="s">
        <v>14</v>
      </c>
      <c r="F4368" s="3">
        <v>2</v>
      </c>
      <c r="G4368" s="88">
        <v>4.0544470293486041</v>
      </c>
      <c r="J4368" s="10">
        <v>3.6342592592592593E-2</v>
      </c>
      <c r="K4368" s="27">
        <f t="shared" si="70"/>
        <v>8.9636372924648787E-3</v>
      </c>
      <c r="L4368" s="4" t="s">
        <v>2049</v>
      </c>
      <c r="M4368" s="14" t="s">
        <v>798</v>
      </c>
      <c r="N4368" s="28" t="s">
        <v>7778</v>
      </c>
      <c r="O4368" s="28">
        <v>0</v>
      </c>
      <c r="P4368" s="28" t="s">
        <v>7779</v>
      </c>
      <c r="Q4368" s="28" t="s">
        <v>7779</v>
      </c>
      <c r="R4368" s="3">
        <v>1</v>
      </c>
      <c r="T4368" s="81"/>
    </row>
    <row r="4369" spans="1:20" x14ac:dyDescent="0.25">
      <c r="A4369" s="4">
        <v>2017</v>
      </c>
      <c r="B4369" s="14" t="s">
        <v>308</v>
      </c>
      <c r="C4369" s="14" t="s">
        <v>1836</v>
      </c>
      <c r="D4369" s="3" t="s">
        <v>14</v>
      </c>
      <c r="F4369" s="3">
        <v>3</v>
      </c>
      <c r="G4369" s="88">
        <v>9.1</v>
      </c>
      <c r="J4369" s="10">
        <v>9.3368055555555551E-2</v>
      </c>
      <c r="K4369" s="27">
        <f t="shared" si="70"/>
        <v>1.0260225885225885E-2</v>
      </c>
      <c r="L4369" s="4" t="s">
        <v>2049</v>
      </c>
      <c r="M4369" s="14" t="s">
        <v>798</v>
      </c>
      <c r="N4369" s="28" t="s">
        <v>7778</v>
      </c>
      <c r="O4369" s="28">
        <v>0</v>
      </c>
      <c r="P4369" s="28" t="s">
        <v>7779</v>
      </c>
      <c r="Q4369" s="28" t="s">
        <v>7779</v>
      </c>
      <c r="R4369" s="3">
        <v>1</v>
      </c>
      <c r="T4369" s="81"/>
    </row>
    <row r="4370" spans="1:20" x14ac:dyDescent="0.25">
      <c r="A4370" s="4">
        <v>2017</v>
      </c>
      <c r="B4370" s="14" t="s">
        <v>308</v>
      </c>
      <c r="C4370" s="14" t="s">
        <v>1836</v>
      </c>
      <c r="D4370" s="3" t="s">
        <v>14</v>
      </c>
      <c r="F4370" s="3">
        <v>4</v>
      </c>
      <c r="G4370" s="88">
        <v>5.8408892070309388</v>
      </c>
      <c r="J4370" s="10">
        <v>5.9386574074074071E-2</v>
      </c>
      <c r="K4370" s="27">
        <f t="shared" si="70"/>
        <v>1.0167385815602838E-2</v>
      </c>
      <c r="L4370" s="4" t="s">
        <v>2049</v>
      </c>
      <c r="M4370" s="14" t="s">
        <v>798</v>
      </c>
      <c r="N4370" s="28" t="s">
        <v>7778</v>
      </c>
      <c r="O4370" s="28">
        <v>0</v>
      </c>
      <c r="P4370" s="28" t="s">
        <v>7779</v>
      </c>
      <c r="Q4370" s="28" t="s">
        <v>7779</v>
      </c>
      <c r="R4370" s="3">
        <v>1</v>
      </c>
      <c r="T4370" s="81"/>
    </row>
    <row r="4371" spans="1:20" x14ac:dyDescent="0.25">
      <c r="A4371" s="4">
        <v>2017</v>
      </c>
      <c r="B4371" s="14" t="s">
        <v>308</v>
      </c>
      <c r="C4371" s="14" t="s">
        <v>1836</v>
      </c>
      <c r="D4371" s="3" t="s">
        <v>14</v>
      </c>
      <c r="F4371" s="3">
        <v>5</v>
      </c>
      <c r="G4371" s="51">
        <v>5.63</v>
      </c>
      <c r="J4371" s="10">
        <v>5.8750000000000004E-2</v>
      </c>
      <c r="K4371" s="27">
        <f t="shared" si="70"/>
        <v>1.0435168738898758E-2</v>
      </c>
      <c r="L4371" s="4" t="s">
        <v>2049</v>
      </c>
      <c r="M4371" s="14" t="s">
        <v>798</v>
      </c>
      <c r="N4371" s="28" t="s">
        <v>7778</v>
      </c>
      <c r="O4371" s="28">
        <v>0</v>
      </c>
      <c r="P4371" s="28" t="s">
        <v>7779</v>
      </c>
      <c r="Q4371" s="28" t="s">
        <v>7779</v>
      </c>
      <c r="R4371" s="3">
        <v>1</v>
      </c>
      <c r="T4371" s="81"/>
    </row>
    <row r="4372" spans="1:20" x14ac:dyDescent="0.25">
      <c r="A4372" s="4">
        <v>2017</v>
      </c>
      <c r="B4372" s="14" t="s">
        <v>659</v>
      </c>
      <c r="C4372" s="14" t="s">
        <v>1056</v>
      </c>
      <c r="D4372" s="3" t="s">
        <v>14</v>
      </c>
      <c r="F4372" s="3">
        <v>1</v>
      </c>
      <c r="G4372" s="88">
        <v>5.54</v>
      </c>
      <c r="J4372" s="10">
        <v>4.7928240740740737E-2</v>
      </c>
      <c r="K4372" s="27">
        <f t="shared" si="70"/>
        <v>8.6513069929134902E-3</v>
      </c>
      <c r="L4372" s="4" t="s">
        <v>1399</v>
      </c>
      <c r="M4372" s="14" t="s">
        <v>798</v>
      </c>
      <c r="N4372" s="28" t="s">
        <v>7780</v>
      </c>
      <c r="O4372" s="28">
        <v>1</v>
      </c>
      <c r="P4372" s="28" t="s">
        <v>5098</v>
      </c>
      <c r="Q4372" s="28" t="s">
        <v>5098</v>
      </c>
      <c r="R4372" s="3">
        <v>6</v>
      </c>
      <c r="T4372" s="81"/>
    </row>
    <row r="4373" spans="1:20" x14ac:dyDescent="0.25">
      <c r="A4373" s="4">
        <v>2017</v>
      </c>
      <c r="B4373" s="14" t="s">
        <v>659</v>
      </c>
      <c r="C4373" s="14" t="s">
        <v>1056</v>
      </c>
      <c r="D4373" s="3" t="s">
        <v>14</v>
      </c>
      <c r="F4373" s="3">
        <v>2</v>
      </c>
      <c r="G4373" s="88">
        <v>4.0544470293486041</v>
      </c>
      <c r="J4373" s="10">
        <v>3.6550925925925924E-2</v>
      </c>
      <c r="K4373" s="27">
        <f t="shared" si="70"/>
        <v>9.015021200510856E-3</v>
      </c>
      <c r="L4373" s="4" t="s">
        <v>1399</v>
      </c>
      <c r="M4373" s="14" t="s">
        <v>798</v>
      </c>
      <c r="N4373" s="28" t="s">
        <v>7780</v>
      </c>
      <c r="O4373" s="28">
        <v>0</v>
      </c>
      <c r="P4373" s="28" t="s">
        <v>5098</v>
      </c>
      <c r="Q4373" s="28" t="s">
        <v>5098</v>
      </c>
      <c r="R4373" s="3">
        <v>6</v>
      </c>
      <c r="T4373" s="81"/>
    </row>
    <row r="4374" spans="1:20" x14ac:dyDescent="0.25">
      <c r="A4374" s="4">
        <v>2017</v>
      </c>
      <c r="B4374" s="14" t="s">
        <v>659</v>
      </c>
      <c r="C4374" s="14" t="s">
        <v>1056</v>
      </c>
      <c r="D4374" s="3" t="s">
        <v>14</v>
      </c>
      <c r="F4374" s="3">
        <v>3</v>
      </c>
      <c r="G4374" s="88">
        <v>9.1</v>
      </c>
      <c r="J4374" s="10">
        <v>9.2824074074074073E-2</v>
      </c>
      <c r="K4374" s="27">
        <f t="shared" si="70"/>
        <v>1.0200447700447701E-2</v>
      </c>
      <c r="L4374" s="4" t="s">
        <v>1399</v>
      </c>
      <c r="M4374" s="14" t="s">
        <v>798</v>
      </c>
      <c r="N4374" s="28" t="s">
        <v>7780</v>
      </c>
      <c r="O4374" s="28">
        <v>0</v>
      </c>
      <c r="P4374" s="28" t="s">
        <v>5098</v>
      </c>
      <c r="Q4374" s="28" t="s">
        <v>5098</v>
      </c>
      <c r="R4374" s="3">
        <v>6</v>
      </c>
      <c r="T4374" s="81"/>
    </row>
    <row r="4375" spans="1:20" x14ac:dyDescent="0.25">
      <c r="A4375" s="4">
        <v>2017</v>
      </c>
      <c r="B4375" s="14" t="s">
        <v>659</v>
      </c>
      <c r="C4375" s="14" t="s">
        <v>1056</v>
      </c>
      <c r="D4375" s="3" t="s">
        <v>14</v>
      </c>
      <c r="F4375" s="3">
        <v>4</v>
      </c>
      <c r="G4375" s="88">
        <v>5.8408892070309388</v>
      </c>
      <c r="J4375" s="10">
        <v>5.9456018518518526E-2</v>
      </c>
      <c r="K4375" s="27">
        <f t="shared" si="70"/>
        <v>1.0179275177304967E-2</v>
      </c>
      <c r="L4375" s="4" t="s">
        <v>1399</v>
      </c>
      <c r="M4375" s="14" t="s">
        <v>798</v>
      </c>
      <c r="N4375" s="28" t="s">
        <v>7780</v>
      </c>
      <c r="O4375" s="28">
        <v>0</v>
      </c>
      <c r="P4375" s="28" t="s">
        <v>5098</v>
      </c>
      <c r="Q4375" s="28" t="s">
        <v>5098</v>
      </c>
      <c r="R4375" s="3">
        <v>6</v>
      </c>
      <c r="T4375" s="81"/>
    </row>
    <row r="4376" spans="1:20" x14ac:dyDescent="0.25">
      <c r="A4376" s="4">
        <v>2017</v>
      </c>
      <c r="B4376" s="14" t="s">
        <v>659</v>
      </c>
      <c r="C4376" s="14" t="s">
        <v>1056</v>
      </c>
      <c r="D4376" s="3" t="s">
        <v>14</v>
      </c>
      <c r="F4376" s="3">
        <v>5</v>
      </c>
      <c r="G4376" s="51">
        <v>5.63</v>
      </c>
      <c r="J4376" s="10">
        <v>5.6990740740740738E-2</v>
      </c>
      <c r="K4376" s="27">
        <f t="shared" si="70"/>
        <v>1.0122689296756792E-2</v>
      </c>
      <c r="L4376" s="4" t="s">
        <v>1399</v>
      </c>
      <c r="M4376" s="14" t="s">
        <v>798</v>
      </c>
      <c r="N4376" s="28" t="s">
        <v>7780</v>
      </c>
      <c r="O4376" s="28">
        <v>0</v>
      </c>
      <c r="P4376" s="28" t="s">
        <v>5098</v>
      </c>
      <c r="Q4376" s="28" t="s">
        <v>5098</v>
      </c>
      <c r="R4376" s="3">
        <v>6</v>
      </c>
      <c r="T4376" s="81"/>
    </row>
    <row r="4377" spans="1:20" x14ac:dyDescent="0.25">
      <c r="A4377" s="4">
        <v>2017</v>
      </c>
      <c r="B4377" s="14" t="s">
        <v>659</v>
      </c>
      <c r="C4377" s="14" t="s">
        <v>1056</v>
      </c>
      <c r="D4377" s="3" t="s">
        <v>14</v>
      </c>
      <c r="F4377" s="3">
        <v>6</v>
      </c>
      <c r="G4377" s="88">
        <v>4.6758182215859376</v>
      </c>
      <c r="J4377" s="10">
        <v>4.6203703703703698E-2</v>
      </c>
      <c r="K4377" s="27">
        <f t="shared" si="70"/>
        <v>9.8814157253599121E-3</v>
      </c>
      <c r="L4377" s="4" t="s">
        <v>1399</v>
      </c>
      <c r="M4377" s="14" t="s">
        <v>798</v>
      </c>
      <c r="N4377" s="28" t="s">
        <v>7780</v>
      </c>
      <c r="O4377" s="28">
        <v>0</v>
      </c>
      <c r="P4377" s="28" t="s">
        <v>5098</v>
      </c>
      <c r="Q4377" s="28" t="s">
        <v>5098</v>
      </c>
      <c r="R4377" s="3">
        <v>6</v>
      </c>
      <c r="T4377" s="81"/>
    </row>
    <row r="4378" spans="1:20" x14ac:dyDescent="0.25">
      <c r="A4378" s="4">
        <v>2017</v>
      </c>
      <c r="B4378" s="14" t="s">
        <v>2014</v>
      </c>
      <c r="C4378" s="14" t="s">
        <v>2015</v>
      </c>
      <c r="D4378" s="3" t="s">
        <v>14</v>
      </c>
      <c r="F4378" s="3">
        <v>1</v>
      </c>
      <c r="G4378" s="88">
        <v>5.54</v>
      </c>
      <c r="J4378" s="10">
        <v>4.7754629629629626E-2</v>
      </c>
      <c r="K4378" s="27">
        <f t="shared" si="70"/>
        <v>8.6199692472255646E-3</v>
      </c>
      <c r="L4378" s="4" t="s">
        <v>2050</v>
      </c>
      <c r="M4378" s="14" t="s">
        <v>798</v>
      </c>
      <c r="N4378" s="28" t="s">
        <v>7781</v>
      </c>
      <c r="O4378" s="28">
        <v>1</v>
      </c>
      <c r="P4378" s="28" t="s">
        <v>7782</v>
      </c>
      <c r="Q4378" s="28" t="s">
        <v>7782</v>
      </c>
      <c r="R4378" s="3">
        <v>1</v>
      </c>
      <c r="T4378" s="81"/>
    </row>
    <row r="4379" spans="1:20" x14ac:dyDescent="0.25">
      <c r="A4379" s="4">
        <v>2017</v>
      </c>
      <c r="B4379" s="14" t="s">
        <v>2014</v>
      </c>
      <c r="C4379" s="14" t="s">
        <v>2015</v>
      </c>
      <c r="D4379" s="3" t="s">
        <v>14</v>
      </c>
      <c r="F4379" s="3">
        <v>2</v>
      </c>
      <c r="G4379" s="88">
        <v>4.0544470293486041</v>
      </c>
      <c r="J4379" s="10">
        <v>3.6666666666666667E-2</v>
      </c>
      <c r="K4379" s="27">
        <f t="shared" si="70"/>
        <v>9.0435678160919533E-3</v>
      </c>
      <c r="L4379" s="4" t="s">
        <v>2050</v>
      </c>
      <c r="M4379" s="14" t="s">
        <v>798</v>
      </c>
      <c r="N4379" s="28" t="s">
        <v>7781</v>
      </c>
      <c r="O4379" s="28">
        <v>0</v>
      </c>
      <c r="P4379" s="28" t="s">
        <v>7782</v>
      </c>
      <c r="Q4379" s="28" t="s">
        <v>7782</v>
      </c>
      <c r="R4379" s="3">
        <v>1</v>
      </c>
      <c r="T4379" s="81"/>
    </row>
    <row r="4380" spans="1:20" x14ac:dyDescent="0.25">
      <c r="A4380" s="4">
        <v>2017</v>
      </c>
      <c r="B4380" s="14" t="s">
        <v>2014</v>
      </c>
      <c r="C4380" s="14" t="s">
        <v>2015</v>
      </c>
      <c r="D4380" s="3" t="s">
        <v>14</v>
      </c>
      <c r="F4380" s="3">
        <v>3</v>
      </c>
      <c r="G4380" s="88">
        <v>9.1</v>
      </c>
      <c r="J4380" s="10">
        <v>9.3067129629629639E-2</v>
      </c>
      <c r="K4380" s="27">
        <f t="shared" si="70"/>
        <v>1.0227157102157103E-2</v>
      </c>
      <c r="L4380" s="4" t="s">
        <v>2050</v>
      </c>
      <c r="M4380" s="14" t="s">
        <v>798</v>
      </c>
      <c r="N4380" s="28" t="s">
        <v>7781</v>
      </c>
      <c r="O4380" s="28">
        <v>0</v>
      </c>
      <c r="P4380" s="28" t="s">
        <v>7782</v>
      </c>
      <c r="Q4380" s="28" t="s">
        <v>7782</v>
      </c>
      <c r="R4380" s="3">
        <v>1</v>
      </c>
      <c r="T4380" s="81"/>
    </row>
    <row r="4381" spans="1:20" x14ac:dyDescent="0.25">
      <c r="A4381" s="4">
        <v>2017</v>
      </c>
      <c r="B4381" s="14" t="s">
        <v>2014</v>
      </c>
      <c r="C4381" s="14" t="s">
        <v>2015</v>
      </c>
      <c r="D4381" s="3" t="s">
        <v>14</v>
      </c>
      <c r="F4381" s="3">
        <v>4</v>
      </c>
      <c r="G4381" s="88">
        <v>5.8408892070309388</v>
      </c>
      <c r="J4381" s="10">
        <v>7.9837962962962958E-2</v>
      </c>
      <c r="K4381" s="27">
        <f t="shared" si="70"/>
        <v>1.3668802836879433E-2</v>
      </c>
      <c r="L4381" s="4" t="s">
        <v>2050</v>
      </c>
      <c r="M4381" s="14" t="s">
        <v>798</v>
      </c>
      <c r="N4381" s="28" t="s">
        <v>7781</v>
      </c>
      <c r="O4381" s="28">
        <v>0</v>
      </c>
      <c r="P4381" s="28" t="s">
        <v>7782</v>
      </c>
      <c r="Q4381" s="28" t="s">
        <v>7782</v>
      </c>
      <c r="R4381" s="3">
        <v>1</v>
      </c>
      <c r="T4381" s="81"/>
    </row>
    <row r="4382" spans="1:20" x14ac:dyDescent="0.25">
      <c r="A4382" s="4">
        <v>2017</v>
      </c>
      <c r="B4382" s="14" t="s">
        <v>198</v>
      </c>
      <c r="C4382" s="14" t="s">
        <v>1447</v>
      </c>
      <c r="D4382" s="3" t="s">
        <v>14</v>
      </c>
      <c r="F4382" s="3">
        <v>1</v>
      </c>
      <c r="G4382" s="88">
        <v>5.54</v>
      </c>
      <c r="J4382" s="10">
        <v>2.90162037037037E-2</v>
      </c>
      <c r="K4382" s="27">
        <f t="shared" si="70"/>
        <v>5.237581895975397E-3</v>
      </c>
      <c r="L4382" s="4" t="s">
        <v>2051</v>
      </c>
      <c r="M4382" s="14" t="s">
        <v>1079</v>
      </c>
      <c r="N4382" s="28" t="s">
        <v>7783</v>
      </c>
      <c r="O4382" s="28">
        <v>1</v>
      </c>
      <c r="P4382" s="28" t="s">
        <v>6087</v>
      </c>
      <c r="Q4382" s="28" t="s">
        <v>6087</v>
      </c>
      <c r="R4382" s="3">
        <v>2</v>
      </c>
      <c r="T4382" s="81"/>
    </row>
    <row r="4383" spans="1:20" x14ac:dyDescent="0.25">
      <c r="A4383" s="4">
        <v>2017</v>
      </c>
      <c r="B4383" s="14" t="s">
        <v>198</v>
      </c>
      <c r="C4383" s="14" t="s">
        <v>1447</v>
      </c>
      <c r="D4383" s="3" t="s">
        <v>14</v>
      </c>
      <c r="F4383" s="3">
        <v>2</v>
      </c>
      <c r="G4383" s="88">
        <v>4.0544470293486041</v>
      </c>
      <c r="J4383" s="10">
        <v>2.1261574074074075E-2</v>
      </c>
      <c r="K4383" s="27">
        <f t="shared" si="70"/>
        <v>5.2440132822477656E-3</v>
      </c>
      <c r="L4383" s="4" t="s">
        <v>2051</v>
      </c>
      <c r="M4383" s="14" t="s">
        <v>1079</v>
      </c>
      <c r="N4383" s="28" t="s">
        <v>7783</v>
      </c>
      <c r="O4383" s="28">
        <v>0</v>
      </c>
      <c r="P4383" s="28" t="s">
        <v>6087</v>
      </c>
      <c r="Q4383" s="28" t="s">
        <v>6087</v>
      </c>
      <c r="R4383" s="3">
        <v>2</v>
      </c>
      <c r="T4383" s="81"/>
    </row>
    <row r="4384" spans="1:20" x14ac:dyDescent="0.25">
      <c r="A4384" s="4">
        <v>2017</v>
      </c>
      <c r="B4384" s="14" t="s">
        <v>198</v>
      </c>
      <c r="C4384" s="14" t="s">
        <v>1447</v>
      </c>
      <c r="D4384" s="3" t="s">
        <v>14</v>
      </c>
      <c r="F4384" s="3">
        <v>3</v>
      </c>
      <c r="G4384" s="88">
        <v>9.1</v>
      </c>
      <c r="J4384" s="10">
        <v>5.1261574074074077E-2</v>
      </c>
      <c r="K4384" s="27">
        <f t="shared" si="70"/>
        <v>5.6331400081400087E-3</v>
      </c>
      <c r="L4384" s="4" t="s">
        <v>2051</v>
      </c>
      <c r="M4384" s="14" t="s">
        <v>1079</v>
      </c>
      <c r="N4384" s="28" t="s">
        <v>7783</v>
      </c>
      <c r="O4384" s="28">
        <v>0</v>
      </c>
      <c r="P4384" s="28" t="s">
        <v>6087</v>
      </c>
      <c r="Q4384" s="28" t="s">
        <v>6087</v>
      </c>
      <c r="R4384" s="3">
        <v>2</v>
      </c>
      <c r="T4384" s="81"/>
    </row>
    <row r="4385" spans="1:20" x14ac:dyDescent="0.25">
      <c r="A4385" s="4">
        <v>2017</v>
      </c>
      <c r="B4385" s="14" t="s">
        <v>198</v>
      </c>
      <c r="C4385" s="14" t="s">
        <v>1447</v>
      </c>
      <c r="D4385" s="3" t="s">
        <v>14</v>
      </c>
      <c r="F4385" s="3">
        <v>4</v>
      </c>
      <c r="G4385" s="88">
        <v>5.8408892070309388</v>
      </c>
      <c r="J4385" s="10">
        <v>3.6550925925925924E-2</v>
      </c>
      <c r="K4385" s="27">
        <f t="shared" si="70"/>
        <v>6.257767375886525E-3</v>
      </c>
      <c r="L4385" s="4" t="s">
        <v>2051</v>
      </c>
      <c r="M4385" s="14" t="s">
        <v>1079</v>
      </c>
      <c r="N4385" s="28" t="s">
        <v>7783</v>
      </c>
      <c r="O4385" s="28">
        <v>0</v>
      </c>
      <c r="P4385" s="28" t="s">
        <v>6087</v>
      </c>
      <c r="Q4385" s="28" t="s">
        <v>6087</v>
      </c>
      <c r="R4385" s="3">
        <v>2</v>
      </c>
      <c r="T4385" s="81"/>
    </row>
    <row r="4386" spans="1:20" x14ac:dyDescent="0.25">
      <c r="A4386" s="4">
        <v>2017</v>
      </c>
      <c r="B4386" s="14" t="s">
        <v>198</v>
      </c>
      <c r="C4386" s="14" t="s">
        <v>1447</v>
      </c>
      <c r="D4386" s="3" t="s">
        <v>14</v>
      </c>
      <c r="F4386" s="3">
        <v>5</v>
      </c>
      <c r="G4386" s="51">
        <v>5.63</v>
      </c>
      <c r="J4386" s="10">
        <v>3.7222222222222219E-2</v>
      </c>
      <c r="K4386" s="27">
        <f t="shared" si="70"/>
        <v>6.6114071442668239E-3</v>
      </c>
      <c r="L4386" s="4" t="s">
        <v>2051</v>
      </c>
      <c r="M4386" s="14" t="s">
        <v>1079</v>
      </c>
      <c r="N4386" s="28" t="s">
        <v>7783</v>
      </c>
      <c r="O4386" s="28">
        <v>0</v>
      </c>
      <c r="P4386" s="28" t="s">
        <v>6087</v>
      </c>
      <c r="Q4386" s="28" t="s">
        <v>6087</v>
      </c>
      <c r="R4386" s="3">
        <v>2</v>
      </c>
      <c r="T4386" s="81"/>
    </row>
    <row r="4387" spans="1:20" x14ac:dyDescent="0.25">
      <c r="A4387" s="4">
        <v>2017</v>
      </c>
      <c r="B4387" s="14" t="s">
        <v>198</v>
      </c>
      <c r="C4387" s="14" t="s">
        <v>1447</v>
      </c>
      <c r="D4387" s="3" t="s">
        <v>14</v>
      </c>
      <c r="F4387" s="3">
        <v>6</v>
      </c>
      <c r="G4387" s="88">
        <v>4.6758182215859376</v>
      </c>
      <c r="J4387" s="10">
        <v>3.4270833333333334E-2</v>
      </c>
      <c r="K4387" s="27">
        <f t="shared" si="70"/>
        <v>7.3293767441860473E-3</v>
      </c>
      <c r="L4387" s="4" t="s">
        <v>2051</v>
      </c>
      <c r="M4387" s="14" t="s">
        <v>1079</v>
      </c>
      <c r="N4387" s="28" t="s">
        <v>7783</v>
      </c>
      <c r="O4387" s="28">
        <v>0</v>
      </c>
      <c r="P4387" s="28" t="s">
        <v>6087</v>
      </c>
      <c r="Q4387" s="28" t="s">
        <v>6087</v>
      </c>
      <c r="R4387" s="3">
        <v>2</v>
      </c>
      <c r="T4387" s="81"/>
    </row>
    <row r="4388" spans="1:20" x14ac:dyDescent="0.25">
      <c r="A4388" s="4">
        <v>2017</v>
      </c>
      <c r="B4388" s="14" t="s">
        <v>1842</v>
      </c>
      <c r="C4388" s="14" t="s">
        <v>1843</v>
      </c>
      <c r="D4388" s="3" t="s">
        <v>14</v>
      </c>
      <c r="F4388" s="3">
        <v>1</v>
      </c>
      <c r="G4388" s="88">
        <v>5.54</v>
      </c>
      <c r="J4388" s="10">
        <v>3.4305555555555554E-2</v>
      </c>
      <c r="K4388" s="27">
        <f t="shared" si="70"/>
        <v>6.1923385479342157E-3</v>
      </c>
      <c r="L4388" s="4" t="s">
        <v>2052</v>
      </c>
      <c r="M4388" s="14" t="s">
        <v>1079</v>
      </c>
      <c r="N4388" s="28" t="s">
        <v>7784</v>
      </c>
      <c r="O4388" s="28">
        <v>1</v>
      </c>
      <c r="P4388" s="28" t="s">
        <v>7135</v>
      </c>
      <c r="Q4388" s="28" t="s">
        <v>7135</v>
      </c>
      <c r="R4388" s="3">
        <v>2</v>
      </c>
      <c r="T4388" s="81"/>
    </row>
    <row r="4389" spans="1:20" x14ac:dyDescent="0.25">
      <c r="A4389" s="4">
        <v>2017</v>
      </c>
      <c r="B4389" s="14" t="s">
        <v>1842</v>
      </c>
      <c r="C4389" s="14" t="s">
        <v>1843</v>
      </c>
      <c r="D4389" s="3" t="s">
        <v>14</v>
      </c>
      <c r="F4389" s="3">
        <v>2</v>
      </c>
      <c r="G4389" s="88">
        <v>4.0544470293486041</v>
      </c>
      <c r="J4389" s="10">
        <v>2.5624999999999998E-2</v>
      </c>
      <c r="K4389" s="27">
        <f t="shared" ref="K4389:K4452" si="71">J4389/G4389</f>
        <v>6.320220689655172E-3</v>
      </c>
      <c r="L4389" s="4" t="s">
        <v>2052</v>
      </c>
      <c r="M4389" s="14" t="s">
        <v>1079</v>
      </c>
      <c r="N4389" s="28" t="s">
        <v>7784</v>
      </c>
      <c r="O4389" s="28">
        <v>0</v>
      </c>
      <c r="P4389" s="28" t="s">
        <v>7135</v>
      </c>
      <c r="Q4389" s="28" t="s">
        <v>7135</v>
      </c>
      <c r="R4389" s="3">
        <v>2</v>
      </c>
      <c r="T4389" s="81"/>
    </row>
    <row r="4390" spans="1:20" x14ac:dyDescent="0.25">
      <c r="A4390" s="4">
        <v>2017</v>
      </c>
      <c r="B4390" s="14" t="s">
        <v>1842</v>
      </c>
      <c r="C4390" s="14" t="s">
        <v>1843</v>
      </c>
      <c r="D4390" s="3" t="s">
        <v>14</v>
      </c>
      <c r="F4390" s="3">
        <v>3</v>
      </c>
      <c r="G4390" s="88">
        <v>9.1</v>
      </c>
      <c r="J4390" s="10">
        <v>6.3831018518518523E-2</v>
      </c>
      <c r="K4390" s="27">
        <f t="shared" si="71"/>
        <v>7.0143976393976402E-3</v>
      </c>
      <c r="L4390" s="4" t="s">
        <v>2052</v>
      </c>
      <c r="M4390" s="14" t="s">
        <v>1079</v>
      </c>
      <c r="N4390" s="28" t="s">
        <v>7784</v>
      </c>
      <c r="O4390" s="28">
        <v>0</v>
      </c>
      <c r="P4390" s="28" t="s">
        <v>7135</v>
      </c>
      <c r="Q4390" s="28" t="s">
        <v>7135</v>
      </c>
      <c r="R4390" s="3">
        <v>2</v>
      </c>
      <c r="T4390" s="81"/>
    </row>
    <row r="4391" spans="1:20" x14ac:dyDescent="0.25">
      <c r="A4391" s="4">
        <v>2017</v>
      </c>
      <c r="B4391" s="14" t="s">
        <v>1842</v>
      </c>
      <c r="C4391" s="14" t="s">
        <v>1843</v>
      </c>
      <c r="D4391" s="3" t="s">
        <v>14</v>
      </c>
      <c r="F4391" s="3">
        <v>4</v>
      </c>
      <c r="G4391" s="88">
        <v>5.8408892070309388</v>
      </c>
      <c r="J4391" s="10">
        <v>4.3275462962962967E-2</v>
      </c>
      <c r="K4391" s="27">
        <f t="shared" si="71"/>
        <v>7.4090539007092213E-3</v>
      </c>
      <c r="L4391" s="4" t="s">
        <v>2052</v>
      </c>
      <c r="M4391" s="14" t="s">
        <v>1079</v>
      </c>
      <c r="N4391" s="28" t="s">
        <v>7784</v>
      </c>
      <c r="O4391" s="28">
        <v>0</v>
      </c>
      <c r="P4391" s="28" t="s">
        <v>7135</v>
      </c>
      <c r="Q4391" s="28" t="s">
        <v>7135</v>
      </c>
      <c r="R4391" s="3">
        <v>2</v>
      </c>
      <c r="T4391" s="81"/>
    </row>
    <row r="4392" spans="1:20" x14ac:dyDescent="0.25">
      <c r="A4392" s="4">
        <v>2017</v>
      </c>
      <c r="B4392" s="14" t="s">
        <v>1842</v>
      </c>
      <c r="C4392" s="14" t="s">
        <v>1843</v>
      </c>
      <c r="D4392" s="3" t="s">
        <v>14</v>
      </c>
      <c r="F4392" s="3">
        <v>5</v>
      </c>
      <c r="G4392" s="51">
        <v>5.63</v>
      </c>
      <c r="J4392" s="10">
        <v>4.3252314814814813E-2</v>
      </c>
      <c r="K4392" s="27">
        <f t="shared" si="71"/>
        <v>7.6824715479244781E-3</v>
      </c>
      <c r="L4392" s="4" t="s">
        <v>2052</v>
      </c>
      <c r="M4392" s="14" t="s">
        <v>1079</v>
      </c>
      <c r="N4392" s="28" t="s">
        <v>7784</v>
      </c>
      <c r="O4392" s="28">
        <v>0</v>
      </c>
      <c r="P4392" s="28" t="s">
        <v>7135</v>
      </c>
      <c r="Q4392" s="28" t="s">
        <v>7135</v>
      </c>
      <c r="R4392" s="3">
        <v>2</v>
      </c>
      <c r="T4392" s="81"/>
    </row>
    <row r="4393" spans="1:20" x14ac:dyDescent="0.25">
      <c r="A4393" s="4">
        <v>2017</v>
      </c>
      <c r="B4393" s="14" t="s">
        <v>1842</v>
      </c>
      <c r="C4393" s="14" t="s">
        <v>1843</v>
      </c>
      <c r="D4393" s="3" t="s">
        <v>14</v>
      </c>
      <c r="F4393" s="3">
        <v>6</v>
      </c>
      <c r="G4393" s="88">
        <v>4.6758182215859376</v>
      </c>
      <c r="J4393" s="10">
        <v>3.4027777777777775E-2</v>
      </c>
      <c r="K4393" s="27">
        <f t="shared" si="71"/>
        <v>7.2773953488372099E-3</v>
      </c>
      <c r="L4393" s="4" t="s">
        <v>2052</v>
      </c>
      <c r="M4393" s="14" t="s">
        <v>1079</v>
      </c>
      <c r="N4393" s="28" t="s">
        <v>7784</v>
      </c>
      <c r="O4393" s="28">
        <v>0</v>
      </c>
      <c r="P4393" s="28" t="s">
        <v>7135</v>
      </c>
      <c r="Q4393" s="28" t="s">
        <v>7135</v>
      </c>
      <c r="R4393" s="3">
        <v>2</v>
      </c>
      <c r="T4393" s="81"/>
    </row>
    <row r="4394" spans="1:20" x14ac:dyDescent="0.25">
      <c r="A4394" s="4">
        <v>2017</v>
      </c>
      <c r="B4394" s="14" t="s">
        <v>71</v>
      </c>
      <c r="C4394" s="14" t="s">
        <v>1857</v>
      </c>
      <c r="D4394" s="3" t="s">
        <v>14</v>
      </c>
      <c r="F4394" s="3">
        <v>1</v>
      </c>
      <c r="G4394" s="88">
        <v>5.54</v>
      </c>
      <c r="J4394" s="10">
        <v>3.408564814814815E-2</v>
      </c>
      <c r="K4394" s="27">
        <f t="shared" si="71"/>
        <v>6.1526440700628432E-3</v>
      </c>
      <c r="L4394" s="4" t="s">
        <v>2053</v>
      </c>
      <c r="M4394" s="14" t="s">
        <v>617</v>
      </c>
      <c r="N4394" s="28" t="s">
        <v>7785</v>
      </c>
      <c r="O4394" s="28">
        <v>1</v>
      </c>
      <c r="P4394" s="28" t="s">
        <v>7198</v>
      </c>
      <c r="Q4394" s="28" t="s">
        <v>7198</v>
      </c>
      <c r="R4394" s="3">
        <v>2</v>
      </c>
      <c r="T4394" s="81"/>
    </row>
    <row r="4395" spans="1:20" x14ac:dyDescent="0.25">
      <c r="A4395" s="4">
        <v>2017</v>
      </c>
      <c r="B4395" s="14" t="s">
        <v>71</v>
      </c>
      <c r="C4395" s="14" t="s">
        <v>1857</v>
      </c>
      <c r="D4395" s="3" t="s">
        <v>14</v>
      </c>
      <c r="F4395" s="3">
        <v>2</v>
      </c>
      <c r="G4395" s="88">
        <v>4.0544470293486041</v>
      </c>
      <c r="J4395" s="10">
        <v>2.2847222222222224E-2</v>
      </c>
      <c r="K4395" s="27">
        <f t="shared" si="71"/>
        <v>5.6351019157088126E-3</v>
      </c>
      <c r="L4395" s="4" t="s">
        <v>2053</v>
      </c>
      <c r="M4395" s="14" t="s">
        <v>617</v>
      </c>
      <c r="N4395" s="28" t="s">
        <v>7785</v>
      </c>
      <c r="O4395" s="28">
        <v>0</v>
      </c>
      <c r="P4395" s="28" t="s">
        <v>7198</v>
      </c>
      <c r="Q4395" s="28" t="s">
        <v>7198</v>
      </c>
      <c r="R4395" s="3">
        <v>2</v>
      </c>
      <c r="T4395" s="81"/>
    </row>
    <row r="4396" spans="1:20" x14ac:dyDescent="0.25">
      <c r="A4396" s="4">
        <v>2017</v>
      </c>
      <c r="B4396" s="14" t="s">
        <v>71</v>
      </c>
      <c r="C4396" s="14" t="s">
        <v>1857</v>
      </c>
      <c r="D4396" s="3" t="s">
        <v>14</v>
      </c>
      <c r="F4396" s="3">
        <v>3</v>
      </c>
      <c r="G4396" s="88">
        <v>9.1</v>
      </c>
      <c r="J4396" s="10">
        <v>6.3136574074074081E-2</v>
      </c>
      <c r="K4396" s="27">
        <f t="shared" si="71"/>
        <v>6.9380850630850642E-3</v>
      </c>
      <c r="L4396" s="4" t="s">
        <v>2053</v>
      </c>
      <c r="M4396" s="14" t="s">
        <v>617</v>
      </c>
      <c r="N4396" s="28" t="s">
        <v>7785</v>
      </c>
      <c r="O4396" s="28">
        <v>0</v>
      </c>
      <c r="P4396" s="28" t="s">
        <v>7198</v>
      </c>
      <c r="Q4396" s="28" t="s">
        <v>7198</v>
      </c>
      <c r="R4396" s="3">
        <v>2</v>
      </c>
      <c r="T4396" s="81"/>
    </row>
    <row r="4397" spans="1:20" x14ac:dyDescent="0.25">
      <c r="A4397" s="4">
        <v>2017</v>
      </c>
      <c r="B4397" s="14" t="s">
        <v>71</v>
      </c>
      <c r="C4397" s="14" t="s">
        <v>1857</v>
      </c>
      <c r="D4397" s="3" t="s">
        <v>14</v>
      </c>
      <c r="F4397" s="3">
        <v>4</v>
      </c>
      <c r="G4397" s="88">
        <v>5.8408892070309388</v>
      </c>
      <c r="J4397" s="10">
        <v>4.3206018518518519E-2</v>
      </c>
      <c r="K4397" s="27">
        <f t="shared" si="71"/>
        <v>7.3971645390070928E-3</v>
      </c>
      <c r="L4397" s="4" t="s">
        <v>2053</v>
      </c>
      <c r="M4397" s="14" t="s">
        <v>617</v>
      </c>
      <c r="N4397" s="28" t="s">
        <v>7785</v>
      </c>
      <c r="O4397" s="28">
        <v>0</v>
      </c>
      <c r="P4397" s="28" t="s">
        <v>7198</v>
      </c>
      <c r="Q4397" s="28" t="s">
        <v>7198</v>
      </c>
      <c r="R4397" s="3">
        <v>2</v>
      </c>
      <c r="T4397" s="81"/>
    </row>
    <row r="4398" spans="1:20" x14ac:dyDescent="0.25">
      <c r="A4398" s="4">
        <v>2017</v>
      </c>
      <c r="B4398" s="14" t="s">
        <v>71</v>
      </c>
      <c r="C4398" s="14" t="s">
        <v>1857</v>
      </c>
      <c r="D4398" s="3" t="s">
        <v>14</v>
      </c>
      <c r="F4398" s="3">
        <v>5</v>
      </c>
      <c r="G4398" s="51">
        <v>5.63</v>
      </c>
      <c r="J4398" s="10">
        <v>4.3379629629629629E-2</v>
      </c>
      <c r="K4398" s="27">
        <f t="shared" si="71"/>
        <v>7.7050851917636999E-3</v>
      </c>
      <c r="L4398" s="4" t="s">
        <v>2053</v>
      </c>
      <c r="M4398" s="14" t="s">
        <v>617</v>
      </c>
      <c r="N4398" s="28" t="s">
        <v>7785</v>
      </c>
      <c r="O4398" s="28">
        <v>0</v>
      </c>
      <c r="P4398" s="28" t="s">
        <v>7198</v>
      </c>
      <c r="Q4398" s="28" t="s">
        <v>7198</v>
      </c>
      <c r="R4398" s="3">
        <v>2</v>
      </c>
      <c r="T4398" s="81"/>
    </row>
    <row r="4399" spans="1:20" x14ac:dyDescent="0.25">
      <c r="A4399" s="4">
        <v>2017</v>
      </c>
      <c r="B4399" s="14" t="s">
        <v>71</v>
      </c>
      <c r="C4399" s="14" t="s">
        <v>1857</v>
      </c>
      <c r="D4399" s="3" t="s">
        <v>14</v>
      </c>
      <c r="F4399" s="3">
        <v>6</v>
      </c>
      <c r="G4399" s="88">
        <v>4.6758182215859376</v>
      </c>
      <c r="J4399" s="10">
        <v>4.0856481481481487E-2</v>
      </c>
      <c r="K4399" s="27">
        <f t="shared" si="71"/>
        <v>8.7378250276854957E-3</v>
      </c>
      <c r="L4399" s="4" t="s">
        <v>2053</v>
      </c>
      <c r="M4399" s="14" t="s">
        <v>617</v>
      </c>
      <c r="N4399" s="28" t="s">
        <v>7785</v>
      </c>
      <c r="O4399" s="28">
        <v>0</v>
      </c>
      <c r="P4399" s="28" t="s">
        <v>7198</v>
      </c>
      <c r="Q4399" s="28" t="s">
        <v>7198</v>
      </c>
      <c r="R4399" s="3">
        <v>2</v>
      </c>
      <c r="T4399" s="81"/>
    </row>
    <row r="4400" spans="1:20" x14ac:dyDescent="0.25">
      <c r="A4400" s="4">
        <v>2017</v>
      </c>
      <c r="B4400" s="14" t="s">
        <v>1392</v>
      </c>
      <c r="C4400" s="14" t="s">
        <v>528</v>
      </c>
      <c r="D4400" s="3" t="s">
        <v>14</v>
      </c>
      <c r="F4400" s="3">
        <v>1</v>
      </c>
      <c r="G4400" s="88">
        <v>5.54</v>
      </c>
      <c r="J4400" s="10">
        <v>4.6550925925925919E-2</v>
      </c>
      <c r="K4400" s="27">
        <f t="shared" si="71"/>
        <v>8.4026942104559414E-3</v>
      </c>
      <c r="L4400" s="4" t="s">
        <v>1404</v>
      </c>
      <c r="M4400" s="14" t="s">
        <v>749</v>
      </c>
      <c r="N4400" s="28" t="s">
        <v>7786</v>
      </c>
      <c r="O4400" s="28">
        <v>1</v>
      </c>
      <c r="P4400" s="28" t="s">
        <v>5960</v>
      </c>
      <c r="Q4400" s="28" t="s">
        <v>5960</v>
      </c>
      <c r="R4400" s="3">
        <v>6</v>
      </c>
      <c r="T4400" s="81"/>
    </row>
    <row r="4401" spans="1:20" x14ac:dyDescent="0.25">
      <c r="A4401" s="4">
        <v>2017</v>
      </c>
      <c r="B4401" s="14" t="s">
        <v>1392</v>
      </c>
      <c r="C4401" s="14" t="s">
        <v>528</v>
      </c>
      <c r="D4401" s="3" t="s">
        <v>14</v>
      </c>
      <c r="F4401" s="3">
        <v>2</v>
      </c>
      <c r="G4401" s="88">
        <v>4.0544470293486041</v>
      </c>
      <c r="J4401" s="10">
        <v>3.5682870370370372E-2</v>
      </c>
      <c r="K4401" s="27">
        <f t="shared" si="71"/>
        <v>8.800921583652619E-3</v>
      </c>
      <c r="L4401" s="4" t="s">
        <v>1404</v>
      </c>
      <c r="M4401" s="14" t="s">
        <v>749</v>
      </c>
      <c r="N4401" s="28" t="s">
        <v>7786</v>
      </c>
      <c r="O4401" s="28">
        <v>0</v>
      </c>
      <c r="P4401" s="28" t="s">
        <v>5960</v>
      </c>
      <c r="Q4401" s="28" t="s">
        <v>5960</v>
      </c>
      <c r="R4401" s="3">
        <v>6</v>
      </c>
      <c r="T4401" s="81"/>
    </row>
    <row r="4402" spans="1:20" x14ac:dyDescent="0.25">
      <c r="A4402" s="4">
        <v>2017</v>
      </c>
      <c r="B4402" s="14" t="s">
        <v>1392</v>
      </c>
      <c r="C4402" s="14" t="s">
        <v>528</v>
      </c>
      <c r="D4402" s="3" t="s">
        <v>14</v>
      </c>
      <c r="F4402" s="3">
        <v>3</v>
      </c>
      <c r="G4402" s="88">
        <v>9.1</v>
      </c>
      <c r="J4402" s="10">
        <v>9.673611111111112E-2</v>
      </c>
      <c r="K4402" s="27">
        <f t="shared" si="71"/>
        <v>1.0630341880341882E-2</v>
      </c>
      <c r="L4402" s="4" t="s">
        <v>1404</v>
      </c>
      <c r="M4402" s="14" t="s">
        <v>749</v>
      </c>
      <c r="N4402" s="28" t="s">
        <v>7786</v>
      </c>
      <c r="O4402" s="28">
        <v>0</v>
      </c>
      <c r="P4402" s="28" t="s">
        <v>5960</v>
      </c>
      <c r="Q4402" s="28" t="s">
        <v>5960</v>
      </c>
      <c r="R4402" s="3">
        <v>6</v>
      </c>
      <c r="T4402" s="81"/>
    </row>
    <row r="4403" spans="1:20" x14ac:dyDescent="0.25">
      <c r="A4403" s="4">
        <v>2017</v>
      </c>
      <c r="B4403" s="14" t="s">
        <v>1392</v>
      </c>
      <c r="C4403" s="14" t="s">
        <v>528</v>
      </c>
      <c r="D4403" s="3" t="s">
        <v>14</v>
      </c>
      <c r="F4403" s="3">
        <v>4</v>
      </c>
      <c r="G4403" s="88">
        <v>5.8408892070309388</v>
      </c>
      <c r="J4403" s="10">
        <v>6.5115740740740738E-2</v>
      </c>
      <c r="K4403" s="27">
        <f t="shared" si="71"/>
        <v>1.1148258156028368E-2</v>
      </c>
      <c r="L4403" s="4" t="s">
        <v>1404</v>
      </c>
      <c r="M4403" s="14" t="s">
        <v>749</v>
      </c>
      <c r="N4403" s="28" t="s">
        <v>7786</v>
      </c>
      <c r="O4403" s="28">
        <v>0</v>
      </c>
      <c r="P4403" s="28" t="s">
        <v>5960</v>
      </c>
      <c r="Q4403" s="28" t="s">
        <v>5960</v>
      </c>
      <c r="R4403" s="3">
        <v>6</v>
      </c>
      <c r="T4403" s="81"/>
    </row>
    <row r="4404" spans="1:20" x14ac:dyDescent="0.25">
      <c r="A4404" s="4">
        <v>2017</v>
      </c>
      <c r="B4404" s="14" t="s">
        <v>1392</v>
      </c>
      <c r="C4404" s="14" t="s">
        <v>528</v>
      </c>
      <c r="D4404" s="3" t="s">
        <v>14</v>
      </c>
      <c r="F4404" s="3">
        <v>5</v>
      </c>
      <c r="G4404" s="51">
        <v>5.63</v>
      </c>
      <c r="J4404" s="10">
        <v>6.4606481481481473E-2</v>
      </c>
      <c r="K4404" s="27">
        <f t="shared" si="71"/>
        <v>1.1475396355502926E-2</v>
      </c>
      <c r="L4404" s="4" t="s">
        <v>1404</v>
      </c>
      <c r="M4404" s="14" t="s">
        <v>749</v>
      </c>
      <c r="N4404" s="28" t="s">
        <v>7786</v>
      </c>
      <c r="O4404" s="28">
        <v>0</v>
      </c>
      <c r="P4404" s="28" t="s">
        <v>5960</v>
      </c>
      <c r="Q4404" s="28" t="s">
        <v>5960</v>
      </c>
      <c r="R4404" s="3">
        <v>6</v>
      </c>
      <c r="T4404" s="81"/>
    </row>
    <row r="4405" spans="1:20" x14ac:dyDescent="0.25">
      <c r="A4405" s="4">
        <v>2017</v>
      </c>
      <c r="B4405" s="14" t="s">
        <v>380</v>
      </c>
      <c r="C4405" s="14" t="s">
        <v>259</v>
      </c>
      <c r="D4405" s="3" t="s">
        <v>14</v>
      </c>
      <c r="F4405" s="3">
        <v>1</v>
      </c>
      <c r="G4405" s="88">
        <v>5.54</v>
      </c>
      <c r="J4405" s="10">
        <v>3.498842592592593E-2</v>
      </c>
      <c r="K4405" s="27">
        <f t="shared" si="71"/>
        <v>6.3156003476400593E-3</v>
      </c>
      <c r="L4405" s="4" t="s">
        <v>2054</v>
      </c>
      <c r="M4405" s="14" t="s">
        <v>941</v>
      </c>
      <c r="N4405" s="28" t="s">
        <v>7787</v>
      </c>
      <c r="O4405" s="28">
        <v>1</v>
      </c>
      <c r="P4405" s="28" t="s">
        <v>7788</v>
      </c>
      <c r="Q4405" s="28" t="s">
        <v>7788</v>
      </c>
      <c r="R4405" s="3">
        <v>1</v>
      </c>
      <c r="T4405" s="81"/>
    </row>
    <row r="4406" spans="1:20" x14ac:dyDescent="0.25">
      <c r="A4406" s="4">
        <v>2017</v>
      </c>
      <c r="B4406" s="14" t="s">
        <v>380</v>
      </c>
      <c r="C4406" s="14" t="s">
        <v>259</v>
      </c>
      <c r="D4406" s="3" t="s">
        <v>14</v>
      </c>
      <c r="F4406" s="3">
        <v>2</v>
      </c>
      <c r="G4406" s="88">
        <v>4.0544470293486041</v>
      </c>
      <c r="J4406" s="10">
        <v>2.8692129629629633E-2</v>
      </c>
      <c r="K4406" s="27">
        <f t="shared" si="71"/>
        <v>7.0767060025542792E-3</v>
      </c>
      <c r="L4406" s="4" t="s">
        <v>2054</v>
      </c>
      <c r="M4406" s="14" t="s">
        <v>941</v>
      </c>
      <c r="N4406" s="28" t="s">
        <v>7787</v>
      </c>
      <c r="O4406" s="28">
        <v>0</v>
      </c>
      <c r="P4406" s="28" t="s">
        <v>7788</v>
      </c>
      <c r="Q4406" s="28" t="s">
        <v>7788</v>
      </c>
      <c r="R4406" s="3">
        <v>1</v>
      </c>
      <c r="T4406" s="81"/>
    </row>
    <row r="4407" spans="1:20" x14ac:dyDescent="0.25">
      <c r="A4407" s="4">
        <v>2017</v>
      </c>
      <c r="B4407" s="14" t="s">
        <v>380</v>
      </c>
      <c r="C4407" s="14" t="s">
        <v>259</v>
      </c>
      <c r="D4407" s="3" t="s">
        <v>14</v>
      </c>
      <c r="F4407" s="3">
        <v>3</v>
      </c>
      <c r="G4407" s="88">
        <v>9.1</v>
      </c>
      <c r="J4407" s="10">
        <v>0.11327546296296297</v>
      </c>
      <c r="K4407" s="27">
        <f t="shared" si="71"/>
        <v>1.2447853072853074E-2</v>
      </c>
      <c r="L4407" s="4" t="s">
        <v>2054</v>
      </c>
      <c r="M4407" s="14" t="s">
        <v>941</v>
      </c>
      <c r="N4407" s="28" t="s">
        <v>7787</v>
      </c>
      <c r="O4407" s="28">
        <v>0</v>
      </c>
      <c r="P4407" s="28" t="s">
        <v>7788</v>
      </c>
      <c r="Q4407" s="28" t="s">
        <v>7788</v>
      </c>
      <c r="R4407" s="3">
        <v>1</v>
      </c>
      <c r="T4407" s="81"/>
    </row>
    <row r="4408" spans="1:20" x14ac:dyDescent="0.25">
      <c r="A4408" s="4">
        <v>2017</v>
      </c>
      <c r="B4408" s="14" t="s">
        <v>291</v>
      </c>
      <c r="C4408" s="14" t="s">
        <v>2016</v>
      </c>
      <c r="D4408" s="3" t="s">
        <v>14</v>
      </c>
      <c r="F4408" s="3">
        <v>1</v>
      </c>
      <c r="G4408" s="88">
        <v>5.54</v>
      </c>
      <c r="J4408" s="10">
        <v>3.3391203703703708E-2</v>
      </c>
      <c r="K4408" s="27">
        <f t="shared" si="71"/>
        <v>6.0272930873111388E-3</v>
      </c>
      <c r="L4408" s="4" t="s">
        <v>2055</v>
      </c>
      <c r="M4408" s="14" t="s">
        <v>1727</v>
      </c>
      <c r="N4408" s="28" t="s">
        <v>7789</v>
      </c>
      <c r="O4408" s="28">
        <v>1</v>
      </c>
      <c r="P4408" s="28" t="s">
        <v>7790</v>
      </c>
      <c r="Q4408" s="28" t="s">
        <v>7790</v>
      </c>
      <c r="R4408" s="3">
        <v>1</v>
      </c>
      <c r="T4408" s="81"/>
    </row>
    <row r="4409" spans="1:20" x14ac:dyDescent="0.25">
      <c r="A4409" s="4">
        <v>2017</v>
      </c>
      <c r="B4409" s="14" t="s">
        <v>291</v>
      </c>
      <c r="C4409" s="14" t="s">
        <v>2016</v>
      </c>
      <c r="D4409" s="3" t="s">
        <v>14</v>
      </c>
      <c r="F4409" s="3">
        <v>2</v>
      </c>
      <c r="G4409" s="88">
        <v>4.0544470293486041</v>
      </c>
      <c r="J4409" s="10">
        <v>2.5266203703703704E-2</v>
      </c>
      <c r="K4409" s="27">
        <f t="shared" si="71"/>
        <v>6.2317261813537679E-3</v>
      </c>
      <c r="L4409" s="4" t="s">
        <v>2055</v>
      </c>
      <c r="M4409" s="14" t="s">
        <v>1727</v>
      </c>
      <c r="N4409" s="28" t="s">
        <v>7789</v>
      </c>
      <c r="O4409" s="28">
        <v>0</v>
      </c>
      <c r="P4409" s="28" t="s">
        <v>7790</v>
      </c>
      <c r="Q4409" s="28" t="s">
        <v>7790</v>
      </c>
      <c r="R4409" s="3">
        <v>1</v>
      </c>
      <c r="T4409" s="81"/>
    </row>
    <row r="4410" spans="1:20" x14ac:dyDescent="0.25">
      <c r="A4410" s="4">
        <v>2017</v>
      </c>
      <c r="B4410" s="14" t="s">
        <v>291</v>
      </c>
      <c r="C4410" s="14" t="s">
        <v>2016</v>
      </c>
      <c r="D4410" s="3" t="s">
        <v>14</v>
      </c>
      <c r="F4410" s="3">
        <v>3</v>
      </c>
      <c r="G4410" s="88">
        <v>9.1</v>
      </c>
      <c r="J4410" s="10">
        <v>5.9537037037037034E-2</v>
      </c>
      <c r="K4410" s="27">
        <f t="shared" si="71"/>
        <v>6.5425315425315421E-3</v>
      </c>
      <c r="L4410" s="4" t="s">
        <v>2055</v>
      </c>
      <c r="M4410" s="14" t="s">
        <v>1727</v>
      </c>
      <c r="N4410" s="28" t="s">
        <v>7789</v>
      </c>
      <c r="O4410" s="28">
        <v>0</v>
      </c>
      <c r="P4410" s="28" t="s">
        <v>7790</v>
      </c>
      <c r="Q4410" s="28" t="s">
        <v>7790</v>
      </c>
      <c r="R4410" s="3">
        <v>1</v>
      </c>
      <c r="T4410" s="81"/>
    </row>
    <row r="4411" spans="1:20" x14ac:dyDescent="0.25">
      <c r="A4411" s="4">
        <v>2017</v>
      </c>
      <c r="B4411" s="14" t="s">
        <v>291</v>
      </c>
      <c r="C4411" s="14" t="s">
        <v>2016</v>
      </c>
      <c r="D4411" s="3" t="s">
        <v>14</v>
      </c>
      <c r="F4411" s="3">
        <v>4</v>
      </c>
      <c r="G4411" s="88">
        <v>5.8408892070309388</v>
      </c>
      <c r="J4411" s="10">
        <v>4.8472222222222222E-2</v>
      </c>
      <c r="K4411" s="27">
        <f t="shared" si="71"/>
        <v>8.2987744680851072E-3</v>
      </c>
      <c r="L4411" s="4" t="s">
        <v>2055</v>
      </c>
      <c r="M4411" s="14" t="s">
        <v>1727</v>
      </c>
      <c r="N4411" s="28" t="s">
        <v>7789</v>
      </c>
      <c r="O4411" s="28">
        <v>0</v>
      </c>
      <c r="P4411" s="28" t="s">
        <v>7790</v>
      </c>
      <c r="Q4411" s="28" t="s">
        <v>7790</v>
      </c>
      <c r="R4411" s="3">
        <v>1</v>
      </c>
      <c r="T4411" s="81"/>
    </row>
    <row r="4412" spans="1:20" x14ac:dyDescent="0.25">
      <c r="A4412" s="4">
        <v>2017</v>
      </c>
      <c r="B4412" s="14" t="s">
        <v>291</v>
      </c>
      <c r="C4412" s="14" t="s">
        <v>2016</v>
      </c>
      <c r="D4412" s="3" t="s">
        <v>14</v>
      </c>
      <c r="F4412" s="3">
        <v>5</v>
      </c>
      <c r="G4412" s="51">
        <v>5.63</v>
      </c>
      <c r="J4412" s="10">
        <v>4.7395833333333331E-2</v>
      </c>
      <c r="K4412" s="27">
        <f t="shared" si="71"/>
        <v>8.4184428656009468E-3</v>
      </c>
      <c r="L4412" s="4" t="s">
        <v>2055</v>
      </c>
      <c r="M4412" s="14" t="s">
        <v>1727</v>
      </c>
      <c r="N4412" s="28" t="s">
        <v>7789</v>
      </c>
      <c r="O4412" s="28">
        <v>0</v>
      </c>
      <c r="P4412" s="28" t="s">
        <v>7790</v>
      </c>
      <c r="Q4412" s="28" t="s">
        <v>7790</v>
      </c>
      <c r="R4412" s="3">
        <v>1</v>
      </c>
      <c r="T4412" s="81"/>
    </row>
    <row r="4413" spans="1:20" x14ac:dyDescent="0.25">
      <c r="A4413" s="4">
        <v>2017</v>
      </c>
      <c r="B4413" s="14" t="s">
        <v>291</v>
      </c>
      <c r="C4413" s="14" t="s">
        <v>2016</v>
      </c>
      <c r="D4413" s="3" t="s">
        <v>14</v>
      </c>
      <c r="F4413" s="3">
        <v>6</v>
      </c>
      <c r="G4413" s="88">
        <v>4.6758182215859376</v>
      </c>
      <c r="J4413" s="10">
        <v>4.0312499999999994E-2</v>
      </c>
      <c r="K4413" s="27">
        <f t="shared" si="71"/>
        <v>8.6214857142857138E-3</v>
      </c>
      <c r="L4413" s="4" t="s">
        <v>2055</v>
      </c>
      <c r="M4413" s="14" t="s">
        <v>1727</v>
      </c>
      <c r="N4413" s="28" t="s">
        <v>7789</v>
      </c>
      <c r="O4413" s="28">
        <v>0</v>
      </c>
      <c r="P4413" s="28" t="s">
        <v>7790</v>
      </c>
      <c r="Q4413" s="28" t="s">
        <v>7790</v>
      </c>
      <c r="R4413" s="3">
        <v>1</v>
      </c>
      <c r="T4413" s="81"/>
    </row>
    <row r="4414" spans="1:20" x14ac:dyDescent="0.25">
      <c r="A4414" s="4">
        <v>2017</v>
      </c>
      <c r="B4414" s="14" t="s">
        <v>596</v>
      </c>
      <c r="C4414" s="14" t="s">
        <v>2017</v>
      </c>
      <c r="D4414" s="3" t="s">
        <v>14</v>
      </c>
      <c r="F4414" s="3">
        <v>1</v>
      </c>
      <c r="G4414" s="88">
        <v>5.54</v>
      </c>
      <c r="J4414" s="10">
        <v>4.762731481481481E-2</v>
      </c>
      <c r="K4414" s="27">
        <f t="shared" si="71"/>
        <v>8.596988233721084E-3</v>
      </c>
      <c r="L4414" s="4" t="s">
        <v>2056</v>
      </c>
      <c r="M4414" s="14" t="s">
        <v>1727</v>
      </c>
      <c r="N4414" s="28" t="s">
        <v>7791</v>
      </c>
      <c r="O4414" s="28">
        <v>1</v>
      </c>
      <c r="P4414" s="28" t="s">
        <v>7792</v>
      </c>
      <c r="Q4414" s="28" t="s">
        <v>7792</v>
      </c>
      <c r="R4414" s="3">
        <v>1</v>
      </c>
      <c r="T4414" s="81"/>
    </row>
    <row r="4415" spans="1:20" x14ac:dyDescent="0.25">
      <c r="A4415" s="4">
        <v>2017</v>
      </c>
      <c r="B4415" s="14" t="s">
        <v>596</v>
      </c>
      <c r="C4415" s="14" t="s">
        <v>2017</v>
      </c>
      <c r="D4415" s="3" t="s">
        <v>14</v>
      </c>
      <c r="F4415" s="3">
        <v>2</v>
      </c>
      <c r="G4415" s="88">
        <v>4.0544470293486041</v>
      </c>
      <c r="J4415" s="10">
        <v>3.6099537037037034E-2</v>
      </c>
      <c r="K4415" s="27">
        <f t="shared" si="71"/>
        <v>8.9036893997445719E-3</v>
      </c>
      <c r="L4415" s="4" t="s">
        <v>2056</v>
      </c>
      <c r="M4415" s="14" t="s">
        <v>1727</v>
      </c>
      <c r="N4415" s="28" t="s">
        <v>7791</v>
      </c>
      <c r="O4415" s="28">
        <v>0</v>
      </c>
      <c r="P4415" s="28" t="s">
        <v>7792</v>
      </c>
      <c r="Q4415" s="28" t="s">
        <v>7792</v>
      </c>
      <c r="R4415" s="3">
        <v>1</v>
      </c>
      <c r="T4415" s="81"/>
    </row>
    <row r="4416" spans="1:20" x14ac:dyDescent="0.25">
      <c r="A4416" s="4">
        <v>2017</v>
      </c>
      <c r="B4416" s="14" t="s">
        <v>596</v>
      </c>
      <c r="C4416" s="14" t="s">
        <v>2017</v>
      </c>
      <c r="D4416" s="3" t="s">
        <v>14</v>
      </c>
      <c r="F4416" s="3">
        <v>3</v>
      </c>
      <c r="G4416" s="88">
        <v>9.1</v>
      </c>
      <c r="J4416" s="10">
        <v>8.7789351851851841E-2</v>
      </c>
      <c r="K4416" s="27">
        <f t="shared" si="71"/>
        <v>9.6471815221815214E-3</v>
      </c>
      <c r="L4416" s="4" t="s">
        <v>2056</v>
      </c>
      <c r="M4416" s="14" t="s">
        <v>1727</v>
      </c>
      <c r="N4416" s="28" t="s">
        <v>7791</v>
      </c>
      <c r="O4416" s="28">
        <v>0</v>
      </c>
      <c r="P4416" s="28" t="s">
        <v>7792</v>
      </c>
      <c r="Q4416" s="28" t="s">
        <v>7792</v>
      </c>
      <c r="R4416" s="3">
        <v>1</v>
      </c>
      <c r="T4416" s="81"/>
    </row>
    <row r="4417" spans="1:20" x14ac:dyDescent="0.25">
      <c r="A4417" s="4">
        <v>2017</v>
      </c>
      <c r="B4417" s="14" t="s">
        <v>596</v>
      </c>
      <c r="C4417" s="14" t="s">
        <v>2017</v>
      </c>
      <c r="D4417" s="3" t="s">
        <v>14</v>
      </c>
      <c r="F4417" s="3">
        <v>4</v>
      </c>
      <c r="G4417" s="88">
        <v>5.8408892070309388</v>
      </c>
      <c r="J4417" s="10">
        <v>6.773148148148149E-2</v>
      </c>
      <c r="K4417" s="27">
        <f t="shared" si="71"/>
        <v>1.1596090780141847E-2</v>
      </c>
      <c r="L4417" s="4" t="s">
        <v>2056</v>
      </c>
      <c r="M4417" s="14" t="s">
        <v>1727</v>
      </c>
      <c r="N4417" s="28" t="s">
        <v>7791</v>
      </c>
      <c r="O4417" s="28">
        <v>0</v>
      </c>
      <c r="P4417" s="28" t="s">
        <v>7792</v>
      </c>
      <c r="Q4417" s="28" t="s">
        <v>7792</v>
      </c>
      <c r="R4417" s="3">
        <v>1</v>
      </c>
      <c r="T4417" s="81"/>
    </row>
    <row r="4418" spans="1:20" x14ac:dyDescent="0.25">
      <c r="A4418" s="4">
        <v>2017</v>
      </c>
      <c r="B4418" s="14" t="s">
        <v>596</v>
      </c>
      <c r="C4418" s="14" t="s">
        <v>2017</v>
      </c>
      <c r="D4418" s="3" t="s">
        <v>14</v>
      </c>
      <c r="F4418" s="3">
        <v>5</v>
      </c>
      <c r="G4418" s="51">
        <v>5.63</v>
      </c>
      <c r="J4418" s="10">
        <v>5.454861111111111E-2</v>
      </c>
      <c r="K4418" s="27">
        <f t="shared" si="71"/>
        <v>9.6889184922044607E-3</v>
      </c>
      <c r="L4418" s="4" t="s">
        <v>2056</v>
      </c>
      <c r="M4418" s="14" t="s">
        <v>1727</v>
      </c>
      <c r="N4418" s="28" t="s">
        <v>7791</v>
      </c>
      <c r="O4418" s="28">
        <v>0</v>
      </c>
      <c r="P4418" s="28" t="s">
        <v>7792</v>
      </c>
      <c r="Q4418" s="28" t="s">
        <v>7792</v>
      </c>
      <c r="R4418" s="3">
        <v>1</v>
      </c>
      <c r="T4418" s="81"/>
    </row>
    <row r="4419" spans="1:20" x14ac:dyDescent="0.25">
      <c r="A4419" s="4">
        <v>2017</v>
      </c>
      <c r="B4419" s="14" t="s">
        <v>596</v>
      </c>
      <c r="C4419" s="14" t="s">
        <v>2017</v>
      </c>
      <c r="D4419" s="3" t="s">
        <v>14</v>
      </c>
      <c r="F4419" s="3">
        <v>6</v>
      </c>
      <c r="G4419" s="88">
        <v>4.6758182215859376</v>
      </c>
      <c r="J4419" s="10">
        <v>4.6180555555555558E-2</v>
      </c>
      <c r="K4419" s="27">
        <f t="shared" si="71"/>
        <v>9.8764651162790706E-3</v>
      </c>
      <c r="L4419" s="4" t="s">
        <v>2056</v>
      </c>
      <c r="M4419" s="14" t="s">
        <v>1727</v>
      </c>
      <c r="N4419" s="28" t="s">
        <v>7791</v>
      </c>
      <c r="O4419" s="28">
        <v>0</v>
      </c>
      <c r="P4419" s="28" t="s">
        <v>7792</v>
      </c>
      <c r="Q4419" s="28" t="s">
        <v>7792</v>
      </c>
      <c r="R4419" s="3">
        <v>1</v>
      </c>
      <c r="T4419" s="81"/>
    </row>
    <row r="4420" spans="1:20" x14ac:dyDescent="0.25">
      <c r="A4420" s="4">
        <v>2017</v>
      </c>
      <c r="B4420" s="14" t="s">
        <v>20</v>
      </c>
      <c r="C4420" s="14" t="s">
        <v>1460</v>
      </c>
      <c r="D4420" s="3" t="s">
        <v>14</v>
      </c>
      <c r="F4420" s="3">
        <v>1</v>
      </c>
      <c r="G4420" s="88">
        <v>5.54</v>
      </c>
      <c r="J4420" s="10">
        <v>4.777777777777778E-2</v>
      </c>
      <c r="K4420" s="27">
        <f t="shared" si="71"/>
        <v>8.624147613317288E-3</v>
      </c>
      <c r="L4420" s="4" t="s">
        <v>1811</v>
      </c>
      <c r="M4420" s="14" t="s">
        <v>1727</v>
      </c>
      <c r="N4420" s="28" t="s">
        <v>7793</v>
      </c>
      <c r="O4420" s="28">
        <v>1</v>
      </c>
      <c r="P4420" s="28" t="s">
        <v>6109</v>
      </c>
      <c r="Q4420" s="28" t="s">
        <v>6109</v>
      </c>
      <c r="R4420" s="3">
        <v>3</v>
      </c>
      <c r="T4420" s="81"/>
    </row>
    <row r="4421" spans="1:20" x14ac:dyDescent="0.25">
      <c r="A4421" s="4">
        <v>2017</v>
      </c>
      <c r="B4421" s="14" t="s">
        <v>20</v>
      </c>
      <c r="C4421" s="14" t="s">
        <v>1460</v>
      </c>
      <c r="D4421" s="3" t="s">
        <v>14</v>
      </c>
      <c r="F4421" s="3">
        <v>2</v>
      </c>
      <c r="G4421" s="88">
        <v>4.0544470293486041</v>
      </c>
      <c r="J4421" s="10">
        <v>3.6030092592592593E-2</v>
      </c>
      <c r="K4421" s="27">
        <f t="shared" si="71"/>
        <v>8.8865614303959128E-3</v>
      </c>
      <c r="L4421" s="4" t="s">
        <v>1811</v>
      </c>
      <c r="M4421" s="14" t="s">
        <v>1727</v>
      </c>
      <c r="N4421" s="28" t="s">
        <v>7793</v>
      </c>
      <c r="O4421" s="28">
        <v>0</v>
      </c>
      <c r="P4421" s="28" t="s">
        <v>6109</v>
      </c>
      <c r="Q4421" s="28" t="s">
        <v>6109</v>
      </c>
      <c r="R4421" s="3">
        <v>3</v>
      </c>
      <c r="T4421" s="81"/>
    </row>
    <row r="4422" spans="1:20" x14ac:dyDescent="0.25">
      <c r="A4422" s="4">
        <v>2017</v>
      </c>
      <c r="B4422" s="14" t="s">
        <v>20</v>
      </c>
      <c r="C4422" s="14" t="s">
        <v>1460</v>
      </c>
      <c r="D4422" s="3" t="s">
        <v>14</v>
      </c>
      <c r="F4422" s="3">
        <v>3</v>
      </c>
      <c r="G4422" s="88">
        <v>9.1</v>
      </c>
      <c r="J4422" s="10">
        <v>8.7557870370370369E-2</v>
      </c>
      <c r="K4422" s="27">
        <f t="shared" si="71"/>
        <v>9.6217439967439967E-3</v>
      </c>
      <c r="L4422" s="4" t="s">
        <v>1811</v>
      </c>
      <c r="M4422" s="14" t="s">
        <v>1727</v>
      </c>
      <c r="N4422" s="28" t="s">
        <v>7793</v>
      </c>
      <c r="O4422" s="28">
        <v>0</v>
      </c>
      <c r="P4422" s="28" t="s">
        <v>6109</v>
      </c>
      <c r="Q4422" s="28" t="s">
        <v>6109</v>
      </c>
      <c r="R4422" s="3">
        <v>3</v>
      </c>
      <c r="T4422" s="81"/>
    </row>
    <row r="4423" spans="1:20" x14ac:dyDescent="0.25">
      <c r="A4423" s="4">
        <v>2017</v>
      </c>
      <c r="B4423" s="14" t="s">
        <v>20</v>
      </c>
      <c r="C4423" s="14" t="s">
        <v>1460</v>
      </c>
      <c r="D4423" s="3" t="s">
        <v>14</v>
      </c>
      <c r="F4423" s="3">
        <v>4</v>
      </c>
      <c r="G4423" s="88">
        <v>5.8408892070309388</v>
      </c>
      <c r="J4423" s="10">
        <v>6.7997685185185189E-2</v>
      </c>
      <c r="K4423" s="27">
        <f t="shared" si="71"/>
        <v>1.1641666666666668E-2</v>
      </c>
      <c r="L4423" s="4" t="s">
        <v>1811</v>
      </c>
      <c r="M4423" s="14" t="s">
        <v>1727</v>
      </c>
      <c r="N4423" s="28" t="s">
        <v>7793</v>
      </c>
      <c r="O4423" s="28">
        <v>0</v>
      </c>
      <c r="P4423" s="28" t="s">
        <v>6109</v>
      </c>
      <c r="Q4423" s="28" t="s">
        <v>6109</v>
      </c>
      <c r="R4423" s="3">
        <v>3</v>
      </c>
      <c r="T4423" s="81"/>
    </row>
    <row r="4424" spans="1:20" x14ac:dyDescent="0.25">
      <c r="A4424" s="4">
        <v>2017</v>
      </c>
      <c r="B4424" s="14" t="s">
        <v>20</v>
      </c>
      <c r="C4424" s="14" t="s">
        <v>344</v>
      </c>
      <c r="D4424" s="3" t="s">
        <v>14</v>
      </c>
      <c r="F4424" s="3">
        <v>1</v>
      </c>
      <c r="G4424" s="88">
        <v>5.54</v>
      </c>
      <c r="J4424" s="10">
        <v>4.7916666666666663E-2</v>
      </c>
      <c r="K4424" s="27">
        <f t="shared" si="71"/>
        <v>8.6492178098676285E-3</v>
      </c>
      <c r="L4424" s="4" t="s">
        <v>2057</v>
      </c>
      <c r="M4424" s="14" t="s">
        <v>1727</v>
      </c>
      <c r="N4424" s="28" t="s">
        <v>7794</v>
      </c>
      <c r="O4424" s="28">
        <v>1</v>
      </c>
      <c r="P4424" s="28" t="s">
        <v>7795</v>
      </c>
      <c r="Q4424" s="28" t="s">
        <v>7795</v>
      </c>
      <c r="R4424" s="3">
        <v>1</v>
      </c>
      <c r="T4424" s="81"/>
    </row>
    <row r="4425" spans="1:20" x14ac:dyDescent="0.25">
      <c r="A4425" s="4">
        <v>2017</v>
      </c>
      <c r="B4425" s="14" t="s">
        <v>20</v>
      </c>
      <c r="C4425" s="14" t="s">
        <v>344</v>
      </c>
      <c r="D4425" s="3" t="s">
        <v>14</v>
      </c>
      <c r="F4425" s="3">
        <v>2</v>
      </c>
      <c r="G4425" s="88">
        <v>4.0544470293486041</v>
      </c>
      <c r="J4425" s="10">
        <v>3.7673611111111109E-2</v>
      </c>
      <c r="K4425" s="27">
        <f t="shared" si="71"/>
        <v>9.2919233716475085E-3</v>
      </c>
      <c r="L4425" s="4" t="s">
        <v>2057</v>
      </c>
      <c r="M4425" s="14" t="s">
        <v>1727</v>
      </c>
      <c r="N4425" s="28" t="s">
        <v>7794</v>
      </c>
      <c r="O4425" s="28">
        <v>0</v>
      </c>
      <c r="P4425" s="28" t="s">
        <v>7795</v>
      </c>
      <c r="Q4425" s="28" t="s">
        <v>7795</v>
      </c>
      <c r="R4425" s="3">
        <v>1</v>
      </c>
      <c r="T4425" s="81"/>
    </row>
    <row r="4426" spans="1:20" x14ac:dyDescent="0.25">
      <c r="A4426" s="4">
        <v>2017</v>
      </c>
      <c r="B4426" s="14" t="s">
        <v>20</v>
      </c>
      <c r="C4426" s="14" t="s">
        <v>344</v>
      </c>
      <c r="D4426" s="3" t="s">
        <v>14</v>
      </c>
      <c r="F4426" s="3">
        <v>3</v>
      </c>
      <c r="G4426" s="88">
        <v>9.1</v>
      </c>
      <c r="J4426" s="10">
        <v>9.3171296296296294E-2</v>
      </c>
      <c r="K4426" s="27">
        <f t="shared" si="71"/>
        <v>1.0238603988603989E-2</v>
      </c>
      <c r="L4426" s="4" t="s">
        <v>2057</v>
      </c>
      <c r="M4426" s="14" t="s">
        <v>1727</v>
      </c>
      <c r="N4426" s="28" t="s">
        <v>7794</v>
      </c>
      <c r="O4426" s="28">
        <v>0</v>
      </c>
      <c r="P4426" s="28" t="s">
        <v>7795</v>
      </c>
      <c r="Q4426" s="28" t="s">
        <v>7795</v>
      </c>
      <c r="R4426" s="3">
        <v>1</v>
      </c>
      <c r="T4426" s="81"/>
    </row>
    <row r="4427" spans="1:20" x14ac:dyDescent="0.25">
      <c r="A4427" s="4">
        <v>2017</v>
      </c>
      <c r="B4427" s="14" t="s">
        <v>20</v>
      </c>
      <c r="C4427" s="14" t="s">
        <v>344</v>
      </c>
      <c r="D4427" s="3" t="s">
        <v>14</v>
      </c>
      <c r="F4427" s="3">
        <v>4</v>
      </c>
      <c r="G4427" s="88">
        <v>5.8408892070309388</v>
      </c>
      <c r="J4427" s="10">
        <v>6.6145833333333334E-2</v>
      </c>
      <c r="K4427" s="27">
        <f t="shared" si="71"/>
        <v>1.1324617021276597E-2</v>
      </c>
      <c r="L4427" s="4" t="s">
        <v>2057</v>
      </c>
      <c r="M4427" s="14" t="s">
        <v>1727</v>
      </c>
      <c r="N4427" s="28" t="s">
        <v>7794</v>
      </c>
      <c r="O4427" s="28">
        <v>0</v>
      </c>
      <c r="P4427" s="28" t="s">
        <v>7795</v>
      </c>
      <c r="Q4427" s="28" t="s">
        <v>7795</v>
      </c>
      <c r="R4427" s="3">
        <v>1</v>
      </c>
      <c r="T4427" s="81"/>
    </row>
    <row r="4428" spans="1:20" x14ac:dyDescent="0.25">
      <c r="A4428" s="4">
        <v>2017</v>
      </c>
      <c r="B4428" s="14" t="s">
        <v>189</v>
      </c>
      <c r="C4428" s="14" t="s">
        <v>2018</v>
      </c>
      <c r="D4428" s="3" t="s">
        <v>14</v>
      </c>
      <c r="F4428" s="3">
        <v>1</v>
      </c>
      <c r="G4428" s="88">
        <v>5.54</v>
      </c>
      <c r="J4428" s="10">
        <v>4.7893518518518523E-2</v>
      </c>
      <c r="K4428" s="27">
        <f t="shared" si="71"/>
        <v>8.6450394437759068E-3</v>
      </c>
      <c r="L4428" s="4" t="s">
        <v>2058</v>
      </c>
      <c r="M4428" s="14" t="s">
        <v>1727</v>
      </c>
      <c r="N4428" s="28" t="s">
        <v>7796</v>
      </c>
      <c r="O4428" s="28">
        <v>1</v>
      </c>
      <c r="P4428" s="28" t="s">
        <v>7797</v>
      </c>
      <c r="Q4428" s="28" t="s">
        <v>7797</v>
      </c>
      <c r="R4428" s="3">
        <v>1</v>
      </c>
      <c r="T4428" s="81"/>
    </row>
    <row r="4429" spans="1:20" x14ac:dyDescent="0.25">
      <c r="A4429" s="4">
        <v>2017</v>
      </c>
      <c r="B4429" s="14" t="s">
        <v>189</v>
      </c>
      <c r="C4429" s="14" t="s">
        <v>2018</v>
      </c>
      <c r="D4429" s="3" t="s">
        <v>14</v>
      </c>
      <c r="F4429" s="3">
        <v>2</v>
      </c>
      <c r="G4429" s="88">
        <v>4.0544470293486041</v>
      </c>
      <c r="J4429" s="10">
        <v>3.6215277777777777E-2</v>
      </c>
      <c r="K4429" s="27">
        <f t="shared" si="71"/>
        <v>8.9322360153256709E-3</v>
      </c>
      <c r="L4429" s="4" t="s">
        <v>2058</v>
      </c>
      <c r="M4429" s="14" t="s">
        <v>1727</v>
      </c>
      <c r="N4429" s="28" t="s">
        <v>7796</v>
      </c>
      <c r="O4429" s="28">
        <v>0</v>
      </c>
      <c r="P4429" s="28" t="s">
        <v>7797</v>
      </c>
      <c r="Q4429" s="28" t="s">
        <v>7797</v>
      </c>
      <c r="R4429" s="3">
        <v>1</v>
      </c>
      <c r="T4429" s="81"/>
    </row>
    <row r="4430" spans="1:20" x14ac:dyDescent="0.25">
      <c r="A4430" s="4">
        <v>2017</v>
      </c>
      <c r="B4430" s="14" t="s">
        <v>189</v>
      </c>
      <c r="C4430" s="14" t="s">
        <v>2018</v>
      </c>
      <c r="D4430" s="3" t="s">
        <v>14</v>
      </c>
      <c r="F4430" s="3">
        <v>3</v>
      </c>
      <c r="G4430" s="88">
        <v>9.1</v>
      </c>
      <c r="J4430" s="10">
        <v>9.346064814814814E-2</v>
      </c>
      <c r="K4430" s="27">
        <f t="shared" si="71"/>
        <v>1.0270400895400895E-2</v>
      </c>
      <c r="L4430" s="4" t="s">
        <v>2058</v>
      </c>
      <c r="M4430" s="14" t="s">
        <v>1727</v>
      </c>
      <c r="N4430" s="28" t="s">
        <v>7796</v>
      </c>
      <c r="O4430" s="28">
        <v>0</v>
      </c>
      <c r="P4430" s="28" t="s">
        <v>7797</v>
      </c>
      <c r="Q4430" s="28" t="s">
        <v>7797</v>
      </c>
      <c r="R4430" s="3">
        <v>1</v>
      </c>
      <c r="T4430" s="81"/>
    </row>
    <row r="4431" spans="1:20" x14ac:dyDescent="0.25">
      <c r="A4431" s="4">
        <v>2017</v>
      </c>
      <c r="B4431" s="14" t="s">
        <v>189</v>
      </c>
      <c r="C4431" s="14" t="s">
        <v>2018</v>
      </c>
      <c r="D4431" s="3" t="s">
        <v>14</v>
      </c>
      <c r="F4431" s="3">
        <v>4</v>
      </c>
      <c r="G4431" s="88">
        <v>5.8408892070309388</v>
      </c>
      <c r="J4431" s="10">
        <v>9.3726851851851853E-2</v>
      </c>
      <c r="K4431" s="27">
        <f t="shared" si="71"/>
        <v>1.6046675177304966E-2</v>
      </c>
      <c r="L4431" s="4" t="s">
        <v>2058</v>
      </c>
      <c r="M4431" s="14" t="s">
        <v>1727</v>
      </c>
      <c r="N4431" s="28" t="s">
        <v>7796</v>
      </c>
      <c r="O4431" s="28">
        <v>0</v>
      </c>
      <c r="P4431" s="28" t="s">
        <v>7797</v>
      </c>
      <c r="Q4431" s="28" t="s">
        <v>7797</v>
      </c>
      <c r="R4431" s="3">
        <v>1</v>
      </c>
      <c r="T4431" s="81"/>
    </row>
    <row r="4432" spans="1:20" x14ac:dyDescent="0.25">
      <c r="A4432" s="4">
        <v>2017</v>
      </c>
      <c r="B4432" s="14" t="s">
        <v>49</v>
      </c>
      <c r="C4432" s="14" t="s">
        <v>452</v>
      </c>
      <c r="D4432" s="3" t="s">
        <v>14</v>
      </c>
      <c r="F4432" s="3">
        <v>1</v>
      </c>
      <c r="G4432" s="88">
        <v>5.54</v>
      </c>
      <c r="J4432" s="10">
        <v>4.7881944444444442E-2</v>
      </c>
      <c r="K4432" s="27">
        <f t="shared" si="71"/>
        <v>8.6429502607300434E-3</v>
      </c>
      <c r="L4432" s="4" t="s">
        <v>1692</v>
      </c>
      <c r="M4432" s="14" t="s">
        <v>1727</v>
      </c>
      <c r="N4432" s="28" t="s">
        <v>7798</v>
      </c>
      <c r="O4432" s="28">
        <v>1</v>
      </c>
      <c r="P4432" s="28" t="s">
        <v>6689</v>
      </c>
      <c r="Q4432" s="28" t="s">
        <v>6689</v>
      </c>
      <c r="R4432" s="3">
        <v>2</v>
      </c>
      <c r="T4432" s="81"/>
    </row>
    <row r="4433" spans="1:20" x14ac:dyDescent="0.25">
      <c r="A4433" s="4">
        <v>2017</v>
      </c>
      <c r="B4433" s="14" t="s">
        <v>49</v>
      </c>
      <c r="C4433" s="14" t="s">
        <v>452</v>
      </c>
      <c r="D4433" s="3" t="s">
        <v>14</v>
      </c>
      <c r="F4433" s="3">
        <v>2</v>
      </c>
      <c r="G4433" s="88">
        <v>4.0544470293486041</v>
      </c>
      <c r="J4433" s="10">
        <v>3.7650462962962962E-2</v>
      </c>
      <c r="K4433" s="27">
        <f t="shared" si="71"/>
        <v>9.2862140485312893E-3</v>
      </c>
      <c r="L4433" s="4" t="s">
        <v>1692</v>
      </c>
      <c r="M4433" s="14" t="s">
        <v>1727</v>
      </c>
      <c r="N4433" s="28" t="s">
        <v>7798</v>
      </c>
      <c r="O4433" s="28">
        <v>0</v>
      </c>
      <c r="P4433" s="28" t="s">
        <v>6689</v>
      </c>
      <c r="Q4433" s="28" t="s">
        <v>6689</v>
      </c>
      <c r="R4433" s="3">
        <v>2</v>
      </c>
      <c r="T4433" s="81"/>
    </row>
    <row r="4434" spans="1:20" x14ac:dyDescent="0.25">
      <c r="A4434" s="4">
        <v>2017</v>
      </c>
      <c r="B4434" s="14" t="s">
        <v>49</v>
      </c>
      <c r="C4434" s="14" t="s">
        <v>452</v>
      </c>
      <c r="D4434" s="3" t="s">
        <v>14</v>
      </c>
      <c r="F4434" s="3">
        <v>3</v>
      </c>
      <c r="G4434" s="88">
        <v>9.1</v>
      </c>
      <c r="J4434" s="10">
        <v>9.3182870370370374E-2</v>
      </c>
      <c r="K4434" s="27">
        <f t="shared" si="71"/>
        <v>1.0239875864875866E-2</v>
      </c>
      <c r="L4434" s="4" t="s">
        <v>1692</v>
      </c>
      <c r="M4434" s="14" t="s">
        <v>1727</v>
      </c>
      <c r="N4434" s="28" t="s">
        <v>7798</v>
      </c>
      <c r="O4434" s="28">
        <v>0</v>
      </c>
      <c r="P4434" s="28" t="s">
        <v>6689</v>
      </c>
      <c r="Q4434" s="28" t="s">
        <v>6689</v>
      </c>
      <c r="R4434" s="3">
        <v>2</v>
      </c>
      <c r="T4434" s="81"/>
    </row>
    <row r="4435" spans="1:20" x14ac:dyDescent="0.25">
      <c r="A4435" s="4">
        <v>2017</v>
      </c>
      <c r="B4435" s="14" t="s">
        <v>49</v>
      </c>
      <c r="C4435" s="14" t="s">
        <v>452</v>
      </c>
      <c r="D4435" s="3" t="s">
        <v>14</v>
      </c>
      <c r="F4435" s="3">
        <v>4</v>
      </c>
      <c r="G4435" s="88">
        <v>5.8408892070309388</v>
      </c>
      <c r="J4435" s="10">
        <v>6.6562500000000011E-2</v>
      </c>
      <c r="K4435" s="27">
        <f t="shared" si="71"/>
        <v>1.1395953191489365E-2</v>
      </c>
      <c r="L4435" s="4" t="s">
        <v>1692</v>
      </c>
      <c r="M4435" s="14" t="s">
        <v>1727</v>
      </c>
      <c r="N4435" s="28" t="s">
        <v>7798</v>
      </c>
      <c r="O4435" s="28">
        <v>0</v>
      </c>
      <c r="P4435" s="28" t="s">
        <v>6689</v>
      </c>
      <c r="Q4435" s="28" t="s">
        <v>6689</v>
      </c>
      <c r="R4435" s="3">
        <v>2</v>
      </c>
      <c r="T4435" s="81"/>
    </row>
    <row r="4436" spans="1:20" x14ac:dyDescent="0.25">
      <c r="A4436" s="4">
        <v>2017</v>
      </c>
      <c r="B4436" s="14" t="s">
        <v>92</v>
      </c>
      <c r="C4436" s="14" t="s">
        <v>261</v>
      </c>
      <c r="D4436" s="3" t="s">
        <v>14</v>
      </c>
      <c r="F4436" s="3">
        <v>1</v>
      </c>
      <c r="G4436" s="88">
        <v>5.54</v>
      </c>
      <c r="J4436" s="10">
        <v>4.0208333333333332E-2</v>
      </c>
      <c r="K4436" s="27">
        <f t="shared" si="71"/>
        <v>7.257821901323706E-3</v>
      </c>
      <c r="L4436" s="4" t="s">
        <v>1698</v>
      </c>
      <c r="M4436" s="14" t="s">
        <v>1180</v>
      </c>
      <c r="N4436" s="28" t="s">
        <v>7799</v>
      </c>
      <c r="O4436" s="28">
        <v>1</v>
      </c>
      <c r="P4436" s="28" t="s">
        <v>3117</v>
      </c>
      <c r="Q4436" s="28" t="s">
        <v>3117</v>
      </c>
      <c r="R4436" s="3">
        <v>13</v>
      </c>
      <c r="T4436" s="81"/>
    </row>
    <row r="4437" spans="1:20" x14ac:dyDescent="0.25">
      <c r="A4437" s="4">
        <v>2017</v>
      </c>
      <c r="B4437" s="14" t="s">
        <v>92</v>
      </c>
      <c r="C4437" s="14" t="s">
        <v>261</v>
      </c>
      <c r="D4437" s="3" t="s">
        <v>14</v>
      </c>
      <c r="F4437" s="3">
        <v>2</v>
      </c>
      <c r="G4437" s="88">
        <v>4.0544470293486041</v>
      </c>
      <c r="J4437" s="10">
        <v>3.0046296296296297E-2</v>
      </c>
      <c r="K4437" s="27">
        <f t="shared" si="71"/>
        <v>7.4107014048531289E-3</v>
      </c>
      <c r="L4437" s="4" t="s">
        <v>1698</v>
      </c>
      <c r="M4437" s="14" t="s">
        <v>1180</v>
      </c>
      <c r="N4437" s="28" t="s">
        <v>7799</v>
      </c>
      <c r="O4437" s="28">
        <v>0</v>
      </c>
      <c r="P4437" s="28" t="s">
        <v>3117</v>
      </c>
      <c r="Q4437" s="28" t="s">
        <v>3117</v>
      </c>
      <c r="R4437" s="3">
        <v>13</v>
      </c>
      <c r="T4437" s="81"/>
    </row>
    <row r="4438" spans="1:20" x14ac:dyDescent="0.25">
      <c r="A4438" s="4">
        <v>2017</v>
      </c>
      <c r="B4438" s="14" t="s">
        <v>92</v>
      </c>
      <c r="C4438" s="14" t="s">
        <v>261</v>
      </c>
      <c r="D4438" s="3" t="s">
        <v>14</v>
      </c>
      <c r="F4438" s="3">
        <v>3</v>
      </c>
      <c r="G4438" s="88">
        <v>9.1</v>
      </c>
      <c r="J4438" s="10">
        <v>7.7928240740740742E-2</v>
      </c>
      <c r="K4438" s="27">
        <f t="shared" si="71"/>
        <v>8.5635429385429399E-3</v>
      </c>
      <c r="L4438" s="4" t="s">
        <v>1698</v>
      </c>
      <c r="M4438" s="14" t="s">
        <v>1180</v>
      </c>
      <c r="N4438" s="28" t="s">
        <v>7799</v>
      </c>
      <c r="O4438" s="28">
        <v>0</v>
      </c>
      <c r="P4438" s="28" t="s">
        <v>3117</v>
      </c>
      <c r="Q4438" s="28" t="s">
        <v>3117</v>
      </c>
      <c r="R4438" s="3">
        <v>13</v>
      </c>
      <c r="T4438" s="81"/>
    </row>
    <row r="4439" spans="1:20" x14ac:dyDescent="0.25">
      <c r="A4439" s="4">
        <v>2017</v>
      </c>
      <c r="B4439" s="14" t="s">
        <v>92</v>
      </c>
      <c r="C4439" s="14" t="s">
        <v>261</v>
      </c>
      <c r="D4439" s="3" t="s">
        <v>14</v>
      </c>
      <c r="F4439" s="3">
        <v>4</v>
      </c>
      <c r="G4439" s="88">
        <v>5.8408892070309388</v>
      </c>
      <c r="J4439" s="10">
        <v>6.2569444444444441E-2</v>
      </c>
      <c r="K4439" s="27">
        <f t="shared" si="71"/>
        <v>1.0712314893617021E-2</v>
      </c>
      <c r="L4439" s="4" t="s">
        <v>1698</v>
      </c>
      <c r="M4439" s="14" t="s">
        <v>1180</v>
      </c>
      <c r="N4439" s="28" t="s">
        <v>7799</v>
      </c>
      <c r="O4439" s="28">
        <v>0</v>
      </c>
      <c r="P4439" s="28" t="s">
        <v>3117</v>
      </c>
      <c r="Q4439" s="28" t="s">
        <v>3117</v>
      </c>
      <c r="R4439" s="3">
        <v>13</v>
      </c>
      <c r="T4439" s="81"/>
    </row>
    <row r="4440" spans="1:20" x14ac:dyDescent="0.25">
      <c r="A4440" s="4">
        <v>2017</v>
      </c>
      <c r="B4440" s="14" t="s">
        <v>92</v>
      </c>
      <c r="C4440" s="14" t="s">
        <v>261</v>
      </c>
      <c r="D4440" s="3" t="s">
        <v>14</v>
      </c>
      <c r="F4440" s="3">
        <v>5</v>
      </c>
      <c r="G4440" s="51">
        <v>5.63</v>
      </c>
      <c r="J4440" s="10">
        <v>6.6944444444444445E-2</v>
      </c>
      <c r="K4440" s="27">
        <f t="shared" si="71"/>
        <v>1.1890665087823171E-2</v>
      </c>
      <c r="L4440" s="4" t="s">
        <v>1698</v>
      </c>
      <c r="M4440" s="14" t="s">
        <v>1180</v>
      </c>
      <c r="N4440" s="28" t="s">
        <v>7799</v>
      </c>
      <c r="O4440" s="28">
        <v>0</v>
      </c>
      <c r="P4440" s="28" t="s">
        <v>3117</v>
      </c>
      <c r="Q4440" s="28" t="s">
        <v>3117</v>
      </c>
      <c r="R4440" s="3">
        <v>13</v>
      </c>
      <c r="T4440" s="81"/>
    </row>
    <row r="4441" spans="1:20" x14ac:dyDescent="0.25">
      <c r="A4441" s="90">
        <v>2017</v>
      </c>
      <c r="B4441" s="16" t="s">
        <v>92</v>
      </c>
      <c r="C4441" s="16" t="s">
        <v>261</v>
      </c>
      <c r="D4441" s="8" t="s">
        <v>14</v>
      </c>
      <c r="E4441" s="25"/>
      <c r="F4441" s="8">
        <v>6</v>
      </c>
      <c r="G4441" s="91">
        <v>4.6758182215859376</v>
      </c>
      <c r="H4441" s="25"/>
      <c r="I4441" s="25"/>
      <c r="J4441" s="18">
        <v>5.649305555555556E-2</v>
      </c>
      <c r="K4441" s="95">
        <f t="shared" si="71"/>
        <v>1.2081961461794022E-2</v>
      </c>
      <c r="L4441" s="90" t="s">
        <v>1698</v>
      </c>
      <c r="M4441" s="16" t="s">
        <v>1180</v>
      </c>
      <c r="N4441" s="96" t="s">
        <v>7799</v>
      </c>
      <c r="O4441" s="96">
        <v>0</v>
      </c>
      <c r="P4441" s="96" t="s">
        <v>3117</v>
      </c>
      <c r="Q4441" s="96" t="s">
        <v>3117</v>
      </c>
      <c r="R4441" s="8">
        <v>13</v>
      </c>
      <c r="T4441" s="81"/>
    </row>
    <row r="4442" spans="1:20" x14ac:dyDescent="0.25">
      <c r="A4442" s="4">
        <v>2018</v>
      </c>
      <c r="B4442" s="14" t="s">
        <v>1392</v>
      </c>
      <c r="C4442" s="14" t="s">
        <v>1767</v>
      </c>
      <c r="D4442" s="3" t="s">
        <v>26</v>
      </c>
      <c r="F4442" s="3">
        <v>1</v>
      </c>
      <c r="G4442" s="88">
        <v>5.54</v>
      </c>
      <c r="J4442" s="10">
        <v>4.7610269539291039E-2</v>
      </c>
      <c r="K4442" s="27">
        <f t="shared" si="71"/>
        <v>8.5939114691861076E-3</v>
      </c>
      <c r="L4442" s="4" t="s">
        <v>1523</v>
      </c>
      <c r="M4442" s="14" t="s">
        <v>798</v>
      </c>
      <c r="N4442" s="28" t="s">
        <v>7800</v>
      </c>
      <c r="O4442" s="28">
        <v>1</v>
      </c>
      <c r="P4442" s="28" t="s">
        <v>6911</v>
      </c>
      <c r="Q4442" s="28" t="s">
        <v>6911</v>
      </c>
      <c r="R4442" s="3">
        <v>3</v>
      </c>
      <c r="T4442" s="81" t="str" cm="1">
        <f t="array" ref="T4442">IF(MIN(IF(CONCATENATE($D$776:$D$9955,$G$776:$G$9955)=CONCATENATE(D4442,G4442),$J$776:$J$9955))=J4442,"Age Leg Record","")</f>
        <v/>
      </c>
    </row>
    <row r="4443" spans="1:20" x14ac:dyDescent="0.25">
      <c r="A4443" s="4">
        <v>2018</v>
      </c>
      <c r="B4443" s="14" t="s">
        <v>591</v>
      </c>
      <c r="C4443" s="14" t="s">
        <v>1420</v>
      </c>
      <c r="D4443" s="3" t="s">
        <v>756</v>
      </c>
      <c r="F4443" s="3">
        <v>2</v>
      </c>
      <c r="G4443" s="88">
        <v>4.0544470293486041</v>
      </c>
      <c r="J4443" s="10">
        <v>2.7868564815435093E-2</v>
      </c>
      <c r="K4443" s="27">
        <f t="shared" si="71"/>
        <v>6.8735797048784025E-3</v>
      </c>
      <c r="L4443" s="4" t="s">
        <v>1523</v>
      </c>
      <c r="M4443" s="14" t="s">
        <v>798</v>
      </c>
      <c r="N4443" s="28" t="s">
        <v>7801</v>
      </c>
      <c r="O4443" s="28">
        <v>1</v>
      </c>
      <c r="P4443" s="28" t="s">
        <v>5994</v>
      </c>
      <c r="Q4443" s="28" t="s">
        <v>5994</v>
      </c>
      <c r="R4443" s="3">
        <v>5</v>
      </c>
      <c r="T4443" s="81" t="str" cm="1">
        <f t="array" ref="T4443">IF(MIN(IF(CONCATENATE($D$776:$D$9955,$G$776:$G$9955)=CONCATENATE(D4443,G4443),$J$776:$J$9955))=J4443,"Age Leg Record","")</f>
        <v/>
      </c>
    </row>
    <row r="4444" spans="1:20" x14ac:dyDescent="0.25">
      <c r="A4444" s="4">
        <v>2018</v>
      </c>
      <c r="B4444" s="14" t="s">
        <v>914</v>
      </c>
      <c r="C4444" s="14" t="s">
        <v>789</v>
      </c>
      <c r="D4444" s="3" t="s">
        <v>56</v>
      </c>
      <c r="F4444" s="3">
        <v>3</v>
      </c>
      <c r="G4444" s="88">
        <v>9.1</v>
      </c>
      <c r="J4444" s="10">
        <v>5.2888634258124512E-2</v>
      </c>
      <c r="K4444" s="27">
        <f t="shared" si="71"/>
        <v>5.8119378305631336E-3</v>
      </c>
      <c r="L4444" s="4" t="s">
        <v>1523</v>
      </c>
      <c r="M4444" s="14" t="s">
        <v>798</v>
      </c>
      <c r="N4444" s="28" t="s">
        <v>7802</v>
      </c>
      <c r="O4444" s="28">
        <v>1</v>
      </c>
      <c r="P4444" s="28" t="s">
        <v>4697</v>
      </c>
      <c r="Q4444" s="28" t="s">
        <v>4697</v>
      </c>
      <c r="R4444" s="3">
        <v>10</v>
      </c>
      <c r="T4444" s="81" t="str" cm="1">
        <f t="array" ref="T4444">IF(MIN(IF(CONCATENATE($D$776:$D$9955,$G$776:$G$9955)=CONCATENATE(D4444,G4444),$J$776:$J$9955))=J4444,"Age Leg Record","")</f>
        <v/>
      </c>
    </row>
    <row r="4445" spans="1:20" x14ac:dyDescent="0.25">
      <c r="A4445" s="4">
        <v>2018</v>
      </c>
      <c r="B4445" s="14" t="s">
        <v>1146</v>
      </c>
      <c r="C4445" s="14" t="s">
        <v>1147</v>
      </c>
      <c r="D4445" s="3" t="s">
        <v>210</v>
      </c>
      <c r="F4445" s="3">
        <v>4</v>
      </c>
      <c r="G4445" s="88">
        <v>5.8408892070309388</v>
      </c>
      <c r="J4445" s="10">
        <v>2.9452222224790603E-2</v>
      </c>
      <c r="K4445" s="27">
        <f t="shared" si="71"/>
        <v>5.0424209706524904E-3</v>
      </c>
      <c r="L4445" s="4" t="s">
        <v>1523</v>
      </c>
      <c r="M4445" s="14" t="s">
        <v>798</v>
      </c>
      <c r="N4445" s="28" t="s">
        <v>7803</v>
      </c>
      <c r="O4445" s="28">
        <v>1</v>
      </c>
      <c r="P4445" s="28" t="s">
        <v>5319</v>
      </c>
      <c r="Q4445" s="28" t="s">
        <v>5319</v>
      </c>
      <c r="R4445" s="3">
        <v>6</v>
      </c>
      <c r="T4445" s="81" t="str" cm="1">
        <f t="array" ref="T4445">IF(MIN(IF(CONCATENATE($D$776:$D$9955,$G$776:$G$9955)=CONCATENATE(D4445,G4445),$J$776:$J$9955))=J4445,"Age Leg Record","")</f>
        <v/>
      </c>
    </row>
    <row r="4446" spans="1:20" x14ac:dyDescent="0.25">
      <c r="A4446" s="4">
        <v>2018</v>
      </c>
      <c r="B4446" s="14" t="s">
        <v>20</v>
      </c>
      <c r="C4446" s="14" t="s">
        <v>2062</v>
      </c>
      <c r="D4446" s="3" t="s">
        <v>26</v>
      </c>
      <c r="F4446" s="3">
        <v>5</v>
      </c>
      <c r="G4446" s="51">
        <v>5.63</v>
      </c>
      <c r="J4446" s="10">
        <v>3.2176238426472992E-2</v>
      </c>
      <c r="K4446" s="27">
        <f t="shared" si="71"/>
        <v>5.7151400402261085E-3</v>
      </c>
      <c r="L4446" s="4" t="s">
        <v>1523</v>
      </c>
      <c r="M4446" s="14" t="s">
        <v>798</v>
      </c>
      <c r="N4446" s="28" t="s">
        <v>7804</v>
      </c>
      <c r="O4446" s="28">
        <v>1</v>
      </c>
      <c r="P4446" s="28" t="s">
        <v>7805</v>
      </c>
      <c r="Q4446" s="28" t="s">
        <v>7805</v>
      </c>
      <c r="R4446" s="3">
        <v>1</v>
      </c>
      <c r="T4446" s="81" t="str" cm="1">
        <f t="array" ref="T4446">IF(MIN(IF(CONCATENATE($D$776:$D$9955,$G$776:$G$9955)=CONCATENATE(D4446,G4446),$J$776:$J$9955))=J4446,"Age Leg Record","")</f>
        <v/>
      </c>
    </row>
    <row r="4447" spans="1:20" x14ac:dyDescent="0.25">
      <c r="A4447" s="4">
        <v>2018</v>
      </c>
      <c r="B4447" s="14" t="s">
        <v>1422</v>
      </c>
      <c r="C4447" s="14" t="s">
        <v>1420</v>
      </c>
      <c r="D4447" s="3" t="s">
        <v>56</v>
      </c>
      <c r="F4447" s="3">
        <v>6</v>
      </c>
      <c r="G4447" s="88">
        <v>4.6758182215859376</v>
      </c>
      <c r="J4447" s="10">
        <v>2.9141712962882593E-2</v>
      </c>
      <c r="K4447" s="27">
        <f t="shared" si="71"/>
        <v>6.2324306852541301E-3</v>
      </c>
      <c r="L4447" s="4" t="s">
        <v>1523</v>
      </c>
      <c r="M4447" s="14" t="s">
        <v>798</v>
      </c>
      <c r="N4447" s="28" t="s">
        <v>7806</v>
      </c>
      <c r="O4447" s="28">
        <v>1</v>
      </c>
      <c r="P4447" s="28" t="s">
        <v>6001</v>
      </c>
      <c r="Q4447" s="28" t="s">
        <v>6001</v>
      </c>
      <c r="R4447" s="3">
        <v>5</v>
      </c>
      <c r="T4447" s="81" t="str" cm="1">
        <f t="array" ref="T4447">IF(MIN(IF(CONCATENATE($D$776:$D$9955,$G$776:$G$9955)=CONCATENATE(D4447,G4447),$J$776:$J$9955))=J4447,"Age Leg Record","")</f>
        <v/>
      </c>
    </row>
    <row r="4448" spans="1:20" x14ac:dyDescent="0.25">
      <c r="A4448" s="4">
        <v>2018</v>
      </c>
      <c r="B4448" s="14" t="s">
        <v>102</v>
      </c>
      <c r="C4448" s="14" t="s">
        <v>797</v>
      </c>
      <c r="D4448" s="3" t="s">
        <v>26</v>
      </c>
      <c r="F4448" s="3">
        <v>1</v>
      </c>
      <c r="G4448" s="88">
        <v>5.54</v>
      </c>
      <c r="J4448" s="10">
        <v>2.4768649163888767E-2</v>
      </c>
      <c r="K4448" s="27">
        <f t="shared" si="71"/>
        <v>4.4708753003409327E-3</v>
      </c>
      <c r="L4448" s="4" t="s">
        <v>2063</v>
      </c>
      <c r="M4448" s="14" t="s">
        <v>798</v>
      </c>
      <c r="N4448" s="28" t="s">
        <v>7807</v>
      </c>
      <c r="O4448" s="28">
        <v>1</v>
      </c>
      <c r="P4448" s="28" t="s">
        <v>4454</v>
      </c>
      <c r="Q4448" s="28" t="s">
        <v>4454</v>
      </c>
      <c r="R4448" s="3">
        <v>7</v>
      </c>
      <c r="T4448" s="81" t="str" cm="1">
        <f t="array" ref="T4448">IF(MIN(IF(CONCATENATE($D$776:$D$9955,$G$776:$G$9955)=CONCATENATE(D4448,G4448),$J$776:$J$9955))=J4448,"Age Leg Record","")</f>
        <v/>
      </c>
    </row>
    <row r="4449" spans="1:20" x14ac:dyDescent="0.25">
      <c r="A4449" s="4">
        <v>2018</v>
      </c>
      <c r="B4449" s="14" t="s">
        <v>20</v>
      </c>
      <c r="C4449" s="14" t="s">
        <v>694</v>
      </c>
      <c r="D4449" s="3" t="s">
        <v>26</v>
      </c>
      <c r="F4449" s="3">
        <v>2</v>
      </c>
      <c r="G4449" s="88">
        <v>4.0544470293486041</v>
      </c>
      <c r="J4449" s="10">
        <v>1.6547905092011206E-2</v>
      </c>
      <c r="K4449" s="27">
        <f t="shared" si="71"/>
        <v>4.0814209612870011E-3</v>
      </c>
      <c r="L4449" s="4" t="s">
        <v>2063</v>
      </c>
      <c r="M4449" s="14" t="s">
        <v>798</v>
      </c>
      <c r="N4449" s="28" t="s">
        <v>7808</v>
      </c>
      <c r="O4449" s="28">
        <v>1</v>
      </c>
      <c r="P4449" s="28" t="s">
        <v>4306</v>
      </c>
      <c r="Q4449" s="28" t="s">
        <v>4306</v>
      </c>
      <c r="R4449" s="3">
        <v>7</v>
      </c>
      <c r="T4449" s="81" t="str" cm="1">
        <f t="array" ref="T4449">IF(MIN(IF(CONCATENATE($D$776:$D$9955,$G$776:$G$9955)=CONCATENATE(D4449,G4449),$J$776:$J$9955))=J4449,"Age Leg Record","")</f>
        <v>Age Leg Record</v>
      </c>
    </row>
    <row r="4450" spans="1:20" x14ac:dyDescent="0.25">
      <c r="A4450" s="4">
        <v>2018</v>
      </c>
      <c r="B4450" s="14" t="s">
        <v>516</v>
      </c>
      <c r="C4450" s="14" t="s">
        <v>2064</v>
      </c>
      <c r="D4450" s="3" t="s">
        <v>22</v>
      </c>
      <c r="F4450" s="3">
        <v>3</v>
      </c>
      <c r="G4450" s="88">
        <v>9.1</v>
      </c>
      <c r="J4450" s="10">
        <v>4.0351516203372739E-2</v>
      </c>
      <c r="K4450" s="27">
        <f t="shared" si="71"/>
        <v>4.4342325498211805E-3</v>
      </c>
      <c r="L4450" s="4" t="s">
        <v>2063</v>
      </c>
      <c r="M4450" s="14" t="s">
        <v>798</v>
      </c>
      <c r="N4450" s="28" t="s">
        <v>7809</v>
      </c>
      <c r="O4450" s="28">
        <v>1</v>
      </c>
      <c r="P4450" s="28" t="s">
        <v>7810</v>
      </c>
      <c r="Q4450" s="28" t="s">
        <v>7810</v>
      </c>
      <c r="R4450" s="3">
        <v>1</v>
      </c>
      <c r="T4450" s="81" t="str" cm="1">
        <f t="array" ref="T4450">IF(MIN(IF(CONCATENATE($D$776:$D$9955,$G$776:$G$9955)=CONCATENATE(D4450,G4450),$J$776:$J$9955))=J4450,"Age Leg Record","")</f>
        <v/>
      </c>
    </row>
    <row r="4451" spans="1:20" x14ac:dyDescent="0.25">
      <c r="A4451" s="4">
        <v>2018</v>
      </c>
      <c r="B4451" s="14" t="s">
        <v>39</v>
      </c>
      <c r="C4451" s="14" t="s">
        <v>1579</v>
      </c>
      <c r="D4451" s="3" t="s">
        <v>56</v>
      </c>
      <c r="F4451" s="3">
        <v>4</v>
      </c>
      <c r="G4451" s="88">
        <v>5.8408892070309388</v>
      </c>
      <c r="J4451" s="10">
        <v>2.6648310187738389E-2</v>
      </c>
      <c r="K4451" s="27">
        <f t="shared" si="71"/>
        <v>4.5623721394442186E-3</v>
      </c>
      <c r="L4451" s="4" t="s">
        <v>2063</v>
      </c>
      <c r="M4451" s="14" t="s">
        <v>798</v>
      </c>
      <c r="N4451" s="28" t="s">
        <v>7811</v>
      </c>
      <c r="O4451" s="28">
        <v>1</v>
      </c>
      <c r="P4451" s="28" t="s">
        <v>6361</v>
      </c>
      <c r="Q4451" s="28" t="s">
        <v>6361</v>
      </c>
      <c r="R4451" s="3">
        <v>4</v>
      </c>
      <c r="T4451" s="81" t="str" cm="1">
        <f t="array" ref="T4451">IF(MIN(IF(CONCATENATE($D$776:$D$9955,$G$776:$G$9955)=CONCATENATE(D4451,G4451),$J$776:$J$9955))=J4451,"Age Leg Record","")</f>
        <v/>
      </c>
    </row>
    <row r="4452" spans="1:20" x14ac:dyDescent="0.25">
      <c r="A4452" s="4">
        <v>2018</v>
      </c>
      <c r="B4452" s="14" t="s">
        <v>494</v>
      </c>
      <c r="C4452" s="14" t="s">
        <v>968</v>
      </c>
      <c r="D4452" s="3" t="s">
        <v>22</v>
      </c>
      <c r="F4452" s="3">
        <v>5</v>
      </c>
      <c r="G4452" s="51">
        <v>5.63</v>
      </c>
      <c r="J4452" s="10">
        <v>2.3157824070949573E-2</v>
      </c>
      <c r="K4452" s="27">
        <f t="shared" si="71"/>
        <v>4.1132902435079173E-3</v>
      </c>
      <c r="L4452" s="4" t="s">
        <v>2063</v>
      </c>
      <c r="M4452" s="14" t="s">
        <v>798</v>
      </c>
      <c r="N4452" s="28" t="s">
        <v>7812</v>
      </c>
      <c r="O4452" s="28">
        <v>1</v>
      </c>
      <c r="P4452" s="28" t="s">
        <v>7813</v>
      </c>
      <c r="Q4452" s="28" t="s">
        <v>7813</v>
      </c>
      <c r="R4452" s="3">
        <v>1</v>
      </c>
      <c r="T4452" s="81" t="str" cm="1">
        <f t="array" ref="T4452">IF(MIN(IF(CONCATENATE($D$776:$D$9955,$G$776:$G$9955)=CONCATENATE(D4452,G4452),$J$776:$J$9955))=J4452,"Age Leg Record","")</f>
        <v/>
      </c>
    </row>
    <row r="4453" spans="1:20" x14ac:dyDescent="0.25">
      <c r="A4453" s="4">
        <v>2018</v>
      </c>
      <c r="B4453" s="14" t="s">
        <v>89</v>
      </c>
      <c r="C4453" s="14" t="s">
        <v>1419</v>
      </c>
      <c r="D4453" s="3" t="s">
        <v>26</v>
      </c>
      <c r="F4453" s="3">
        <v>6</v>
      </c>
      <c r="G4453" s="88">
        <v>4.6758182215859376</v>
      </c>
      <c r="J4453" s="10">
        <v>1.881712963222526E-2</v>
      </c>
      <c r="K4453" s="27">
        <f t="shared" ref="K4453:K4516" si="72">J4453/G4453</f>
        <v>4.024350122371287E-3</v>
      </c>
      <c r="L4453" s="4" t="s">
        <v>2063</v>
      </c>
      <c r="M4453" s="14" t="s">
        <v>798</v>
      </c>
      <c r="N4453" s="28" t="s">
        <v>7814</v>
      </c>
      <c r="O4453" s="28">
        <v>1</v>
      </c>
      <c r="P4453" s="28" t="s">
        <v>5991</v>
      </c>
      <c r="Q4453" s="28" t="s">
        <v>5991</v>
      </c>
      <c r="R4453" s="3">
        <v>3</v>
      </c>
      <c r="T4453" s="81" t="str" cm="1">
        <f t="array" ref="T4453">IF(MIN(IF(CONCATENATE($D$776:$D$9955,$G$776:$G$9955)=CONCATENATE(D4453,G4453),$J$776:$J$9955))=J4453,"Age Leg Record","")</f>
        <v/>
      </c>
    </row>
    <row r="4454" spans="1:20" x14ac:dyDescent="0.25">
      <c r="A4454" s="4">
        <v>2018</v>
      </c>
      <c r="B4454" s="14" t="s">
        <v>29</v>
      </c>
      <c r="C4454" s="14" t="s">
        <v>1200</v>
      </c>
      <c r="D4454" s="3" t="s">
        <v>56</v>
      </c>
      <c r="F4454" s="3">
        <v>1</v>
      </c>
      <c r="G4454" s="88">
        <v>5.54</v>
      </c>
      <c r="J4454" s="10">
        <v>3.3527688516187482E-2</v>
      </c>
      <c r="K4454" s="27">
        <f t="shared" si="72"/>
        <v>6.0519293350518918E-3</v>
      </c>
      <c r="L4454" s="4" t="s">
        <v>1199</v>
      </c>
      <c r="M4454" s="14" t="s">
        <v>798</v>
      </c>
      <c r="N4454" s="28" t="s">
        <v>7815</v>
      </c>
      <c r="O4454" s="28">
        <v>1</v>
      </c>
      <c r="P4454" s="28" t="s">
        <v>5450</v>
      </c>
      <c r="Q4454" s="28" t="s">
        <v>5450</v>
      </c>
      <c r="R4454" s="3">
        <v>8</v>
      </c>
      <c r="T4454" s="81" t="str" cm="1">
        <f t="array" ref="T4454">IF(MIN(IF(CONCATENATE($D$776:$D$9955,$G$776:$G$9955)=CONCATENATE(D4454,G4454),$J$776:$J$9955))=J4454,"Age Leg Record","")</f>
        <v/>
      </c>
    </row>
    <row r="4455" spans="1:20" x14ac:dyDescent="0.25">
      <c r="A4455" s="4">
        <v>2018</v>
      </c>
      <c r="B4455" s="14" t="s">
        <v>157</v>
      </c>
      <c r="C4455" s="14" t="s">
        <v>162</v>
      </c>
      <c r="D4455" s="3" t="s">
        <v>210</v>
      </c>
      <c r="F4455" s="3">
        <v>2</v>
      </c>
      <c r="G4455" s="88">
        <v>4.0544470293486041</v>
      </c>
      <c r="J4455" s="10">
        <v>2.3633541670278646E-2</v>
      </c>
      <c r="K4455" s="27">
        <f t="shared" si="72"/>
        <v>5.8290419135345467E-3</v>
      </c>
      <c r="L4455" s="4" t="s">
        <v>1199</v>
      </c>
      <c r="M4455" s="14" t="s">
        <v>798</v>
      </c>
      <c r="N4455" s="28" t="s">
        <v>7816</v>
      </c>
      <c r="O4455" s="28">
        <v>1</v>
      </c>
      <c r="P4455" s="28" t="s">
        <v>2876</v>
      </c>
      <c r="Q4455" s="28" t="s">
        <v>2876</v>
      </c>
      <c r="R4455" s="3">
        <v>12</v>
      </c>
      <c r="T4455" s="81" t="str" cm="1">
        <f t="array" ref="T4455">IF(MIN(IF(CONCATENATE($D$776:$D$9955,$G$776:$G$9955)=CONCATENATE(D4455,G4455),$J$776:$J$9955))=J4455,"Age Leg Record","")</f>
        <v/>
      </c>
    </row>
    <row r="4456" spans="1:20" x14ac:dyDescent="0.25">
      <c r="A4456" s="4">
        <v>2018</v>
      </c>
      <c r="B4456" s="14" t="s">
        <v>314</v>
      </c>
      <c r="C4456" s="14" t="s">
        <v>162</v>
      </c>
      <c r="D4456" s="3" t="s">
        <v>22</v>
      </c>
      <c r="F4456" s="3">
        <v>3</v>
      </c>
      <c r="G4456" s="88">
        <v>9.1</v>
      </c>
      <c r="J4456" s="10">
        <v>4.9688136568875052E-2</v>
      </c>
      <c r="K4456" s="27">
        <f t="shared" si="72"/>
        <v>5.4602347877884677E-3</v>
      </c>
      <c r="L4456" s="4" t="s">
        <v>1199</v>
      </c>
      <c r="M4456" s="14" t="s">
        <v>798</v>
      </c>
      <c r="N4456" s="28" t="s">
        <v>7817</v>
      </c>
      <c r="O4456" s="28">
        <v>1</v>
      </c>
      <c r="P4456" s="28" t="s">
        <v>5452</v>
      </c>
      <c r="Q4456" s="28" t="s">
        <v>5452</v>
      </c>
      <c r="R4456" s="3">
        <v>7</v>
      </c>
      <c r="T4456" s="81" t="str" cm="1">
        <f t="array" ref="T4456">IF(MIN(IF(CONCATENATE($D$776:$D$9955,$G$776:$G$9955)=CONCATENATE(D4456,G4456),$J$776:$J$9955))=J4456,"Age Leg Record","")</f>
        <v/>
      </c>
    </row>
    <row r="4457" spans="1:20" x14ac:dyDescent="0.25">
      <c r="A4457" s="4">
        <v>2018</v>
      </c>
      <c r="B4457" s="14" t="s">
        <v>71</v>
      </c>
      <c r="C4457" s="14" t="s">
        <v>344</v>
      </c>
      <c r="D4457" s="3" t="s">
        <v>56</v>
      </c>
      <c r="F4457" s="3">
        <v>4</v>
      </c>
      <c r="G4457" s="88">
        <v>5.8408892070309388</v>
      </c>
      <c r="J4457" s="10">
        <v>3.4878020836913493E-2</v>
      </c>
      <c r="K4457" s="27">
        <f t="shared" si="72"/>
        <v>5.9713546346555017E-3</v>
      </c>
      <c r="L4457" s="4" t="s">
        <v>1199</v>
      </c>
      <c r="M4457" s="14" t="s">
        <v>798</v>
      </c>
      <c r="N4457" s="28" t="s">
        <v>7818</v>
      </c>
      <c r="O4457" s="28">
        <v>1</v>
      </c>
      <c r="P4457" s="28" t="s">
        <v>4569</v>
      </c>
      <c r="Q4457" s="28" t="s">
        <v>4569</v>
      </c>
      <c r="R4457" s="3">
        <v>8</v>
      </c>
      <c r="T4457" s="81" t="str" cm="1">
        <f t="array" ref="T4457">IF(MIN(IF(CONCATENATE($D$776:$D$9955,$G$776:$G$9955)=CONCATENATE(D4457,G4457),$J$776:$J$9955))=J4457,"Age Leg Record","")</f>
        <v/>
      </c>
    </row>
    <row r="4458" spans="1:20" x14ac:dyDescent="0.25">
      <c r="A4458" s="4">
        <v>2018</v>
      </c>
      <c r="B4458" s="14" t="s">
        <v>89</v>
      </c>
      <c r="C4458" s="14" t="s">
        <v>1201</v>
      </c>
      <c r="D4458" s="3" t="s">
        <v>56</v>
      </c>
      <c r="F4458" s="3">
        <v>5</v>
      </c>
      <c r="G4458" s="51">
        <v>5.63</v>
      </c>
      <c r="J4458" s="10">
        <v>3.0626898143964354E-2</v>
      </c>
      <c r="K4458" s="27">
        <f t="shared" si="72"/>
        <v>5.4399463843631179E-3</v>
      </c>
      <c r="L4458" s="4" t="s">
        <v>1199</v>
      </c>
      <c r="M4458" s="14" t="s">
        <v>798</v>
      </c>
      <c r="N4458" s="28" t="s">
        <v>7819</v>
      </c>
      <c r="O4458" s="28">
        <v>1</v>
      </c>
      <c r="P4458" s="28" t="s">
        <v>5455</v>
      </c>
      <c r="Q4458" s="28" t="s">
        <v>5455</v>
      </c>
      <c r="R4458" s="3">
        <v>8</v>
      </c>
      <c r="T4458" s="81" t="str" cm="1">
        <f t="array" ref="T4458">IF(MIN(IF(CONCATENATE($D$776:$D$9955,$G$776:$G$9955)=CONCATENATE(D4458,G4458),$J$776:$J$9955))=J4458,"Age Leg Record","")</f>
        <v/>
      </c>
    </row>
    <row r="4459" spans="1:20" x14ac:dyDescent="0.25">
      <c r="A4459" s="4">
        <v>2018</v>
      </c>
      <c r="B4459" s="14" t="s">
        <v>232</v>
      </c>
      <c r="C4459" s="14" t="s">
        <v>233</v>
      </c>
      <c r="D4459" s="3" t="s">
        <v>26</v>
      </c>
      <c r="F4459" s="3">
        <v>6</v>
      </c>
      <c r="G4459" s="88">
        <v>4.6758182215859376</v>
      </c>
      <c r="J4459" s="10">
        <v>2.1666840279067401E-2</v>
      </c>
      <c r="K4459" s="27">
        <f t="shared" si="72"/>
        <v>4.6338072295116876E-3</v>
      </c>
      <c r="L4459" s="4" t="s">
        <v>1199</v>
      </c>
      <c r="M4459" s="14" t="s">
        <v>798</v>
      </c>
      <c r="N4459" s="28" t="s">
        <v>7820</v>
      </c>
      <c r="O4459" s="28">
        <v>1</v>
      </c>
      <c r="P4459" s="28" t="s">
        <v>3034</v>
      </c>
      <c r="Q4459" s="28" t="s">
        <v>3034</v>
      </c>
      <c r="R4459" s="3">
        <v>8</v>
      </c>
      <c r="T4459" s="81" t="str" cm="1">
        <f t="array" ref="T4459">IF(MIN(IF(CONCATENATE($D$776:$D$9955,$G$776:$G$9955)=CONCATENATE(D4459,G4459),$J$776:$J$9955))=J4459,"Age Leg Record","")</f>
        <v/>
      </c>
    </row>
    <row r="4460" spans="1:20" x14ac:dyDescent="0.25">
      <c r="A4460" s="4">
        <v>2018</v>
      </c>
      <c r="B4460" s="14" t="s">
        <v>108</v>
      </c>
      <c r="C4460" s="14" t="s">
        <v>1738</v>
      </c>
      <c r="D4460" s="3" t="s">
        <v>22</v>
      </c>
      <c r="F4460" s="3">
        <v>1</v>
      </c>
      <c r="G4460" s="88">
        <v>5.54</v>
      </c>
      <c r="J4460" s="10">
        <v>2.4622619072033558E-2</v>
      </c>
      <c r="K4460" s="27">
        <f t="shared" si="72"/>
        <v>4.4445160779843966E-3</v>
      </c>
      <c r="L4460" s="4" t="s">
        <v>2065</v>
      </c>
      <c r="M4460" s="14" t="s">
        <v>798</v>
      </c>
      <c r="N4460" s="28" t="s">
        <v>7821</v>
      </c>
      <c r="O4460" s="28">
        <v>1</v>
      </c>
      <c r="P4460" s="28" t="s">
        <v>6820</v>
      </c>
      <c r="Q4460" s="28" t="s">
        <v>6820</v>
      </c>
      <c r="R4460" s="3">
        <v>2</v>
      </c>
      <c r="T4460" s="81" t="str" cm="1">
        <f t="array" ref="T4460">IF(MIN(IF(CONCATENATE($D$776:$D$9955,$G$776:$G$9955)=CONCATENATE(D4460,G4460),$J$776:$J$9955))=J4460,"Age Leg Record","")</f>
        <v/>
      </c>
    </row>
    <row r="4461" spans="1:20" x14ac:dyDescent="0.25">
      <c r="A4461" s="4">
        <v>2018</v>
      </c>
      <c r="B4461" s="14" t="s">
        <v>198</v>
      </c>
      <c r="C4461" s="14" t="s">
        <v>2066</v>
      </c>
      <c r="D4461" s="3" t="s">
        <v>22</v>
      </c>
      <c r="F4461" s="3">
        <v>2</v>
      </c>
      <c r="G4461" s="88">
        <v>4.0544470293486041</v>
      </c>
      <c r="J4461" s="10">
        <v>1.7000324070977513E-2</v>
      </c>
      <c r="K4461" s="27">
        <f t="shared" si="72"/>
        <v>4.1930068263116068E-3</v>
      </c>
      <c r="L4461" s="4" t="s">
        <v>2065</v>
      </c>
      <c r="M4461" s="14" t="s">
        <v>798</v>
      </c>
      <c r="N4461" s="28" t="s">
        <v>7822</v>
      </c>
      <c r="O4461" s="28">
        <v>1</v>
      </c>
      <c r="P4461" s="28" t="s">
        <v>7823</v>
      </c>
      <c r="Q4461" s="28" t="s">
        <v>7823</v>
      </c>
      <c r="R4461" s="3">
        <v>1</v>
      </c>
      <c r="T4461" s="81" t="str" cm="1">
        <f t="array" ref="T4461">IF(MIN(IF(CONCATENATE($D$776:$D$9955,$G$776:$G$9955)=CONCATENATE(D4461,G4461),$J$776:$J$9955))=J4461,"Age Leg Record","")</f>
        <v/>
      </c>
    </row>
    <row r="4462" spans="1:20" x14ac:dyDescent="0.25">
      <c r="A4462" s="4">
        <v>2018</v>
      </c>
      <c r="B4462" s="14" t="s">
        <v>1314</v>
      </c>
      <c r="C4462" s="14" t="s">
        <v>2067</v>
      </c>
      <c r="D4462" s="3" t="s">
        <v>26</v>
      </c>
      <c r="F4462" s="3">
        <v>3</v>
      </c>
      <c r="G4462" s="88">
        <v>9.1</v>
      </c>
      <c r="J4462" s="10">
        <v>4.482295139314374E-2</v>
      </c>
      <c r="K4462" s="27">
        <f t="shared" si="72"/>
        <v>4.9255990541916201E-3</v>
      </c>
      <c r="L4462" s="4" t="s">
        <v>2065</v>
      </c>
      <c r="M4462" s="14" t="s">
        <v>798</v>
      </c>
      <c r="N4462" s="28" t="s">
        <v>7824</v>
      </c>
      <c r="O4462" s="28">
        <v>1</v>
      </c>
      <c r="P4462" s="28" t="s">
        <v>7825</v>
      </c>
      <c r="Q4462" s="28" t="s">
        <v>7825</v>
      </c>
      <c r="R4462" s="3">
        <v>1</v>
      </c>
      <c r="T4462" s="81" t="str" cm="1">
        <f t="array" ref="T4462">IF(MIN(IF(CONCATENATE($D$776:$D$9955,$G$776:$G$9955)=CONCATENATE(D4462,G4462),$J$776:$J$9955))=J4462,"Age Leg Record","")</f>
        <v/>
      </c>
    </row>
    <row r="4463" spans="1:20" x14ac:dyDescent="0.25">
      <c r="A4463" s="4">
        <v>2018</v>
      </c>
      <c r="B4463" s="14" t="s">
        <v>665</v>
      </c>
      <c r="C4463" s="14" t="s">
        <v>174</v>
      </c>
      <c r="D4463" s="3" t="s">
        <v>26</v>
      </c>
      <c r="F4463" s="3">
        <v>4</v>
      </c>
      <c r="G4463" s="88">
        <v>5.8408892070309388</v>
      </c>
      <c r="J4463" s="10">
        <v>2.8466805553762242E-2</v>
      </c>
      <c r="K4463" s="27">
        <f t="shared" si="72"/>
        <v>4.873710927352547E-3</v>
      </c>
      <c r="L4463" s="4" t="s">
        <v>2065</v>
      </c>
      <c r="M4463" s="14" t="s">
        <v>798</v>
      </c>
      <c r="N4463" s="28" t="s">
        <v>7826</v>
      </c>
      <c r="O4463" s="28">
        <v>1</v>
      </c>
      <c r="P4463" s="28" t="s">
        <v>7827</v>
      </c>
      <c r="Q4463" s="28" t="s">
        <v>7827</v>
      </c>
      <c r="R4463" s="3">
        <v>1</v>
      </c>
      <c r="T4463" s="81" t="str" cm="1">
        <f t="array" ref="T4463">IF(MIN(IF(CONCATENATE($D$776:$D$9955,$G$776:$G$9955)=CONCATENATE(D4463,G4463),$J$776:$J$9955))=J4463,"Age Leg Record","")</f>
        <v/>
      </c>
    </row>
    <row r="4464" spans="1:20" x14ac:dyDescent="0.25">
      <c r="A4464" s="4">
        <v>2018</v>
      </c>
      <c r="B4464" s="14" t="s">
        <v>71</v>
      </c>
      <c r="C4464" s="14" t="s">
        <v>2068</v>
      </c>
      <c r="D4464" s="3" t="s">
        <v>26</v>
      </c>
      <c r="F4464" s="3">
        <v>5</v>
      </c>
      <c r="G4464" s="51">
        <v>5.63</v>
      </c>
      <c r="J4464" s="10">
        <v>3.1880868053121958E-2</v>
      </c>
      <c r="K4464" s="27">
        <f t="shared" si="72"/>
        <v>5.6626763859896909E-3</v>
      </c>
      <c r="L4464" s="4" t="s">
        <v>2065</v>
      </c>
      <c r="M4464" s="14" t="s">
        <v>798</v>
      </c>
      <c r="N4464" s="28" t="s">
        <v>7828</v>
      </c>
      <c r="O4464" s="28">
        <v>1</v>
      </c>
      <c r="P4464" s="28" t="s">
        <v>7829</v>
      </c>
      <c r="Q4464" s="28" t="s">
        <v>7829</v>
      </c>
      <c r="R4464" s="3">
        <v>1</v>
      </c>
      <c r="T4464" s="81" t="str" cm="1">
        <f t="array" ref="T4464">IF(MIN(IF(CONCATENATE($D$776:$D$9955,$G$776:$G$9955)=CONCATENATE(D4464,G4464),$J$776:$J$9955))=J4464,"Age Leg Record","")</f>
        <v/>
      </c>
    </row>
    <row r="4465" spans="1:20" x14ac:dyDescent="0.25">
      <c r="A4465" s="4">
        <v>2018</v>
      </c>
      <c r="B4465" s="14" t="s">
        <v>298</v>
      </c>
      <c r="C4465" s="14" t="s">
        <v>2069</v>
      </c>
      <c r="D4465" s="3" t="s">
        <v>22</v>
      </c>
      <c r="F4465" s="3">
        <v>6</v>
      </c>
      <c r="G4465" s="88">
        <v>4.6758182215859376</v>
      </c>
      <c r="J4465" s="10">
        <v>2.248472222709097E-2</v>
      </c>
      <c r="K4465" s="27">
        <f t="shared" si="72"/>
        <v>4.8087246256259793E-3</v>
      </c>
      <c r="L4465" s="4" t="s">
        <v>2065</v>
      </c>
      <c r="M4465" s="14" t="s">
        <v>798</v>
      </c>
      <c r="N4465" s="28" t="s">
        <v>7830</v>
      </c>
      <c r="O4465" s="28">
        <v>1</v>
      </c>
      <c r="P4465" s="28" t="s">
        <v>7831</v>
      </c>
      <c r="Q4465" s="28" t="s">
        <v>7831</v>
      </c>
      <c r="R4465" s="3">
        <v>1</v>
      </c>
      <c r="T4465" s="81" t="str" cm="1">
        <f t="array" ref="T4465">IF(MIN(IF(CONCATENATE($D$776:$D$9955,$G$776:$G$9955)=CONCATENATE(D4465,G4465),$J$776:$J$9955))=J4465,"Age Leg Record","")</f>
        <v/>
      </c>
    </row>
    <row r="4466" spans="1:20" x14ac:dyDescent="0.25">
      <c r="A4466" s="4">
        <v>2018</v>
      </c>
      <c r="B4466" s="14" t="s">
        <v>2070</v>
      </c>
      <c r="C4466" s="14" t="s">
        <v>2071</v>
      </c>
      <c r="D4466" s="3" t="s">
        <v>753</v>
      </c>
      <c r="F4466" s="3">
        <v>1</v>
      </c>
      <c r="G4466" s="88">
        <v>5.54</v>
      </c>
      <c r="J4466" s="10">
        <v>3.714432045671856E-2</v>
      </c>
      <c r="K4466" s="27">
        <f t="shared" si="72"/>
        <v>6.704750984967249E-3</v>
      </c>
      <c r="L4466" s="4" t="s">
        <v>2072</v>
      </c>
      <c r="M4466" s="14" t="s">
        <v>798</v>
      </c>
      <c r="N4466" s="28" t="s">
        <v>7832</v>
      </c>
      <c r="O4466" s="28">
        <v>1</v>
      </c>
      <c r="P4466" s="28" t="s">
        <v>7833</v>
      </c>
      <c r="Q4466" s="28" t="s">
        <v>7833</v>
      </c>
      <c r="R4466" s="3">
        <v>1</v>
      </c>
      <c r="T4466" s="81" t="str" cm="1">
        <f t="array" ref="T4466">IF(MIN(IF(CONCATENATE($D$776:$D$9955,$G$776:$G$9955)=CONCATENATE(D4466,G4466),$J$776:$J$9955))=J4466,"Age Leg Record","")</f>
        <v/>
      </c>
    </row>
    <row r="4467" spans="1:20" x14ac:dyDescent="0.25">
      <c r="A4467" s="4">
        <v>2018</v>
      </c>
      <c r="B4467" s="14" t="s">
        <v>972</v>
      </c>
      <c r="C4467" s="14" t="s">
        <v>1575</v>
      </c>
      <c r="D4467" s="3" t="s">
        <v>756</v>
      </c>
      <c r="F4467" s="3">
        <v>2</v>
      </c>
      <c r="G4467" s="88">
        <v>4.0544470293486041</v>
      </c>
      <c r="J4467" s="10">
        <v>3.031299768917961E-2</v>
      </c>
      <c r="K4467" s="27">
        <f t="shared" si="72"/>
        <v>7.4764813721218499E-3</v>
      </c>
      <c r="L4467" s="4" t="s">
        <v>2072</v>
      </c>
      <c r="M4467" s="14" t="s">
        <v>798</v>
      </c>
      <c r="N4467" s="28" t="s">
        <v>7834</v>
      </c>
      <c r="O4467" s="28">
        <v>1</v>
      </c>
      <c r="P4467" s="28" t="s">
        <v>6347</v>
      </c>
      <c r="Q4467" s="28" t="s">
        <v>6347</v>
      </c>
      <c r="R4467" s="3">
        <v>4</v>
      </c>
      <c r="T4467" s="81" t="str" cm="1">
        <f t="array" ref="T4467">IF(MIN(IF(CONCATENATE($D$776:$D$9955,$G$776:$G$9955)=CONCATENATE(D4467,G4467),$J$776:$J$9955))=J4467,"Age Leg Record","")</f>
        <v/>
      </c>
    </row>
    <row r="4468" spans="1:20" x14ac:dyDescent="0.25">
      <c r="A4468" s="4">
        <v>2018</v>
      </c>
      <c r="B4468" s="1" t="s">
        <v>573</v>
      </c>
      <c r="C4468" s="14" t="s">
        <v>2073</v>
      </c>
      <c r="D4468" s="3" t="s">
        <v>26</v>
      </c>
      <c r="F4468" s="3">
        <v>3</v>
      </c>
      <c r="G4468" s="88">
        <v>9.1</v>
      </c>
      <c r="J4468" s="10">
        <v>4.9545451387530193E-2</v>
      </c>
      <c r="K4468" s="27">
        <f t="shared" si="72"/>
        <v>5.444555097530791E-3</v>
      </c>
      <c r="L4468" s="4" t="s">
        <v>2072</v>
      </c>
      <c r="M4468" s="14" t="s">
        <v>798</v>
      </c>
      <c r="N4468" s="28" t="s">
        <v>7835</v>
      </c>
      <c r="O4468" s="28">
        <v>1</v>
      </c>
      <c r="P4468" s="28" t="s">
        <v>7836</v>
      </c>
      <c r="Q4468" s="28" t="s">
        <v>7836</v>
      </c>
      <c r="R4468" s="3">
        <v>1</v>
      </c>
      <c r="T4468" s="81" t="str" cm="1">
        <f t="array" ref="T4468">IF(MIN(IF(CONCATENATE($D$776:$D$9955,$G$776:$G$9955)=CONCATENATE(D4468,G4468),$J$776:$J$9955))=J4468,"Age Leg Record","")</f>
        <v/>
      </c>
    </row>
    <row r="4469" spans="1:20" x14ac:dyDescent="0.25">
      <c r="A4469" s="4">
        <v>2018</v>
      </c>
      <c r="B4469" s="14" t="s">
        <v>1349</v>
      </c>
      <c r="C4469" s="14" t="s">
        <v>1083</v>
      </c>
      <c r="D4469" s="3" t="s">
        <v>753</v>
      </c>
      <c r="F4469" s="3">
        <v>4</v>
      </c>
      <c r="G4469" s="88">
        <v>5.8408892070309388</v>
      </c>
      <c r="J4469" s="10">
        <v>3.6186423611070495E-2</v>
      </c>
      <c r="K4469" s="27">
        <f t="shared" si="72"/>
        <v>6.1953620978653871E-3</v>
      </c>
      <c r="L4469" s="4" t="s">
        <v>2072</v>
      </c>
      <c r="M4469" s="14" t="s">
        <v>798</v>
      </c>
      <c r="N4469" s="28" t="s">
        <v>7837</v>
      </c>
      <c r="O4469" s="28">
        <v>1</v>
      </c>
      <c r="P4469" s="28" t="s">
        <v>7838</v>
      </c>
      <c r="Q4469" s="28" t="s">
        <v>7838</v>
      </c>
      <c r="R4469" s="3">
        <v>1</v>
      </c>
      <c r="T4469" s="81" t="str" cm="1">
        <f t="array" ref="T4469">IF(MIN(IF(CONCATENATE($D$776:$D$9955,$G$776:$G$9955)=CONCATENATE(D4469,G4469),$J$776:$J$9955))=J4469,"Age Leg Record","")</f>
        <v/>
      </c>
    </row>
    <row r="4470" spans="1:20" x14ac:dyDescent="0.25">
      <c r="A4470" s="4">
        <v>2018</v>
      </c>
      <c r="B4470" s="14" t="s">
        <v>1462</v>
      </c>
      <c r="C4470" s="14" t="s">
        <v>820</v>
      </c>
      <c r="D4470" s="3" t="s">
        <v>56</v>
      </c>
      <c r="F4470" s="3">
        <v>5</v>
      </c>
      <c r="G4470" s="51">
        <v>5.63</v>
      </c>
      <c r="J4470" s="10">
        <v>4.1425381947192363E-2</v>
      </c>
      <c r="K4470" s="27">
        <f t="shared" si="72"/>
        <v>7.3579719266771522E-3</v>
      </c>
      <c r="L4470" s="4" t="s">
        <v>2072</v>
      </c>
      <c r="M4470" s="14" t="s">
        <v>798</v>
      </c>
      <c r="N4470" s="28" t="s">
        <v>7839</v>
      </c>
      <c r="O4470" s="28">
        <v>1</v>
      </c>
      <c r="P4470" s="28" t="s">
        <v>7840</v>
      </c>
      <c r="Q4470" s="28" t="s">
        <v>7840</v>
      </c>
      <c r="R4470" s="3">
        <v>1</v>
      </c>
      <c r="T4470" s="81" t="str" cm="1">
        <f t="array" ref="T4470">IF(MIN(IF(CONCATENATE($D$776:$D$9955,$G$776:$G$9955)=CONCATENATE(D4470,G4470),$J$776:$J$9955))=J4470,"Age Leg Record","")</f>
        <v/>
      </c>
    </row>
    <row r="4471" spans="1:20" x14ac:dyDescent="0.25">
      <c r="A4471" s="4">
        <v>2018</v>
      </c>
      <c r="B4471" s="14" t="s">
        <v>1349</v>
      </c>
      <c r="C4471" s="14" t="s">
        <v>2074</v>
      </c>
      <c r="D4471" s="3" t="s">
        <v>753</v>
      </c>
      <c r="F4471" s="3">
        <v>6</v>
      </c>
      <c r="G4471" s="88">
        <v>4.6758182215859376</v>
      </c>
      <c r="J4471" s="10">
        <v>2.9564120370196179E-2</v>
      </c>
      <c r="K4471" s="27">
        <f t="shared" si="72"/>
        <v>6.3227693997412633E-3</v>
      </c>
      <c r="L4471" s="4" t="s">
        <v>2072</v>
      </c>
      <c r="M4471" s="14" t="s">
        <v>798</v>
      </c>
      <c r="N4471" s="28" t="s">
        <v>7841</v>
      </c>
      <c r="O4471" s="28">
        <v>1</v>
      </c>
      <c r="P4471" s="28" t="s">
        <v>7842</v>
      </c>
      <c r="Q4471" s="28" t="s">
        <v>7842</v>
      </c>
      <c r="R4471" s="3">
        <v>1</v>
      </c>
      <c r="T4471" s="81" t="str" cm="1">
        <f t="array" ref="T4471">IF(MIN(IF(CONCATENATE($D$776:$D$9955,$G$776:$G$9955)=CONCATENATE(D4471,G4471),$J$776:$J$9955))=J4471,"Age Leg Record","")</f>
        <v/>
      </c>
    </row>
    <row r="4472" spans="1:20" x14ac:dyDescent="0.25">
      <c r="A4472" s="4">
        <v>2018</v>
      </c>
      <c r="B4472" s="14" t="s">
        <v>71</v>
      </c>
      <c r="C4472" s="14" t="s">
        <v>2075</v>
      </c>
      <c r="D4472" s="3" t="s">
        <v>26</v>
      </c>
      <c r="F4472" s="3">
        <v>1</v>
      </c>
      <c r="G4472" s="88">
        <v>5.54</v>
      </c>
      <c r="J4472" s="10">
        <v>3.3728429254551884E-2</v>
      </c>
      <c r="K4472" s="27">
        <f t="shared" si="72"/>
        <v>6.0881641253703765E-3</v>
      </c>
      <c r="L4472" s="4" t="s">
        <v>1896</v>
      </c>
      <c r="M4472" s="14" t="s">
        <v>798</v>
      </c>
      <c r="N4472" s="28" t="s">
        <v>7843</v>
      </c>
      <c r="O4472" s="28">
        <v>1</v>
      </c>
      <c r="P4472" s="28" t="s">
        <v>7844</v>
      </c>
      <c r="Q4472" s="28" t="s">
        <v>7844</v>
      </c>
      <c r="R4472" s="3">
        <v>1</v>
      </c>
      <c r="T4472" s="81" t="str" cm="1">
        <f t="array" ref="T4472">IF(MIN(IF(CONCATENATE($D$776:$D$9955,$G$776:$G$9955)=CONCATENATE(D4472,G4472),$J$776:$J$9955))=J4472,"Age Leg Record","")</f>
        <v/>
      </c>
    </row>
    <row r="4473" spans="1:20" x14ac:dyDescent="0.25">
      <c r="A4473" s="4">
        <v>2018</v>
      </c>
      <c r="B4473" s="14" t="s">
        <v>977</v>
      </c>
      <c r="C4473" s="14" t="s">
        <v>251</v>
      </c>
      <c r="D4473" s="3" t="s">
        <v>756</v>
      </c>
      <c r="F4473" s="3">
        <v>2</v>
      </c>
      <c r="G4473" s="88">
        <v>4.0544470293486041</v>
      </c>
      <c r="J4473" s="10">
        <v>2.9153645831684116E-2</v>
      </c>
      <c r="K4473" s="27">
        <f t="shared" si="72"/>
        <v>7.1905356317771407E-3</v>
      </c>
      <c r="L4473" s="4" t="s">
        <v>1896</v>
      </c>
      <c r="M4473" s="14" t="s">
        <v>798</v>
      </c>
      <c r="N4473" s="28" t="s">
        <v>7845</v>
      </c>
      <c r="O4473" s="28">
        <v>1</v>
      </c>
      <c r="P4473" s="28" t="s">
        <v>6010</v>
      </c>
      <c r="Q4473" s="28" t="s">
        <v>6010</v>
      </c>
      <c r="R4473" s="3">
        <v>6</v>
      </c>
      <c r="T4473" s="81" t="str" cm="1">
        <f t="array" ref="T4473">IF(MIN(IF(CONCATENATE($D$776:$D$9955,$G$776:$G$9955)=CONCATENATE(D4473,G4473),$J$776:$J$9955))=J4473,"Age Leg Record","")</f>
        <v/>
      </c>
    </row>
    <row r="4474" spans="1:20" x14ac:dyDescent="0.25">
      <c r="A4474" s="4">
        <v>2018</v>
      </c>
      <c r="B4474" s="14" t="s">
        <v>20</v>
      </c>
      <c r="C4474" s="14" t="s">
        <v>251</v>
      </c>
      <c r="D4474" s="3" t="s">
        <v>56</v>
      </c>
      <c r="F4474" s="3">
        <v>3</v>
      </c>
      <c r="G4474" s="88">
        <v>9.1</v>
      </c>
      <c r="J4474" s="10">
        <v>5.1444050928694196E-2</v>
      </c>
      <c r="K4474" s="27">
        <f t="shared" si="72"/>
        <v>5.6531924097466156E-3</v>
      </c>
      <c r="L4474" s="4" t="s">
        <v>1896</v>
      </c>
      <c r="M4474" s="14" t="s">
        <v>798</v>
      </c>
      <c r="N4474" s="28" t="s">
        <v>7846</v>
      </c>
      <c r="O4474" s="28">
        <v>1</v>
      </c>
      <c r="P4474" s="28" t="s">
        <v>4571</v>
      </c>
      <c r="Q4474" s="28" t="s">
        <v>4571</v>
      </c>
      <c r="R4474" s="3">
        <v>10</v>
      </c>
      <c r="T4474" s="81" t="str" cm="1">
        <f t="array" ref="T4474">IF(MIN(IF(CONCATENATE($D$776:$D$9955,$G$776:$G$9955)=CONCATENATE(D4474,G4474),$J$776:$J$9955))=J4474,"Age Leg Record","")</f>
        <v/>
      </c>
    </row>
    <row r="4475" spans="1:20" x14ac:dyDescent="0.25">
      <c r="A4475" s="4">
        <v>2018</v>
      </c>
      <c r="B4475" s="14" t="s">
        <v>436</v>
      </c>
      <c r="C4475" s="14" t="s">
        <v>1083</v>
      </c>
      <c r="D4475" s="3" t="s">
        <v>26</v>
      </c>
      <c r="F4475" s="3">
        <v>4</v>
      </c>
      <c r="G4475" s="88">
        <v>5.8408892070309388</v>
      </c>
      <c r="J4475" s="10">
        <v>3.3268587962083984E-2</v>
      </c>
      <c r="K4475" s="27">
        <f t="shared" si="72"/>
        <v>5.6958087686438397E-3</v>
      </c>
      <c r="L4475" s="4" t="s">
        <v>1896</v>
      </c>
      <c r="M4475" s="14" t="s">
        <v>798</v>
      </c>
      <c r="N4475" s="28" t="s">
        <v>7847</v>
      </c>
      <c r="O4475" s="28">
        <v>1</v>
      </c>
      <c r="P4475" s="28" t="s">
        <v>7848</v>
      </c>
      <c r="Q4475" s="28" t="s">
        <v>7848</v>
      </c>
      <c r="R4475" s="3">
        <v>1</v>
      </c>
      <c r="T4475" s="81" t="str" cm="1">
        <f t="array" ref="T4475">IF(MIN(IF(CONCATENATE($D$776:$D$9955,$G$776:$G$9955)=CONCATENATE(D4475,G4475),$J$776:$J$9955))=J4475,"Age Leg Record","")</f>
        <v/>
      </c>
    </row>
    <row r="4476" spans="1:20" x14ac:dyDescent="0.25">
      <c r="A4476" s="4">
        <v>2018</v>
      </c>
      <c r="B4476" s="14" t="s">
        <v>1464</v>
      </c>
      <c r="C4476" s="14" t="s">
        <v>1575</v>
      </c>
      <c r="D4476" s="3" t="s">
        <v>26</v>
      </c>
      <c r="F4476" s="3">
        <v>5</v>
      </c>
      <c r="G4476" s="51">
        <v>5.63</v>
      </c>
      <c r="J4476" s="10">
        <v>4.1910266205377411E-2</v>
      </c>
      <c r="K4476" s="27">
        <f t="shared" si="72"/>
        <v>7.4440970169409254E-3</v>
      </c>
      <c r="L4476" s="4" t="s">
        <v>1896</v>
      </c>
      <c r="M4476" s="14" t="s">
        <v>798</v>
      </c>
      <c r="N4476" s="28" t="s">
        <v>7849</v>
      </c>
      <c r="O4476" s="28">
        <v>1</v>
      </c>
      <c r="P4476" s="28" t="s">
        <v>6350</v>
      </c>
      <c r="Q4476" s="28" t="s">
        <v>6350</v>
      </c>
      <c r="R4476" s="3">
        <v>5</v>
      </c>
      <c r="T4476" s="81" t="str" cm="1">
        <f t="array" ref="T4476">IF(MIN(IF(CONCATENATE($D$776:$D$9955,$G$776:$G$9955)=CONCATENATE(D4476,G4476),$J$776:$J$9955))=J4476,"Age Leg Record","")</f>
        <v/>
      </c>
    </row>
    <row r="4477" spans="1:20" x14ac:dyDescent="0.25">
      <c r="A4477" s="4">
        <v>2018</v>
      </c>
      <c r="B4477" s="14" t="s">
        <v>485</v>
      </c>
      <c r="C4477" s="14" t="s">
        <v>452</v>
      </c>
      <c r="D4477" s="3" t="s">
        <v>756</v>
      </c>
      <c r="F4477" s="3">
        <v>6</v>
      </c>
      <c r="G4477" s="88">
        <v>4.6758182215859376</v>
      </c>
      <c r="J4477" s="10">
        <v>2.9409131944703404E-2</v>
      </c>
      <c r="K4477" s="27">
        <f t="shared" si="72"/>
        <v>6.2896225967331246E-3</v>
      </c>
      <c r="L4477" s="4" t="s">
        <v>1896</v>
      </c>
      <c r="M4477" s="14" t="s">
        <v>798</v>
      </c>
      <c r="N4477" s="28" t="s">
        <v>7850</v>
      </c>
      <c r="O4477" s="28">
        <v>1</v>
      </c>
      <c r="P4477" s="28" t="s">
        <v>7851</v>
      </c>
      <c r="Q4477" s="28" t="s">
        <v>7851</v>
      </c>
      <c r="R4477" s="3">
        <v>1</v>
      </c>
      <c r="T4477" s="81" t="str" cm="1">
        <f t="array" ref="T4477">IF(MIN(IF(CONCATENATE($D$776:$D$9955,$G$776:$G$9955)=CONCATENATE(D4477,G4477),$J$776:$J$9955))=J4477,"Age Leg Record","")</f>
        <v/>
      </c>
    </row>
    <row r="4478" spans="1:20" x14ac:dyDescent="0.25">
      <c r="A4478" s="4">
        <v>2018</v>
      </c>
      <c r="B4478" s="14" t="s">
        <v>308</v>
      </c>
      <c r="C4478" s="14" t="s">
        <v>70</v>
      </c>
      <c r="D4478" s="3" t="s">
        <v>753</v>
      </c>
      <c r="F4478" s="3">
        <v>1</v>
      </c>
      <c r="G4478" s="88">
        <v>5.54</v>
      </c>
      <c r="J4478" s="10">
        <v>3.3801403798861429E-2</v>
      </c>
      <c r="K4478" s="27">
        <f t="shared" si="72"/>
        <v>6.101336425787262E-3</v>
      </c>
      <c r="L4478" s="4" t="s">
        <v>2076</v>
      </c>
      <c r="M4478" s="14" t="s">
        <v>798</v>
      </c>
      <c r="N4478" s="28" t="s">
        <v>7852</v>
      </c>
      <c r="O4478" s="28">
        <v>1</v>
      </c>
      <c r="P4478" s="28" t="s">
        <v>7853</v>
      </c>
      <c r="Q4478" s="28" t="s">
        <v>7853</v>
      </c>
      <c r="R4478" s="3">
        <v>1</v>
      </c>
      <c r="T4478" s="81" t="str" cm="1">
        <f t="array" ref="T4478">IF(MIN(IF(CONCATENATE($D$776:$D$9955,$G$776:$G$9955)=CONCATENATE(D4478,G4478),$J$776:$J$9955))=J4478,"Age Leg Record","")</f>
        <v/>
      </c>
    </row>
    <row r="4479" spans="1:20" x14ac:dyDescent="0.25">
      <c r="A4479" s="4">
        <v>2018</v>
      </c>
      <c r="B4479" s="14" t="s">
        <v>911</v>
      </c>
      <c r="C4479" s="14" t="s">
        <v>1147</v>
      </c>
      <c r="D4479" s="3" t="s">
        <v>757</v>
      </c>
      <c r="F4479" s="3">
        <v>2</v>
      </c>
      <c r="G4479" s="88">
        <v>4.0544470293486041</v>
      </c>
      <c r="J4479" s="10">
        <v>2.4210972223954741E-2</v>
      </c>
      <c r="K4479" s="27">
        <f t="shared" si="72"/>
        <v>5.9714609782050912E-3</v>
      </c>
      <c r="L4479" s="4" t="s">
        <v>2076</v>
      </c>
      <c r="M4479" s="14" t="s">
        <v>798</v>
      </c>
      <c r="N4479" s="28" t="s">
        <v>7854</v>
      </c>
      <c r="O4479" s="28">
        <v>1</v>
      </c>
      <c r="P4479" s="28" t="s">
        <v>6424</v>
      </c>
      <c r="Q4479" s="28" t="s">
        <v>6424</v>
      </c>
      <c r="R4479" s="3">
        <v>3</v>
      </c>
      <c r="T4479" s="81" t="str" cm="1">
        <f t="array" ref="T4479">IF(MIN(IF(CONCATENATE($D$776:$D$9955,$G$776:$G$9955)=CONCATENATE(D4479,G4479),$J$776:$J$9955))=J4479,"Age Leg Record","")</f>
        <v/>
      </c>
    </row>
    <row r="4480" spans="1:20" x14ac:dyDescent="0.25">
      <c r="A4480" s="4">
        <v>2018</v>
      </c>
      <c r="B4480" s="14" t="s">
        <v>71</v>
      </c>
      <c r="C4480" s="14" t="s">
        <v>162</v>
      </c>
      <c r="D4480" s="3" t="s">
        <v>56</v>
      </c>
      <c r="F4480" s="3">
        <v>3</v>
      </c>
      <c r="G4480" s="88">
        <v>9.1</v>
      </c>
      <c r="J4480" s="10">
        <v>4.7660775460826699E-2</v>
      </c>
      <c r="K4480" s="27">
        <f t="shared" si="72"/>
        <v>5.2374478528380989E-3</v>
      </c>
      <c r="L4480" s="4" t="s">
        <v>2076</v>
      </c>
      <c r="M4480" s="14" t="s">
        <v>798</v>
      </c>
      <c r="N4480" s="28" t="s">
        <v>7855</v>
      </c>
      <c r="O4480" s="28">
        <v>1</v>
      </c>
      <c r="P4480" s="28" t="s">
        <v>7856</v>
      </c>
      <c r="Q4480" s="28" t="s">
        <v>7856</v>
      </c>
      <c r="R4480" s="3">
        <v>1</v>
      </c>
      <c r="T4480" s="81" t="str" cm="1">
        <f t="array" ref="T4480">IF(MIN(IF(CONCATENATE($D$776:$D$9955,$G$776:$G$9955)=CONCATENATE(D4480,G4480),$J$776:$J$9955))=J4480,"Age Leg Record","")</f>
        <v/>
      </c>
    </row>
    <row r="4481" spans="1:20" x14ac:dyDescent="0.25">
      <c r="A4481" s="4">
        <v>2018</v>
      </c>
      <c r="B4481" s="14" t="s">
        <v>485</v>
      </c>
      <c r="C4481" s="14" t="s">
        <v>1945</v>
      </c>
      <c r="D4481" s="3" t="s">
        <v>756</v>
      </c>
      <c r="F4481" s="3">
        <v>4</v>
      </c>
      <c r="G4481" s="88">
        <v>5.8408892070309388</v>
      </c>
      <c r="J4481" s="10">
        <v>3.3244675927562639E-2</v>
      </c>
      <c r="K4481" s="27">
        <f t="shared" si="72"/>
        <v>5.6917148655284437E-3</v>
      </c>
      <c r="L4481" s="4" t="s">
        <v>2076</v>
      </c>
      <c r="M4481" s="14" t="s">
        <v>798</v>
      </c>
      <c r="N4481" s="28" t="s">
        <v>7857</v>
      </c>
      <c r="O4481" s="28">
        <v>1</v>
      </c>
      <c r="P4481" s="28" t="s">
        <v>7456</v>
      </c>
      <c r="Q4481" s="28" t="s">
        <v>7456</v>
      </c>
      <c r="R4481" s="3">
        <v>2</v>
      </c>
      <c r="T4481" s="81" t="str" cm="1">
        <f t="array" ref="T4481">IF(MIN(IF(CONCATENATE($D$776:$D$9955,$G$776:$G$9955)=CONCATENATE(D4481,G4481),$J$776:$J$9955))=J4481,"Age Leg Record","")</f>
        <v/>
      </c>
    </row>
    <row r="4482" spans="1:20" x14ac:dyDescent="0.25">
      <c r="A4482" s="4">
        <v>2018</v>
      </c>
      <c r="B4482" s="14" t="s">
        <v>2077</v>
      </c>
      <c r="C4482" s="14" t="s">
        <v>2078</v>
      </c>
      <c r="D4482" s="3" t="s">
        <v>756</v>
      </c>
      <c r="F4482" s="3">
        <v>5</v>
      </c>
      <c r="G4482" s="51">
        <v>5.63</v>
      </c>
      <c r="J4482" s="10">
        <v>3.1707754627859686E-2</v>
      </c>
      <c r="K4482" s="27">
        <f t="shared" si="72"/>
        <v>5.6319279978436386E-3</v>
      </c>
      <c r="L4482" s="4" t="s">
        <v>2076</v>
      </c>
      <c r="M4482" s="14" t="s">
        <v>798</v>
      </c>
      <c r="N4482" s="28" t="s">
        <v>7858</v>
      </c>
      <c r="O4482" s="28">
        <v>1</v>
      </c>
      <c r="P4482" s="28" t="s">
        <v>7859</v>
      </c>
      <c r="Q4482" s="28" t="s">
        <v>7859</v>
      </c>
      <c r="R4482" s="3">
        <v>1</v>
      </c>
      <c r="T4482" s="81" t="str" cm="1">
        <f t="array" ref="T4482">IF(MIN(IF(CONCATENATE($D$776:$D$9955,$G$776:$G$9955)=CONCATENATE(D4482,G4482),$J$776:$J$9955))=J4482,"Age Leg Record","")</f>
        <v/>
      </c>
    </row>
    <row r="4483" spans="1:20" x14ac:dyDescent="0.25">
      <c r="A4483" s="4">
        <v>2018</v>
      </c>
      <c r="B4483" s="14" t="s">
        <v>111</v>
      </c>
      <c r="C4483" s="14" t="s">
        <v>906</v>
      </c>
      <c r="D4483" s="3" t="s">
        <v>56</v>
      </c>
      <c r="F4483" s="3">
        <v>6</v>
      </c>
      <c r="G4483" s="88">
        <v>4.6758182215859376</v>
      </c>
      <c r="J4483" s="10">
        <v>2.4504629625880625E-2</v>
      </c>
      <c r="K4483" s="27">
        <f t="shared" si="72"/>
        <v>5.2407147721771734E-3</v>
      </c>
      <c r="L4483" s="4" t="s">
        <v>2076</v>
      </c>
      <c r="M4483" s="14" t="s">
        <v>798</v>
      </c>
      <c r="N4483" s="28" t="s">
        <v>7860</v>
      </c>
      <c r="O4483" s="28">
        <v>1</v>
      </c>
      <c r="P4483" s="28" t="s">
        <v>4692</v>
      </c>
      <c r="Q4483" s="28" t="s">
        <v>4692</v>
      </c>
      <c r="R4483" s="3">
        <v>8</v>
      </c>
      <c r="T4483" s="81" t="str" cm="1">
        <f t="array" ref="T4483">IF(MIN(IF(CONCATENATE($D$776:$D$9955,$G$776:$G$9955)=CONCATENATE(D4483,G4483),$J$776:$J$9955))=J4483,"Age Leg Record","")</f>
        <v/>
      </c>
    </row>
    <row r="4484" spans="1:20" x14ac:dyDescent="0.25">
      <c r="A4484" s="4">
        <v>2018</v>
      </c>
      <c r="B4484" s="14" t="s">
        <v>928</v>
      </c>
      <c r="C4484" s="14" t="s">
        <v>2079</v>
      </c>
      <c r="D4484" s="3" t="s">
        <v>756</v>
      </c>
      <c r="F4484" s="3">
        <v>1</v>
      </c>
      <c r="G4484" s="88">
        <v>5.54</v>
      </c>
      <c r="J4484" s="10">
        <v>3.5793001021374948E-2</v>
      </c>
      <c r="K4484" s="27">
        <f t="shared" si="72"/>
        <v>6.4608305092734566E-3</v>
      </c>
      <c r="L4484" s="4" t="s">
        <v>2080</v>
      </c>
      <c r="M4484" s="14" t="s">
        <v>798</v>
      </c>
      <c r="N4484" s="28" t="s">
        <v>7861</v>
      </c>
      <c r="O4484" s="28">
        <v>1</v>
      </c>
      <c r="P4484" s="28" t="s">
        <v>7862</v>
      </c>
      <c r="Q4484" s="28" t="s">
        <v>7862</v>
      </c>
      <c r="R4484" s="3">
        <v>1</v>
      </c>
      <c r="T4484" s="81" t="str" cm="1">
        <f t="array" ref="T4484">IF(MIN(IF(CONCATENATE($D$776:$D$9955,$G$776:$G$9955)=CONCATENATE(D4484,G4484),$J$776:$J$9955))=J4484,"Age Leg Record","")</f>
        <v/>
      </c>
    </row>
    <row r="4485" spans="1:20" x14ac:dyDescent="0.25">
      <c r="A4485" s="4">
        <v>2018</v>
      </c>
      <c r="B4485" s="14" t="s">
        <v>227</v>
      </c>
      <c r="C4485" s="14" t="s">
        <v>1415</v>
      </c>
      <c r="D4485" s="3" t="s">
        <v>756</v>
      </c>
      <c r="F4485" s="3">
        <v>2</v>
      </c>
      <c r="G4485" s="88">
        <v>4.0544470293486041</v>
      </c>
      <c r="J4485" s="10">
        <v>2.2438738422351889E-2</v>
      </c>
      <c r="K4485" s="27">
        <f t="shared" si="72"/>
        <v>5.5343523444569319E-3</v>
      </c>
      <c r="L4485" s="4" t="s">
        <v>2080</v>
      </c>
      <c r="M4485" s="14" t="s">
        <v>798</v>
      </c>
      <c r="N4485" s="28" t="s">
        <v>7863</v>
      </c>
      <c r="O4485" s="28">
        <v>1</v>
      </c>
      <c r="P4485" s="28" t="s">
        <v>5977</v>
      </c>
      <c r="Q4485" s="28" t="s">
        <v>5977</v>
      </c>
      <c r="R4485" s="3">
        <v>3</v>
      </c>
      <c r="T4485" s="81" t="str" cm="1">
        <f t="array" ref="T4485">IF(MIN(IF(CONCATENATE($D$776:$D$9955,$G$776:$G$9955)=CONCATENATE(D4485,G4485),$J$776:$J$9955))=J4485,"Age Leg Record","")</f>
        <v/>
      </c>
    </row>
    <row r="4486" spans="1:20" x14ac:dyDescent="0.25">
      <c r="A4486" s="4">
        <v>2018</v>
      </c>
      <c r="B4486" s="14" t="s">
        <v>591</v>
      </c>
      <c r="C4486" s="14" t="s">
        <v>592</v>
      </c>
      <c r="D4486" s="3" t="s">
        <v>756</v>
      </c>
      <c r="F4486" s="3">
        <v>3</v>
      </c>
      <c r="G4486" s="88">
        <v>9.1</v>
      </c>
      <c r="J4486" s="10">
        <v>5.4353483799786773E-2</v>
      </c>
      <c r="K4486" s="27">
        <f t="shared" si="72"/>
        <v>5.9729103076688762E-3</v>
      </c>
      <c r="L4486" s="4" t="s">
        <v>2080</v>
      </c>
      <c r="M4486" s="14" t="s">
        <v>798</v>
      </c>
      <c r="N4486" s="28" t="s">
        <v>7864</v>
      </c>
      <c r="O4486" s="28">
        <v>1</v>
      </c>
      <c r="P4486" s="28" t="s">
        <v>4122</v>
      </c>
      <c r="Q4486" s="28" t="s">
        <v>4122</v>
      </c>
      <c r="R4486" s="3">
        <v>8</v>
      </c>
      <c r="T4486" s="81" t="str" cm="1">
        <f t="array" ref="T4486">IF(MIN(IF(CONCATENATE($D$776:$D$9955,$G$776:$G$9955)=CONCATENATE(D4486,G4486),$J$776:$J$9955))=J4486,"Age Leg Record","")</f>
        <v/>
      </c>
    </row>
    <row r="4487" spans="1:20" x14ac:dyDescent="0.25">
      <c r="A4487" s="4">
        <v>2018</v>
      </c>
      <c r="B4487" s="14" t="s">
        <v>2081</v>
      </c>
      <c r="C4487" s="14" t="s">
        <v>2082</v>
      </c>
      <c r="D4487" s="3" t="s">
        <v>753</v>
      </c>
      <c r="F4487" s="3">
        <v>4</v>
      </c>
      <c r="G4487" s="88">
        <v>5.8408892070309388</v>
      </c>
      <c r="J4487" s="10">
        <v>3.7636261571606155E-2</v>
      </c>
      <c r="K4487" s="27">
        <f t="shared" si="72"/>
        <v>6.44358422794627E-3</v>
      </c>
      <c r="L4487" s="4" t="s">
        <v>2080</v>
      </c>
      <c r="M4487" s="14" t="s">
        <v>798</v>
      </c>
      <c r="N4487" s="28" t="s">
        <v>7865</v>
      </c>
      <c r="O4487" s="28">
        <v>1</v>
      </c>
      <c r="P4487" s="28" t="s">
        <v>7866</v>
      </c>
      <c r="Q4487" s="28" t="s">
        <v>7866</v>
      </c>
      <c r="R4487" s="3">
        <v>1</v>
      </c>
      <c r="T4487" s="81" t="str" cm="1">
        <f t="array" ref="T4487">IF(MIN(IF(CONCATENATE($D$776:$D$9955,$G$776:$G$9955)=CONCATENATE(D4487,G4487),$J$776:$J$9955))=J4487,"Age Leg Record","")</f>
        <v/>
      </c>
    </row>
    <row r="4488" spans="1:20" x14ac:dyDescent="0.25">
      <c r="A4488" s="4">
        <v>2018</v>
      </c>
      <c r="B4488" s="14" t="s">
        <v>1334</v>
      </c>
      <c r="C4488" s="14" t="s">
        <v>1045</v>
      </c>
      <c r="D4488" s="3" t="s">
        <v>756</v>
      </c>
      <c r="F4488" s="3">
        <v>5</v>
      </c>
      <c r="G4488" s="51">
        <v>5.63</v>
      </c>
      <c r="J4488" s="10">
        <v>3.1873692132649012E-2</v>
      </c>
      <c r="K4488" s="27">
        <f t="shared" si="72"/>
        <v>5.6614017997600376E-3</v>
      </c>
      <c r="L4488" s="4" t="s">
        <v>2080</v>
      </c>
      <c r="M4488" s="14" t="s">
        <v>798</v>
      </c>
      <c r="N4488" s="28" t="s">
        <v>7867</v>
      </c>
      <c r="O4488" s="28">
        <v>1</v>
      </c>
      <c r="P4488" s="28" t="s">
        <v>5068</v>
      </c>
      <c r="Q4488" s="28" t="s">
        <v>5068</v>
      </c>
      <c r="R4488" s="3">
        <v>3</v>
      </c>
      <c r="T4488" s="81" t="str" cm="1">
        <f t="array" ref="T4488">IF(MIN(IF(CONCATENATE($D$776:$D$9955,$G$776:$G$9955)=CONCATENATE(D4488,G4488),$J$776:$J$9955))=J4488,"Age Leg Record","")</f>
        <v/>
      </c>
    </row>
    <row r="4489" spans="1:20" x14ac:dyDescent="0.25">
      <c r="A4489" s="4">
        <v>2018</v>
      </c>
      <c r="B4489" s="14" t="s">
        <v>570</v>
      </c>
      <c r="C4489" s="14" t="s">
        <v>1417</v>
      </c>
      <c r="D4489" s="3" t="s">
        <v>753</v>
      </c>
      <c r="F4489" s="3">
        <v>6</v>
      </c>
      <c r="G4489" s="88">
        <v>4.6758182215859376</v>
      </c>
      <c r="J4489" s="10">
        <v>2.5770081017981283E-2</v>
      </c>
      <c r="K4489" s="27">
        <f t="shared" si="72"/>
        <v>5.511352194790973E-3</v>
      </c>
      <c r="L4489" s="4" t="s">
        <v>2080</v>
      </c>
      <c r="M4489" s="14" t="s">
        <v>798</v>
      </c>
      <c r="N4489" s="28" t="s">
        <v>7868</v>
      </c>
      <c r="O4489" s="28">
        <v>1</v>
      </c>
      <c r="P4489" s="28" t="s">
        <v>1561</v>
      </c>
      <c r="Q4489" s="28" t="s">
        <v>1560</v>
      </c>
      <c r="R4489" s="3">
        <v>9</v>
      </c>
      <c r="T4489" s="81" t="str" cm="1">
        <f t="array" ref="T4489">IF(MIN(IF(CONCATENATE($D$776:$D$9955,$G$776:$G$9955)=CONCATENATE(D4489,G4489),$J$776:$J$9955))=J4489,"Age Leg Record","")</f>
        <v/>
      </c>
    </row>
    <row r="4490" spans="1:20" x14ac:dyDescent="0.25">
      <c r="A4490" s="4">
        <v>2018</v>
      </c>
      <c r="B4490" s="14" t="s">
        <v>1349</v>
      </c>
      <c r="C4490" s="14" t="s">
        <v>344</v>
      </c>
      <c r="D4490" s="3" t="s">
        <v>756</v>
      </c>
      <c r="F4490" s="3">
        <v>1</v>
      </c>
      <c r="G4490" s="88">
        <v>5.54</v>
      </c>
      <c r="J4490" s="10">
        <v>4.1722005647898186E-2</v>
      </c>
      <c r="K4490" s="27">
        <f t="shared" si="72"/>
        <v>7.5310479508841491E-3</v>
      </c>
      <c r="L4490" s="4" t="s">
        <v>1583</v>
      </c>
      <c r="M4490" s="14" t="s">
        <v>798</v>
      </c>
      <c r="N4490" s="28" t="s">
        <v>7869</v>
      </c>
      <c r="O4490" s="28">
        <v>1</v>
      </c>
      <c r="P4490" s="28" t="s">
        <v>7097</v>
      </c>
      <c r="Q4490" s="28" t="s">
        <v>7097</v>
      </c>
      <c r="R4490" s="3">
        <v>3</v>
      </c>
      <c r="T4490" s="81" t="str" cm="1">
        <f t="array" ref="T4490">IF(MIN(IF(CONCATENATE($D$776:$D$9955,$G$776:$G$9955)=CONCATENATE(D4490,G4490),$J$776:$J$9955))=J4490,"Age Leg Record","")</f>
        <v/>
      </c>
    </row>
    <row r="4491" spans="1:20" x14ac:dyDescent="0.25">
      <c r="A4491" s="4">
        <v>2018</v>
      </c>
      <c r="B4491" s="14" t="s">
        <v>360</v>
      </c>
      <c r="C4491" s="14" t="s">
        <v>305</v>
      </c>
      <c r="D4491" s="3" t="s">
        <v>756</v>
      </c>
      <c r="F4491" s="3">
        <v>2</v>
      </c>
      <c r="G4491" s="88">
        <v>4.0544470293486041</v>
      </c>
      <c r="J4491" s="10">
        <v>2.6288067128916737E-2</v>
      </c>
      <c r="K4491" s="27">
        <f t="shared" si="72"/>
        <v>6.4837613954818966E-3</v>
      </c>
      <c r="L4491" s="4" t="s">
        <v>1583</v>
      </c>
      <c r="M4491" s="14" t="s">
        <v>798</v>
      </c>
      <c r="N4491" s="28" t="s">
        <v>7870</v>
      </c>
      <c r="O4491" s="28">
        <v>1</v>
      </c>
      <c r="P4491" s="28" t="s">
        <v>4756</v>
      </c>
      <c r="Q4491" s="28" t="s">
        <v>4756</v>
      </c>
      <c r="R4491" s="3">
        <v>8</v>
      </c>
      <c r="T4491" s="81" t="str" cm="1">
        <f t="array" ref="T4491">IF(MIN(IF(CONCATENATE($D$776:$D$9955,$G$776:$G$9955)=CONCATENATE(D4491,G4491),$J$776:$J$9955))=J4491,"Age Leg Record","")</f>
        <v/>
      </c>
    </row>
    <row r="4492" spans="1:20" x14ac:dyDescent="0.25">
      <c r="A4492" s="4">
        <v>2018</v>
      </c>
      <c r="B4492" s="14" t="s">
        <v>314</v>
      </c>
      <c r="C4492" s="14" t="s">
        <v>1238</v>
      </c>
      <c r="D4492" s="3" t="s">
        <v>210</v>
      </c>
      <c r="F4492" s="3">
        <v>3</v>
      </c>
      <c r="G4492" s="88">
        <v>9.1</v>
      </c>
      <c r="J4492" s="10">
        <v>6.0003252314345445E-2</v>
      </c>
      <c r="K4492" s="27">
        <f t="shared" si="72"/>
        <v>6.5937639905874115E-3</v>
      </c>
      <c r="L4492" s="4" t="s">
        <v>1583</v>
      </c>
      <c r="M4492" s="14" t="s">
        <v>798</v>
      </c>
      <c r="N4492" s="28" t="s">
        <v>7871</v>
      </c>
      <c r="O4492" s="28">
        <v>1</v>
      </c>
      <c r="P4492" s="28" t="s">
        <v>5556</v>
      </c>
      <c r="Q4492" s="28" t="s">
        <v>5556</v>
      </c>
      <c r="R4492" s="3">
        <v>6</v>
      </c>
      <c r="T4492" s="81" t="str" cm="1">
        <f t="array" ref="T4492">IF(MIN(IF(CONCATENATE($D$776:$D$9955,$G$776:$G$9955)=CONCATENATE(D4492,G4492),$J$776:$J$9955))=J4492,"Age Leg Record","")</f>
        <v/>
      </c>
    </row>
    <row r="4493" spans="1:20" x14ac:dyDescent="0.25">
      <c r="A4493" s="4">
        <v>2018</v>
      </c>
      <c r="B4493" s="14" t="s">
        <v>76</v>
      </c>
      <c r="C4493" s="14" t="s">
        <v>538</v>
      </c>
      <c r="D4493" s="3" t="s">
        <v>210</v>
      </c>
      <c r="F4493" s="3">
        <v>4</v>
      </c>
      <c r="G4493" s="88">
        <v>5.8408892070309388</v>
      </c>
      <c r="J4493" s="10">
        <v>4.8915879626292735E-2</v>
      </c>
      <c r="K4493" s="27">
        <f t="shared" si="72"/>
        <v>8.3747316363081345E-3</v>
      </c>
      <c r="L4493" s="4" t="s">
        <v>1583</v>
      </c>
      <c r="M4493" s="14" t="s">
        <v>798</v>
      </c>
      <c r="N4493" s="28" t="s">
        <v>7872</v>
      </c>
      <c r="O4493" s="28">
        <v>1</v>
      </c>
      <c r="P4493" s="28" t="s">
        <v>3796</v>
      </c>
      <c r="Q4493" s="28" t="s">
        <v>3796</v>
      </c>
      <c r="R4493" s="3">
        <v>7</v>
      </c>
      <c r="T4493" s="81" t="str" cm="1">
        <f t="array" ref="T4493">IF(MIN(IF(CONCATENATE($D$776:$D$9955,$G$776:$G$9955)=CONCATENATE(D4493,G4493),$J$776:$J$9955))=J4493,"Age Leg Record","")</f>
        <v/>
      </c>
    </row>
    <row r="4494" spans="1:20" x14ac:dyDescent="0.25">
      <c r="A4494" s="4">
        <v>2018</v>
      </c>
      <c r="B4494" s="14" t="s">
        <v>370</v>
      </c>
      <c r="C4494" s="14" t="s">
        <v>1240</v>
      </c>
      <c r="D4494" s="3" t="s">
        <v>753</v>
      </c>
      <c r="F4494" s="3">
        <v>5</v>
      </c>
      <c r="G4494" s="51">
        <v>5.63</v>
      </c>
      <c r="J4494" s="10">
        <v>3.4081759258697275E-2</v>
      </c>
      <c r="K4494" s="27">
        <f t="shared" si="72"/>
        <v>6.0535984473707415E-3</v>
      </c>
      <c r="L4494" s="4" t="s">
        <v>1583</v>
      </c>
      <c r="M4494" s="14" t="s">
        <v>798</v>
      </c>
      <c r="N4494" s="28" t="s">
        <v>7873</v>
      </c>
      <c r="O4494" s="28">
        <v>1</v>
      </c>
      <c r="P4494" s="28" t="s">
        <v>5558</v>
      </c>
      <c r="Q4494" s="28" t="s">
        <v>5558</v>
      </c>
      <c r="R4494" s="3">
        <v>7</v>
      </c>
      <c r="T4494" s="81" t="str" cm="1">
        <f t="array" ref="T4494">IF(MIN(IF(CONCATENATE($D$776:$D$9955,$G$776:$G$9955)=CONCATENATE(D4494,G4494),$J$776:$J$9955))=J4494,"Age Leg Record","")</f>
        <v/>
      </c>
    </row>
    <row r="4495" spans="1:20" x14ac:dyDescent="0.25">
      <c r="A4495" s="4">
        <v>2018</v>
      </c>
      <c r="B4495" s="14" t="s">
        <v>959</v>
      </c>
      <c r="C4495" s="14" t="s">
        <v>98</v>
      </c>
      <c r="D4495" s="3" t="s">
        <v>756</v>
      </c>
      <c r="F4495" s="3">
        <v>6</v>
      </c>
      <c r="G4495" s="88">
        <v>4.6758182215859376</v>
      </c>
      <c r="J4495" s="10">
        <v>2.791462963068625E-2</v>
      </c>
      <c r="K4495" s="27">
        <f t="shared" si="72"/>
        <v>5.9699988981218787E-3</v>
      </c>
      <c r="L4495" s="4" t="s">
        <v>1583</v>
      </c>
      <c r="M4495" s="14" t="s">
        <v>798</v>
      </c>
      <c r="N4495" s="28" t="s">
        <v>7874</v>
      </c>
      <c r="O4495" s="28">
        <v>1</v>
      </c>
      <c r="P4495" s="28" t="s">
        <v>7464</v>
      </c>
      <c r="Q4495" s="28" t="s">
        <v>7464</v>
      </c>
      <c r="R4495" s="3">
        <v>2</v>
      </c>
      <c r="T4495" s="81" t="str" cm="1">
        <f t="array" ref="T4495">IF(MIN(IF(CONCATENATE($D$776:$D$9955,$G$776:$G$9955)=CONCATENATE(D4495,G4495),$J$776:$J$9955))=J4495,"Age Leg Record","")</f>
        <v/>
      </c>
    </row>
    <row r="4496" spans="1:20" x14ac:dyDescent="0.25">
      <c r="A4496" s="4">
        <v>2018</v>
      </c>
      <c r="B4496" s="14" t="s">
        <v>20</v>
      </c>
      <c r="C4496" s="14" t="s">
        <v>805</v>
      </c>
      <c r="D4496" s="3" t="s">
        <v>56</v>
      </c>
      <c r="F4496" s="3">
        <v>1</v>
      </c>
      <c r="G4496" s="88">
        <v>5.54</v>
      </c>
      <c r="J4496" s="10">
        <v>2.8248741757124662E-2</v>
      </c>
      <c r="K4496" s="27">
        <f t="shared" si="72"/>
        <v>5.0990508586867623E-3</v>
      </c>
      <c r="L4496" s="4" t="s">
        <v>2083</v>
      </c>
      <c r="M4496" s="14" t="s">
        <v>747</v>
      </c>
      <c r="N4496" s="28" t="s">
        <v>7875</v>
      </c>
      <c r="O4496" s="28">
        <v>1</v>
      </c>
      <c r="P4496" s="28" t="s">
        <v>4472</v>
      </c>
      <c r="Q4496" s="28" t="s">
        <v>4472</v>
      </c>
      <c r="R4496" s="3">
        <v>8</v>
      </c>
      <c r="T4496" s="81" t="str" cm="1">
        <f t="array" ref="T4496">IF(MIN(IF(CONCATENATE($D$776:$D$9955,$G$776:$G$9955)=CONCATENATE(D4496,G4496),$J$776:$J$9955))=J4496,"Age Leg Record","")</f>
        <v/>
      </c>
    </row>
    <row r="4497" spans="1:20" x14ac:dyDescent="0.25">
      <c r="A4497" s="4">
        <v>2018</v>
      </c>
      <c r="B4497" s="14" t="s">
        <v>273</v>
      </c>
      <c r="C4497" s="14" t="s">
        <v>361</v>
      </c>
      <c r="D4497" s="3" t="s">
        <v>684</v>
      </c>
      <c r="F4497" s="3">
        <v>2</v>
      </c>
      <c r="G4497" s="88">
        <v>4.0544470293486041</v>
      </c>
      <c r="J4497" s="10">
        <v>2.5509259263344575E-2</v>
      </c>
      <c r="K4497" s="27">
        <f t="shared" si="72"/>
        <v>6.291674075081688E-3</v>
      </c>
      <c r="L4497" s="4" t="s">
        <v>2083</v>
      </c>
      <c r="M4497" s="14" t="s">
        <v>747</v>
      </c>
      <c r="N4497" s="28" t="s">
        <v>7876</v>
      </c>
      <c r="O4497" s="28">
        <v>1</v>
      </c>
      <c r="P4497" s="28" t="s">
        <v>5133</v>
      </c>
      <c r="Q4497" s="28" t="s">
        <v>5133</v>
      </c>
      <c r="R4497" s="3">
        <v>8</v>
      </c>
      <c r="T4497" s="81" t="str" cm="1">
        <f t="array" ref="T4497">IF(MIN(IF(CONCATENATE($D$776:$D$9955,$G$776:$G$9955)=CONCATENATE(D4497,G4497),$J$776:$J$9955))=J4497,"Age Leg Record","")</f>
        <v/>
      </c>
    </row>
    <row r="4498" spans="1:20" x14ac:dyDescent="0.25">
      <c r="A4498" s="4">
        <v>2018</v>
      </c>
      <c r="B4498" s="14" t="s">
        <v>20</v>
      </c>
      <c r="C4498" s="14" t="s">
        <v>1426</v>
      </c>
      <c r="D4498" s="3" t="s">
        <v>210</v>
      </c>
      <c r="F4498" s="3">
        <v>3</v>
      </c>
      <c r="G4498" s="88">
        <v>9.1</v>
      </c>
      <c r="J4498" s="10">
        <v>5.4233807866694406E-2</v>
      </c>
      <c r="K4498" s="27">
        <f t="shared" si="72"/>
        <v>5.9597591062301551E-3</v>
      </c>
      <c r="L4498" s="4" t="s">
        <v>2083</v>
      </c>
      <c r="M4498" s="14" t="s">
        <v>747</v>
      </c>
      <c r="N4498" s="28" t="s">
        <v>7877</v>
      </c>
      <c r="O4498" s="28">
        <v>1</v>
      </c>
      <c r="P4498" s="28" t="s">
        <v>6026</v>
      </c>
      <c r="Q4498" s="28" t="s">
        <v>6026</v>
      </c>
      <c r="R4498" s="3">
        <v>6</v>
      </c>
      <c r="T4498" s="81" t="str" cm="1">
        <f t="array" ref="T4498">IF(MIN(IF(CONCATENATE($D$776:$D$9955,$G$776:$G$9955)=CONCATENATE(D4498,G4498),$J$776:$J$9955))=J4498,"Age Leg Record","")</f>
        <v/>
      </c>
    </row>
    <row r="4499" spans="1:20" x14ac:dyDescent="0.25">
      <c r="A4499" s="4">
        <v>2018</v>
      </c>
      <c r="B4499" s="14" t="s">
        <v>232</v>
      </c>
      <c r="C4499" s="14" t="s">
        <v>705</v>
      </c>
      <c r="D4499" s="3" t="s">
        <v>56</v>
      </c>
      <c r="F4499" s="3">
        <v>4</v>
      </c>
      <c r="G4499" s="88">
        <v>5.8408892070309388</v>
      </c>
      <c r="J4499" s="10">
        <v>2.871255787613336E-2</v>
      </c>
      <c r="K4499" s="27">
        <f t="shared" si="72"/>
        <v>4.9157853981497837E-3</v>
      </c>
      <c r="L4499" s="4" t="s">
        <v>2083</v>
      </c>
      <c r="M4499" s="14" t="s">
        <v>747</v>
      </c>
      <c r="N4499" s="28" t="s">
        <v>7878</v>
      </c>
      <c r="O4499" s="28">
        <v>1</v>
      </c>
      <c r="P4499" s="28" t="s">
        <v>4343</v>
      </c>
      <c r="Q4499" s="28" t="s">
        <v>4343</v>
      </c>
      <c r="R4499" s="3">
        <v>7</v>
      </c>
      <c r="T4499" s="81" t="str" cm="1">
        <f t="array" ref="T4499">IF(MIN(IF(CONCATENATE($D$776:$D$9955,$G$776:$G$9955)=CONCATENATE(D4499,G4499),$J$776:$J$9955))=J4499,"Age Leg Record","")</f>
        <v/>
      </c>
    </row>
    <row r="4500" spans="1:20" x14ac:dyDescent="0.25">
      <c r="A4500" s="4">
        <v>2018</v>
      </c>
      <c r="B4500" s="14" t="s">
        <v>722</v>
      </c>
      <c r="C4500" s="14" t="s">
        <v>1427</v>
      </c>
      <c r="D4500" s="3" t="s">
        <v>210</v>
      </c>
      <c r="F4500" s="3">
        <v>5</v>
      </c>
      <c r="G4500" s="51">
        <v>5.63</v>
      </c>
      <c r="J4500" s="10">
        <v>3.5855671296303626E-2</v>
      </c>
      <c r="K4500" s="27">
        <f t="shared" si="72"/>
        <v>6.3686805144411414E-3</v>
      </c>
      <c r="L4500" s="4" t="s">
        <v>2083</v>
      </c>
      <c r="M4500" s="14" t="s">
        <v>747</v>
      </c>
      <c r="N4500" s="28" t="s">
        <v>7879</v>
      </c>
      <c r="O4500" s="28">
        <v>1</v>
      </c>
      <c r="P4500" s="28" t="s">
        <v>6030</v>
      </c>
      <c r="Q4500" s="28" t="s">
        <v>6030</v>
      </c>
      <c r="R4500" s="3">
        <v>6</v>
      </c>
      <c r="T4500" s="81" t="str" cm="1">
        <f t="array" ref="T4500">IF(MIN(IF(CONCATENATE($D$776:$D$9955,$G$776:$G$9955)=CONCATENATE(D4500,G4500),$J$776:$J$9955))=J4500,"Age Leg Record","")</f>
        <v/>
      </c>
    </row>
    <row r="4501" spans="1:20" x14ac:dyDescent="0.25">
      <c r="A4501" s="4">
        <v>2018</v>
      </c>
      <c r="B4501" s="14" t="s">
        <v>1751</v>
      </c>
      <c r="C4501" s="14" t="s">
        <v>1752</v>
      </c>
      <c r="D4501" s="3" t="s">
        <v>56</v>
      </c>
      <c r="F4501" s="3">
        <v>6</v>
      </c>
      <c r="G4501" s="88">
        <v>4.6758182215859376</v>
      </c>
      <c r="J4501" s="10">
        <v>2.6019155091489665E-2</v>
      </c>
      <c r="K4501" s="27">
        <f t="shared" si="72"/>
        <v>5.564620748379847E-3</v>
      </c>
      <c r="L4501" s="4" t="s">
        <v>2083</v>
      </c>
      <c r="M4501" s="14" t="s">
        <v>747</v>
      </c>
      <c r="N4501" s="28" t="s">
        <v>7880</v>
      </c>
      <c r="O4501" s="28">
        <v>1</v>
      </c>
      <c r="P4501" s="28" t="s">
        <v>6858</v>
      </c>
      <c r="Q4501" s="28" t="s">
        <v>6858</v>
      </c>
      <c r="R4501" s="3">
        <v>4</v>
      </c>
      <c r="T4501" s="81" t="str" cm="1">
        <f t="array" ref="T4501">IF(MIN(IF(CONCATENATE($D$776:$D$9955,$G$776:$G$9955)=CONCATENATE(D4501,G4501),$J$776:$J$9955))=J4501,"Age Leg Record","")</f>
        <v/>
      </c>
    </row>
    <row r="4502" spans="1:20" x14ac:dyDescent="0.25">
      <c r="A4502" s="4">
        <v>2018</v>
      </c>
      <c r="B4502" s="14" t="s">
        <v>198</v>
      </c>
      <c r="C4502" s="14" t="s">
        <v>1293</v>
      </c>
      <c r="D4502" s="3" t="s">
        <v>210</v>
      </c>
      <c r="F4502" s="3">
        <v>1</v>
      </c>
      <c r="G4502" s="88">
        <v>5.54</v>
      </c>
      <c r="J4502" s="10">
        <v>3.8112653797725216E-2</v>
      </c>
      <c r="K4502" s="27">
        <f t="shared" si="72"/>
        <v>6.879540396701302E-3</v>
      </c>
      <c r="L4502" s="4" t="s">
        <v>2084</v>
      </c>
      <c r="M4502" s="14" t="s">
        <v>748</v>
      </c>
      <c r="N4502" s="28" t="s">
        <v>7881</v>
      </c>
      <c r="O4502" s="28">
        <v>1</v>
      </c>
      <c r="P4502" s="28" t="s">
        <v>5673</v>
      </c>
      <c r="Q4502" s="28" t="s">
        <v>5673</v>
      </c>
      <c r="R4502" s="3">
        <v>5</v>
      </c>
      <c r="T4502" s="81" t="str" cm="1">
        <f t="array" ref="T4502">IF(MIN(IF(CONCATENATE($D$776:$D$9955,$G$776:$G$9955)=CONCATENATE(D4502,G4502),$J$776:$J$9955))=J4502,"Age Leg Record","")</f>
        <v/>
      </c>
    </row>
    <row r="4503" spans="1:20" x14ac:dyDescent="0.25">
      <c r="A4503" s="4">
        <v>2018</v>
      </c>
      <c r="B4503" s="14" t="s">
        <v>439</v>
      </c>
      <c r="C4503" s="14" t="s">
        <v>1438</v>
      </c>
      <c r="D4503" s="3" t="s">
        <v>757</v>
      </c>
      <c r="F4503" s="3">
        <v>2</v>
      </c>
      <c r="G4503" s="88">
        <v>4.0544470293486041</v>
      </c>
      <c r="J4503" s="10">
        <v>3.4121597222110722E-2</v>
      </c>
      <c r="K4503" s="27">
        <f t="shared" si="72"/>
        <v>8.41584486740545E-3</v>
      </c>
      <c r="L4503" s="4" t="s">
        <v>2084</v>
      </c>
      <c r="M4503" s="14" t="s">
        <v>748</v>
      </c>
      <c r="N4503" s="28" t="s">
        <v>7882</v>
      </c>
      <c r="O4503" s="28">
        <v>1</v>
      </c>
      <c r="P4503" s="28" t="s">
        <v>6071</v>
      </c>
      <c r="Q4503" s="28" t="s">
        <v>6071</v>
      </c>
      <c r="R4503" s="3">
        <v>3</v>
      </c>
      <c r="T4503" s="81" t="str" cm="1">
        <f t="array" ref="T4503">IF(MIN(IF(CONCATENATE($D$776:$D$9955,$G$776:$G$9955)=CONCATENATE(D4503,G4503),$J$776:$J$9955))=J4503,"Age Leg Record","")</f>
        <v/>
      </c>
    </row>
    <row r="4504" spans="1:20" x14ac:dyDescent="0.25">
      <c r="A4504" s="4">
        <v>2018</v>
      </c>
      <c r="B4504" s="14" t="s">
        <v>146</v>
      </c>
      <c r="C4504" s="14" t="s">
        <v>140</v>
      </c>
      <c r="D4504" s="3" t="s">
        <v>56</v>
      </c>
      <c r="F4504" s="3">
        <v>3</v>
      </c>
      <c r="G4504" s="88">
        <v>9.1</v>
      </c>
      <c r="J4504" s="10">
        <v>5.5675636576779652E-2</v>
      </c>
      <c r="K4504" s="27">
        <f t="shared" si="72"/>
        <v>6.1182018216241378E-3</v>
      </c>
      <c r="L4504" s="4" t="s">
        <v>2084</v>
      </c>
      <c r="M4504" s="14" t="s">
        <v>748</v>
      </c>
      <c r="N4504" s="28" t="s">
        <v>7883</v>
      </c>
      <c r="O4504" s="28">
        <v>1</v>
      </c>
      <c r="P4504" s="28" t="s">
        <v>7114</v>
      </c>
      <c r="Q4504" s="28" t="s">
        <v>7114</v>
      </c>
      <c r="R4504" s="3">
        <v>2</v>
      </c>
      <c r="T4504" s="81" t="str" cm="1">
        <f t="array" ref="T4504">IF(MIN(IF(CONCATENATE($D$776:$D$9955,$G$776:$G$9955)=CONCATENATE(D4504,G4504),$J$776:$J$9955))=J4504,"Age Leg Record","")</f>
        <v/>
      </c>
    </row>
    <row r="4505" spans="1:20" x14ac:dyDescent="0.25">
      <c r="A4505" s="4">
        <v>2018</v>
      </c>
      <c r="B4505" s="14" t="s">
        <v>1961</v>
      </c>
      <c r="C4505" s="14" t="s">
        <v>1962</v>
      </c>
      <c r="D4505" s="3" t="s">
        <v>756</v>
      </c>
      <c r="F4505" s="3">
        <v>4</v>
      </c>
      <c r="G4505" s="88">
        <v>5.8408892070309388</v>
      </c>
      <c r="J4505" s="10">
        <v>3.6105497682001442E-2</v>
      </c>
      <c r="K4505" s="27">
        <f t="shared" si="72"/>
        <v>6.1815070278237166E-3</v>
      </c>
      <c r="L4505" s="4" t="s">
        <v>2084</v>
      </c>
      <c r="M4505" s="14" t="s">
        <v>748</v>
      </c>
      <c r="N4505" s="28" t="s">
        <v>7884</v>
      </c>
      <c r="O4505" s="28">
        <v>1</v>
      </c>
      <c r="P4505" s="28" t="s">
        <v>7522</v>
      </c>
      <c r="Q4505" s="28" t="s">
        <v>7522</v>
      </c>
      <c r="R4505" s="3">
        <v>2</v>
      </c>
      <c r="T4505" s="81" t="str" cm="1">
        <f t="array" ref="T4505">IF(MIN(IF(CONCATENATE($D$776:$D$9955,$G$776:$G$9955)=CONCATENATE(D4505,G4505),$J$776:$J$9955))=J4505,"Age Leg Record","")</f>
        <v/>
      </c>
    </row>
    <row r="4506" spans="1:20" x14ac:dyDescent="0.25">
      <c r="A4506" s="4">
        <v>2018</v>
      </c>
      <c r="B4506" s="14" t="s">
        <v>198</v>
      </c>
      <c r="C4506" s="14" t="s">
        <v>910</v>
      </c>
      <c r="D4506" s="3" t="s">
        <v>210</v>
      </c>
      <c r="F4506" s="3">
        <v>5</v>
      </c>
      <c r="G4506" s="51">
        <v>5.63</v>
      </c>
      <c r="J4506" s="10">
        <v>3.5010173611226492E-2</v>
      </c>
      <c r="K4506" s="27">
        <f t="shared" si="72"/>
        <v>6.2185033057240661E-3</v>
      </c>
      <c r="L4506" s="4" t="s">
        <v>2084</v>
      </c>
      <c r="M4506" s="14" t="s">
        <v>748</v>
      </c>
      <c r="N4506" s="28" t="s">
        <v>7885</v>
      </c>
      <c r="O4506" s="28">
        <v>1</v>
      </c>
      <c r="P4506" s="28" t="s">
        <v>4662</v>
      </c>
      <c r="Q4506" s="28" t="s">
        <v>4662</v>
      </c>
      <c r="R4506" s="3">
        <v>8</v>
      </c>
      <c r="T4506" s="81" t="str" cm="1">
        <f t="array" ref="T4506">IF(MIN(IF(CONCATENATE($D$776:$D$9955,$G$776:$G$9955)=CONCATENATE(D4506,G4506),$J$776:$J$9955))=J4506,"Age Leg Record","")</f>
        <v/>
      </c>
    </row>
    <row r="4507" spans="1:20" x14ac:dyDescent="0.25">
      <c r="A4507" s="4">
        <v>2018</v>
      </c>
      <c r="B4507" s="14" t="s">
        <v>991</v>
      </c>
      <c r="C4507" s="14" t="s">
        <v>1293</v>
      </c>
      <c r="D4507" s="3" t="s">
        <v>756</v>
      </c>
      <c r="F4507" s="3">
        <v>6</v>
      </c>
      <c r="G4507" s="88">
        <v>4.6758182215859376</v>
      </c>
      <c r="J4507" s="10">
        <v>3.178086805564817E-2</v>
      </c>
      <c r="K4507" s="27">
        <f t="shared" si="72"/>
        <v>6.796857052511502E-3</v>
      </c>
      <c r="L4507" s="4" t="s">
        <v>2084</v>
      </c>
      <c r="M4507" s="14" t="s">
        <v>748</v>
      </c>
      <c r="N4507" s="28" t="s">
        <v>7886</v>
      </c>
      <c r="O4507" s="28">
        <v>1</v>
      </c>
      <c r="P4507" s="28" t="s">
        <v>7518</v>
      </c>
      <c r="Q4507" s="28" t="s">
        <v>7518</v>
      </c>
      <c r="R4507" s="3">
        <v>2</v>
      </c>
      <c r="T4507" s="81" t="str" cm="1">
        <f t="array" ref="T4507">IF(MIN(IF(CONCATENATE($D$776:$D$9955,$G$776:$G$9955)=CONCATENATE(D4507,G4507),$J$776:$J$9955))=J4507,"Age Leg Record","")</f>
        <v/>
      </c>
    </row>
    <row r="4508" spans="1:20" x14ac:dyDescent="0.25">
      <c r="A4508" s="4">
        <v>2018</v>
      </c>
      <c r="B4508" s="14" t="s">
        <v>1963</v>
      </c>
      <c r="C4508" s="14" t="s">
        <v>1964</v>
      </c>
      <c r="D4508" s="3" t="s">
        <v>210</v>
      </c>
      <c r="F4508" s="3">
        <v>1</v>
      </c>
      <c r="G4508" s="88">
        <v>5.54</v>
      </c>
      <c r="J4508" s="10">
        <v>3.009440148161957E-2</v>
      </c>
      <c r="K4508" s="27">
        <f t="shared" si="72"/>
        <v>5.4322024335053372E-3</v>
      </c>
      <c r="L4508" s="4" t="s">
        <v>2085</v>
      </c>
      <c r="M4508" s="14" t="s">
        <v>748</v>
      </c>
      <c r="N4508" s="28" t="s">
        <v>7887</v>
      </c>
      <c r="O4508" s="28">
        <v>1</v>
      </c>
      <c r="P4508" s="28" t="s">
        <v>7888</v>
      </c>
      <c r="Q4508" s="28" t="s">
        <v>7888</v>
      </c>
      <c r="R4508" s="3">
        <v>1</v>
      </c>
      <c r="T4508" s="81" t="str" cm="1">
        <f t="array" ref="T4508">IF(MIN(IF(CONCATENATE($D$776:$D$9955,$G$776:$G$9955)=CONCATENATE(D4508,G4508),$J$776:$J$9955))=J4508,"Age Leg Record","")</f>
        <v/>
      </c>
    </row>
    <row r="4509" spans="1:20" x14ac:dyDescent="0.25">
      <c r="A4509" s="4">
        <v>2018</v>
      </c>
      <c r="B4509" s="14" t="s">
        <v>1072</v>
      </c>
      <c r="C4509" s="14" t="s">
        <v>2086</v>
      </c>
      <c r="D4509" s="3" t="s">
        <v>26</v>
      </c>
      <c r="F4509" s="3">
        <v>2</v>
      </c>
      <c r="G4509" s="88">
        <v>4.0544470293486041</v>
      </c>
      <c r="J4509" s="10">
        <v>2.2937013884074986E-2</v>
      </c>
      <c r="K4509" s="27">
        <f t="shared" si="72"/>
        <v>5.6572483788893142E-3</v>
      </c>
      <c r="L4509" s="4" t="s">
        <v>2085</v>
      </c>
      <c r="M4509" s="14" t="s">
        <v>748</v>
      </c>
      <c r="N4509" s="28" t="s">
        <v>7889</v>
      </c>
      <c r="O4509" s="28">
        <v>1</v>
      </c>
      <c r="P4509" s="28" t="s">
        <v>7890</v>
      </c>
      <c r="Q4509" s="28" t="s">
        <v>7890</v>
      </c>
      <c r="R4509" s="3">
        <v>1</v>
      </c>
      <c r="T4509" s="81" t="str" cm="1">
        <f t="array" ref="T4509">IF(MIN(IF(CONCATENATE($D$776:$D$9955,$G$776:$G$9955)=CONCATENATE(D4509,G4509),$J$776:$J$9955))=J4509,"Age Leg Record","")</f>
        <v/>
      </c>
    </row>
    <row r="4510" spans="1:20" x14ac:dyDescent="0.25">
      <c r="A4510" s="4">
        <v>2018</v>
      </c>
      <c r="B4510" s="14" t="s">
        <v>788</v>
      </c>
      <c r="C4510" s="14" t="s">
        <v>1437</v>
      </c>
      <c r="D4510" s="3" t="s">
        <v>26</v>
      </c>
      <c r="F4510" s="3">
        <v>3</v>
      </c>
      <c r="G4510" s="88">
        <v>9.1</v>
      </c>
      <c r="J4510" s="10">
        <v>4.3961898147244938E-2</v>
      </c>
      <c r="K4510" s="27">
        <f t="shared" si="72"/>
        <v>4.8309778183785648E-3</v>
      </c>
      <c r="L4510" s="4" t="s">
        <v>2085</v>
      </c>
      <c r="M4510" s="14" t="s">
        <v>748</v>
      </c>
      <c r="N4510" s="28" t="s">
        <v>7891</v>
      </c>
      <c r="O4510" s="28">
        <v>1</v>
      </c>
      <c r="P4510" s="28" t="s">
        <v>6068</v>
      </c>
      <c r="Q4510" s="28" t="s">
        <v>6068</v>
      </c>
      <c r="R4510" s="3">
        <v>5</v>
      </c>
      <c r="T4510" s="81" t="str" cm="1">
        <f t="array" ref="T4510">IF(MIN(IF(CONCATENATE($D$776:$D$9955,$G$776:$G$9955)=CONCATENATE(D4510,G4510),$J$776:$J$9955))=J4510,"Age Leg Record","")</f>
        <v/>
      </c>
    </row>
    <row r="4511" spans="1:20" x14ac:dyDescent="0.25">
      <c r="A4511" s="4">
        <v>2018</v>
      </c>
      <c r="B4511" s="14" t="s">
        <v>283</v>
      </c>
      <c r="C4511" s="14" t="s">
        <v>2087</v>
      </c>
      <c r="D4511" s="3" t="s">
        <v>26</v>
      </c>
      <c r="F4511" s="3">
        <v>4</v>
      </c>
      <c r="G4511" s="88">
        <v>5.8408892070309388</v>
      </c>
      <c r="J4511" s="10">
        <v>3.6342592597065959E-2</v>
      </c>
      <c r="K4511" s="27">
        <f t="shared" si="72"/>
        <v>6.2220992915460131E-3</v>
      </c>
      <c r="L4511" s="4" t="s">
        <v>2085</v>
      </c>
      <c r="M4511" s="14" t="s">
        <v>748</v>
      </c>
      <c r="N4511" s="28" t="s">
        <v>7892</v>
      </c>
      <c r="O4511" s="28">
        <v>1</v>
      </c>
      <c r="P4511" s="28" t="s">
        <v>7893</v>
      </c>
      <c r="Q4511" s="28" t="s">
        <v>7893</v>
      </c>
      <c r="R4511" s="3">
        <v>1</v>
      </c>
      <c r="T4511" s="81" t="str" cm="1">
        <f t="array" ref="T4511">IF(MIN(IF(CONCATENATE($D$776:$D$9955,$G$776:$G$9955)=CONCATENATE(D4511,G4511),$J$776:$J$9955))=J4511,"Age Leg Record","")</f>
        <v/>
      </c>
    </row>
    <row r="4512" spans="1:20" x14ac:dyDescent="0.25">
      <c r="A4512" s="4">
        <v>2018</v>
      </c>
      <c r="B4512" s="14" t="s">
        <v>1965</v>
      </c>
      <c r="C4512" s="14" t="s">
        <v>1966</v>
      </c>
      <c r="D4512" s="3" t="s">
        <v>751</v>
      </c>
      <c r="F4512" s="3">
        <v>5</v>
      </c>
      <c r="G4512" s="51">
        <v>5.63</v>
      </c>
      <c r="J4512" s="10">
        <v>3.4058842589729466E-2</v>
      </c>
      <c r="K4512" s="27">
        <f t="shared" si="72"/>
        <v>6.0495279910709535E-3</v>
      </c>
      <c r="L4512" s="4" t="s">
        <v>2085</v>
      </c>
      <c r="M4512" s="14" t="s">
        <v>748</v>
      </c>
      <c r="N4512" s="28" t="s">
        <v>7894</v>
      </c>
      <c r="O4512" s="28">
        <v>1</v>
      </c>
      <c r="P4512" s="28" t="s">
        <v>7526</v>
      </c>
      <c r="Q4512" s="28" t="s">
        <v>7526</v>
      </c>
      <c r="R4512" s="3">
        <v>2</v>
      </c>
      <c r="T4512" s="81" t="str" cm="1">
        <f t="array" ref="T4512">IF(MIN(IF(CONCATENATE($D$776:$D$9955,$G$776:$G$9955)=CONCATENATE(D4512,G4512),$J$776:$J$9955))=J4512,"Age Leg Record","")</f>
        <v/>
      </c>
    </row>
    <row r="4513" spans="1:20" x14ac:dyDescent="0.25">
      <c r="A4513" s="4">
        <v>2018</v>
      </c>
      <c r="B4513" s="14" t="s">
        <v>717</v>
      </c>
      <c r="C4513" s="14" t="s">
        <v>718</v>
      </c>
      <c r="D4513" s="3" t="s">
        <v>22</v>
      </c>
      <c r="F4513" s="3">
        <v>6</v>
      </c>
      <c r="G4513" s="88">
        <v>4.6758182215859376</v>
      </c>
      <c r="J4513" s="10">
        <v>2.370953703939449E-2</v>
      </c>
      <c r="K4513" s="27">
        <f t="shared" si="72"/>
        <v>5.0706712527743905E-3</v>
      </c>
      <c r="L4513" s="4" t="s">
        <v>2085</v>
      </c>
      <c r="M4513" s="14" t="s">
        <v>748</v>
      </c>
      <c r="N4513" s="28" t="s">
        <v>7895</v>
      </c>
      <c r="O4513" s="28">
        <v>1</v>
      </c>
      <c r="P4513" s="28" t="s">
        <v>4395</v>
      </c>
      <c r="Q4513" s="28" t="s">
        <v>4395</v>
      </c>
      <c r="R4513" s="3">
        <v>9</v>
      </c>
      <c r="T4513" s="81" t="str" cm="1">
        <f t="array" ref="T4513">IF(MIN(IF(CONCATENATE($D$776:$D$9955,$G$776:$G$9955)=CONCATENATE(D4513,G4513),$J$776:$J$9955))=J4513,"Age Leg Record","")</f>
        <v/>
      </c>
    </row>
    <row r="4514" spans="1:20" x14ac:dyDescent="0.25">
      <c r="A4514" s="4">
        <v>2018</v>
      </c>
      <c r="B4514" s="14" t="s">
        <v>1851</v>
      </c>
      <c r="C4514" s="14" t="s">
        <v>1338</v>
      </c>
      <c r="D4514" s="3" t="s">
        <v>756</v>
      </c>
      <c r="F4514" s="3">
        <v>1</v>
      </c>
      <c r="G4514" s="88">
        <v>5.54</v>
      </c>
      <c r="J4514" s="10">
        <v>3.3457480181823485E-2</v>
      </c>
      <c r="K4514" s="27">
        <f t="shared" si="72"/>
        <v>6.0392563505096541E-3</v>
      </c>
      <c r="L4514" s="4" t="s">
        <v>1537</v>
      </c>
      <c r="M4514" s="14" t="s">
        <v>1039</v>
      </c>
      <c r="N4514" s="28" t="s">
        <v>7896</v>
      </c>
      <c r="O4514" s="28">
        <v>1</v>
      </c>
      <c r="P4514" s="28" t="s">
        <v>7165</v>
      </c>
      <c r="Q4514" s="28" t="s">
        <v>7165</v>
      </c>
      <c r="R4514" s="3">
        <v>2</v>
      </c>
      <c r="T4514" s="81" t="str" cm="1">
        <f t="array" ref="T4514">IF(MIN(IF(CONCATENATE($D$776:$D$9955,$G$776:$G$9955)=CONCATENATE(D4514,G4514),$J$776:$J$9955))=J4514,"Age Leg Record","")</f>
        <v/>
      </c>
    </row>
    <row r="4515" spans="1:20" x14ac:dyDescent="0.25">
      <c r="A4515" s="4">
        <v>2018</v>
      </c>
      <c r="B4515" s="14" t="s">
        <v>322</v>
      </c>
      <c r="C4515" s="14" t="s">
        <v>1608</v>
      </c>
      <c r="D4515" s="3" t="s">
        <v>766</v>
      </c>
      <c r="F4515" s="3">
        <v>2</v>
      </c>
      <c r="G4515" s="88">
        <v>4.0544470293486041</v>
      </c>
      <c r="J4515" s="10">
        <v>2.6417604167363606E-2</v>
      </c>
      <c r="K4515" s="27">
        <f t="shared" si="72"/>
        <v>6.5157107679879875E-3</v>
      </c>
      <c r="L4515" s="4" t="s">
        <v>1537</v>
      </c>
      <c r="M4515" s="14" t="s">
        <v>1039</v>
      </c>
      <c r="N4515" s="28" t="s">
        <v>7897</v>
      </c>
      <c r="O4515" s="28">
        <v>1</v>
      </c>
      <c r="P4515" s="28" t="s">
        <v>6452</v>
      </c>
      <c r="Q4515" s="28" t="s">
        <v>6452</v>
      </c>
      <c r="R4515" s="3">
        <v>6</v>
      </c>
      <c r="T4515" s="81" t="str" cm="1">
        <f t="array" ref="T4515">IF(MIN(IF(CONCATENATE($D$776:$D$9955,$G$776:$G$9955)=CONCATENATE(D4515,G4515),$J$776:$J$9955))=J4515,"Age Leg Record","")</f>
        <v/>
      </c>
    </row>
    <row r="4516" spans="1:20" x14ac:dyDescent="0.25">
      <c r="A4516" s="4">
        <v>2018</v>
      </c>
      <c r="B4516" s="14" t="s">
        <v>1155</v>
      </c>
      <c r="C4516" s="14" t="s">
        <v>2088</v>
      </c>
      <c r="D4516" s="3" t="s">
        <v>756</v>
      </c>
      <c r="F4516" s="3">
        <v>3</v>
      </c>
      <c r="G4516" s="88">
        <v>9.1</v>
      </c>
      <c r="J4516" s="10">
        <v>6.3182592595694587E-2</v>
      </c>
      <c r="K4516" s="27">
        <f t="shared" si="72"/>
        <v>6.9431420434829215E-3</v>
      </c>
      <c r="L4516" s="4" t="s">
        <v>1537</v>
      </c>
      <c r="M4516" s="14" t="s">
        <v>1039</v>
      </c>
      <c r="N4516" s="28" t="s">
        <v>7898</v>
      </c>
      <c r="O4516" s="28">
        <v>1</v>
      </c>
      <c r="P4516" s="28" t="s">
        <v>7899</v>
      </c>
      <c r="Q4516" s="28" t="s">
        <v>7899</v>
      </c>
      <c r="R4516" s="3">
        <v>1</v>
      </c>
      <c r="T4516" s="81" t="str" cm="1">
        <f t="array" ref="T4516">IF(MIN(IF(CONCATENATE($D$776:$D$9955,$G$776:$G$9955)=CONCATENATE(D4516,G4516),$J$776:$J$9955))=J4516,"Age Leg Record","")</f>
        <v/>
      </c>
    </row>
    <row r="4517" spans="1:20" x14ac:dyDescent="0.25">
      <c r="A4517" s="4">
        <v>2018</v>
      </c>
      <c r="B4517" s="14" t="s">
        <v>1775</v>
      </c>
      <c r="C4517" s="14" t="s">
        <v>1776</v>
      </c>
      <c r="D4517" s="3" t="s">
        <v>753</v>
      </c>
      <c r="F4517" s="3">
        <v>4</v>
      </c>
      <c r="G4517" s="88">
        <v>5.8408892070309388</v>
      </c>
      <c r="J4517" s="10">
        <v>3.040400462487014E-2</v>
      </c>
      <c r="K4517" s="27">
        <f t="shared" ref="K4517:K4580" si="73">J4517/G4517</f>
        <v>5.205372597766704E-3</v>
      </c>
      <c r="L4517" s="4" t="s">
        <v>1537</v>
      </c>
      <c r="M4517" s="14" t="s">
        <v>1039</v>
      </c>
      <c r="N4517" s="28" t="s">
        <v>7900</v>
      </c>
      <c r="O4517" s="28">
        <v>1</v>
      </c>
      <c r="P4517" s="28" t="s">
        <v>6934</v>
      </c>
      <c r="Q4517" s="28" t="s">
        <v>6934</v>
      </c>
      <c r="R4517" s="3">
        <v>3</v>
      </c>
      <c r="T4517" s="81" t="str" cm="1">
        <f t="array" ref="T4517">IF(MIN(IF(CONCATENATE($D$776:$D$9955,$G$776:$G$9955)=CONCATENATE(D4517,G4517),$J$776:$J$9955))=J4517,"Age Leg Record","")</f>
        <v/>
      </c>
    </row>
    <row r="4518" spans="1:20" x14ac:dyDescent="0.25">
      <c r="A4518" s="4">
        <v>2018</v>
      </c>
      <c r="B4518" s="14" t="s">
        <v>485</v>
      </c>
      <c r="C4518" s="14" t="s">
        <v>1850</v>
      </c>
      <c r="D4518" s="3" t="s">
        <v>753</v>
      </c>
      <c r="F4518" s="3">
        <v>5</v>
      </c>
      <c r="G4518" s="51">
        <v>5.63</v>
      </c>
      <c r="J4518" s="10">
        <v>3.3362187503371388E-2</v>
      </c>
      <c r="K4518" s="27">
        <f t="shared" si="73"/>
        <v>5.9257881888759127E-3</v>
      </c>
      <c r="L4518" s="4" t="s">
        <v>1537</v>
      </c>
      <c r="M4518" s="14" t="s">
        <v>1039</v>
      </c>
      <c r="N4518" s="28" t="s">
        <v>7901</v>
      </c>
      <c r="O4518" s="28">
        <v>1</v>
      </c>
      <c r="P4518" s="28" t="s">
        <v>7162</v>
      </c>
      <c r="Q4518" s="28" t="s">
        <v>7162</v>
      </c>
      <c r="R4518" s="3">
        <v>2</v>
      </c>
      <c r="T4518" s="81" t="str" cm="1">
        <f t="array" ref="T4518">IF(MIN(IF(CONCATENATE($D$776:$D$9955,$G$776:$G$9955)=CONCATENATE(D4518,G4518),$J$776:$J$9955))=J4518,"Age Leg Record","")</f>
        <v/>
      </c>
    </row>
    <row r="4519" spans="1:20" x14ac:dyDescent="0.25">
      <c r="A4519" s="4">
        <v>2018</v>
      </c>
      <c r="B4519" s="14" t="s">
        <v>468</v>
      </c>
      <c r="C4519" s="14" t="s">
        <v>1229</v>
      </c>
      <c r="D4519" s="3" t="s">
        <v>757</v>
      </c>
      <c r="F4519" s="3">
        <v>6</v>
      </c>
      <c r="G4519" s="88">
        <v>4.6758182215859376</v>
      </c>
      <c r="J4519" s="10">
        <v>2.9738043980614748E-2</v>
      </c>
      <c r="K4519" s="27">
        <f t="shared" si="73"/>
        <v>6.3599658009220556E-3</v>
      </c>
      <c r="L4519" s="4" t="s">
        <v>1537</v>
      </c>
      <c r="M4519" s="14" t="s">
        <v>1039</v>
      </c>
      <c r="N4519" s="28" t="s">
        <v>7902</v>
      </c>
      <c r="O4519" s="28">
        <v>1</v>
      </c>
      <c r="P4519" s="28" t="s">
        <v>5536</v>
      </c>
      <c r="Q4519" s="28" t="s">
        <v>5536</v>
      </c>
      <c r="R4519" s="3">
        <v>7</v>
      </c>
      <c r="T4519" s="81" t="str" cm="1">
        <f t="array" ref="T4519">IF(MIN(IF(CONCATENATE($D$776:$D$9955,$G$776:$G$9955)=CONCATENATE(D4519,G4519),$J$776:$J$9955))=J4519,"Age Leg Record","")</f>
        <v/>
      </c>
    </row>
    <row r="4520" spans="1:20" x14ac:dyDescent="0.25">
      <c r="A4520" s="4">
        <v>2018</v>
      </c>
      <c r="B4520" s="1" t="s">
        <v>896</v>
      </c>
      <c r="C4520" s="14" t="s">
        <v>1476</v>
      </c>
      <c r="D4520" s="3" t="s">
        <v>756</v>
      </c>
      <c r="F4520" s="3">
        <v>1</v>
      </c>
      <c r="G4520" s="88">
        <v>5.54</v>
      </c>
      <c r="J4520" s="10">
        <v>3.9835790368670132E-2</v>
      </c>
      <c r="K4520" s="27">
        <f t="shared" si="73"/>
        <v>7.1905758788213233E-3</v>
      </c>
      <c r="L4520" s="4" t="s">
        <v>2089</v>
      </c>
      <c r="M4520" s="14" t="s">
        <v>1039</v>
      </c>
      <c r="N4520" s="28" t="s">
        <v>7903</v>
      </c>
      <c r="O4520" s="28">
        <v>1</v>
      </c>
      <c r="P4520" s="28" t="s">
        <v>6163</v>
      </c>
      <c r="Q4520" s="28" t="s">
        <v>6163</v>
      </c>
      <c r="R4520" s="3">
        <v>2</v>
      </c>
      <c r="T4520" s="81" t="str" cm="1">
        <f t="array" ref="T4520">IF(MIN(IF(CONCATENATE($D$776:$D$9955,$G$776:$G$9955)=CONCATENATE(D4520,G4520),$J$776:$J$9955))=J4520,"Age Leg Record","")</f>
        <v/>
      </c>
    </row>
    <row r="4521" spans="1:20" x14ac:dyDescent="0.25">
      <c r="A4521" s="4">
        <v>2018</v>
      </c>
      <c r="B4521" s="14" t="s">
        <v>2090</v>
      </c>
      <c r="C4521" s="14" t="s">
        <v>2091</v>
      </c>
      <c r="D4521" s="3" t="s">
        <v>753</v>
      </c>
      <c r="F4521" s="3">
        <v>2</v>
      </c>
      <c r="G4521" s="88">
        <v>4.0544470293486041</v>
      </c>
      <c r="J4521" s="10">
        <v>2.5454687500314321E-2</v>
      </c>
      <c r="K4521" s="27">
        <f t="shared" si="73"/>
        <v>6.2782143449051113E-3</v>
      </c>
      <c r="L4521" s="4" t="s">
        <v>2089</v>
      </c>
      <c r="M4521" s="14" t="s">
        <v>1039</v>
      </c>
      <c r="N4521" s="28" t="s">
        <v>7904</v>
      </c>
      <c r="O4521" s="28">
        <v>1</v>
      </c>
      <c r="P4521" s="28" t="s">
        <v>7905</v>
      </c>
      <c r="Q4521" s="28" t="s">
        <v>7905</v>
      </c>
      <c r="R4521" s="3">
        <v>1</v>
      </c>
      <c r="T4521" s="81" t="str" cm="1">
        <f t="array" ref="T4521">IF(MIN(IF(CONCATENATE($D$776:$D$9955,$G$776:$G$9955)=CONCATENATE(D4521,G4521),$J$776:$J$9955))=J4521,"Age Leg Record","")</f>
        <v/>
      </c>
    </row>
    <row r="4522" spans="1:20" x14ac:dyDescent="0.25">
      <c r="A4522" s="4">
        <v>2018</v>
      </c>
      <c r="B4522" s="14" t="s">
        <v>480</v>
      </c>
      <c r="C4522" s="14" t="s">
        <v>83</v>
      </c>
      <c r="D4522" s="3" t="s">
        <v>753</v>
      </c>
      <c r="F4522" s="3">
        <v>3</v>
      </c>
      <c r="G4522" s="88">
        <v>9.1</v>
      </c>
      <c r="J4522" s="10">
        <v>5.4910034719796386E-2</v>
      </c>
      <c r="K4522" s="27">
        <f t="shared" si="73"/>
        <v>6.0340697494281744E-3</v>
      </c>
      <c r="L4522" s="4" t="s">
        <v>2089</v>
      </c>
      <c r="M4522" s="14" t="s">
        <v>1039</v>
      </c>
      <c r="N4522" s="28" t="s">
        <v>7906</v>
      </c>
      <c r="O4522" s="28">
        <v>1</v>
      </c>
      <c r="P4522" s="28" t="s">
        <v>7907</v>
      </c>
      <c r="Q4522" s="28" t="s">
        <v>7907</v>
      </c>
      <c r="R4522" s="3">
        <v>1</v>
      </c>
      <c r="T4522" s="81" t="str" cm="1">
        <f t="array" ref="T4522">IF(MIN(IF(CONCATENATE($D$776:$D$9955,$G$776:$G$9955)=CONCATENATE(D4522,G4522),$J$776:$J$9955))=J4522,"Age Leg Record","")</f>
        <v/>
      </c>
    </row>
    <row r="4523" spans="1:20" x14ac:dyDescent="0.25">
      <c r="A4523" s="4">
        <v>2018</v>
      </c>
      <c r="B4523" s="14" t="s">
        <v>342</v>
      </c>
      <c r="C4523" s="14" t="s">
        <v>2092</v>
      </c>
      <c r="D4523" s="3" t="s">
        <v>753</v>
      </c>
      <c r="F4523" s="3">
        <v>4</v>
      </c>
      <c r="G4523" s="88">
        <v>5.8408892070309388</v>
      </c>
      <c r="J4523" s="10">
        <v>4.1499918981571682E-2</v>
      </c>
      <c r="K4523" s="27">
        <f t="shared" si="73"/>
        <v>7.1050686822849473E-3</v>
      </c>
      <c r="L4523" s="4" t="s">
        <v>2089</v>
      </c>
      <c r="M4523" s="14" t="s">
        <v>1039</v>
      </c>
      <c r="N4523" s="28" t="s">
        <v>7908</v>
      </c>
      <c r="O4523" s="28">
        <v>1</v>
      </c>
      <c r="P4523" s="28" t="s">
        <v>7909</v>
      </c>
      <c r="Q4523" s="28" t="s">
        <v>7909</v>
      </c>
      <c r="R4523" s="3">
        <v>1</v>
      </c>
      <c r="T4523" s="81" t="str" cm="1">
        <f t="array" ref="T4523">IF(MIN(IF(CONCATENATE($D$776:$D$9955,$G$776:$G$9955)=CONCATENATE(D4523,G4523),$J$776:$J$9955))=J4523,"Age Leg Record","")</f>
        <v/>
      </c>
    </row>
    <row r="4524" spans="1:20" x14ac:dyDescent="0.25">
      <c r="A4524" s="4">
        <v>2018</v>
      </c>
      <c r="B4524" s="14" t="s">
        <v>37</v>
      </c>
      <c r="C4524" s="14" t="s">
        <v>2093</v>
      </c>
      <c r="D4524" s="3" t="s">
        <v>756</v>
      </c>
      <c r="F4524" s="3">
        <v>5</v>
      </c>
      <c r="G4524" s="51">
        <v>5.63</v>
      </c>
      <c r="J4524" s="10">
        <v>3.7057071764138527E-2</v>
      </c>
      <c r="K4524" s="27">
        <f t="shared" si="73"/>
        <v>6.5820731375024026E-3</v>
      </c>
      <c r="L4524" s="4" t="s">
        <v>2089</v>
      </c>
      <c r="M4524" s="14" t="s">
        <v>1039</v>
      </c>
      <c r="N4524" s="28" t="s">
        <v>7910</v>
      </c>
      <c r="O4524" s="28">
        <v>1</v>
      </c>
      <c r="P4524" s="28" t="s">
        <v>7911</v>
      </c>
      <c r="Q4524" s="28" t="s">
        <v>7911</v>
      </c>
      <c r="R4524" s="3">
        <v>1</v>
      </c>
      <c r="T4524" s="81" t="str" cm="1">
        <f t="array" ref="T4524">IF(MIN(IF(CONCATENATE($D$776:$D$9955,$G$776:$G$9955)=CONCATENATE(D4524,G4524),$J$776:$J$9955))=J4524,"Age Leg Record","")</f>
        <v/>
      </c>
    </row>
    <row r="4525" spans="1:20" x14ac:dyDescent="0.25">
      <c r="A4525" s="4">
        <v>2018</v>
      </c>
      <c r="B4525" s="14" t="s">
        <v>2094</v>
      </c>
      <c r="C4525" s="14" t="s">
        <v>2095</v>
      </c>
      <c r="D4525" s="3" t="s">
        <v>756</v>
      </c>
      <c r="F4525" s="3">
        <v>6</v>
      </c>
      <c r="G4525" s="88">
        <v>4.6758182215859376</v>
      </c>
      <c r="J4525" s="10">
        <v>3.0373530091310386E-2</v>
      </c>
      <c r="K4525" s="27">
        <f t="shared" si="73"/>
        <v>6.4958748719295446E-3</v>
      </c>
      <c r="L4525" s="4" t="s">
        <v>2089</v>
      </c>
      <c r="M4525" s="14" t="s">
        <v>1039</v>
      </c>
      <c r="N4525" s="28" t="s">
        <v>7912</v>
      </c>
      <c r="O4525" s="28">
        <v>1</v>
      </c>
      <c r="P4525" s="28" t="s">
        <v>7913</v>
      </c>
      <c r="Q4525" s="28" t="s">
        <v>7913</v>
      </c>
      <c r="R4525" s="3">
        <v>1</v>
      </c>
      <c r="T4525" s="81" t="str" cm="1">
        <f t="array" ref="T4525">IF(MIN(IF(CONCATENATE($D$776:$D$9955,$G$776:$G$9955)=CONCATENATE(D4525,G4525),$J$776:$J$9955))=J4525,"Age Leg Record","")</f>
        <v/>
      </c>
    </row>
    <row r="4526" spans="1:20" x14ac:dyDescent="0.25">
      <c r="A4526" s="4">
        <v>2018</v>
      </c>
      <c r="B4526" s="14" t="s">
        <v>587</v>
      </c>
      <c r="C4526" s="14" t="s">
        <v>706</v>
      </c>
      <c r="D4526" s="3" t="s">
        <v>26</v>
      </c>
      <c r="F4526" s="3">
        <v>1</v>
      </c>
      <c r="G4526" s="88">
        <v>5.54</v>
      </c>
      <c r="J4526" s="10">
        <v>3.6575882964825723E-2</v>
      </c>
      <c r="K4526" s="27">
        <f t="shared" si="73"/>
        <v>6.6021449394992283E-3</v>
      </c>
      <c r="L4526" s="4" t="s">
        <v>1612</v>
      </c>
      <c r="M4526" s="14" t="s">
        <v>1039</v>
      </c>
      <c r="N4526" s="28" t="s">
        <v>7914</v>
      </c>
      <c r="O4526" s="28">
        <v>1</v>
      </c>
      <c r="P4526" s="28" t="s">
        <v>5209</v>
      </c>
      <c r="Q4526" s="28" t="s">
        <v>5209</v>
      </c>
      <c r="R4526" s="3">
        <v>4</v>
      </c>
      <c r="T4526" s="81" t="str" cm="1">
        <f t="array" ref="T4526">IF(MIN(IF(CONCATENATE($D$776:$D$9955,$G$776:$G$9955)=CONCATENATE(D4526,G4526),$J$776:$J$9955))=J4526,"Age Leg Record","")</f>
        <v/>
      </c>
    </row>
    <row r="4527" spans="1:20" x14ac:dyDescent="0.25">
      <c r="A4527" s="4">
        <v>2018</v>
      </c>
      <c r="B4527" s="14" t="s">
        <v>573</v>
      </c>
      <c r="C4527" s="14" t="s">
        <v>697</v>
      </c>
      <c r="D4527" s="3" t="s">
        <v>685</v>
      </c>
      <c r="F4527" s="3">
        <v>2</v>
      </c>
      <c r="G4527" s="88">
        <v>4.0544470293486041</v>
      </c>
      <c r="J4527" s="10">
        <v>1.8585115736641455E-2</v>
      </c>
      <c r="K4527" s="27">
        <f t="shared" si="73"/>
        <v>4.5838842145700396E-3</v>
      </c>
      <c r="L4527" s="4" t="s">
        <v>1612</v>
      </c>
      <c r="M4527" s="14" t="s">
        <v>1039</v>
      </c>
      <c r="N4527" s="28" t="s">
        <v>7915</v>
      </c>
      <c r="O4527" s="28">
        <v>1</v>
      </c>
      <c r="P4527" s="28" t="s">
        <v>7916</v>
      </c>
      <c r="Q4527" s="28" t="s">
        <v>7916</v>
      </c>
      <c r="R4527" s="3">
        <v>1</v>
      </c>
      <c r="T4527" s="81" t="str" cm="1">
        <f t="array" ref="T4527">IF(MIN(IF(CONCATENATE($D$776:$D$9955,$G$776:$G$9955)=CONCATENATE(D4527,G4527),$J$776:$J$9955))=J4527,"Age Leg Record","")</f>
        <v/>
      </c>
    </row>
    <row r="4528" spans="1:20" x14ac:dyDescent="0.25">
      <c r="A4528" s="4">
        <v>2018</v>
      </c>
      <c r="B4528" s="14" t="s">
        <v>52</v>
      </c>
      <c r="C4528" s="14" t="s">
        <v>2095</v>
      </c>
      <c r="D4528" s="3" t="s">
        <v>56</v>
      </c>
      <c r="F4528" s="3">
        <v>3</v>
      </c>
      <c r="G4528" s="88">
        <v>9.1</v>
      </c>
      <c r="J4528" s="10">
        <v>5.6084884257870726E-2</v>
      </c>
      <c r="K4528" s="27">
        <f t="shared" si="73"/>
        <v>6.1631740942715086E-3</v>
      </c>
      <c r="L4528" s="4" t="s">
        <v>1612</v>
      </c>
      <c r="M4528" s="14" t="s">
        <v>1039</v>
      </c>
      <c r="N4528" s="28" t="s">
        <v>7917</v>
      </c>
      <c r="O4528" s="28">
        <v>1</v>
      </c>
      <c r="P4528" s="28" t="s">
        <v>7918</v>
      </c>
      <c r="Q4528" s="28" t="s">
        <v>7918</v>
      </c>
      <c r="R4528" s="3">
        <v>1</v>
      </c>
      <c r="T4528" s="81" t="str" cm="1">
        <f t="array" ref="T4528">IF(MIN(IF(CONCATENATE($D$776:$D$9955,$G$776:$G$9955)=CONCATENATE(D4528,G4528),$J$776:$J$9955))=J4528,"Age Leg Record","")</f>
        <v/>
      </c>
    </row>
    <row r="4529" spans="1:20" x14ac:dyDescent="0.25">
      <c r="A4529" s="4">
        <v>2018</v>
      </c>
      <c r="B4529" s="14" t="s">
        <v>898</v>
      </c>
      <c r="C4529" s="14" t="s">
        <v>2096</v>
      </c>
      <c r="D4529" s="3" t="s">
        <v>26</v>
      </c>
      <c r="F4529" s="3">
        <v>4</v>
      </c>
      <c r="G4529" s="88">
        <v>5.8408892070309388</v>
      </c>
      <c r="J4529" s="10">
        <v>3.2721307870815508E-2</v>
      </c>
      <c r="K4529" s="27">
        <f t="shared" si="73"/>
        <v>5.6021106908563526E-3</v>
      </c>
      <c r="L4529" s="4" t="s">
        <v>1612</v>
      </c>
      <c r="M4529" s="14" t="s">
        <v>1039</v>
      </c>
      <c r="N4529" s="28" t="s">
        <v>7919</v>
      </c>
      <c r="O4529" s="28">
        <v>1</v>
      </c>
      <c r="P4529" s="28" t="s">
        <v>7920</v>
      </c>
      <c r="Q4529" s="28" t="s">
        <v>7920</v>
      </c>
      <c r="R4529" s="3">
        <v>1</v>
      </c>
      <c r="T4529" s="81" t="str" cm="1">
        <f t="array" ref="T4529">IF(MIN(IF(CONCATENATE($D$776:$D$9955,$G$776:$G$9955)=CONCATENATE(D4529,G4529),$J$776:$J$9955))=J4529,"Age Leg Record","")</f>
        <v/>
      </c>
    </row>
    <row r="4530" spans="1:20" x14ac:dyDescent="0.25">
      <c r="A4530" s="4">
        <v>2018</v>
      </c>
      <c r="B4530" s="14" t="s">
        <v>898</v>
      </c>
      <c r="C4530" s="14" t="s">
        <v>2096</v>
      </c>
      <c r="D4530" s="3" t="s">
        <v>26</v>
      </c>
      <c r="F4530" s="3">
        <v>5</v>
      </c>
      <c r="G4530" s="51">
        <v>5.63</v>
      </c>
      <c r="J4530" s="10">
        <v>3.3574085653526708E-2</v>
      </c>
      <c r="K4530" s="27">
        <f t="shared" si="73"/>
        <v>5.9634255157241045E-3</v>
      </c>
      <c r="L4530" s="4" t="s">
        <v>1612</v>
      </c>
      <c r="M4530" s="14" t="s">
        <v>1039</v>
      </c>
      <c r="N4530" s="28" t="s">
        <v>7919</v>
      </c>
      <c r="O4530" s="28">
        <v>0</v>
      </c>
      <c r="P4530" s="28" t="s">
        <v>7920</v>
      </c>
      <c r="Q4530" s="28" t="s">
        <v>7920</v>
      </c>
      <c r="R4530" s="3">
        <v>1</v>
      </c>
      <c r="T4530" s="81" t="str" cm="1">
        <f t="array" ref="T4530">IF(MIN(IF(CONCATENATE($D$776:$D$9955,$G$776:$G$9955)=CONCATENATE(D4530,G4530),$J$776:$J$9955))=J4530,"Age Leg Record","")</f>
        <v/>
      </c>
    </row>
    <row r="4531" spans="1:20" x14ac:dyDescent="0.25">
      <c r="A4531" s="4">
        <v>2018</v>
      </c>
      <c r="B4531" s="14" t="s">
        <v>2097</v>
      </c>
      <c r="C4531" s="14" t="s">
        <v>2098</v>
      </c>
      <c r="D4531" s="3" t="s">
        <v>753</v>
      </c>
      <c r="F4531" s="3">
        <v>6</v>
      </c>
      <c r="G4531" s="88">
        <v>4.6758182215859376</v>
      </c>
      <c r="J4531" s="10">
        <v>3.3164282402140088E-2</v>
      </c>
      <c r="K4531" s="27">
        <f t="shared" si="73"/>
        <v>7.0927227771680722E-3</v>
      </c>
      <c r="L4531" s="4" t="s">
        <v>1612</v>
      </c>
      <c r="M4531" s="14" t="s">
        <v>1039</v>
      </c>
      <c r="N4531" s="28" t="s">
        <v>7921</v>
      </c>
      <c r="O4531" s="28">
        <v>1</v>
      </c>
      <c r="P4531" s="28" t="s">
        <v>7922</v>
      </c>
      <c r="Q4531" s="28" t="s">
        <v>7922</v>
      </c>
      <c r="R4531" s="3">
        <v>1</v>
      </c>
      <c r="T4531" s="81" t="str" cm="1">
        <f t="array" ref="T4531">IF(MIN(IF(CONCATENATE($D$776:$D$9955,$G$776:$G$9955)=CONCATENATE(D4531,G4531),$J$776:$J$9955))=J4531,"Age Leg Record","")</f>
        <v/>
      </c>
    </row>
    <row r="4532" spans="1:20" x14ac:dyDescent="0.25">
      <c r="A4532" s="4">
        <v>2018</v>
      </c>
      <c r="B4532" s="14" t="s">
        <v>146</v>
      </c>
      <c r="C4532" s="14" t="s">
        <v>2098</v>
      </c>
      <c r="D4532" s="3" t="s">
        <v>26</v>
      </c>
      <c r="F4532" s="3">
        <v>1</v>
      </c>
      <c r="G4532" s="88">
        <v>5.54</v>
      </c>
      <c r="J4532" s="10">
        <v>2.9365639908064622E-2</v>
      </c>
      <c r="K4532" s="27">
        <f t="shared" si="73"/>
        <v>5.3006570231163581E-3</v>
      </c>
      <c r="L4532" s="4" t="s">
        <v>1539</v>
      </c>
      <c r="M4532" s="14" t="s">
        <v>1039</v>
      </c>
      <c r="N4532" s="28" t="s">
        <v>7923</v>
      </c>
      <c r="O4532" s="28">
        <v>1</v>
      </c>
      <c r="P4532" s="28" t="s">
        <v>7924</v>
      </c>
      <c r="Q4532" s="28" t="s">
        <v>7924</v>
      </c>
      <c r="R4532" s="3">
        <v>1</v>
      </c>
      <c r="T4532" s="81" t="str" cm="1">
        <f t="array" ref="T4532">IF(MIN(IF(CONCATENATE($D$776:$D$9955,$G$776:$G$9955)=CONCATENATE(D4532,G4532),$J$776:$J$9955))=J4532,"Age Leg Record","")</f>
        <v/>
      </c>
    </row>
    <row r="4533" spans="1:20" x14ac:dyDescent="0.25">
      <c r="A4533" s="4">
        <v>2018</v>
      </c>
      <c r="B4533" s="14" t="s">
        <v>49</v>
      </c>
      <c r="C4533" s="14" t="s">
        <v>2099</v>
      </c>
      <c r="D4533" s="3" t="s">
        <v>210</v>
      </c>
      <c r="F4533" s="3">
        <v>2</v>
      </c>
      <c r="G4533" s="88">
        <v>4.0544470293486041</v>
      </c>
      <c r="J4533" s="10">
        <v>3.7184293985774275E-2</v>
      </c>
      <c r="K4533" s="27">
        <f t="shared" si="73"/>
        <v>9.1712368460140862E-3</v>
      </c>
      <c r="L4533" s="4" t="s">
        <v>1539</v>
      </c>
      <c r="M4533" s="14" t="s">
        <v>1039</v>
      </c>
      <c r="N4533" s="28" t="s">
        <v>7925</v>
      </c>
      <c r="O4533" s="28">
        <v>1</v>
      </c>
      <c r="P4533" s="28" t="s">
        <v>7926</v>
      </c>
      <c r="Q4533" s="28" t="s">
        <v>7926</v>
      </c>
      <c r="R4533" s="3">
        <v>1</v>
      </c>
      <c r="T4533" s="81" t="str" cm="1">
        <f t="array" ref="T4533">IF(MIN(IF(CONCATENATE($D$776:$D$9955,$G$776:$G$9955)=CONCATENATE(D4533,G4533),$J$776:$J$9955))=J4533,"Age Leg Record","")</f>
        <v/>
      </c>
    </row>
    <row r="4534" spans="1:20" x14ac:dyDescent="0.25">
      <c r="A4534" s="4">
        <v>2018</v>
      </c>
      <c r="B4534" s="14" t="s">
        <v>102</v>
      </c>
      <c r="C4534" s="14" t="s">
        <v>2100</v>
      </c>
      <c r="D4534" s="3" t="s">
        <v>26</v>
      </c>
      <c r="F4534" s="3">
        <v>3</v>
      </c>
      <c r="G4534" s="88">
        <v>9.1</v>
      </c>
      <c r="J4534" s="10">
        <v>5.0299293980060611E-2</v>
      </c>
      <c r="K4534" s="27">
        <f t="shared" si="73"/>
        <v>5.5273949428638032E-3</v>
      </c>
      <c r="L4534" s="4" t="s">
        <v>1539</v>
      </c>
      <c r="M4534" s="14" t="s">
        <v>1039</v>
      </c>
      <c r="N4534" s="28" t="s">
        <v>7927</v>
      </c>
      <c r="O4534" s="28">
        <v>1</v>
      </c>
      <c r="P4534" s="28" t="s">
        <v>7928</v>
      </c>
      <c r="Q4534" s="28" t="s">
        <v>7928</v>
      </c>
      <c r="R4534" s="3">
        <v>1</v>
      </c>
      <c r="T4534" s="81" t="str" cm="1">
        <f t="array" ref="T4534">IF(MIN(IF(CONCATENATE($D$776:$D$9955,$G$776:$G$9955)=CONCATENATE(D4534,G4534),$J$776:$J$9955))=J4534,"Age Leg Record","")</f>
        <v/>
      </c>
    </row>
    <row r="4535" spans="1:20" x14ac:dyDescent="0.25">
      <c r="A4535" s="4">
        <v>2018</v>
      </c>
      <c r="B4535" s="14" t="s">
        <v>198</v>
      </c>
      <c r="C4535" s="14" t="s">
        <v>2101</v>
      </c>
      <c r="D4535" s="3" t="s">
        <v>210</v>
      </c>
      <c r="F4535" s="3">
        <v>4</v>
      </c>
      <c r="G4535" s="88">
        <v>5.8408892070309388</v>
      </c>
      <c r="J4535" s="10">
        <v>3.8189837963727769E-2</v>
      </c>
      <c r="K4535" s="27">
        <f t="shared" si="73"/>
        <v>6.5383602753082458E-3</v>
      </c>
      <c r="L4535" s="4" t="s">
        <v>1539</v>
      </c>
      <c r="M4535" s="14" t="s">
        <v>1039</v>
      </c>
      <c r="N4535" s="28" t="s">
        <v>7929</v>
      </c>
      <c r="O4535" s="28">
        <v>1</v>
      </c>
      <c r="P4535" s="28" t="s">
        <v>7930</v>
      </c>
      <c r="Q4535" s="28" t="s">
        <v>7930</v>
      </c>
      <c r="R4535" s="3">
        <v>1</v>
      </c>
      <c r="T4535" s="81" t="str" cm="1">
        <f t="array" ref="T4535">IF(MIN(IF(CONCATENATE($D$776:$D$9955,$G$776:$G$9955)=CONCATENATE(D4535,G4535),$J$776:$J$9955))=J4535,"Age Leg Record","")</f>
        <v/>
      </c>
    </row>
    <row r="4536" spans="1:20" x14ac:dyDescent="0.25">
      <c r="A4536" s="4">
        <v>2018</v>
      </c>
      <c r="B4536" s="1" t="s">
        <v>157</v>
      </c>
      <c r="C4536" s="14" t="s">
        <v>538</v>
      </c>
      <c r="D4536" s="3" t="s">
        <v>56</v>
      </c>
      <c r="F4536" s="3">
        <v>5</v>
      </c>
      <c r="G4536" s="51">
        <v>5.63</v>
      </c>
      <c r="J4536" s="10">
        <v>2.9163229162804782E-2</v>
      </c>
      <c r="K4536" s="27">
        <f t="shared" si="73"/>
        <v>5.1799696559155922E-3</v>
      </c>
      <c r="L4536" s="4" t="s">
        <v>1539</v>
      </c>
      <c r="M4536" s="14" t="s">
        <v>1039</v>
      </c>
      <c r="N4536" s="28" t="s">
        <v>7931</v>
      </c>
      <c r="O4536" s="28">
        <v>1</v>
      </c>
      <c r="P4536" s="28" t="s">
        <v>5190</v>
      </c>
      <c r="Q4536" s="28" t="s">
        <v>5190</v>
      </c>
      <c r="R4536" s="3">
        <v>4</v>
      </c>
      <c r="T4536" s="81" t="str" cm="1">
        <f t="array" ref="T4536">IF(MIN(IF(CONCATENATE($D$776:$D$9955,$G$776:$G$9955)=CONCATENATE(D4536,G4536),$J$776:$J$9955))=J4536,"Age Leg Record","")</f>
        <v/>
      </c>
    </row>
    <row r="4537" spans="1:20" x14ac:dyDescent="0.25">
      <c r="A4537" s="4">
        <v>2018</v>
      </c>
      <c r="B4537" s="14" t="s">
        <v>2102</v>
      </c>
      <c r="C4537" s="14" t="s">
        <v>2103</v>
      </c>
      <c r="D4537" s="3" t="s">
        <v>26</v>
      </c>
      <c r="F4537" s="3">
        <v>6</v>
      </c>
      <c r="G4537" s="88">
        <v>4.6758182215859376</v>
      </c>
      <c r="J4537" s="10">
        <v>2.7957256948866416E-2</v>
      </c>
      <c r="K4537" s="27">
        <f t="shared" si="73"/>
        <v>5.9791154454639835E-3</v>
      </c>
      <c r="L4537" s="4" t="s">
        <v>1539</v>
      </c>
      <c r="M4537" s="14" t="s">
        <v>1039</v>
      </c>
      <c r="N4537" s="28" t="s">
        <v>7932</v>
      </c>
      <c r="O4537" s="28">
        <v>1</v>
      </c>
      <c r="P4537" s="28" t="s">
        <v>7933</v>
      </c>
      <c r="Q4537" s="28" t="s">
        <v>7933</v>
      </c>
      <c r="R4537" s="3">
        <v>1</v>
      </c>
      <c r="T4537" s="81" t="str" cm="1">
        <f t="array" ref="T4537">IF(MIN(IF(CONCATENATE($D$776:$D$9955,$G$776:$G$9955)=CONCATENATE(D4537,G4537),$J$776:$J$9955))=J4537,"Age Leg Record","")</f>
        <v/>
      </c>
    </row>
    <row r="4538" spans="1:20" x14ac:dyDescent="0.25">
      <c r="A4538" s="4">
        <v>2018</v>
      </c>
      <c r="B4538" s="14" t="s">
        <v>71</v>
      </c>
      <c r="C4538" s="14" t="s">
        <v>1765</v>
      </c>
      <c r="D4538" s="3" t="s">
        <v>56</v>
      </c>
      <c r="F4538" s="3">
        <v>1</v>
      </c>
      <c r="G4538" s="88">
        <v>5.54</v>
      </c>
      <c r="J4538" s="10">
        <v>3.2172491759411059E-2</v>
      </c>
      <c r="K4538" s="27">
        <f t="shared" si="73"/>
        <v>5.8073089818431517E-3</v>
      </c>
      <c r="L4538" s="4" t="s">
        <v>1666</v>
      </c>
      <c r="M4538" s="14" t="s">
        <v>808</v>
      </c>
      <c r="N4538" s="28" t="s">
        <v>7934</v>
      </c>
      <c r="O4538" s="28">
        <v>1</v>
      </c>
      <c r="P4538" s="28" t="s">
        <v>6898</v>
      </c>
      <c r="Q4538" s="28" t="s">
        <v>6898</v>
      </c>
      <c r="R4538" s="3">
        <v>2</v>
      </c>
      <c r="T4538" s="81" t="str" cm="1">
        <f t="array" ref="T4538">IF(MIN(IF(CONCATENATE($D$776:$D$9955,$G$776:$G$9955)=CONCATENATE(D4538,G4538),$J$776:$J$9955))=J4538,"Age Leg Record","")</f>
        <v/>
      </c>
    </row>
    <row r="4539" spans="1:20" x14ac:dyDescent="0.25">
      <c r="A4539" s="4">
        <v>2018</v>
      </c>
      <c r="B4539" s="14" t="s">
        <v>1854</v>
      </c>
      <c r="C4539" s="14" t="s">
        <v>344</v>
      </c>
      <c r="D4539" s="3" t="s">
        <v>757</v>
      </c>
      <c r="F4539" s="3">
        <v>2</v>
      </c>
      <c r="G4539" s="88">
        <v>4.0544470293486041</v>
      </c>
      <c r="J4539" s="10">
        <v>2.5480682867055293E-2</v>
      </c>
      <c r="K4539" s="27">
        <f t="shared" si="73"/>
        <v>6.2846259138694613E-3</v>
      </c>
      <c r="L4539" s="4" t="s">
        <v>1666</v>
      </c>
      <c r="M4539" s="14" t="s">
        <v>808</v>
      </c>
      <c r="N4539" s="28" t="s">
        <v>7935</v>
      </c>
      <c r="O4539" s="28">
        <v>1</v>
      </c>
      <c r="P4539" s="28" t="s">
        <v>7186</v>
      </c>
      <c r="Q4539" s="28" t="s">
        <v>7186</v>
      </c>
      <c r="R4539" s="3">
        <v>2</v>
      </c>
      <c r="T4539" s="81" t="str" cm="1">
        <f t="array" ref="T4539">IF(MIN(IF(CONCATENATE($D$776:$D$9955,$G$776:$G$9955)=CONCATENATE(D4539,G4539),$J$776:$J$9955))=J4539,"Age Leg Record","")</f>
        <v/>
      </c>
    </row>
    <row r="4540" spans="1:20" x14ac:dyDescent="0.25">
      <c r="A4540" s="4">
        <v>2018</v>
      </c>
      <c r="B4540" s="14" t="s">
        <v>325</v>
      </c>
      <c r="C4540" s="14" t="s">
        <v>326</v>
      </c>
      <c r="D4540" s="3" t="s">
        <v>56</v>
      </c>
      <c r="F4540" s="3">
        <v>3</v>
      </c>
      <c r="G4540" s="88">
        <v>9.1</v>
      </c>
      <c r="J4540" s="10">
        <v>4.4360717591189314E-2</v>
      </c>
      <c r="K4540" s="27">
        <f t="shared" si="73"/>
        <v>4.8748041308999245E-3</v>
      </c>
      <c r="L4540" s="4" t="s">
        <v>1666</v>
      </c>
      <c r="M4540" s="14" t="s">
        <v>808</v>
      </c>
      <c r="N4540" s="28" t="s">
        <v>7936</v>
      </c>
      <c r="O4540" s="28">
        <v>1</v>
      </c>
      <c r="P4540" s="28" t="s">
        <v>3200</v>
      </c>
      <c r="Q4540" s="28" t="s">
        <v>3200</v>
      </c>
      <c r="R4540" s="3">
        <v>15</v>
      </c>
      <c r="T4540" s="81" t="str" cm="1">
        <f t="array" ref="T4540">IF(MIN(IF(CONCATENATE($D$776:$D$9955,$G$776:$G$9955)=CONCATENATE(D4540,G4540),$J$776:$J$9955))=J4540,"Age Leg Record","")</f>
        <v/>
      </c>
    </row>
    <row r="4541" spans="1:20" x14ac:dyDescent="0.25">
      <c r="A4541" s="4">
        <v>2018</v>
      </c>
      <c r="B4541" s="14" t="s">
        <v>1967</v>
      </c>
      <c r="C4541" s="14" t="s">
        <v>182</v>
      </c>
      <c r="D4541" s="3" t="s">
        <v>22</v>
      </c>
      <c r="F4541" s="3">
        <v>4</v>
      </c>
      <c r="G4541" s="88">
        <v>5.8408892070309388</v>
      </c>
      <c r="J4541" s="10">
        <v>3.3810625005571637E-2</v>
      </c>
      <c r="K4541" s="27">
        <f t="shared" si="73"/>
        <v>5.7886092009539029E-3</v>
      </c>
      <c r="L4541" s="4" t="s">
        <v>1666</v>
      </c>
      <c r="M4541" s="14" t="s">
        <v>808</v>
      </c>
      <c r="N4541" s="28" t="s">
        <v>7937</v>
      </c>
      <c r="O4541" s="28">
        <v>1</v>
      </c>
      <c r="P4541" s="28" t="s">
        <v>7537</v>
      </c>
      <c r="Q4541" s="28" t="s">
        <v>7537</v>
      </c>
      <c r="R4541" s="3">
        <v>2</v>
      </c>
      <c r="T4541" s="81" t="str" cm="1">
        <f t="array" ref="T4541">IF(MIN(IF(CONCATENATE($D$776:$D$9955,$G$776:$G$9955)=CONCATENATE(D4541,G4541),$J$776:$J$9955))=J4541,"Age Leg Record","")</f>
        <v/>
      </c>
    </row>
    <row r="4542" spans="1:20" x14ac:dyDescent="0.25">
      <c r="A4542" s="4">
        <v>2018</v>
      </c>
      <c r="B4542" s="14" t="s">
        <v>603</v>
      </c>
      <c r="C4542" s="14" t="s">
        <v>364</v>
      </c>
      <c r="D4542" s="3" t="s">
        <v>1825</v>
      </c>
      <c r="F4542" s="3">
        <v>5</v>
      </c>
      <c r="G4542" s="51">
        <v>5.63</v>
      </c>
      <c r="J4542" s="10">
        <v>5.6997476851393003E-2</v>
      </c>
      <c r="K4542" s="27">
        <f t="shared" si="73"/>
        <v>1.0123885764012967E-2</v>
      </c>
      <c r="L4542" s="4" t="s">
        <v>1666</v>
      </c>
      <c r="M4542" s="14" t="s">
        <v>808</v>
      </c>
      <c r="N4542" s="28" t="s">
        <v>7938</v>
      </c>
      <c r="O4542" s="28">
        <v>1</v>
      </c>
      <c r="P4542" s="28" t="s">
        <v>3310</v>
      </c>
      <c r="Q4542" s="28" t="s">
        <v>3310</v>
      </c>
      <c r="R4542" s="3">
        <v>11</v>
      </c>
      <c r="T4542" s="81" t="str" cm="1">
        <f t="array" ref="T4542">IF(MIN(IF(CONCATENATE($D$776:$D$9955,$G$776:$G$9955)=CONCATENATE(D4542,G4542),$J$776:$J$9955))=J4542,"Age Leg Record","")</f>
        <v/>
      </c>
    </row>
    <row r="4543" spans="1:20" x14ac:dyDescent="0.25">
      <c r="A4543" s="4">
        <v>2018</v>
      </c>
      <c r="B4543" s="14" t="s">
        <v>29</v>
      </c>
      <c r="C4543" s="14" t="s">
        <v>2104</v>
      </c>
      <c r="D4543" s="3" t="s">
        <v>684</v>
      </c>
      <c r="F4543" s="3">
        <v>6</v>
      </c>
      <c r="G4543" s="88">
        <v>4.6758182215859376</v>
      </c>
      <c r="J4543" s="10">
        <v>3.5825150458549615E-2</v>
      </c>
      <c r="K4543" s="27">
        <f t="shared" si="73"/>
        <v>7.6617928158889143E-3</v>
      </c>
      <c r="L4543" s="4" t="s">
        <v>1666</v>
      </c>
      <c r="M4543" s="14" t="s">
        <v>808</v>
      </c>
      <c r="N4543" s="28" t="s">
        <v>7939</v>
      </c>
      <c r="O4543" s="28">
        <v>1</v>
      </c>
      <c r="P4543" s="28" t="s">
        <v>7940</v>
      </c>
      <c r="Q4543" s="28" t="s">
        <v>7940</v>
      </c>
      <c r="R4543" s="3">
        <v>1</v>
      </c>
      <c r="T4543" s="81" t="str" cm="1">
        <f t="array" ref="T4543">IF(MIN(IF(CONCATENATE($D$776:$D$9955,$G$776:$G$9955)=CONCATENATE(D4543,G4543),$J$776:$J$9955))=J4543,"Age Leg Record","")</f>
        <v/>
      </c>
    </row>
    <row r="4544" spans="1:20" x14ac:dyDescent="0.25">
      <c r="A4544" s="4">
        <v>2018</v>
      </c>
      <c r="B4544" s="14" t="s">
        <v>52</v>
      </c>
      <c r="C4544" s="14" t="s">
        <v>344</v>
      </c>
      <c r="D4544" s="3" t="s">
        <v>210</v>
      </c>
      <c r="F4544" s="3">
        <v>1</v>
      </c>
      <c r="G4544" s="88">
        <v>5.54</v>
      </c>
      <c r="J4544" s="10">
        <v>3.0550755647709593E-2</v>
      </c>
      <c r="K4544" s="27">
        <f t="shared" si="73"/>
        <v>5.5145768317165327E-3</v>
      </c>
      <c r="L4544" s="4" t="s">
        <v>2105</v>
      </c>
      <c r="M4544" s="14" t="s">
        <v>808</v>
      </c>
      <c r="N4544" s="28" t="s">
        <v>7941</v>
      </c>
      <c r="O4544" s="28">
        <v>1</v>
      </c>
      <c r="P4544" s="28" t="s">
        <v>5761</v>
      </c>
      <c r="Q4544" s="28" t="s">
        <v>5761</v>
      </c>
      <c r="R4544" s="3">
        <v>6</v>
      </c>
      <c r="T4544" s="81" t="str" cm="1">
        <f t="array" ref="T4544">IF(MIN(IF(CONCATENATE($D$776:$D$9955,$G$776:$G$9955)=CONCATENATE(D4544,G4544),$J$776:$J$9955))=J4544,"Age Leg Record","")</f>
        <v/>
      </c>
    </row>
    <row r="4545" spans="1:20" x14ac:dyDescent="0.25">
      <c r="A4545" s="4">
        <v>2018</v>
      </c>
      <c r="B4545" s="14" t="s">
        <v>1328</v>
      </c>
      <c r="C4545" s="14" t="s">
        <v>1329</v>
      </c>
      <c r="D4545" s="3" t="s">
        <v>56</v>
      </c>
      <c r="F4545" s="3">
        <v>2</v>
      </c>
      <c r="G4545" s="88">
        <v>4.0544470293486041</v>
      </c>
      <c r="J4545" s="10">
        <v>2.4549293979362119E-2</v>
      </c>
      <c r="K4545" s="27">
        <f t="shared" si="73"/>
        <v>6.0549055892601608E-3</v>
      </c>
      <c r="L4545" s="4" t="s">
        <v>2105</v>
      </c>
      <c r="M4545" s="14" t="s">
        <v>808</v>
      </c>
      <c r="N4545" s="28" t="s">
        <v>7942</v>
      </c>
      <c r="O4545" s="28">
        <v>1</v>
      </c>
      <c r="P4545" s="28" t="s">
        <v>5757</v>
      </c>
      <c r="Q4545" s="28" t="s">
        <v>5757</v>
      </c>
      <c r="R4545" s="3">
        <v>6</v>
      </c>
      <c r="T4545" s="81" t="str" cm="1">
        <f t="array" ref="T4545">IF(MIN(IF(CONCATENATE($D$776:$D$9955,$G$776:$G$9955)=CONCATENATE(D4545,G4545),$J$776:$J$9955))=J4545,"Age Leg Record","")</f>
        <v/>
      </c>
    </row>
    <row r="4546" spans="1:20" x14ac:dyDescent="0.25">
      <c r="A4546" s="4">
        <v>2018</v>
      </c>
      <c r="B4546" s="14" t="s">
        <v>659</v>
      </c>
      <c r="C4546" s="14" t="s">
        <v>2106</v>
      </c>
      <c r="D4546" s="3" t="s">
        <v>751</v>
      </c>
      <c r="F4546" s="3">
        <v>3</v>
      </c>
      <c r="G4546" s="88">
        <v>9.1</v>
      </c>
      <c r="J4546" s="10">
        <v>4.6277847221062984E-2</v>
      </c>
      <c r="K4546" s="27">
        <f t="shared" si="73"/>
        <v>5.0854777166003283E-3</v>
      </c>
      <c r="L4546" s="4" t="s">
        <v>2105</v>
      </c>
      <c r="M4546" s="14" t="s">
        <v>808</v>
      </c>
      <c r="N4546" s="28" t="s">
        <v>7943</v>
      </c>
      <c r="O4546" s="28">
        <v>1</v>
      </c>
      <c r="P4546" s="28" t="s">
        <v>7944</v>
      </c>
      <c r="Q4546" s="28" t="s">
        <v>7944</v>
      </c>
      <c r="R4546" s="3">
        <v>1</v>
      </c>
      <c r="T4546" s="81" t="str" cm="1">
        <f t="array" ref="T4546">IF(MIN(IF(CONCATENATE($D$776:$D$9955,$G$776:$G$9955)=CONCATENATE(D4546,G4546),$J$776:$J$9955))=J4546,"Age Leg Record","")</f>
        <v/>
      </c>
    </row>
    <row r="4547" spans="1:20" x14ac:dyDescent="0.25">
      <c r="A4547" s="4">
        <v>2018</v>
      </c>
      <c r="B4547" s="14" t="s">
        <v>1161</v>
      </c>
      <c r="C4547" s="14" t="s">
        <v>676</v>
      </c>
      <c r="D4547" s="3" t="s">
        <v>757</v>
      </c>
      <c r="F4547" s="3">
        <v>4</v>
      </c>
      <c r="G4547" s="88">
        <v>5.8408892070309388</v>
      </c>
      <c r="J4547" s="10">
        <v>4.7118101851083338E-2</v>
      </c>
      <c r="K4547" s="27">
        <f t="shared" si="73"/>
        <v>8.0669398410031772E-3</v>
      </c>
      <c r="L4547" s="4" t="s">
        <v>2105</v>
      </c>
      <c r="M4547" s="14" t="s">
        <v>808</v>
      </c>
      <c r="N4547" s="28" t="s">
        <v>7945</v>
      </c>
      <c r="O4547" s="28">
        <v>1</v>
      </c>
      <c r="P4547" s="28" t="s">
        <v>6186</v>
      </c>
      <c r="Q4547" s="28" t="s">
        <v>6186</v>
      </c>
      <c r="R4547" s="3">
        <v>4</v>
      </c>
      <c r="T4547" s="81" t="str" cm="1">
        <f t="array" ref="T4547">IF(MIN(IF(CONCATENATE($D$776:$D$9955,$G$776:$G$9955)=CONCATENATE(D4547,G4547),$J$776:$J$9955))=J4547,"Age Leg Record","")</f>
        <v/>
      </c>
    </row>
    <row r="4548" spans="1:20" x14ac:dyDescent="0.25">
      <c r="A4548" s="4">
        <v>2018</v>
      </c>
      <c r="B4548" s="14" t="s">
        <v>39</v>
      </c>
      <c r="C4548" s="14" t="s">
        <v>508</v>
      </c>
      <c r="D4548" s="3" t="s">
        <v>210</v>
      </c>
      <c r="F4548" s="3">
        <v>5</v>
      </c>
      <c r="G4548" s="51">
        <v>5.63</v>
      </c>
      <c r="J4548" s="10">
        <v>4.0275428240420297E-2</v>
      </c>
      <c r="K4548" s="27">
        <f t="shared" si="73"/>
        <v>7.1537172718330903E-3</v>
      </c>
      <c r="L4548" s="4" t="s">
        <v>2105</v>
      </c>
      <c r="M4548" s="14" t="s">
        <v>808</v>
      </c>
      <c r="N4548" s="28" t="s">
        <v>7946</v>
      </c>
      <c r="O4548" s="28">
        <v>1</v>
      </c>
      <c r="P4548" s="28" t="s">
        <v>3202</v>
      </c>
      <c r="Q4548" s="28" t="s">
        <v>3202</v>
      </c>
      <c r="R4548" s="3">
        <v>18</v>
      </c>
      <c r="T4548" s="81" t="str" cm="1">
        <f t="array" ref="T4548">IF(MIN(IF(CONCATENATE($D$776:$D$9955,$G$776:$G$9955)=CONCATENATE(D4548,G4548),$J$776:$J$9955))=J4548,"Age Leg Record","")</f>
        <v/>
      </c>
    </row>
    <row r="4549" spans="1:20" x14ac:dyDescent="0.25">
      <c r="A4549" s="4">
        <v>2018</v>
      </c>
      <c r="B4549" s="14" t="s">
        <v>1485</v>
      </c>
      <c r="C4549" s="14" t="s">
        <v>1486</v>
      </c>
      <c r="D4549" s="3" t="s">
        <v>766</v>
      </c>
      <c r="F4549" s="3">
        <v>6</v>
      </c>
      <c r="G4549" s="88">
        <v>4.6758182215859376</v>
      </c>
      <c r="J4549" s="10">
        <v>4.0136307870852761E-2</v>
      </c>
      <c r="K4549" s="27">
        <f t="shared" si="73"/>
        <v>8.5838041533700567E-3</v>
      </c>
      <c r="L4549" s="4" t="s">
        <v>2105</v>
      </c>
      <c r="M4549" s="14" t="s">
        <v>808</v>
      </c>
      <c r="N4549" s="28" t="s">
        <v>7947</v>
      </c>
      <c r="O4549" s="28">
        <v>1</v>
      </c>
      <c r="P4549" s="28" t="s">
        <v>6183</v>
      </c>
      <c r="Q4549" s="28" t="s">
        <v>6183</v>
      </c>
      <c r="R4549" s="3">
        <v>2</v>
      </c>
      <c r="T4549" s="81" t="str" cm="1">
        <f t="array" ref="T4549">IF(MIN(IF(CONCATENATE($D$776:$D$9955,$G$776:$G$9955)=CONCATENATE(D4549,G4549),$J$776:$J$9955))=J4549,"Age Leg Record","")</f>
        <v/>
      </c>
    </row>
    <row r="4550" spans="1:20" x14ac:dyDescent="0.25">
      <c r="A4550" s="4">
        <v>2018</v>
      </c>
      <c r="B4550" s="14" t="s">
        <v>1338</v>
      </c>
      <c r="C4550" s="14" t="s">
        <v>259</v>
      </c>
      <c r="D4550" s="3" t="s">
        <v>26</v>
      </c>
      <c r="F4550" s="3">
        <v>1</v>
      </c>
      <c r="G4550" s="88">
        <v>5.54</v>
      </c>
      <c r="J4550" s="10">
        <v>2.7410026486904826E-2</v>
      </c>
      <c r="K4550" s="27">
        <f t="shared" si="73"/>
        <v>4.9476582106326404E-3</v>
      </c>
      <c r="L4550" s="4" t="s">
        <v>2107</v>
      </c>
      <c r="M4550" s="14" t="s">
        <v>617</v>
      </c>
      <c r="N4550" s="28" t="s">
        <v>7948</v>
      </c>
      <c r="O4550" s="28">
        <v>1</v>
      </c>
      <c r="P4550" s="28" t="s">
        <v>5791</v>
      </c>
      <c r="Q4550" s="28" t="s">
        <v>5791</v>
      </c>
      <c r="R4550" s="3">
        <v>7</v>
      </c>
      <c r="T4550" s="81" t="str" cm="1">
        <f t="array" ref="T4550">IF(MIN(IF(CONCATENATE($D$776:$D$9955,$G$776:$G$9955)=CONCATENATE(D4550,G4550),$J$776:$J$9955))=J4550,"Age Leg Record","")</f>
        <v/>
      </c>
    </row>
    <row r="4551" spans="1:20" x14ac:dyDescent="0.25">
      <c r="A4551" s="4">
        <v>2018</v>
      </c>
      <c r="B4551" s="14" t="s">
        <v>2108</v>
      </c>
      <c r="C4551" s="14" t="s">
        <v>2109</v>
      </c>
      <c r="D4551" s="3" t="s">
        <v>751</v>
      </c>
      <c r="F4551" s="3">
        <v>2</v>
      </c>
      <c r="G4551" s="88">
        <v>4.0544470293486041</v>
      </c>
      <c r="J4551" s="10">
        <v>2.7695902776031289E-2</v>
      </c>
      <c r="K4551" s="27">
        <f t="shared" si="73"/>
        <v>6.8309938631707741E-3</v>
      </c>
      <c r="L4551" s="4" t="s">
        <v>2107</v>
      </c>
      <c r="M4551" s="14" t="s">
        <v>617</v>
      </c>
      <c r="N4551" s="28" t="s">
        <v>7949</v>
      </c>
      <c r="O4551" s="28">
        <v>1</v>
      </c>
      <c r="P4551" s="28" t="s">
        <v>7950</v>
      </c>
      <c r="Q4551" s="28" t="s">
        <v>7950</v>
      </c>
      <c r="R4551" s="3">
        <v>1</v>
      </c>
      <c r="T4551" s="81" t="str" cm="1">
        <f t="array" ref="T4551">IF(MIN(IF(CONCATENATE($D$776:$D$9955,$G$776:$G$9955)=CONCATENATE(D4551,G4551),$J$776:$J$9955))=J4551,"Age Leg Record","")</f>
        <v/>
      </c>
    </row>
    <row r="4552" spans="1:20" x14ac:dyDescent="0.25">
      <c r="A4552" s="4">
        <v>2018</v>
      </c>
      <c r="B4552" s="14" t="s">
        <v>698</v>
      </c>
      <c r="C4552" s="14" t="s">
        <v>338</v>
      </c>
      <c r="D4552" s="3" t="s">
        <v>26</v>
      </c>
      <c r="F4552" s="3">
        <v>3</v>
      </c>
      <c r="G4552" s="88">
        <v>9.1</v>
      </c>
      <c r="J4552" s="10">
        <v>4.7321145830210298E-2</v>
      </c>
      <c r="K4552" s="27">
        <f t="shared" si="73"/>
        <v>5.2001259154077252E-3</v>
      </c>
      <c r="L4552" s="4" t="s">
        <v>2107</v>
      </c>
      <c r="M4552" s="14" t="s">
        <v>617</v>
      </c>
      <c r="N4552" s="28" t="s">
        <v>7951</v>
      </c>
      <c r="O4552" s="28">
        <v>1</v>
      </c>
      <c r="P4552" s="28" t="s">
        <v>7581</v>
      </c>
      <c r="Q4552" s="28" t="s">
        <v>7581</v>
      </c>
      <c r="R4552" s="3">
        <v>2</v>
      </c>
      <c r="T4552" s="81" t="str" cm="1">
        <f t="array" ref="T4552">IF(MIN(IF(CONCATENATE($D$776:$D$9955,$G$776:$G$9955)=CONCATENATE(D4552,G4552),$J$776:$J$9955))=J4552,"Age Leg Record","")</f>
        <v/>
      </c>
    </row>
    <row r="4553" spans="1:20" x14ac:dyDescent="0.25">
      <c r="A4553" s="4">
        <v>2018</v>
      </c>
      <c r="B4553" s="14" t="s">
        <v>972</v>
      </c>
      <c r="C4553" s="14" t="s">
        <v>2110</v>
      </c>
      <c r="D4553" s="3" t="s">
        <v>751</v>
      </c>
      <c r="F4553" s="3">
        <v>4</v>
      </c>
      <c r="G4553" s="88">
        <v>5.8408892070309388</v>
      </c>
      <c r="J4553" s="10">
        <v>3.581538194703171E-2</v>
      </c>
      <c r="K4553" s="27">
        <f t="shared" si="73"/>
        <v>6.1318372387408303E-3</v>
      </c>
      <c r="L4553" s="4" t="s">
        <v>2107</v>
      </c>
      <c r="M4553" s="14" t="s">
        <v>617</v>
      </c>
      <c r="N4553" s="28" t="s">
        <v>7952</v>
      </c>
      <c r="O4553" s="28">
        <v>1</v>
      </c>
      <c r="P4553" s="28" t="s">
        <v>7953</v>
      </c>
      <c r="Q4553" s="28" t="s">
        <v>7953</v>
      </c>
      <c r="R4553" s="3">
        <v>1</v>
      </c>
      <c r="T4553" s="81" t="str" cm="1">
        <f t="array" ref="T4553">IF(MIN(IF(CONCATENATE($D$776:$D$9955,$G$776:$G$9955)=CONCATENATE(D4553,G4553),$J$776:$J$9955))=J4553,"Age Leg Record","")</f>
        <v/>
      </c>
    </row>
    <row r="4554" spans="1:20" x14ac:dyDescent="0.25">
      <c r="A4554" s="4">
        <v>2018</v>
      </c>
      <c r="B4554" s="14" t="s">
        <v>291</v>
      </c>
      <c r="C4554" s="14" t="s">
        <v>1046</v>
      </c>
      <c r="D4554" s="3" t="s">
        <v>22</v>
      </c>
      <c r="F4554" s="3">
        <v>5</v>
      </c>
      <c r="G4554" s="51">
        <v>5.63</v>
      </c>
      <c r="J4554" s="10">
        <v>3.1734884258185048E-2</v>
      </c>
      <c r="K4554" s="27">
        <f t="shared" si="73"/>
        <v>5.6367467598907725E-3</v>
      </c>
      <c r="L4554" s="4" t="s">
        <v>2107</v>
      </c>
      <c r="M4554" s="14" t="s">
        <v>617</v>
      </c>
      <c r="N4554" s="28" t="s">
        <v>7954</v>
      </c>
      <c r="O4554" s="28">
        <v>1</v>
      </c>
      <c r="P4554" s="28" t="s">
        <v>6960</v>
      </c>
      <c r="Q4554" s="28" t="s">
        <v>6960</v>
      </c>
      <c r="R4554" s="3">
        <v>3</v>
      </c>
      <c r="T4554" s="81" t="str" cm="1">
        <f t="array" ref="T4554">IF(MIN(IF(CONCATENATE($D$776:$D$9955,$G$776:$G$9955)=CONCATENATE(D4554,G4554),$J$776:$J$9955))=J4554,"Age Leg Record","")</f>
        <v/>
      </c>
    </row>
    <row r="4555" spans="1:20" x14ac:dyDescent="0.25">
      <c r="A4555" s="4">
        <v>2018</v>
      </c>
      <c r="B4555" s="14" t="s">
        <v>86</v>
      </c>
      <c r="C4555" s="14" t="s">
        <v>1856</v>
      </c>
      <c r="D4555" s="3" t="s">
        <v>26</v>
      </c>
      <c r="F4555" s="3">
        <v>6</v>
      </c>
      <c r="G4555" s="88">
        <v>4.6758182215859376</v>
      </c>
      <c r="J4555" s="10">
        <v>2.2643321761279367E-2</v>
      </c>
      <c r="K4555" s="27">
        <f t="shared" si="73"/>
        <v>4.8426437231341374E-3</v>
      </c>
      <c r="L4555" s="4" t="s">
        <v>2107</v>
      </c>
      <c r="M4555" s="14" t="s">
        <v>617</v>
      </c>
      <c r="N4555" s="28" t="s">
        <v>7955</v>
      </c>
      <c r="O4555" s="28">
        <v>1</v>
      </c>
      <c r="P4555" s="28" t="s">
        <v>7956</v>
      </c>
      <c r="Q4555" s="28" t="s">
        <v>7956</v>
      </c>
      <c r="R4555" s="3">
        <v>1</v>
      </c>
      <c r="T4555" s="81" t="str" cm="1">
        <f t="array" ref="T4555">IF(MIN(IF(CONCATENATE($D$776:$D$9955,$G$776:$G$9955)=CONCATENATE(D4555,G4555),$J$776:$J$9955))=J4555,"Age Leg Record","")</f>
        <v/>
      </c>
    </row>
    <row r="4556" spans="1:20" x14ac:dyDescent="0.25">
      <c r="A4556" s="4">
        <v>2018</v>
      </c>
      <c r="B4556" s="14" t="s">
        <v>232</v>
      </c>
      <c r="C4556" s="14" t="s">
        <v>627</v>
      </c>
      <c r="D4556" s="3" t="s">
        <v>26</v>
      </c>
      <c r="F4556" s="3">
        <v>1</v>
      </c>
      <c r="G4556" s="88">
        <v>5.54</v>
      </c>
      <c r="J4556" s="10">
        <v>2.3963301944604609E-2</v>
      </c>
      <c r="K4556" s="27">
        <f t="shared" si="73"/>
        <v>4.3255057661741175E-3</v>
      </c>
      <c r="L4556" s="4" t="s">
        <v>2111</v>
      </c>
      <c r="M4556" s="14" t="s">
        <v>617</v>
      </c>
      <c r="N4556" s="28" t="s">
        <v>7957</v>
      </c>
      <c r="O4556" s="28">
        <v>1</v>
      </c>
      <c r="P4556" s="28" t="s">
        <v>4151</v>
      </c>
      <c r="Q4556" s="28" t="s">
        <v>4151</v>
      </c>
      <c r="R4556" s="3">
        <v>12</v>
      </c>
      <c r="T4556" s="81" t="str" cm="1">
        <f t="array" ref="T4556">IF(MIN(IF(CONCATENATE($D$776:$D$9955,$G$776:$G$9955)=CONCATENATE(D4556,G4556),$J$776:$J$9955))=J4556,"Age Leg Record","")</f>
        <v/>
      </c>
    </row>
    <row r="4557" spans="1:20" x14ac:dyDescent="0.25">
      <c r="A4557" s="4">
        <v>2018</v>
      </c>
      <c r="B4557" s="14" t="s">
        <v>834</v>
      </c>
      <c r="C4557" s="14" t="s">
        <v>953</v>
      </c>
      <c r="D4557" s="3" t="s">
        <v>22</v>
      </c>
      <c r="F4557" s="3">
        <v>2</v>
      </c>
      <c r="G4557" s="88">
        <v>4.0544470293486041</v>
      </c>
      <c r="J4557" s="10">
        <v>2.1483923614141531E-2</v>
      </c>
      <c r="K4557" s="27">
        <f t="shared" si="73"/>
        <v>5.2988541861880446E-3</v>
      </c>
      <c r="L4557" s="4" t="s">
        <v>2111</v>
      </c>
      <c r="M4557" s="14" t="s">
        <v>617</v>
      </c>
      <c r="N4557" s="28" t="s">
        <v>7958</v>
      </c>
      <c r="O4557" s="28">
        <v>1</v>
      </c>
      <c r="P4557" s="28" t="s">
        <v>6208</v>
      </c>
      <c r="Q4557" s="28" t="s">
        <v>6208</v>
      </c>
      <c r="R4557" s="3">
        <v>6</v>
      </c>
      <c r="T4557" s="81" t="str" cm="1">
        <f t="array" ref="T4557">IF(MIN(IF(CONCATENATE($D$776:$D$9955,$G$776:$G$9955)=CONCATENATE(D4557,G4557),$J$776:$J$9955))=J4557,"Age Leg Record","")</f>
        <v/>
      </c>
    </row>
    <row r="4558" spans="1:20" x14ac:dyDescent="0.25">
      <c r="A4558" s="4">
        <v>2018</v>
      </c>
      <c r="B4558" s="14" t="s">
        <v>30</v>
      </c>
      <c r="C4558" s="14" t="s">
        <v>994</v>
      </c>
      <c r="D4558" s="3" t="s">
        <v>22</v>
      </c>
      <c r="F4558" s="3">
        <v>3</v>
      </c>
      <c r="G4558" s="88">
        <v>9.1</v>
      </c>
      <c r="J4558" s="10">
        <v>3.9334803237579763E-2</v>
      </c>
      <c r="K4558" s="27">
        <f t="shared" si="73"/>
        <v>4.3225058502834902E-3</v>
      </c>
      <c r="L4558" s="4" t="s">
        <v>2111</v>
      </c>
      <c r="M4558" s="14" t="s">
        <v>617</v>
      </c>
      <c r="N4558" s="28" t="s">
        <v>7959</v>
      </c>
      <c r="O4558" s="28">
        <v>1</v>
      </c>
      <c r="P4558" s="28" t="s">
        <v>5026</v>
      </c>
      <c r="Q4558" s="28" t="s">
        <v>5026</v>
      </c>
      <c r="R4558" s="3">
        <v>8</v>
      </c>
      <c r="T4558" s="81" t="str" cm="1">
        <f t="array" ref="T4558">IF(MIN(IF(CONCATENATE($D$776:$D$9955,$G$776:$G$9955)=CONCATENATE(D4558,G4558),$J$776:$J$9955))=J4558,"Age Leg Record","")</f>
        <v/>
      </c>
    </row>
    <row r="4559" spans="1:20" x14ac:dyDescent="0.25">
      <c r="A4559" s="4">
        <v>2018</v>
      </c>
      <c r="B4559" s="14" t="s">
        <v>291</v>
      </c>
      <c r="C4559" s="14" t="s">
        <v>675</v>
      </c>
      <c r="D4559" s="3" t="s">
        <v>22</v>
      </c>
      <c r="F4559" s="3">
        <v>4</v>
      </c>
      <c r="G4559" s="88">
        <v>5.8408892070309388</v>
      </c>
      <c r="J4559" s="10">
        <v>2.6289201392501127E-2</v>
      </c>
      <c r="K4559" s="27">
        <f t="shared" si="73"/>
        <v>4.5008902687035468E-3</v>
      </c>
      <c r="L4559" s="4" t="s">
        <v>2111</v>
      </c>
      <c r="M4559" s="14" t="s">
        <v>617</v>
      </c>
      <c r="N4559" s="28" t="s">
        <v>7960</v>
      </c>
      <c r="O4559" s="28">
        <v>1</v>
      </c>
      <c r="P4559" s="28" t="s">
        <v>7225</v>
      </c>
      <c r="Q4559" s="28" t="s">
        <v>7225</v>
      </c>
      <c r="R4559" s="3">
        <v>3</v>
      </c>
      <c r="T4559" s="81" t="str" cm="1">
        <f t="array" ref="T4559">IF(MIN(IF(CONCATENATE($D$776:$D$9955,$G$776:$G$9955)=CONCATENATE(D4559,G4559),$J$776:$J$9955))=J4559,"Age Leg Record","")</f>
        <v/>
      </c>
    </row>
    <row r="4560" spans="1:20" x14ac:dyDescent="0.25">
      <c r="A4560" s="4">
        <v>2018</v>
      </c>
      <c r="B4560" s="14" t="s">
        <v>280</v>
      </c>
      <c r="C4560" s="14" t="s">
        <v>1863</v>
      </c>
      <c r="D4560" s="3" t="s">
        <v>22</v>
      </c>
      <c r="F4560" s="3">
        <v>5</v>
      </c>
      <c r="G4560" s="51">
        <v>5.63</v>
      </c>
      <c r="J4560" s="10">
        <v>2.5799016199016478E-2</v>
      </c>
      <c r="K4560" s="27">
        <f t="shared" si="73"/>
        <v>4.582418507818202E-3</v>
      </c>
      <c r="L4560" s="4" t="s">
        <v>2111</v>
      </c>
      <c r="M4560" s="14" t="s">
        <v>617</v>
      </c>
      <c r="N4560" s="28" t="s">
        <v>7961</v>
      </c>
      <c r="O4560" s="28">
        <v>1</v>
      </c>
      <c r="P4560" s="28" t="s">
        <v>7231</v>
      </c>
      <c r="Q4560" s="28" t="s">
        <v>7231</v>
      </c>
      <c r="R4560" s="3">
        <v>2</v>
      </c>
      <c r="T4560" s="81" t="str" cm="1">
        <f t="array" ref="T4560">IF(MIN(IF(CONCATENATE($D$776:$D$9955,$G$776:$G$9955)=CONCATENATE(D4560,G4560),$J$776:$J$9955))=J4560,"Age Leg Record","")</f>
        <v/>
      </c>
    </row>
    <row r="4561" spans="1:20" x14ac:dyDescent="0.25">
      <c r="A4561" s="4">
        <v>2018</v>
      </c>
      <c r="B4561" s="14" t="s">
        <v>566</v>
      </c>
      <c r="C4561" s="14" t="s">
        <v>627</v>
      </c>
      <c r="D4561" s="3" t="s">
        <v>26</v>
      </c>
      <c r="F4561" s="3">
        <v>6</v>
      </c>
      <c r="G4561" s="88">
        <v>4.6758182215859376</v>
      </c>
      <c r="J4561" s="10">
        <v>2.0454606485145632E-2</v>
      </c>
      <c r="K4561" s="27">
        <f t="shared" si="73"/>
        <v>4.3745512583694638E-3</v>
      </c>
      <c r="L4561" s="4" t="s">
        <v>2111</v>
      </c>
      <c r="M4561" s="14" t="s">
        <v>617</v>
      </c>
      <c r="N4561" s="28" t="s">
        <v>7962</v>
      </c>
      <c r="O4561" s="28">
        <v>1</v>
      </c>
      <c r="P4561" s="28" t="s">
        <v>4157</v>
      </c>
      <c r="Q4561" s="28" t="s">
        <v>4157</v>
      </c>
      <c r="R4561" s="3">
        <v>8</v>
      </c>
      <c r="T4561" s="81" t="str" cm="1">
        <f t="array" ref="T4561">IF(MIN(IF(CONCATENATE($D$776:$D$9955,$G$776:$G$9955)=CONCATENATE(D4561,G4561),$J$776:$J$9955))=J4561,"Age Leg Record","")</f>
        <v/>
      </c>
    </row>
    <row r="4562" spans="1:20" x14ac:dyDescent="0.25">
      <c r="A4562" s="4">
        <v>2018</v>
      </c>
      <c r="B4562" s="14" t="s">
        <v>71</v>
      </c>
      <c r="C4562" s="14" t="s">
        <v>627</v>
      </c>
      <c r="D4562" s="3" t="s">
        <v>684</v>
      </c>
      <c r="F4562" s="3">
        <v>1</v>
      </c>
      <c r="G4562" s="88">
        <v>5.54</v>
      </c>
      <c r="J4562" s="10">
        <v>3.5259737131127622E-2</v>
      </c>
      <c r="K4562" s="27">
        <f t="shared" si="73"/>
        <v>6.3645734893732165E-3</v>
      </c>
      <c r="L4562" s="4" t="s">
        <v>2112</v>
      </c>
      <c r="M4562" s="14" t="s">
        <v>617</v>
      </c>
      <c r="N4562" s="28" t="s">
        <v>7963</v>
      </c>
      <c r="O4562" s="28">
        <v>1</v>
      </c>
      <c r="P4562" s="28" t="s">
        <v>4161</v>
      </c>
      <c r="Q4562" s="28" t="s">
        <v>4161</v>
      </c>
      <c r="R4562" s="3">
        <v>12</v>
      </c>
      <c r="T4562" s="81" t="str" cm="1">
        <f t="array" ref="T4562">IF(MIN(IF(CONCATENATE($D$776:$D$9955,$G$776:$G$9955)=CONCATENATE(D4562,G4562),$J$776:$J$9955))=J4562,"Age Leg Record","")</f>
        <v/>
      </c>
    </row>
    <row r="4563" spans="1:20" x14ac:dyDescent="0.25">
      <c r="A4563" s="4">
        <v>2018</v>
      </c>
      <c r="B4563" s="14" t="s">
        <v>480</v>
      </c>
      <c r="C4563" s="14" t="s">
        <v>275</v>
      </c>
      <c r="D4563" s="3" t="s">
        <v>766</v>
      </c>
      <c r="F4563" s="3">
        <v>2</v>
      </c>
      <c r="G4563" s="88">
        <v>4.0544470293486041</v>
      </c>
      <c r="J4563" s="10">
        <v>2.8166053234599531E-2</v>
      </c>
      <c r="K4563" s="27">
        <f t="shared" si="73"/>
        <v>6.946953069238827E-3</v>
      </c>
      <c r="L4563" s="4" t="s">
        <v>2112</v>
      </c>
      <c r="M4563" s="14" t="s">
        <v>617</v>
      </c>
      <c r="N4563" s="28" t="s">
        <v>7964</v>
      </c>
      <c r="O4563" s="28">
        <v>1</v>
      </c>
      <c r="P4563" s="28" t="s">
        <v>5481</v>
      </c>
      <c r="Q4563" s="28" t="s">
        <v>5481</v>
      </c>
      <c r="R4563" s="3">
        <v>6</v>
      </c>
      <c r="T4563" s="81" t="str" cm="1">
        <f t="array" ref="T4563">IF(MIN(IF(CONCATENATE($D$776:$D$9955,$G$776:$G$9955)=CONCATENATE(D4563,G4563),$J$776:$J$9955))=J4563,"Age Leg Record","")</f>
        <v/>
      </c>
    </row>
    <row r="4564" spans="1:20" x14ac:dyDescent="0.25">
      <c r="A4564" s="4">
        <v>2018</v>
      </c>
      <c r="B4564" s="14" t="s">
        <v>436</v>
      </c>
      <c r="C4564" s="14" t="s">
        <v>652</v>
      </c>
      <c r="D4564" s="3" t="s">
        <v>26</v>
      </c>
      <c r="F4564" s="3">
        <v>3</v>
      </c>
      <c r="G4564" s="88">
        <v>9.1</v>
      </c>
      <c r="J4564" s="10">
        <v>4.2582511574437376E-2</v>
      </c>
      <c r="K4564" s="27">
        <f t="shared" si="73"/>
        <v>4.6793968763117998E-3</v>
      </c>
      <c r="L4564" s="4" t="s">
        <v>2112</v>
      </c>
      <c r="M4564" s="14" t="s">
        <v>617</v>
      </c>
      <c r="N4564" s="28" t="s">
        <v>7965</v>
      </c>
      <c r="O4564" s="28">
        <v>1</v>
      </c>
      <c r="P4564" s="28" t="s">
        <v>4242</v>
      </c>
      <c r="Q4564" s="28" t="s">
        <v>4242</v>
      </c>
      <c r="R4564" s="3">
        <v>10</v>
      </c>
      <c r="T4564" s="81" t="str" cm="1">
        <f t="array" ref="T4564">IF(MIN(IF(CONCATENATE($D$776:$D$9955,$G$776:$G$9955)=CONCATENATE(D4564,G4564),$J$776:$J$9955))=J4564,"Age Leg Record","")</f>
        <v/>
      </c>
    </row>
    <row r="4565" spans="1:20" x14ac:dyDescent="0.25">
      <c r="A4565" s="4">
        <v>2018</v>
      </c>
      <c r="B4565" s="14" t="s">
        <v>291</v>
      </c>
      <c r="C4565" s="14" t="s">
        <v>351</v>
      </c>
      <c r="D4565" s="3" t="s">
        <v>26</v>
      </c>
      <c r="F4565" s="3">
        <v>4</v>
      </c>
      <c r="G4565" s="88">
        <v>5.8408892070309388</v>
      </c>
      <c r="J4565" s="10">
        <v>3.955331019096775E-2</v>
      </c>
      <c r="K4565" s="27">
        <f t="shared" si="73"/>
        <v>6.7717960038268946E-3</v>
      </c>
      <c r="L4565" s="4" t="s">
        <v>2112</v>
      </c>
      <c r="M4565" s="14" t="s">
        <v>617</v>
      </c>
      <c r="N4565" s="28" t="s">
        <v>7966</v>
      </c>
      <c r="O4565" s="28">
        <v>1</v>
      </c>
      <c r="P4565" s="28" t="s">
        <v>5475</v>
      </c>
      <c r="Q4565" s="28" t="s">
        <v>5475</v>
      </c>
      <c r="R4565" s="3">
        <v>8</v>
      </c>
      <c r="T4565" s="81" t="str" cm="1">
        <f t="array" ref="T4565">IF(MIN(IF(CONCATENATE($D$776:$D$9955,$G$776:$G$9955)=CONCATENATE(D4565,G4565),$J$776:$J$9955))=J4565,"Age Leg Record","")</f>
        <v/>
      </c>
    </row>
    <row r="4566" spans="1:20" x14ac:dyDescent="0.25">
      <c r="A4566" s="4">
        <v>2018</v>
      </c>
      <c r="B4566" s="14" t="s">
        <v>165</v>
      </c>
      <c r="C4566" s="14" t="s">
        <v>351</v>
      </c>
      <c r="D4566" s="3" t="s">
        <v>26</v>
      </c>
      <c r="F4566" s="3">
        <v>5</v>
      </c>
      <c r="G4566" s="51">
        <v>5.63</v>
      </c>
      <c r="J4566" s="10">
        <v>2.9407592592178844E-2</v>
      </c>
      <c r="K4566" s="27">
        <f t="shared" si="73"/>
        <v>5.2233734621987288E-3</v>
      </c>
      <c r="L4566" s="4" t="s">
        <v>2112</v>
      </c>
      <c r="M4566" s="14" t="s">
        <v>617</v>
      </c>
      <c r="N4566" s="28" t="s">
        <v>7967</v>
      </c>
      <c r="O4566" s="28">
        <v>1</v>
      </c>
      <c r="P4566" s="28" t="s">
        <v>7574</v>
      </c>
      <c r="Q4566" s="28" t="s">
        <v>7574</v>
      </c>
      <c r="R4566" s="3">
        <v>2</v>
      </c>
      <c r="T4566" s="81" t="str" cm="1">
        <f t="array" ref="T4566">IF(MIN(IF(CONCATENATE($D$776:$D$9955,$G$776:$G$9955)=CONCATENATE(D4566,G4566),$J$776:$J$9955))=J4566,"Age Leg Record","")</f>
        <v/>
      </c>
    </row>
    <row r="4567" spans="1:20" x14ac:dyDescent="0.25">
      <c r="A4567" s="4">
        <v>2018</v>
      </c>
      <c r="B4567" s="14" t="s">
        <v>82</v>
      </c>
      <c r="C4567" s="14" t="s">
        <v>2113</v>
      </c>
      <c r="D4567" s="3" t="s">
        <v>756</v>
      </c>
      <c r="F4567" s="3">
        <v>6</v>
      </c>
      <c r="G4567" s="88">
        <v>4.6758182215859376</v>
      </c>
      <c r="J4567" s="10">
        <v>2.9477546297130175E-2</v>
      </c>
      <c r="K4567" s="27">
        <f t="shared" si="73"/>
        <v>6.3042541219945078E-3</v>
      </c>
      <c r="L4567" s="4" t="s">
        <v>2112</v>
      </c>
      <c r="M4567" s="14" t="s">
        <v>617</v>
      </c>
      <c r="N4567" s="28" t="s">
        <v>7968</v>
      </c>
      <c r="O4567" s="28">
        <v>1</v>
      </c>
      <c r="P4567" s="28" t="s">
        <v>7969</v>
      </c>
      <c r="Q4567" s="28" t="s">
        <v>7969</v>
      </c>
      <c r="R4567" s="3">
        <v>1</v>
      </c>
      <c r="T4567" s="81" t="str" cm="1">
        <f t="array" ref="T4567">IF(MIN(IF(CONCATENATE($D$776:$D$9955,$G$776:$G$9955)=CONCATENATE(D4567,G4567),$J$776:$J$9955))=J4567,"Age Leg Record","")</f>
        <v/>
      </c>
    </row>
    <row r="4568" spans="1:20" x14ac:dyDescent="0.25">
      <c r="A4568" s="4">
        <v>2018</v>
      </c>
      <c r="B4568" s="14" t="s">
        <v>480</v>
      </c>
      <c r="C4568" s="14" t="s">
        <v>1861</v>
      </c>
      <c r="D4568" s="3" t="s">
        <v>753</v>
      </c>
      <c r="F4568" s="3">
        <v>1</v>
      </c>
      <c r="G4568" s="88">
        <v>5.54</v>
      </c>
      <c r="J4568" s="10">
        <v>3.0568579721148126E-2</v>
      </c>
      <c r="K4568" s="27">
        <f t="shared" si="73"/>
        <v>5.5177941734924412E-3</v>
      </c>
      <c r="L4568" s="4" t="s">
        <v>2114</v>
      </c>
      <c r="M4568" s="14" t="s">
        <v>617</v>
      </c>
      <c r="N4568" s="28" t="s">
        <v>7970</v>
      </c>
      <c r="O4568" s="28">
        <v>1</v>
      </c>
      <c r="P4568" s="28" t="s">
        <v>7215</v>
      </c>
      <c r="Q4568" s="28" t="s">
        <v>7215</v>
      </c>
      <c r="R4568" s="3">
        <v>3</v>
      </c>
      <c r="T4568" s="81" t="str" cm="1">
        <f t="array" ref="T4568">IF(MIN(IF(CONCATENATE($D$776:$D$9955,$G$776:$G$9955)=CONCATENATE(D4568,G4568),$J$776:$J$9955))=J4568,"Age Leg Record","")</f>
        <v/>
      </c>
    </row>
    <row r="4569" spans="1:20" x14ac:dyDescent="0.25">
      <c r="A4569" s="4">
        <v>2018</v>
      </c>
      <c r="B4569" s="14" t="s">
        <v>1622</v>
      </c>
      <c r="C4569" s="14" t="s">
        <v>1299</v>
      </c>
      <c r="D4569" s="3" t="s">
        <v>753</v>
      </c>
      <c r="F4569" s="3">
        <v>2</v>
      </c>
      <c r="G4569" s="88">
        <v>4.0544470293486041</v>
      </c>
      <c r="J4569" s="10">
        <v>2.2216111115994863E-2</v>
      </c>
      <c r="K4569" s="27">
        <f t="shared" si="73"/>
        <v>5.4794429314727411E-3</v>
      </c>
      <c r="L4569" s="4" t="s">
        <v>2114</v>
      </c>
      <c r="M4569" s="14" t="s">
        <v>617</v>
      </c>
      <c r="N4569" s="28" t="s">
        <v>7971</v>
      </c>
      <c r="O4569" s="28">
        <v>1</v>
      </c>
      <c r="P4569" s="28" t="s">
        <v>6507</v>
      </c>
      <c r="Q4569" s="28" t="s">
        <v>6507</v>
      </c>
      <c r="R4569" s="3">
        <v>4</v>
      </c>
      <c r="T4569" s="81" t="str" cm="1">
        <f t="array" ref="T4569">IF(MIN(IF(CONCATENATE($D$776:$D$9955,$G$776:$G$9955)=CONCATENATE(D4569,G4569),$J$776:$J$9955))=J4569,"Age Leg Record","")</f>
        <v/>
      </c>
    </row>
    <row r="4570" spans="1:20" x14ac:dyDescent="0.25">
      <c r="A4570" s="4">
        <v>2018</v>
      </c>
      <c r="B4570" s="14" t="s">
        <v>360</v>
      </c>
      <c r="C4570" s="14" t="s">
        <v>2115</v>
      </c>
      <c r="D4570" s="3" t="s">
        <v>753</v>
      </c>
      <c r="F4570" s="3">
        <v>3</v>
      </c>
      <c r="G4570" s="88">
        <v>9.1</v>
      </c>
      <c r="J4570" s="10">
        <v>4.8391655087471008E-2</v>
      </c>
      <c r="K4570" s="27">
        <f t="shared" si="73"/>
        <v>5.3177642953264846E-3</v>
      </c>
      <c r="L4570" s="4" t="s">
        <v>2114</v>
      </c>
      <c r="M4570" s="14" t="s">
        <v>617</v>
      </c>
      <c r="N4570" s="28" t="s">
        <v>7972</v>
      </c>
      <c r="O4570" s="28">
        <v>1</v>
      </c>
      <c r="P4570" s="28" t="s">
        <v>7973</v>
      </c>
      <c r="Q4570" s="28" t="s">
        <v>7973</v>
      </c>
      <c r="R4570" s="3">
        <v>1</v>
      </c>
      <c r="T4570" s="81" t="str" cm="1">
        <f t="array" ref="T4570">IF(MIN(IF(CONCATENATE($D$776:$D$9955,$G$776:$G$9955)=CONCATENATE(D4570,G4570),$J$776:$J$9955))=J4570,"Age Leg Record","")</f>
        <v/>
      </c>
    </row>
    <row r="4571" spans="1:20" x14ac:dyDescent="0.25">
      <c r="A4571" s="4">
        <v>2018</v>
      </c>
      <c r="B4571" s="14" t="s">
        <v>1334</v>
      </c>
      <c r="C4571" s="14" t="s">
        <v>1860</v>
      </c>
      <c r="D4571" s="3" t="s">
        <v>751</v>
      </c>
      <c r="F4571" s="3">
        <v>4</v>
      </c>
      <c r="G4571" s="88">
        <v>5.8408892070309388</v>
      </c>
      <c r="J4571" s="10">
        <v>2.8368958337523509E-2</v>
      </c>
      <c r="K4571" s="27">
        <f t="shared" si="73"/>
        <v>4.8569588177386639E-3</v>
      </c>
      <c r="L4571" s="4" t="s">
        <v>2114</v>
      </c>
      <c r="M4571" s="14" t="s">
        <v>617</v>
      </c>
      <c r="N4571" s="28" t="s">
        <v>7974</v>
      </c>
      <c r="O4571" s="28">
        <v>1</v>
      </c>
      <c r="P4571" s="28" t="s">
        <v>7208</v>
      </c>
      <c r="Q4571" s="28" t="s">
        <v>7208</v>
      </c>
      <c r="R4571" s="3">
        <v>2</v>
      </c>
      <c r="T4571" s="81" t="str" cm="1">
        <f t="array" ref="T4571">IF(MIN(IF(CONCATENATE($D$776:$D$9955,$G$776:$G$9955)=CONCATENATE(D4571,G4571),$J$776:$J$9955))=J4571,"Age Leg Record","")</f>
        <v/>
      </c>
    </row>
    <row r="4572" spans="1:20" x14ac:dyDescent="0.25">
      <c r="A4572" s="4">
        <v>2018</v>
      </c>
      <c r="B4572" s="14" t="s">
        <v>977</v>
      </c>
      <c r="C4572" s="14" t="s">
        <v>2116</v>
      </c>
      <c r="D4572" s="3" t="s">
        <v>753</v>
      </c>
      <c r="F4572" s="3">
        <v>5</v>
      </c>
      <c r="G4572" s="51">
        <v>5.63</v>
      </c>
      <c r="J4572" s="10">
        <v>3.9123680551711004E-2</v>
      </c>
      <c r="K4572" s="27">
        <f t="shared" si="73"/>
        <v>6.949143970108527E-3</v>
      </c>
      <c r="L4572" s="4" t="s">
        <v>2114</v>
      </c>
      <c r="M4572" s="14" t="s">
        <v>617</v>
      </c>
      <c r="N4572" s="28" t="s">
        <v>7975</v>
      </c>
      <c r="O4572" s="28">
        <v>1</v>
      </c>
      <c r="P4572" s="28" t="s">
        <v>7976</v>
      </c>
      <c r="Q4572" s="28" t="s">
        <v>7976</v>
      </c>
      <c r="R4572" s="3">
        <v>1</v>
      </c>
      <c r="T4572" s="81" t="str" cm="1">
        <f t="array" ref="T4572">IF(MIN(IF(CONCATENATE($D$776:$D$9955,$G$776:$G$9955)=CONCATENATE(D4572,G4572),$J$776:$J$9955))=J4572,"Age Leg Record","")</f>
        <v/>
      </c>
    </row>
    <row r="4573" spans="1:20" x14ac:dyDescent="0.25">
      <c r="A4573" s="4">
        <v>2018</v>
      </c>
      <c r="B4573" s="14" t="s">
        <v>570</v>
      </c>
      <c r="C4573" s="14" t="s">
        <v>627</v>
      </c>
      <c r="D4573" s="3" t="s">
        <v>753</v>
      </c>
      <c r="F4573" s="3">
        <v>6</v>
      </c>
      <c r="G4573" s="88">
        <v>4.6758182215859376</v>
      </c>
      <c r="J4573" s="10">
        <v>2.3899328705738299E-2</v>
      </c>
      <c r="K4573" s="27">
        <f t="shared" si="73"/>
        <v>5.1112612965591633E-3</v>
      </c>
      <c r="L4573" s="4" t="s">
        <v>2114</v>
      </c>
      <c r="M4573" s="14" t="s">
        <v>617</v>
      </c>
      <c r="N4573" s="28" t="s">
        <v>7977</v>
      </c>
      <c r="O4573" s="28">
        <v>1</v>
      </c>
      <c r="P4573" s="28" t="s">
        <v>5232</v>
      </c>
      <c r="Q4573" s="28" t="s">
        <v>5232</v>
      </c>
      <c r="R4573" s="3">
        <v>7</v>
      </c>
      <c r="T4573" s="81" t="str" cm="1">
        <f t="array" ref="T4573">IF(MIN(IF(CONCATENATE($D$776:$D$9955,$G$776:$G$9955)=CONCATENATE(D4573,G4573),$J$776:$J$9955))=J4573,"Age Leg Record","")</f>
        <v/>
      </c>
    </row>
    <row r="4574" spans="1:20" x14ac:dyDescent="0.25">
      <c r="A4574" s="4">
        <v>2018</v>
      </c>
      <c r="B4574" s="14" t="s">
        <v>202</v>
      </c>
      <c r="C4574" s="14" t="s">
        <v>627</v>
      </c>
      <c r="D4574" s="3" t="s">
        <v>22</v>
      </c>
      <c r="F4574" s="3">
        <v>1</v>
      </c>
      <c r="G4574" s="88">
        <v>5.54</v>
      </c>
      <c r="J4574" s="10">
        <v>2.4097584355331492E-2</v>
      </c>
      <c r="K4574" s="27">
        <f t="shared" si="73"/>
        <v>4.3497444684713884E-3</v>
      </c>
      <c r="L4574" s="4" t="s">
        <v>2117</v>
      </c>
      <c r="M4574" s="14" t="s">
        <v>617</v>
      </c>
      <c r="N4574" s="28" t="s">
        <v>7978</v>
      </c>
      <c r="O4574" s="28">
        <v>1</v>
      </c>
      <c r="P4574" s="28" t="s">
        <v>4245</v>
      </c>
      <c r="Q4574" s="28" t="s">
        <v>4245</v>
      </c>
      <c r="R4574" s="3">
        <v>13</v>
      </c>
      <c r="T4574" s="81" t="str" cm="1">
        <f t="array" ref="T4574">IF(MIN(IF(CONCATENATE($D$776:$D$9955,$G$776:$G$9955)=CONCATENATE(D4574,G4574),$J$776:$J$9955))=J4574,"Age Leg Record","")</f>
        <v/>
      </c>
    </row>
    <row r="4575" spans="1:20" x14ac:dyDescent="0.25">
      <c r="A4575" s="4">
        <v>2018</v>
      </c>
      <c r="B4575" s="14" t="s">
        <v>573</v>
      </c>
      <c r="C4575" s="14" t="s">
        <v>789</v>
      </c>
      <c r="D4575" s="3" t="s">
        <v>26</v>
      </c>
      <c r="F4575" s="3">
        <v>2</v>
      </c>
      <c r="G4575" s="88">
        <v>4.0544470293486041</v>
      </c>
      <c r="J4575" s="10">
        <v>1.7855763886473142E-2</v>
      </c>
      <c r="K4575" s="27">
        <f t="shared" si="73"/>
        <v>4.4039948622394227E-3</v>
      </c>
      <c r="L4575" s="4" t="s">
        <v>2117</v>
      </c>
      <c r="M4575" s="14" t="s">
        <v>617</v>
      </c>
      <c r="N4575" s="28" t="s">
        <v>7979</v>
      </c>
      <c r="O4575" s="28">
        <v>1</v>
      </c>
      <c r="P4575" s="28" t="s">
        <v>6212</v>
      </c>
      <c r="Q4575" s="28" t="s">
        <v>6212</v>
      </c>
      <c r="R4575" s="3">
        <v>6</v>
      </c>
      <c r="T4575" s="81" t="str" cm="1">
        <f t="array" ref="T4575">IF(MIN(IF(CONCATENATE($D$776:$D$9955,$G$776:$G$9955)=CONCATENATE(D4575,G4575),$J$776:$J$9955))=J4575,"Age Leg Record","")</f>
        <v/>
      </c>
    </row>
    <row r="4576" spans="1:20" x14ac:dyDescent="0.25">
      <c r="A4576" s="4">
        <v>2018</v>
      </c>
      <c r="B4576" s="14" t="s">
        <v>658</v>
      </c>
      <c r="C4576" s="14" t="s">
        <v>1487</v>
      </c>
      <c r="D4576" s="3" t="s">
        <v>22</v>
      </c>
      <c r="F4576" s="3">
        <v>3</v>
      </c>
      <c r="G4576" s="88">
        <v>9.1</v>
      </c>
      <c r="J4576" s="10">
        <v>4.5224027780932374E-2</v>
      </c>
      <c r="K4576" s="27">
        <f t="shared" si="73"/>
        <v>4.9696733825200417E-3</v>
      </c>
      <c r="L4576" s="4" t="s">
        <v>2117</v>
      </c>
      <c r="M4576" s="14" t="s">
        <v>617</v>
      </c>
      <c r="N4576" s="28" t="s">
        <v>7980</v>
      </c>
      <c r="O4576" s="28">
        <v>1</v>
      </c>
      <c r="P4576" s="28" t="s">
        <v>6204</v>
      </c>
      <c r="Q4576" s="28" t="s">
        <v>6204</v>
      </c>
      <c r="R4576" s="3">
        <v>6</v>
      </c>
      <c r="T4576" s="81" t="str" cm="1">
        <f t="array" ref="T4576">IF(MIN(IF(CONCATENATE($D$776:$D$9955,$G$776:$G$9955)=CONCATENATE(D4576,G4576),$J$776:$J$9955))=J4576,"Age Leg Record","")</f>
        <v/>
      </c>
    </row>
    <row r="4577" spans="1:20" x14ac:dyDescent="0.25">
      <c r="A4577" s="4">
        <v>2018</v>
      </c>
      <c r="B4577" s="14" t="s">
        <v>291</v>
      </c>
      <c r="C4577" s="14" t="s">
        <v>59</v>
      </c>
      <c r="D4577" s="3" t="s">
        <v>26</v>
      </c>
      <c r="F4577" s="3">
        <v>4</v>
      </c>
      <c r="G4577" s="88">
        <v>5.8408892070309388</v>
      </c>
      <c r="J4577" s="10">
        <v>3.3944178241654299E-2</v>
      </c>
      <c r="K4577" s="27">
        <f t="shared" si="73"/>
        <v>5.8114744242698827E-3</v>
      </c>
      <c r="L4577" s="4" t="s">
        <v>2117</v>
      </c>
      <c r="M4577" s="14" t="s">
        <v>617</v>
      </c>
      <c r="N4577" s="28" t="s">
        <v>7981</v>
      </c>
      <c r="O4577" s="28">
        <v>1</v>
      </c>
      <c r="P4577" s="28" t="s">
        <v>6197</v>
      </c>
      <c r="Q4577" s="28" t="s">
        <v>6197</v>
      </c>
      <c r="R4577" s="3">
        <v>5</v>
      </c>
      <c r="T4577" s="81" t="str" cm="1">
        <f t="array" ref="T4577">IF(MIN(IF(CONCATENATE($D$776:$D$9955,$G$776:$G$9955)=CONCATENATE(D4577,G4577),$J$776:$J$9955))=J4577,"Age Leg Record","")</f>
        <v/>
      </c>
    </row>
    <row r="4578" spans="1:20" x14ac:dyDescent="0.25">
      <c r="A4578" s="4">
        <v>2018</v>
      </c>
      <c r="B4578" s="14" t="s">
        <v>49</v>
      </c>
      <c r="C4578" s="14" t="s">
        <v>2118</v>
      </c>
      <c r="D4578" s="3" t="s">
        <v>56</v>
      </c>
      <c r="F4578" s="3">
        <v>5</v>
      </c>
      <c r="G4578" s="51">
        <v>5.63</v>
      </c>
      <c r="J4578" s="10">
        <v>3.8129513886815403E-2</v>
      </c>
      <c r="K4578" s="27">
        <f t="shared" si="73"/>
        <v>6.7725601930400357E-3</v>
      </c>
      <c r="L4578" s="4" t="s">
        <v>2117</v>
      </c>
      <c r="M4578" s="14" t="s">
        <v>617</v>
      </c>
      <c r="N4578" s="28" t="s">
        <v>7982</v>
      </c>
      <c r="O4578" s="28">
        <v>1</v>
      </c>
      <c r="P4578" s="28" t="s">
        <v>7983</v>
      </c>
      <c r="Q4578" s="28" t="s">
        <v>7983</v>
      </c>
      <c r="R4578" s="3">
        <v>1</v>
      </c>
      <c r="T4578" s="81" t="str" cm="1">
        <f t="array" ref="T4578">IF(MIN(IF(CONCATENATE($D$776:$D$9955,$G$776:$G$9955)=CONCATENATE(D4578,G4578),$J$776:$J$9955))=J4578,"Age Leg Record","")</f>
        <v/>
      </c>
    </row>
    <row r="4579" spans="1:20" x14ac:dyDescent="0.25">
      <c r="A4579" s="4">
        <v>2018</v>
      </c>
      <c r="B4579" s="14" t="s">
        <v>1174</v>
      </c>
      <c r="C4579" s="14" t="s">
        <v>953</v>
      </c>
      <c r="D4579" s="3" t="s">
        <v>22</v>
      </c>
      <c r="F4579" s="3">
        <v>6</v>
      </c>
      <c r="G4579" s="88">
        <v>4.6758182215859376</v>
      </c>
      <c r="J4579" s="10">
        <v>1.9005671296326909E-2</v>
      </c>
      <c r="K4579" s="27">
        <f t="shared" si="73"/>
        <v>4.0646728327861708E-3</v>
      </c>
      <c r="L4579" s="4" t="s">
        <v>2117</v>
      </c>
      <c r="M4579" s="14" t="s">
        <v>617</v>
      </c>
      <c r="N4579" s="28" t="s">
        <v>7984</v>
      </c>
      <c r="O4579" s="28">
        <v>1</v>
      </c>
      <c r="P4579" s="28" t="s">
        <v>5367</v>
      </c>
      <c r="Q4579" s="28" t="s">
        <v>5367</v>
      </c>
      <c r="R4579" s="3">
        <v>8</v>
      </c>
      <c r="T4579" s="81" t="str" cm="1">
        <f t="array" ref="T4579">IF(MIN(IF(CONCATENATE($D$776:$D$9955,$G$776:$G$9955)=CONCATENATE(D4579,G4579),$J$776:$J$9955))=J4579,"Age Leg Record","")</f>
        <v/>
      </c>
    </row>
    <row r="4580" spans="1:20" x14ac:dyDescent="0.25">
      <c r="A4580" s="4">
        <v>2018</v>
      </c>
      <c r="B4580" s="14" t="s">
        <v>573</v>
      </c>
      <c r="C4580" s="14" t="s">
        <v>182</v>
      </c>
      <c r="D4580" s="3" t="s">
        <v>26</v>
      </c>
      <c r="F4580" s="3">
        <v>1</v>
      </c>
      <c r="G4580" s="88">
        <v>5.54</v>
      </c>
      <c r="J4580" s="10">
        <v>2.9260026480187662E-2</v>
      </c>
      <c r="K4580" s="27">
        <f t="shared" si="73"/>
        <v>5.281593227470697E-3</v>
      </c>
      <c r="L4580" s="4" t="s">
        <v>2119</v>
      </c>
      <c r="M4580" s="14" t="s">
        <v>2120</v>
      </c>
      <c r="N4580" s="28" t="s">
        <v>7985</v>
      </c>
      <c r="O4580" s="28">
        <v>1</v>
      </c>
      <c r="P4580" s="28" t="s">
        <v>7986</v>
      </c>
      <c r="Q4580" s="28" t="s">
        <v>7986</v>
      </c>
      <c r="R4580" s="3">
        <v>1</v>
      </c>
      <c r="T4580" s="81" t="str" cm="1">
        <f t="array" ref="T4580">IF(MIN(IF(CONCATENATE($D$776:$D$9955,$G$776:$G$9955)=CONCATENATE(D4580,G4580),$J$776:$J$9955))=J4580,"Age Leg Record","")</f>
        <v/>
      </c>
    </row>
    <row r="4581" spans="1:20" x14ac:dyDescent="0.25">
      <c r="A4581" s="4">
        <v>2018</v>
      </c>
      <c r="B4581" s="14" t="s">
        <v>89</v>
      </c>
      <c r="C4581" s="14" t="s">
        <v>2121</v>
      </c>
      <c r="D4581" s="3" t="s">
        <v>56</v>
      </c>
      <c r="F4581" s="3">
        <v>2</v>
      </c>
      <c r="G4581" s="88">
        <v>4.0544470293486041</v>
      </c>
      <c r="J4581" s="10">
        <v>2.1421886573079973E-2</v>
      </c>
      <c r="K4581" s="27">
        <f t="shared" ref="K4581:K4644" si="74">J4581/G4581</f>
        <v>5.2835531992439563E-3</v>
      </c>
      <c r="L4581" s="4" t="s">
        <v>2119</v>
      </c>
      <c r="M4581" s="14" t="s">
        <v>2120</v>
      </c>
      <c r="N4581" s="28" t="s">
        <v>7987</v>
      </c>
      <c r="O4581" s="28">
        <v>1</v>
      </c>
      <c r="P4581" s="28" t="s">
        <v>7988</v>
      </c>
      <c r="Q4581" s="28" t="s">
        <v>7988</v>
      </c>
      <c r="R4581" s="3">
        <v>1</v>
      </c>
      <c r="T4581" s="81" t="str" cm="1">
        <f t="array" ref="T4581">IF(MIN(IF(CONCATENATE($D$776:$D$9955,$G$776:$G$9955)=CONCATENATE(D4581,G4581),$J$776:$J$9955))=J4581,"Age Leg Record","")</f>
        <v/>
      </c>
    </row>
    <row r="4582" spans="1:20" x14ac:dyDescent="0.25">
      <c r="A4582" s="4">
        <v>2018</v>
      </c>
      <c r="B4582" s="14" t="s">
        <v>47</v>
      </c>
      <c r="C4582" s="14" t="s">
        <v>1974</v>
      </c>
      <c r="D4582" s="3" t="s">
        <v>26</v>
      </c>
      <c r="F4582" s="3">
        <v>3</v>
      </c>
      <c r="G4582" s="88">
        <v>9.1</v>
      </c>
      <c r="J4582" s="10">
        <v>5.1465034724969883E-2</v>
      </c>
      <c r="K4582" s="27">
        <f t="shared" si="74"/>
        <v>5.6554983214252624E-3</v>
      </c>
      <c r="L4582" s="4" t="s">
        <v>2119</v>
      </c>
      <c r="M4582" s="14" t="s">
        <v>2120</v>
      </c>
      <c r="N4582" s="28" t="s">
        <v>7989</v>
      </c>
      <c r="O4582" s="28">
        <v>1</v>
      </c>
      <c r="P4582" s="28" t="s">
        <v>7596</v>
      </c>
      <c r="Q4582" s="28" t="s">
        <v>7596</v>
      </c>
      <c r="R4582" s="3">
        <v>2</v>
      </c>
      <c r="T4582" s="81" t="str" cm="1">
        <f t="array" ref="T4582">IF(MIN(IF(CONCATENATE($D$776:$D$9955,$G$776:$G$9955)=CONCATENATE(D4582,G4582),$J$776:$J$9955))=J4582,"Age Leg Record","")</f>
        <v/>
      </c>
    </row>
    <row r="4583" spans="1:20" x14ac:dyDescent="0.25">
      <c r="A4583" s="4">
        <v>2018</v>
      </c>
      <c r="B4583" s="14" t="s">
        <v>1334</v>
      </c>
      <c r="C4583" s="14" t="s">
        <v>1865</v>
      </c>
      <c r="D4583" s="3" t="s">
        <v>753</v>
      </c>
      <c r="F4583" s="3">
        <v>4</v>
      </c>
      <c r="G4583" s="88">
        <v>5.8408892070309388</v>
      </c>
      <c r="J4583" s="10">
        <v>3.3458518519182689E-2</v>
      </c>
      <c r="K4583" s="27">
        <f t="shared" si="74"/>
        <v>5.7283261731633566E-3</v>
      </c>
      <c r="L4583" s="4" t="s">
        <v>2119</v>
      </c>
      <c r="M4583" s="14" t="s">
        <v>2120</v>
      </c>
      <c r="N4583" s="28" t="s">
        <v>7990</v>
      </c>
      <c r="O4583" s="28">
        <v>1</v>
      </c>
      <c r="P4583" s="28" t="s">
        <v>7248</v>
      </c>
      <c r="Q4583" s="28" t="s">
        <v>7248</v>
      </c>
      <c r="R4583" s="3">
        <v>3</v>
      </c>
      <c r="T4583" s="81" t="str" cm="1">
        <f t="array" ref="T4583">IF(MIN(IF(CONCATENATE($D$776:$D$9955,$G$776:$G$9955)=CONCATENATE(D4583,G4583),$J$776:$J$9955))=J4583,"Age Leg Record","")</f>
        <v/>
      </c>
    </row>
    <row r="4584" spans="1:20" x14ac:dyDescent="0.25">
      <c r="A4584" s="4">
        <v>2018</v>
      </c>
      <c r="B4584" s="14" t="s">
        <v>117</v>
      </c>
      <c r="C4584" s="14" t="s">
        <v>821</v>
      </c>
      <c r="D4584" s="3" t="s">
        <v>56</v>
      </c>
      <c r="F4584" s="3">
        <v>5</v>
      </c>
      <c r="G4584" s="51">
        <v>5.63</v>
      </c>
      <c r="J4584" s="10">
        <v>3.2145729164767545E-2</v>
      </c>
      <c r="K4584" s="27">
        <f t="shared" si="74"/>
        <v>5.7097209884134185E-3</v>
      </c>
      <c r="L4584" s="4" t="s">
        <v>2119</v>
      </c>
      <c r="M4584" s="14" t="s">
        <v>2120</v>
      </c>
      <c r="N4584" s="28" t="s">
        <v>7991</v>
      </c>
      <c r="O4584" s="28">
        <v>1</v>
      </c>
      <c r="P4584" s="28" t="s">
        <v>4531</v>
      </c>
      <c r="Q4584" s="28" t="s">
        <v>4531</v>
      </c>
      <c r="R4584" s="3">
        <v>10</v>
      </c>
      <c r="T4584" s="81" t="str" cm="1">
        <f t="array" ref="T4584">IF(MIN(IF(CONCATENATE($D$776:$D$9955,$G$776:$G$9955)=CONCATENATE(D4584,G4584),$J$776:$J$9955))=J4584,"Age Leg Record","")</f>
        <v/>
      </c>
    </row>
    <row r="4585" spans="1:20" x14ac:dyDescent="0.25">
      <c r="A4585" s="4">
        <v>2018</v>
      </c>
      <c r="B4585" s="14" t="s">
        <v>494</v>
      </c>
      <c r="C4585" s="14" t="s">
        <v>1418</v>
      </c>
      <c r="D4585" s="3" t="s">
        <v>56</v>
      </c>
      <c r="F4585" s="3">
        <v>6</v>
      </c>
      <c r="G4585" s="88">
        <v>4.6758182215859376</v>
      </c>
      <c r="J4585" s="10">
        <v>2.7105347224278376E-2</v>
      </c>
      <c r="K4585" s="27">
        <f t="shared" si="74"/>
        <v>5.7969206542603409E-3</v>
      </c>
      <c r="L4585" s="4" t="s">
        <v>2119</v>
      </c>
      <c r="M4585" s="14" t="s">
        <v>2120</v>
      </c>
      <c r="N4585" s="28" t="s">
        <v>7992</v>
      </c>
      <c r="O4585" s="28">
        <v>1</v>
      </c>
      <c r="P4585" s="28" t="s">
        <v>6546</v>
      </c>
      <c r="Q4585" s="28" t="s">
        <v>6546</v>
      </c>
      <c r="R4585" s="3">
        <v>5</v>
      </c>
      <c r="T4585" s="81" t="str" cm="1">
        <f t="array" ref="T4585">IF(MIN(IF(CONCATENATE($D$776:$D$9955,$G$776:$G$9955)=CONCATENATE(D4585,G4585),$J$776:$J$9955))=J4585,"Age Leg Record","")</f>
        <v/>
      </c>
    </row>
    <row r="4586" spans="1:20" x14ac:dyDescent="0.25">
      <c r="A4586" s="4">
        <v>2018</v>
      </c>
      <c r="B4586" s="14" t="s">
        <v>371</v>
      </c>
      <c r="C4586" s="14" t="s">
        <v>735</v>
      </c>
      <c r="D4586" s="3" t="s">
        <v>757</v>
      </c>
      <c r="F4586" s="3">
        <v>1</v>
      </c>
      <c r="G4586" s="88">
        <v>5.54</v>
      </c>
      <c r="J4586" s="10">
        <v>4.3167908428586088E-2</v>
      </c>
      <c r="K4586" s="27">
        <f t="shared" si="74"/>
        <v>7.7920412325967669E-3</v>
      </c>
      <c r="L4586" s="4" t="s">
        <v>2122</v>
      </c>
      <c r="M4586" s="14" t="s">
        <v>2120</v>
      </c>
      <c r="N4586" s="28" t="s">
        <v>7993</v>
      </c>
      <c r="O4586" s="28">
        <v>1</v>
      </c>
      <c r="P4586" s="28" t="s">
        <v>4609</v>
      </c>
      <c r="Q4586" s="28" t="s">
        <v>4609</v>
      </c>
      <c r="R4586" s="3">
        <v>7</v>
      </c>
      <c r="T4586" s="81" t="str" cm="1">
        <f t="array" ref="T4586">IF(MIN(IF(CONCATENATE($D$776:$D$9955,$G$776:$G$9955)=CONCATENATE(D4586,G4586),$J$776:$J$9955))=J4586,"Age Leg Record","")</f>
        <v/>
      </c>
    </row>
    <row r="4587" spans="1:20" x14ac:dyDescent="0.25">
      <c r="A4587" s="4">
        <v>2018</v>
      </c>
      <c r="B4587" s="14" t="s">
        <v>952</v>
      </c>
      <c r="C4587" s="14" t="s">
        <v>953</v>
      </c>
      <c r="D4587" s="3" t="s">
        <v>756</v>
      </c>
      <c r="F4587" s="3">
        <v>2</v>
      </c>
      <c r="G4587" s="88">
        <v>4.0544470293486041</v>
      </c>
      <c r="J4587" s="10">
        <v>2.8103333330363967E-2</v>
      </c>
      <c r="K4587" s="27">
        <f t="shared" si="74"/>
        <v>6.9314836590377423E-3</v>
      </c>
      <c r="L4587" s="4" t="s">
        <v>2122</v>
      </c>
      <c r="M4587" s="14" t="s">
        <v>2120</v>
      </c>
      <c r="N4587" s="28" t="s">
        <v>7994</v>
      </c>
      <c r="O4587" s="28">
        <v>1</v>
      </c>
      <c r="P4587" s="28" t="s">
        <v>4854</v>
      </c>
      <c r="Q4587" s="28" t="s">
        <v>4854</v>
      </c>
      <c r="R4587" s="3">
        <v>6</v>
      </c>
      <c r="T4587" s="81" t="str" cm="1">
        <f t="array" ref="T4587">IF(MIN(IF(CONCATENATE($D$776:$D$9955,$G$776:$G$9955)=CONCATENATE(D4587,G4587),$J$776:$J$9955))=J4587,"Age Leg Record","")</f>
        <v/>
      </c>
    </row>
    <row r="4588" spans="1:20" x14ac:dyDescent="0.25">
      <c r="A4588" s="4">
        <v>2018</v>
      </c>
      <c r="B4588" s="14" t="s">
        <v>20</v>
      </c>
      <c r="C4588" s="14" t="s">
        <v>190</v>
      </c>
      <c r="D4588" s="3" t="s">
        <v>684</v>
      </c>
      <c r="F4588" s="3">
        <v>3</v>
      </c>
      <c r="G4588" s="88">
        <v>9.1</v>
      </c>
      <c r="J4588" s="10">
        <v>6.6396944450389128E-2</v>
      </c>
      <c r="K4588" s="27">
        <f t="shared" si="74"/>
        <v>7.296367522020784E-3</v>
      </c>
      <c r="L4588" s="4" t="s">
        <v>2122</v>
      </c>
      <c r="M4588" s="14" t="s">
        <v>2120</v>
      </c>
      <c r="N4588" s="28" t="s">
        <v>7995</v>
      </c>
      <c r="O4588" s="28">
        <v>1</v>
      </c>
      <c r="P4588" s="28" t="s">
        <v>6239</v>
      </c>
      <c r="Q4588" s="28" t="s">
        <v>6239</v>
      </c>
      <c r="R4588" s="3">
        <v>4</v>
      </c>
      <c r="T4588" s="81" t="str" cm="1">
        <f t="array" ref="T4588">IF(MIN(IF(CONCATENATE($D$776:$D$9955,$G$776:$G$9955)=CONCATENATE(D4588,G4588),$J$776:$J$9955))=J4588,"Age Leg Record","")</f>
        <v/>
      </c>
    </row>
    <row r="4589" spans="1:20" x14ac:dyDescent="0.25">
      <c r="A4589" s="4">
        <v>2018</v>
      </c>
      <c r="B4589" s="14" t="s">
        <v>1349</v>
      </c>
      <c r="C4589" s="14" t="s">
        <v>1350</v>
      </c>
      <c r="D4589" s="3" t="s">
        <v>756</v>
      </c>
      <c r="F4589" s="3">
        <v>4</v>
      </c>
      <c r="G4589" s="88">
        <v>5.8408892070309388</v>
      </c>
      <c r="J4589" s="10">
        <v>4.2611215278157033E-2</v>
      </c>
      <c r="K4589" s="27">
        <f t="shared" si="74"/>
        <v>7.2953301745330166E-3</v>
      </c>
      <c r="L4589" s="4" t="s">
        <v>2122</v>
      </c>
      <c r="M4589" s="14" t="s">
        <v>2120</v>
      </c>
      <c r="N4589" s="28" t="s">
        <v>7996</v>
      </c>
      <c r="O4589" s="28">
        <v>1</v>
      </c>
      <c r="P4589" s="28" t="s">
        <v>5817</v>
      </c>
      <c r="Q4589" s="28" t="s">
        <v>5817</v>
      </c>
      <c r="R4589" s="3">
        <v>4</v>
      </c>
      <c r="T4589" s="81" t="str" cm="1">
        <f t="array" ref="T4589">IF(MIN(IF(CONCATENATE($D$776:$D$9955,$G$776:$G$9955)=CONCATENATE(D4589,G4589),$J$776:$J$9955))=J4589,"Age Leg Record","")</f>
        <v/>
      </c>
    </row>
    <row r="4590" spans="1:20" x14ac:dyDescent="0.25">
      <c r="A4590" s="4">
        <v>2018</v>
      </c>
      <c r="B4590" s="1" t="s">
        <v>957</v>
      </c>
      <c r="C4590" s="14" t="s">
        <v>958</v>
      </c>
      <c r="D4590" s="3" t="s">
        <v>757</v>
      </c>
      <c r="F4590" s="3">
        <v>5</v>
      </c>
      <c r="G4590" s="51">
        <v>5.63</v>
      </c>
      <c r="J4590" s="10">
        <v>5.419668980903225E-2</v>
      </c>
      <c r="K4590" s="27">
        <f t="shared" si="74"/>
        <v>9.6264102680341471E-3</v>
      </c>
      <c r="L4590" s="4" t="s">
        <v>2122</v>
      </c>
      <c r="M4590" s="14" t="s">
        <v>2120</v>
      </c>
      <c r="N4590" s="28" t="s">
        <v>7997</v>
      </c>
      <c r="O4590" s="28">
        <v>1</v>
      </c>
      <c r="P4590" s="28" t="s">
        <v>4862</v>
      </c>
      <c r="Q4590" s="28" t="s">
        <v>4862</v>
      </c>
      <c r="R4590" s="3">
        <v>4</v>
      </c>
      <c r="T4590" s="81" t="str" cm="1">
        <f t="array" ref="T4590">IF(MIN(IF(CONCATENATE($D$776:$D$9955,$G$776:$G$9955)=CONCATENATE(D4590,G4590),$J$776:$J$9955))=J4590,"Age Leg Record","")</f>
        <v/>
      </c>
    </row>
    <row r="4591" spans="1:20" x14ac:dyDescent="0.25">
      <c r="A4591" s="4">
        <v>2018</v>
      </c>
      <c r="B4591" s="14" t="s">
        <v>80</v>
      </c>
      <c r="C4591" s="14" t="s">
        <v>1977</v>
      </c>
      <c r="D4591" s="3" t="s">
        <v>756</v>
      </c>
      <c r="F4591" s="3">
        <v>6</v>
      </c>
      <c r="G4591" s="88">
        <v>4.6758182215859376</v>
      </c>
      <c r="J4591" s="10">
        <v>4.0077719910186715E-2</v>
      </c>
      <c r="K4591" s="27">
        <f t="shared" si="74"/>
        <v>8.5712741622776794E-3</v>
      </c>
      <c r="L4591" s="4" t="s">
        <v>2122</v>
      </c>
      <c r="M4591" s="14" t="s">
        <v>2120</v>
      </c>
      <c r="N4591" s="28" t="s">
        <v>7998</v>
      </c>
      <c r="O4591" s="28">
        <v>1</v>
      </c>
      <c r="P4591" s="28" t="s">
        <v>7609</v>
      </c>
      <c r="Q4591" s="28" t="s">
        <v>7609</v>
      </c>
      <c r="R4591" s="3">
        <v>2</v>
      </c>
      <c r="T4591" s="81" t="str" cm="1">
        <f t="array" ref="T4591">IF(MIN(IF(CONCATENATE($D$776:$D$9955,$G$776:$G$9955)=CONCATENATE(D4591,G4591),$J$776:$J$9955))=J4591,"Age Leg Record","")</f>
        <v/>
      </c>
    </row>
    <row r="4592" spans="1:20" x14ac:dyDescent="0.25">
      <c r="A4592" s="4">
        <v>2018</v>
      </c>
      <c r="B4592" s="14" t="s">
        <v>339</v>
      </c>
      <c r="C4592" s="14" t="s">
        <v>968</v>
      </c>
      <c r="D4592" s="3" t="s">
        <v>26</v>
      </c>
      <c r="F4592" s="3">
        <v>1</v>
      </c>
      <c r="G4592" s="88">
        <v>5.54</v>
      </c>
      <c r="J4592" s="10">
        <v>2.6313197777199093E-2</v>
      </c>
      <c r="K4592" s="27">
        <f t="shared" si="74"/>
        <v>4.7496746890251067E-3</v>
      </c>
      <c r="L4592" s="4" t="s">
        <v>2123</v>
      </c>
      <c r="M4592" s="14" t="s">
        <v>2120</v>
      </c>
      <c r="N4592" s="28" t="s">
        <v>7999</v>
      </c>
      <c r="O4592" s="28">
        <v>1</v>
      </c>
      <c r="P4592" s="28" t="s">
        <v>7040</v>
      </c>
      <c r="Q4592" s="28" t="s">
        <v>7040</v>
      </c>
      <c r="R4592" s="3">
        <v>4</v>
      </c>
      <c r="T4592" s="81" t="str" cm="1">
        <f t="array" ref="T4592">IF(MIN(IF(CONCATENATE($D$776:$D$9955,$G$776:$G$9955)=CONCATENATE(D4592,G4592),$J$776:$J$9955))=J4592,"Age Leg Record","")</f>
        <v/>
      </c>
    </row>
    <row r="4593" spans="1:20" x14ac:dyDescent="0.25">
      <c r="A4593" s="4">
        <v>2018</v>
      </c>
      <c r="B4593" s="14" t="s">
        <v>337</v>
      </c>
      <c r="C4593" s="14" t="s">
        <v>1973</v>
      </c>
      <c r="D4593" s="3" t="s">
        <v>753</v>
      </c>
      <c r="F4593" s="3">
        <v>2</v>
      </c>
      <c r="G4593" s="88">
        <v>4.0544470293486041</v>
      </c>
      <c r="J4593" s="10">
        <v>2.421934028097894E-2</v>
      </c>
      <c r="K4593" s="27">
        <f t="shared" si="74"/>
        <v>5.9735248988738348E-3</v>
      </c>
      <c r="L4593" s="4" t="s">
        <v>2123</v>
      </c>
      <c r="M4593" s="14" t="s">
        <v>2120</v>
      </c>
      <c r="N4593" s="28" t="s">
        <v>8000</v>
      </c>
      <c r="O4593" s="28">
        <v>1</v>
      </c>
      <c r="P4593" s="28" t="s">
        <v>7594</v>
      </c>
      <c r="Q4593" s="28" t="s">
        <v>7594</v>
      </c>
      <c r="R4593" s="3">
        <v>2</v>
      </c>
      <c r="T4593" s="81" t="str" cm="1">
        <f t="array" ref="T4593">IF(MIN(IF(CONCATENATE($D$776:$D$9955,$G$776:$G$9955)=CONCATENATE(D4593,G4593),$J$776:$J$9955))=J4593,"Age Leg Record","")</f>
        <v/>
      </c>
    </row>
    <row r="4594" spans="1:20" x14ac:dyDescent="0.25">
      <c r="A4594" s="4">
        <v>2018</v>
      </c>
      <c r="B4594" s="14" t="s">
        <v>49</v>
      </c>
      <c r="C4594" s="14" t="s">
        <v>253</v>
      </c>
      <c r="D4594" s="3" t="s">
        <v>26</v>
      </c>
      <c r="F4594" s="3">
        <v>3</v>
      </c>
      <c r="G4594" s="88">
        <v>9.1</v>
      </c>
      <c r="J4594" s="10">
        <v>4.3080601848487277E-2</v>
      </c>
      <c r="K4594" s="27">
        <f t="shared" si="74"/>
        <v>4.7341320712623383E-3</v>
      </c>
      <c r="L4594" s="4" t="s">
        <v>2123</v>
      </c>
      <c r="M4594" s="14" t="s">
        <v>2120</v>
      </c>
      <c r="N4594" s="28" t="s">
        <v>8001</v>
      </c>
      <c r="O4594" s="28">
        <v>1</v>
      </c>
      <c r="P4594" s="28" t="s">
        <v>4441</v>
      </c>
      <c r="Q4594" s="28" t="s">
        <v>4441</v>
      </c>
      <c r="R4594" s="3">
        <v>10</v>
      </c>
      <c r="T4594" s="81" t="str" cm="1">
        <f t="array" ref="T4594">IF(MIN(IF(CONCATENATE($D$776:$D$9955,$G$776:$G$9955)=CONCATENATE(D4594,G4594),$J$776:$J$9955))=J4594,"Age Leg Record","")</f>
        <v/>
      </c>
    </row>
    <row r="4595" spans="1:20" x14ac:dyDescent="0.25">
      <c r="A4595" s="4">
        <v>2018</v>
      </c>
      <c r="B4595" s="14" t="s">
        <v>2124</v>
      </c>
      <c r="C4595" s="14" t="s">
        <v>2125</v>
      </c>
      <c r="D4595" s="3" t="s">
        <v>22</v>
      </c>
      <c r="F4595" s="3">
        <v>4</v>
      </c>
      <c r="G4595" s="88">
        <v>5.8408892070309388</v>
      </c>
      <c r="J4595" s="10">
        <v>3.1325370371632744E-2</v>
      </c>
      <c r="K4595" s="27">
        <f t="shared" si="74"/>
        <v>5.3631166867409499E-3</v>
      </c>
      <c r="L4595" s="4" t="s">
        <v>2123</v>
      </c>
      <c r="M4595" s="14" t="s">
        <v>2120</v>
      </c>
      <c r="N4595" s="28" t="s">
        <v>8002</v>
      </c>
      <c r="O4595" s="28">
        <v>1</v>
      </c>
      <c r="P4595" s="28" t="s">
        <v>8003</v>
      </c>
      <c r="Q4595" s="28" t="s">
        <v>8003</v>
      </c>
      <c r="R4595" s="3">
        <v>1</v>
      </c>
      <c r="T4595" s="81" t="str" cm="1">
        <f t="array" ref="T4595">IF(MIN(IF(CONCATENATE($D$776:$D$9955,$G$776:$G$9955)=CONCATENATE(D4595,G4595),$J$776:$J$9955))=J4595,"Age Leg Record","")</f>
        <v/>
      </c>
    </row>
    <row r="4596" spans="1:20" x14ac:dyDescent="0.25">
      <c r="A4596" s="4">
        <v>2018</v>
      </c>
      <c r="B4596" s="14" t="s">
        <v>283</v>
      </c>
      <c r="C4596" s="14" t="s">
        <v>2126</v>
      </c>
      <c r="D4596" s="3" t="s">
        <v>56</v>
      </c>
      <c r="F4596" s="3">
        <v>5</v>
      </c>
      <c r="G4596" s="51">
        <v>5.63</v>
      </c>
      <c r="J4596" s="10">
        <v>3.2447511570353527E-2</v>
      </c>
      <c r="K4596" s="27">
        <f t="shared" si="74"/>
        <v>5.7633235471320652E-3</v>
      </c>
      <c r="L4596" s="4" t="s">
        <v>2123</v>
      </c>
      <c r="M4596" s="14" t="s">
        <v>2120</v>
      </c>
      <c r="N4596" s="28" t="s">
        <v>8004</v>
      </c>
      <c r="O4596" s="28">
        <v>1</v>
      </c>
      <c r="P4596" s="28" t="s">
        <v>8005</v>
      </c>
      <c r="Q4596" s="28" t="s">
        <v>8005</v>
      </c>
      <c r="R4596" s="3">
        <v>1</v>
      </c>
      <c r="T4596" s="81" t="str" cm="1">
        <f t="array" ref="T4596">IF(MIN(IF(CONCATENATE($D$776:$D$9955,$G$776:$G$9955)=CONCATENATE(D4596,G4596),$J$776:$J$9955))=J4596,"Age Leg Record","")</f>
        <v/>
      </c>
    </row>
    <row r="4597" spans="1:20" x14ac:dyDescent="0.25">
      <c r="A4597" s="4">
        <v>2018</v>
      </c>
      <c r="B4597" s="14" t="s">
        <v>20</v>
      </c>
      <c r="C4597" s="14" t="s">
        <v>2118</v>
      </c>
      <c r="D4597" s="3" t="s">
        <v>26</v>
      </c>
      <c r="F4597" s="3">
        <v>6</v>
      </c>
      <c r="G4597" s="88">
        <v>4.6758182215859376</v>
      </c>
      <c r="J4597" s="10">
        <v>2.4456967592414003E-2</v>
      </c>
      <c r="K4597" s="27">
        <f t="shared" si="74"/>
        <v>5.2305214688433124E-3</v>
      </c>
      <c r="L4597" s="4" t="s">
        <v>2123</v>
      </c>
      <c r="M4597" s="14" t="s">
        <v>2120</v>
      </c>
      <c r="N4597" s="28" t="s">
        <v>8006</v>
      </c>
      <c r="O4597" s="28">
        <v>1</v>
      </c>
      <c r="P4597" s="28" t="s">
        <v>8007</v>
      </c>
      <c r="Q4597" s="28" t="s">
        <v>8007</v>
      </c>
      <c r="R4597" s="3">
        <v>1</v>
      </c>
      <c r="T4597" s="81" t="str" cm="1">
        <f t="array" ref="T4597">IF(MIN(IF(CONCATENATE($D$776:$D$9955,$G$776:$G$9955)=CONCATENATE(D4597,G4597),$J$776:$J$9955))=J4597,"Age Leg Record","")</f>
        <v/>
      </c>
    </row>
    <row r="4598" spans="1:20" x14ac:dyDescent="0.25">
      <c r="A4598" s="4">
        <v>2018</v>
      </c>
      <c r="B4598" s="14" t="s">
        <v>157</v>
      </c>
      <c r="C4598" s="14" t="s">
        <v>63</v>
      </c>
      <c r="D4598" s="3" t="s">
        <v>26</v>
      </c>
      <c r="F4598" s="3">
        <v>1</v>
      </c>
      <c r="G4598" s="88">
        <v>5.54</v>
      </c>
      <c r="J4598" s="10">
        <v>4.1650524173746817E-2</v>
      </c>
      <c r="K4598" s="27">
        <f t="shared" si="74"/>
        <v>7.5181451577160316E-3</v>
      </c>
      <c r="L4598" s="4" t="s">
        <v>2127</v>
      </c>
      <c r="M4598" s="14" t="s">
        <v>1011</v>
      </c>
      <c r="N4598" s="28" t="s">
        <v>8008</v>
      </c>
      <c r="O4598" s="28">
        <v>1</v>
      </c>
      <c r="P4598" s="28" t="s">
        <v>5966</v>
      </c>
      <c r="Q4598" s="28" t="s">
        <v>5966</v>
      </c>
      <c r="R4598" s="3">
        <v>5</v>
      </c>
      <c r="T4598" s="81" t="str" cm="1">
        <f t="array" ref="T4598">IF(MIN(IF(CONCATENATE($D$776:$D$9955,$G$776:$G$9955)=CONCATENATE(D4598,G4598),$J$776:$J$9955))=J4598,"Age Leg Record","")</f>
        <v/>
      </c>
    </row>
    <row r="4599" spans="1:20" x14ac:dyDescent="0.25">
      <c r="A4599" s="4">
        <v>2018</v>
      </c>
      <c r="B4599" s="14" t="s">
        <v>360</v>
      </c>
      <c r="C4599" s="14" t="s">
        <v>2128</v>
      </c>
      <c r="D4599" s="3" t="s">
        <v>753</v>
      </c>
      <c r="F4599" s="3">
        <v>2</v>
      </c>
      <c r="G4599" s="88">
        <v>4.0544470293486041</v>
      </c>
      <c r="J4599" s="10">
        <v>2.9844884258636739E-2</v>
      </c>
      <c r="K4599" s="27">
        <f t="shared" si="74"/>
        <v>7.3610245842653617E-3</v>
      </c>
      <c r="L4599" s="4" t="s">
        <v>2127</v>
      </c>
      <c r="M4599" s="14" t="s">
        <v>1011</v>
      </c>
      <c r="N4599" s="28" t="s">
        <v>8009</v>
      </c>
      <c r="O4599" s="28">
        <v>1</v>
      </c>
      <c r="P4599" s="28" t="s">
        <v>8010</v>
      </c>
      <c r="Q4599" s="28" t="s">
        <v>8010</v>
      </c>
      <c r="R4599" s="3">
        <v>1</v>
      </c>
      <c r="T4599" s="81" t="str" cm="1">
        <f t="array" ref="T4599">IF(MIN(IF(CONCATENATE($D$776:$D$9955,$G$776:$G$9955)=CONCATENATE(D4599,G4599),$J$776:$J$9955))=J4599,"Age Leg Record","")</f>
        <v/>
      </c>
    </row>
    <row r="4600" spans="1:20" x14ac:dyDescent="0.25">
      <c r="A4600" s="4">
        <v>2018</v>
      </c>
      <c r="B4600" s="14" t="s">
        <v>157</v>
      </c>
      <c r="C4600" s="14" t="s">
        <v>1985</v>
      </c>
      <c r="D4600" s="3" t="s">
        <v>26</v>
      </c>
      <c r="F4600" s="3">
        <v>3</v>
      </c>
      <c r="G4600" s="88">
        <v>9.1</v>
      </c>
      <c r="J4600" s="10">
        <v>5.8429849537787959E-2</v>
      </c>
      <c r="K4600" s="27">
        <f t="shared" si="74"/>
        <v>6.4208625865701053E-3</v>
      </c>
      <c r="L4600" s="4" t="s">
        <v>2127</v>
      </c>
      <c r="M4600" s="14" t="s">
        <v>1011</v>
      </c>
      <c r="N4600" s="28" t="s">
        <v>8011</v>
      </c>
      <c r="O4600" s="28">
        <v>1</v>
      </c>
      <c r="P4600" s="28" t="s">
        <v>7626</v>
      </c>
      <c r="Q4600" s="28" t="s">
        <v>7626</v>
      </c>
      <c r="R4600" s="3">
        <v>2</v>
      </c>
      <c r="T4600" s="81" t="str" cm="1">
        <f t="array" ref="T4600">IF(MIN(IF(CONCATENATE($D$776:$D$9955,$G$776:$G$9955)=CONCATENATE(D4600,G4600),$J$776:$J$9955))=J4600,"Age Leg Record","")</f>
        <v/>
      </c>
    </row>
    <row r="4601" spans="1:20" x14ac:dyDescent="0.25">
      <c r="A4601" s="4">
        <v>2018</v>
      </c>
      <c r="B4601" s="14" t="s">
        <v>1597</v>
      </c>
      <c r="C4601" s="14" t="s">
        <v>2129</v>
      </c>
      <c r="D4601" s="3" t="s">
        <v>26</v>
      </c>
      <c r="F4601" s="3">
        <v>4</v>
      </c>
      <c r="G4601" s="88">
        <v>5.8408892070309388</v>
      </c>
      <c r="J4601" s="10">
        <v>3.8650312497338746E-2</v>
      </c>
      <c r="K4601" s="27">
        <f t="shared" si="74"/>
        <v>6.6171966506082059E-3</v>
      </c>
      <c r="L4601" s="4" t="s">
        <v>2127</v>
      </c>
      <c r="M4601" s="14" t="s">
        <v>1011</v>
      </c>
      <c r="N4601" s="28" t="s">
        <v>8012</v>
      </c>
      <c r="O4601" s="28">
        <v>1</v>
      </c>
      <c r="P4601" s="28" t="s">
        <v>8013</v>
      </c>
      <c r="Q4601" s="28" t="s">
        <v>8013</v>
      </c>
      <c r="R4601" s="3">
        <v>1</v>
      </c>
      <c r="T4601" s="81" t="str" cm="1">
        <f t="array" ref="T4601">IF(MIN(IF(CONCATENATE($D$776:$D$9955,$G$776:$G$9955)=CONCATENATE(D4601,G4601),$J$776:$J$9955))=J4601,"Age Leg Record","")</f>
        <v/>
      </c>
    </row>
    <row r="4602" spans="1:20" x14ac:dyDescent="0.25">
      <c r="A4602" s="4">
        <v>2018</v>
      </c>
      <c r="B4602" s="14" t="s">
        <v>573</v>
      </c>
      <c r="C4602" s="14" t="s">
        <v>2130</v>
      </c>
      <c r="D4602" s="3" t="s">
        <v>26</v>
      </c>
      <c r="F4602" s="3">
        <v>5</v>
      </c>
      <c r="G4602" s="51">
        <v>5.63</v>
      </c>
      <c r="J4602" s="10">
        <v>3.1582939816871658E-2</v>
      </c>
      <c r="K4602" s="27">
        <f t="shared" si="74"/>
        <v>5.609758404417701E-3</v>
      </c>
      <c r="L4602" s="4" t="s">
        <v>2127</v>
      </c>
      <c r="M4602" s="14" t="s">
        <v>1011</v>
      </c>
      <c r="N4602" s="28" t="s">
        <v>8014</v>
      </c>
      <c r="O4602" s="28">
        <v>1</v>
      </c>
      <c r="P4602" s="28" t="s">
        <v>8015</v>
      </c>
      <c r="Q4602" s="28" t="s">
        <v>8015</v>
      </c>
      <c r="R4602" s="3">
        <v>1</v>
      </c>
      <c r="T4602" s="81" t="str" cm="1">
        <f t="array" ref="T4602">IF(MIN(IF(CONCATENATE($D$776:$D$9955,$G$776:$G$9955)=CONCATENATE(D4602,G4602),$J$776:$J$9955))=J4602,"Age Leg Record","")</f>
        <v/>
      </c>
    </row>
    <row r="4603" spans="1:20" x14ac:dyDescent="0.25">
      <c r="A4603" s="4">
        <v>2018</v>
      </c>
      <c r="B4603" s="14" t="s">
        <v>514</v>
      </c>
      <c r="C4603" s="14" t="s">
        <v>1232</v>
      </c>
      <c r="D4603" s="3" t="s">
        <v>766</v>
      </c>
      <c r="F4603" s="3">
        <v>6</v>
      </c>
      <c r="G4603" s="88">
        <v>4.6758182215859376</v>
      </c>
      <c r="J4603" s="10">
        <v>3.5697974533832166E-2</v>
      </c>
      <c r="K4603" s="27">
        <f t="shared" si="74"/>
        <v>7.6345941698572227E-3</v>
      </c>
      <c r="L4603" s="4" t="s">
        <v>2127</v>
      </c>
      <c r="M4603" s="14" t="s">
        <v>1011</v>
      </c>
      <c r="N4603" s="28" t="s">
        <v>8016</v>
      </c>
      <c r="O4603" s="28">
        <v>1</v>
      </c>
      <c r="P4603" s="28" t="s">
        <v>5845</v>
      </c>
      <c r="Q4603" s="28" t="s">
        <v>5845</v>
      </c>
      <c r="R4603" s="3">
        <v>4</v>
      </c>
      <c r="T4603" s="81" t="str" cm="1">
        <f t="array" ref="T4603">IF(MIN(IF(CONCATENATE($D$776:$D$9955,$G$776:$G$9955)=CONCATENATE(D4603,G4603),$J$776:$J$9955))=J4603,"Age Leg Record","")</f>
        <v/>
      </c>
    </row>
    <row r="4604" spans="1:20" x14ac:dyDescent="0.25">
      <c r="A4604" s="4">
        <v>2018</v>
      </c>
      <c r="B4604" s="14" t="s">
        <v>20</v>
      </c>
      <c r="C4604" s="14" t="s">
        <v>1870</v>
      </c>
      <c r="D4604" s="3" t="s">
        <v>56</v>
      </c>
      <c r="F4604" s="3">
        <v>1</v>
      </c>
      <c r="G4604" s="88">
        <v>5.54</v>
      </c>
      <c r="J4604" s="10">
        <v>3.4612896852195263E-2</v>
      </c>
      <c r="K4604" s="27">
        <f t="shared" si="74"/>
        <v>6.2478153162807337E-3</v>
      </c>
      <c r="L4604" s="4" t="s">
        <v>2131</v>
      </c>
      <c r="M4604" s="14" t="s">
        <v>1011</v>
      </c>
      <c r="N4604" s="28" t="s">
        <v>8017</v>
      </c>
      <c r="O4604" s="28">
        <v>1</v>
      </c>
      <c r="P4604" s="28" t="s">
        <v>7267</v>
      </c>
      <c r="Q4604" s="28" t="s">
        <v>7267</v>
      </c>
      <c r="R4604" s="3">
        <v>3</v>
      </c>
      <c r="T4604" s="81" t="str" cm="1">
        <f t="array" ref="T4604">IF(MIN(IF(CONCATENATE($D$776:$D$9955,$G$776:$G$9955)=CONCATENATE(D4604,G4604),$J$776:$J$9955))=J4604,"Age Leg Record","")</f>
        <v/>
      </c>
    </row>
    <row r="4605" spans="1:20" x14ac:dyDescent="0.25">
      <c r="A4605" s="4">
        <v>2018</v>
      </c>
      <c r="B4605" s="14" t="s">
        <v>301</v>
      </c>
      <c r="C4605" s="14" t="s">
        <v>1392</v>
      </c>
      <c r="D4605" s="3" t="s">
        <v>756</v>
      </c>
      <c r="F4605" s="3">
        <v>2</v>
      </c>
      <c r="G4605" s="88">
        <v>4.0544470293486041</v>
      </c>
      <c r="J4605" s="10">
        <v>2.9342175927013159E-2</v>
      </c>
      <c r="K4605" s="27">
        <f t="shared" si="74"/>
        <v>7.2370352145721172E-3</v>
      </c>
      <c r="L4605" s="4" t="s">
        <v>2131</v>
      </c>
      <c r="M4605" s="14" t="s">
        <v>1011</v>
      </c>
      <c r="N4605" s="28" t="s">
        <v>8018</v>
      </c>
      <c r="O4605" s="28">
        <v>1</v>
      </c>
      <c r="P4605" s="28" t="s">
        <v>8019</v>
      </c>
      <c r="Q4605" s="28" t="s">
        <v>8019</v>
      </c>
      <c r="R4605" s="3">
        <v>1</v>
      </c>
      <c r="T4605" s="81" t="str" cm="1">
        <f t="array" ref="T4605">IF(MIN(IF(CONCATENATE($D$776:$D$9955,$G$776:$G$9955)=CONCATENATE(D4605,G4605),$J$776:$J$9955))=J4605,"Age Leg Record","")</f>
        <v/>
      </c>
    </row>
    <row r="4606" spans="1:20" x14ac:dyDescent="0.25">
      <c r="A4606" s="4">
        <v>2018</v>
      </c>
      <c r="B4606" s="14" t="s">
        <v>250</v>
      </c>
      <c r="C4606" s="14" t="s">
        <v>99</v>
      </c>
      <c r="D4606" s="3" t="s">
        <v>22</v>
      </c>
      <c r="F4606" s="3">
        <v>3</v>
      </c>
      <c r="G4606" s="88">
        <v>9.1</v>
      </c>
      <c r="J4606" s="10">
        <v>5.5051319439371582E-2</v>
      </c>
      <c r="K4606" s="27">
        <f t="shared" si="74"/>
        <v>6.0495955427880858E-3</v>
      </c>
      <c r="L4606" s="4" t="s">
        <v>2131</v>
      </c>
      <c r="M4606" s="14" t="s">
        <v>1011</v>
      </c>
      <c r="N4606" s="28" t="s">
        <v>8020</v>
      </c>
      <c r="O4606" s="28">
        <v>1</v>
      </c>
      <c r="P4606" s="28" t="s">
        <v>8021</v>
      </c>
      <c r="Q4606" s="28" t="s">
        <v>8021</v>
      </c>
      <c r="R4606" s="3">
        <v>1</v>
      </c>
      <c r="T4606" s="81" t="str" cm="1">
        <f t="array" ref="T4606">IF(MIN(IF(CONCATENATE($D$776:$D$9955,$G$776:$G$9955)=CONCATENATE(D4606,G4606),$J$776:$J$9955))=J4606,"Age Leg Record","")</f>
        <v/>
      </c>
    </row>
    <row r="4607" spans="1:20" x14ac:dyDescent="0.25">
      <c r="A4607" s="4">
        <v>2018</v>
      </c>
      <c r="B4607" s="14" t="s">
        <v>146</v>
      </c>
      <c r="C4607" s="14" t="s">
        <v>1984</v>
      </c>
      <c r="D4607" s="3" t="s">
        <v>26</v>
      </c>
      <c r="F4607" s="3">
        <v>4</v>
      </c>
      <c r="G4607" s="88">
        <v>5.8408892070309388</v>
      </c>
      <c r="J4607" s="10">
        <v>4.0890752316045109E-2</v>
      </c>
      <c r="K4607" s="27">
        <f t="shared" si="74"/>
        <v>7.0007752016290753E-3</v>
      </c>
      <c r="L4607" s="4" t="s">
        <v>2131</v>
      </c>
      <c r="M4607" s="14" t="s">
        <v>1011</v>
      </c>
      <c r="N4607" s="28" t="s">
        <v>8022</v>
      </c>
      <c r="O4607" s="28">
        <v>1</v>
      </c>
      <c r="P4607" s="28" t="s">
        <v>7624</v>
      </c>
      <c r="Q4607" s="28" t="s">
        <v>7624</v>
      </c>
      <c r="R4607" s="3">
        <v>2</v>
      </c>
      <c r="T4607" s="81" t="str" cm="1">
        <f t="array" ref="T4607">IF(MIN(IF(CONCATENATE($D$776:$D$9955,$G$776:$G$9955)=CONCATENATE(D4607,G4607),$J$776:$J$9955))=J4607,"Age Leg Record","")</f>
        <v/>
      </c>
    </row>
    <row r="4608" spans="1:20" x14ac:dyDescent="0.25">
      <c r="A4608" s="4">
        <v>2018</v>
      </c>
      <c r="B4608" s="14" t="s">
        <v>1987</v>
      </c>
      <c r="C4608" s="14" t="s">
        <v>1988</v>
      </c>
      <c r="D4608" s="3" t="s">
        <v>756</v>
      </c>
      <c r="F4608" s="3">
        <v>5</v>
      </c>
      <c r="G4608" s="51">
        <v>5.63</v>
      </c>
      <c r="J4608" s="10">
        <v>4.8917592590441927E-2</v>
      </c>
      <c r="K4608" s="27">
        <f t="shared" si="74"/>
        <v>8.6887375826717461E-3</v>
      </c>
      <c r="L4608" s="4" t="s">
        <v>2131</v>
      </c>
      <c r="M4608" s="14" t="s">
        <v>1011</v>
      </c>
      <c r="N4608" s="28" t="s">
        <v>8023</v>
      </c>
      <c r="O4608" s="28">
        <v>1</v>
      </c>
      <c r="P4608" s="28" t="s">
        <v>7634</v>
      </c>
      <c r="Q4608" s="28" t="s">
        <v>7634</v>
      </c>
      <c r="R4608" s="3">
        <v>2</v>
      </c>
      <c r="T4608" s="81" t="str" cm="1">
        <f t="array" ref="T4608">IF(MIN(IF(CONCATENATE($D$776:$D$9955,$G$776:$G$9955)=CONCATENATE(D4608,G4608),$J$776:$J$9955))=J4608,"Age Leg Record","")</f>
        <v/>
      </c>
    </row>
    <row r="4609" spans="1:20" x14ac:dyDescent="0.25">
      <c r="A4609" s="4">
        <v>2018</v>
      </c>
      <c r="B4609" s="14" t="s">
        <v>570</v>
      </c>
      <c r="C4609" s="14" t="s">
        <v>99</v>
      </c>
      <c r="D4609" s="3" t="s">
        <v>753</v>
      </c>
      <c r="F4609" s="3">
        <v>6</v>
      </c>
      <c r="G4609" s="88">
        <v>4.6758182215859376</v>
      </c>
      <c r="J4609" s="10">
        <v>3.1143761574639939E-2</v>
      </c>
      <c r="K4609" s="27">
        <f t="shared" si="74"/>
        <v>6.6606014388807099E-3</v>
      </c>
      <c r="L4609" s="4" t="s">
        <v>2131</v>
      </c>
      <c r="M4609" s="14" t="s">
        <v>1011</v>
      </c>
      <c r="N4609" s="28" t="s">
        <v>8024</v>
      </c>
      <c r="O4609" s="28">
        <v>1</v>
      </c>
      <c r="P4609" s="28" t="s">
        <v>8025</v>
      </c>
      <c r="Q4609" s="28" t="s">
        <v>8025</v>
      </c>
      <c r="R4609" s="3">
        <v>1</v>
      </c>
      <c r="T4609" s="81" t="str" cm="1">
        <f t="array" ref="T4609">IF(MIN(IF(CONCATENATE($D$776:$D$9955,$G$776:$G$9955)=CONCATENATE(D4609,G4609),$J$776:$J$9955))=J4609,"Age Leg Record","")</f>
        <v/>
      </c>
    </row>
    <row r="4610" spans="1:20" x14ac:dyDescent="0.25">
      <c r="A4610" s="4">
        <v>2018</v>
      </c>
      <c r="B4610" s="14" t="s">
        <v>1505</v>
      </c>
      <c r="C4610" s="14" t="s">
        <v>1506</v>
      </c>
      <c r="D4610" s="3" t="s">
        <v>753</v>
      </c>
      <c r="F4610" s="3">
        <v>1</v>
      </c>
      <c r="G4610" s="88">
        <v>5.54</v>
      </c>
      <c r="J4610" s="10">
        <v>4.084060518653132E-2</v>
      </c>
      <c r="K4610" s="27">
        <f t="shared" si="74"/>
        <v>7.3719503946807433E-3</v>
      </c>
      <c r="L4610" s="4" t="s">
        <v>2132</v>
      </c>
      <c r="M4610" s="14" t="s">
        <v>1011</v>
      </c>
      <c r="N4610" s="28" t="s">
        <v>8026</v>
      </c>
      <c r="O4610" s="28">
        <v>1</v>
      </c>
      <c r="P4610" s="28" t="s">
        <v>6260</v>
      </c>
      <c r="Q4610" s="28" t="s">
        <v>6260</v>
      </c>
      <c r="R4610" s="3">
        <v>2</v>
      </c>
      <c r="T4610" s="81" t="str" cm="1">
        <f t="array" ref="T4610">IF(MIN(IF(CONCATENATE($D$776:$D$9955,$G$776:$G$9955)=CONCATENATE(D4610,G4610),$J$776:$J$9955))=J4610,"Age Leg Record","")</f>
        <v/>
      </c>
    </row>
    <row r="4611" spans="1:20" x14ac:dyDescent="0.25">
      <c r="A4611" s="4">
        <v>2018</v>
      </c>
      <c r="B4611" s="14" t="s">
        <v>108</v>
      </c>
      <c r="C4611" s="14" t="s">
        <v>1985</v>
      </c>
      <c r="D4611" s="3" t="s">
        <v>753</v>
      </c>
      <c r="F4611" s="3">
        <v>2</v>
      </c>
      <c r="G4611" s="88">
        <v>4.0544470293486041</v>
      </c>
      <c r="J4611" s="10">
        <v>2.6007766202383209E-2</v>
      </c>
      <c r="K4611" s="27">
        <f t="shared" si="74"/>
        <v>6.4146272017177319E-3</v>
      </c>
      <c r="L4611" s="4" t="s">
        <v>2132</v>
      </c>
      <c r="M4611" s="14" t="s">
        <v>1011</v>
      </c>
      <c r="N4611" s="28" t="s">
        <v>8027</v>
      </c>
      <c r="O4611" s="28">
        <v>1</v>
      </c>
      <c r="P4611" s="28" t="s">
        <v>8028</v>
      </c>
      <c r="Q4611" s="28" t="s">
        <v>8028</v>
      </c>
      <c r="R4611" s="3">
        <v>1</v>
      </c>
      <c r="T4611" s="81" t="str" cm="1">
        <f t="array" ref="T4611">IF(MIN(IF(CONCATENATE($D$776:$D$9955,$G$776:$G$9955)=CONCATENATE(D4611,G4611),$J$776:$J$9955))=J4611,"Age Leg Record","")</f>
        <v/>
      </c>
    </row>
    <row r="4612" spans="1:20" x14ac:dyDescent="0.25">
      <c r="A4612" s="4">
        <v>2018</v>
      </c>
      <c r="B4612" s="14" t="s">
        <v>573</v>
      </c>
      <c r="C4612" s="14" t="s">
        <v>1312</v>
      </c>
      <c r="D4612" s="3" t="s">
        <v>22</v>
      </c>
      <c r="F4612" s="3">
        <v>3</v>
      </c>
      <c r="G4612" s="88">
        <v>9.1</v>
      </c>
      <c r="J4612" s="10">
        <v>5.4700428241631016E-2</v>
      </c>
      <c r="K4612" s="27">
        <f t="shared" si="74"/>
        <v>6.0110360705089034E-3</v>
      </c>
      <c r="L4612" s="4" t="s">
        <v>2132</v>
      </c>
      <c r="M4612" s="14" t="s">
        <v>1011</v>
      </c>
      <c r="N4612" s="28" t="s">
        <v>8029</v>
      </c>
      <c r="O4612" s="28">
        <v>1</v>
      </c>
      <c r="P4612" s="28" t="s">
        <v>8030</v>
      </c>
      <c r="Q4612" s="28" t="s">
        <v>8030</v>
      </c>
      <c r="R4612" s="3">
        <v>1</v>
      </c>
      <c r="T4612" s="81" t="str" cm="1">
        <f t="array" ref="T4612">IF(MIN(IF(CONCATENATE($D$776:$D$9955,$G$776:$G$9955)=CONCATENATE(D4612,G4612),$J$776:$J$9955))=J4612,"Age Leg Record","")</f>
        <v/>
      </c>
    </row>
    <row r="4613" spans="1:20" x14ac:dyDescent="0.25">
      <c r="A4613" s="4">
        <v>2018</v>
      </c>
      <c r="B4613" s="14" t="s">
        <v>123</v>
      </c>
      <c r="C4613" s="14" t="s">
        <v>1986</v>
      </c>
      <c r="D4613" s="3" t="s">
        <v>753</v>
      </c>
      <c r="F4613" s="3">
        <v>4</v>
      </c>
      <c r="G4613" s="88">
        <v>5.8408892070309388</v>
      </c>
      <c r="J4613" s="10">
        <v>3.6571898148395121E-2</v>
      </c>
      <c r="K4613" s="27">
        <f t="shared" si="74"/>
        <v>6.2613579631628511E-3</v>
      </c>
      <c r="L4613" s="4" t="s">
        <v>2132</v>
      </c>
      <c r="M4613" s="14" t="s">
        <v>1011</v>
      </c>
      <c r="N4613" s="28" t="s">
        <v>8031</v>
      </c>
      <c r="O4613" s="28">
        <v>1</v>
      </c>
      <c r="P4613" s="28" t="s">
        <v>7632</v>
      </c>
      <c r="Q4613" s="28" t="s">
        <v>7632</v>
      </c>
      <c r="R4613" s="3">
        <v>2</v>
      </c>
      <c r="T4613" s="81" t="str" cm="1">
        <f t="array" ref="T4613">IF(MIN(IF(CONCATENATE($D$776:$D$9955,$G$776:$G$9955)=CONCATENATE(D4613,G4613),$J$776:$J$9955))=J4613,"Age Leg Record","")</f>
        <v/>
      </c>
    </row>
    <row r="4614" spans="1:20" x14ac:dyDescent="0.25">
      <c r="A4614" s="4">
        <v>2018</v>
      </c>
      <c r="B4614" s="14" t="s">
        <v>2133</v>
      </c>
      <c r="C4614" s="14" t="s">
        <v>1126</v>
      </c>
      <c r="D4614" s="3" t="s">
        <v>751</v>
      </c>
      <c r="F4614" s="3">
        <v>5</v>
      </c>
      <c r="G4614" s="51">
        <v>5.63</v>
      </c>
      <c r="J4614" s="10">
        <v>4.1904432866431307E-2</v>
      </c>
      <c r="K4614" s="27">
        <f t="shared" si="74"/>
        <v>7.4430608998989891E-3</v>
      </c>
      <c r="L4614" s="4" t="s">
        <v>2132</v>
      </c>
      <c r="M4614" s="14" t="s">
        <v>1011</v>
      </c>
      <c r="N4614" s="28" t="s">
        <v>8032</v>
      </c>
      <c r="O4614" s="28">
        <v>1</v>
      </c>
      <c r="P4614" s="28" t="s">
        <v>7271</v>
      </c>
      <c r="Q4614" s="28" t="s">
        <v>7271</v>
      </c>
      <c r="R4614" s="3">
        <v>3</v>
      </c>
      <c r="T4614" s="81" t="str" cm="1">
        <f t="array" ref="T4614">IF(MIN(IF(CONCATENATE($D$776:$D$9955,$G$776:$G$9955)=CONCATENATE(D4614,G4614),$J$776:$J$9955))=J4614,"Age Leg Record","")</f>
        <v/>
      </c>
    </row>
    <row r="4615" spans="1:20" x14ac:dyDescent="0.25">
      <c r="A4615" s="4">
        <v>2018</v>
      </c>
      <c r="B4615" s="14" t="s">
        <v>71</v>
      </c>
      <c r="C4615" s="14" t="s">
        <v>970</v>
      </c>
      <c r="D4615" s="3" t="s">
        <v>210</v>
      </c>
      <c r="F4615" s="3">
        <v>6</v>
      </c>
      <c r="G4615" s="88">
        <v>4.6758182215859376</v>
      </c>
      <c r="J4615" s="10">
        <v>3.1340833331341855E-2</v>
      </c>
      <c r="K4615" s="27">
        <f t="shared" si="74"/>
        <v>6.7027484487435255E-3</v>
      </c>
      <c r="L4615" s="4" t="s">
        <v>2132</v>
      </c>
      <c r="M4615" s="14" t="s">
        <v>1011</v>
      </c>
      <c r="N4615" s="28" t="s">
        <v>8033</v>
      </c>
      <c r="O4615" s="28">
        <v>1</v>
      </c>
      <c r="P4615" s="28" t="s">
        <v>4887</v>
      </c>
      <c r="Q4615" s="28" t="s">
        <v>4887</v>
      </c>
      <c r="R4615" s="3">
        <v>7</v>
      </c>
      <c r="T4615" s="81" t="str" cm="1">
        <f t="array" ref="T4615">IF(MIN(IF(CONCATENATE($D$776:$D$9955,$G$776:$G$9955)=CONCATENATE(D4615,G4615),$J$776:$J$9955))=J4615,"Age Leg Record","")</f>
        <v/>
      </c>
    </row>
    <row r="4616" spans="1:20" x14ac:dyDescent="0.25">
      <c r="A4616" s="4">
        <v>2018</v>
      </c>
      <c r="B4616" s="14" t="s">
        <v>291</v>
      </c>
      <c r="C4616" s="14" t="s">
        <v>1790</v>
      </c>
      <c r="D4616" s="3" t="s">
        <v>756</v>
      </c>
      <c r="F4616" s="3">
        <v>1</v>
      </c>
      <c r="G4616" s="88">
        <v>5.54</v>
      </c>
      <c r="J4616" s="10">
        <v>3.9095952408388257E-2</v>
      </c>
      <c r="K4616" s="27">
        <f t="shared" si="74"/>
        <v>7.0570311206476994E-3</v>
      </c>
      <c r="L4616" s="4" t="s">
        <v>330</v>
      </c>
      <c r="M4616" s="14" t="s">
        <v>941</v>
      </c>
      <c r="N4616" s="28" t="s">
        <v>8034</v>
      </c>
      <c r="O4616" s="28">
        <v>1</v>
      </c>
      <c r="P4616" s="28" t="s">
        <v>6977</v>
      </c>
      <c r="Q4616" s="28" t="s">
        <v>6977</v>
      </c>
      <c r="R4616" s="3">
        <v>3</v>
      </c>
      <c r="T4616" s="81" t="str" cm="1">
        <f t="array" ref="T4616">IF(MIN(IF(CONCATENATE($D$776:$D$9955,$G$776:$G$9955)=CONCATENATE(D4616,G4616),$J$776:$J$9955))=J4616,"Age Leg Record","")</f>
        <v/>
      </c>
    </row>
    <row r="4617" spans="1:20" x14ac:dyDescent="0.25">
      <c r="A4617" s="4">
        <v>2018</v>
      </c>
      <c r="B4617" s="14" t="s">
        <v>29</v>
      </c>
      <c r="C4617" s="14" t="s">
        <v>501</v>
      </c>
      <c r="D4617" s="3" t="s">
        <v>210</v>
      </c>
      <c r="F4617" s="3">
        <v>2</v>
      </c>
      <c r="G4617" s="88">
        <v>4.0544470293486041</v>
      </c>
      <c r="J4617" s="10">
        <v>2.1147731480596121E-2</v>
      </c>
      <c r="K4617" s="27">
        <f t="shared" si="74"/>
        <v>5.2159348309438287E-3</v>
      </c>
      <c r="L4617" s="4" t="s">
        <v>330</v>
      </c>
      <c r="M4617" s="14" t="s">
        <v>941</v>
      </c>
      <c r="N4617" s="28" t="s">
        <v>8035</v>
      </c>
      <c r="O4617" s="28">
        <v>1</v>
      </c>
      <c r="P4617" s="28" t="s">
        <v>3761</v>
      </c>
      <c r="Q4617" s="28" t="s">
        <v>3761</v>
      </c>
      <c r="R4617" s="3">
        <v>11</v>
      </c>
      <c r="T4617" s="81" t="str" cm="1">
        <f t="array" ref="T4617">IF(MIN(IF(CONCATENATE($D$776:$D$9955,$G$776:$G$9955)=CONCATENATE(D4617,G4617),$J$776:$J$9955))=J4617,"Age Leg Record","")</f>
        <v/>
      </c>
    </row>
    <row r="4618" spans="1:20" x14ac:dyDescent="0.25">
      <c r="A4618" s="4">
        <v>2018</v>
      </c>
      <c r="B4618" s="14" t="s">
        <v>436</v>
      </c>
      <c r="C4618" s="14" t="s">
        <v>1884</v>
      </c>
      <c r="D4618" s="3" t="s">
        <v>22</v>
      </c>
      <c r="F4618" s="3">
        <v>3</v>
      </c>
      <c r="G4618" s="88">
        <v>9.1</v>
      </c>
      <c r="J4618" s="10">
        <v>4.4060648149752524E-2</v>
      </c>
      <c r="K4618" s="27">
        <f t="shared" si="74"/>
        <v>4.8418294670057723E-3</v>
      </c>
      <c r="L4618" s="4" t="s">
        <v>330</v>
      </c>
      <c r="M4618" s="14" t="s">
        <v>941</v>
      </c>
      <c r="N4618" s="28" t="s">
        <v>8036</v>
      </c>
      <c r="O4618" s="28">
        <v>1</v>
      </c>
      <c r="P4618" s="28" t="s">
        <v>1936</v>
      </c>
      <c r="Q4618" s="28" t="s">
        <v>1936</v>
      </c>
      <c r="R4618" s="3">
        <v>5</v>
      </c>
      <c r="T4618" s="81" t="str" cm="1">
        <f t="array" ref="T4618">IF(MIN(IF(CONCATENATE($D$776:$D$9955,$G$776:$G$9955)=CONCATENATE(D4618,G4618),$J$776:$J$9955))=J4618,"Age Leg Record","")</f>
        <v/>
      </c>
    </row>
    <row r="4619" spans="1:20" x14ac:dyDescent="0.25">
      <c r="A4619" s="4">
        <v>2018</v>
      </c>
      <c r="B4619" s="14" t="s">
        <v>47</v>
      </c>
      <c r="C4619" s="14" t="s">
        <v>1508</v>
      </c>
      <c r="D4619" s="3" t="s">
        <v>56</v>
      </c>
      <c r="F4619" s="3">
        <v>4</v>
      </c>
      <c r="G4619" s="88">
        <v>5.8408892070309388</v>
      </c>
      <c r="J4619" s="10">
        <v>3.2345648141927086E-2</v>
      </c>
      <c r="K4619" s="27">
        <f t="shared" si="74"/>
        <v>5.5377951875873943E-3</v>
      </c>
      <c r="L4619" s="4" t="s">
        <v>330</v>
      </c>
      <c r="M4619" s="14" t="s">
        <v>941</v>
      </c>
      <c r="N4619" s="28" t="s">
        <v>8037</v>
      </c>
      <c r="O4619" s="28">
        <v>1</v>
      </c>
      <c r="P4619" s="28" t="s">
        <v>6280</v>
      </c>
      <c r="Q4619" s="28" t="s">
        <v>6280</v>
      </c>
      <c r="R4619" s="3">
        <v>6</v>
      </c>
      <c r="T4619" s="81" t="str" cm="1">
        <f t="array" ref="T4619">IF(MIN(IF(CONCATENATE($D$776:$D$9955,$G$776:$G$9955)=CONCATENATE(D4619,G4619),$J$776:$J$9955))=J4619,"Age Leg Record","")</f>
        <v/>
      </c>
    </row>
    <row r="4620" spans="1:20" x14ac:dyDescent="0.25">
      <c r="A4620" s="4">
        <v>2018</v>
      </c>
      <c r="B4620" s="14" t="s">
        <v>283</v>
      </c>
      <c r="C4620" s="14" t="s">
        <v>1221</v>
      </c>
      <c r="D4620" s="3" t="s">
        <v>22</v>
      </c>
      <c r="F4620" s="3">
        <v>5</v>
      </c>
      <c r="G4620" s="51">
        <v>5.63</v>
      </c>
      <c r="J4620" s="10">
        <v>2.4635729168949183E-2</v>
      </c>
      <c r="K4620" s="27">
        <f t="shared" si="74"/>
        <v>4.3757955895114007E-3</v>
      </c>
      <c r="L4620" s="4" t="s">
        <v>330</v>
      </c>
      <c r="M4620" s="14" t="s">
        <v>941</v>
      </c>
      <c r="N4620" s="28" t="s">
        <v>8038</v>
      </c>
      <c r="O4620" s="28">
        <v>1</v>
      </c>
      <c r="P4620" s="28" t="s">
        <v>7652</v>
      </c>
      <c r="Q4620" s="28" t="s">
        <v>7652</v>
      </c>
      <c r="R4620" s="3">
        <v>2</v>
      </c>
      <c r="T4620" s="81" t="str" cm="1">
        <f t="array" ref="T4620">IF(MIN(IF(CONCATENATE($D$776:$D$9955,$G$776:$G$9955)=CONCATENATE(D4620,G4620),$J$776:$J$9955))=J4620,"Age Leg Record","")</f>
        <v/>
      </c>
    </row>
    <row r="4621" spans="1:20" x14ac:dyDescent="0.25">
      <c r="A4621" s="4">
        <v>2018</v>
      </c>
      <c r="B4621" s="14" t="s">
        <v>1133</v>
      </c>
      <c r="C4621" s="14" t="s">
        <v>182</v>
      </c>
      <c r="D4621" s="3" t="s">
        <v>210</v>
      </c>
      <c r="F4621" s="3">
        <v>6</v>
      </c>
      <c r="G4621" s="88">
        <v>4.6758182215859376</v>
      </c>
      <c r="J4621" s="10">
        <v>2.5130671296210494E-2</v>
      </c>
      <c r="K4621" s="27">
        <f t="shared" si="74"/>
        <v>5.3746039955519711E-3</v>
      </c>
      <c r="L4621" s="4" t="s">
        <v>330</v>
      </c>
      <c r="M4621" s="14" t="s">
        <v>941</v>
      </c>
      <c r="N4621" s="28" t="s">
        <v>8039</v>
      </c>
      <c r="O4621" s="28">
        <v>1</v>
      </c>
      <c r="P4621" s="28" t="s">
        <v>5284</v>
      </c>
      <c r="Q4621" s="28" t="s">
        <v>5284</v>
      </c>
      <c r="R4621" s="3">
        <v>8</v>
      </c>
      <c r="T4621" s="81" t="str" cm="1">
        <f t="array" ref="T4621">IF(MIN(IF(CONCATENATE($D$776:$D$9955,$G$776:$G$9955)=CONCATENATE(D4621,G4621),$J$776:$J$9955))=J4621,"Age Leg Record","")</f>
        <v/>
      </c>
    </row>
    <row r="4622" spans="1:20" x14ac:dyDescent="0.25">
      <c r="A4622" s="4">
        <v>2018</v>
      </c>
      <c r="B4622" s="14" t="s">
        <v>303</v>
      </c>
      <c r="C4622" s="14" t="s">
        <v>2134</v>
      </c>
      <c r="D4622" s="3" t="s">
        <v>753</v>
      </c>
      <c r="F4622" s="3">
        <v>1</v>
      </c>
      <c r="G4622" s="88">
        <v>5.54</v>
      </c>
      <c r="J4622" s="10">
        <v>2.8154748702945653E-2</v>
      </c>
      <c r="K4622" s="27">
        <f t="shared" si="74"/>
        <v>5.082084603419793E-3</v>
      </c>
      <c r="L4622" s="4" t="s">
        <v>2135</v>
      </c>
      <c r="M4622" s="14" t="s">
        <v>1654</v>
      </c>
      <c r="N4622" s="28" t="s">
        <v>8040</v>
      </c>
      <c r="O4622" s="28">
        <v>1</v>
      </c>
      <c r="P4622" s="28" t="s">
        <v>8041</v>
      </c>
      <c r="Q4622" s="28" t="s">
        <v>8041</v>
      </c>
      <c r="R4622" s="3">
        <v>1</v>
      </c>
      <c r="T4622" s="81" t="str" cm="1">
        <f t="array" ref="T4622">IF(MIN(IF(CONCATENATE($D$776:$D$9955,$G$776:$G$9955)=CONCATENATE(D4622,G4622),$J$776:$J$9955))=J4622,"Age Leg Record","")</f>
        <v/>
      </c>
    </row>
    <row r="4623" spans="1:20" x14ac:dyDescent="0.25">
      <c r="A4623" s="4">
        <v>2018</v>
      </c>
      <c r="B4623" s="14" t="s">
        <v>379</v>
      </c>
      <c r="C4623" s="14" t="s">
        <v>840</v>
      </c>
      <c r="D4623" s="3" t="s">
        <v>753</v>
      </c>
      <c r="F4623" s="3">
        <v>2</v>
      </c>
      <c r="G4623" s="88">
        <v>4.0544470293486041</v>
      </c>
      <c r="J4623" s="10">
        <v>2.0902326388750225E-2</v>
      </c>
      <c r="K4623" s="27">
        <f t="shared" si="74"/>
        <v>5.1554074421113934E-3</v>
      </c>
      <c r="L4623" s="4" t="s">
        <v>2135</v>
      </c>
      <c r="M4623" s="14" t="s">
        <v>1654</v>
      </c>
      <c r="N4623" s="28" t="s">
        <v>8042</v>
      </c>
      <c r="O4623" s="28">
        <v>1</v>
      </c>
      <c r="P4623" s="28" t="s">
        <v>7693</v>
      </c>
      <c r="Q4623" s="28" t="s">
        <v>7693</v>
      </c>
      <c r="R4623" s="3">
        <v>2</v>
      </c>
      <c r="T4623" s="81" t="str" cm="1">
        <f t="array" ref="T4623">IF(MIN(IF(CONCATENATE($D$776:$D$9955,$G$776:$G$9955)=CONCATENATE(D4623,G4623),$J$776:$J$9955))=J4623,"Age Leg Record","")</f>
        <v/>
      </c>
    </row>
    <row r="4624" spans="1:20" x14ac:dyDescent="0.25">
      <c r="A4624" s="4">
        <v>2018</v>
      </c>
      <c r="B4624" s="14" t="s">
        <v>370</v>
      </c>
      <c r="C4624" s="14" t="s">
        <v>1652</v>
      </c>
      <c r="D4624" s="3" t="s">
        <v>751</v>
      </c>
      <c r="F4624" s="3">
        <v>3</v>
      </c>
      <c r="G4624" s="88">
        <v>9.1</v>
      </c>
      <c r="J4624" s="10">
        <v>4.263400463241851E-2</v>
      </c>
      <c r="K4624" s="27">
        <f t="shared" si="74"/>
        <v>4.6850554541119239E-3</v>
      </c>
      <c r="L4624" s="4" t="s">
        <v>2135</v>
      </c>
      <c r="M4624" s="14" t="s">
        <v>1654</v>
      </c>
      <c r="N4624" s="28" t="s">
        <v>8043</v>
      </c>
      <c r="O4624" s="28">
        <v>1</v>
      </c>
      <c r="P4624" s="28" t="s">
        <v>6603</v>
      </c>
      <c r="Q4624" s="28" t="s">
        <v>6603</v>
      </c>
      <c r="R4624" s="3">
        <v>4</v>
      </c>
      <c r="T4624" s="81" t="str" cm="1">
        <f t="array" ref="T4624">IF(MIN(IF(CONCATENATE($D$776:$D$9955,$G$776:$G$9955)=CONCATENATE(D4624,G4624),$J$776:$J$9955))=J4624,"Age Leg Record","")</f>
        <v>Age Leg Record</v>
      </c>
    </row>
    <row r="4625" spans="1:20" x14ac:dyDescent="0.25">
      <c r="A4625" s="4">
        <v>2018</v>
      </c>
      <c r="B4625" s="14" t="s">
        <v>439</v>
      </c>
      <c r="C4625" s="14" t="s">
        <v>2136</v>
      </c>
      <c r="D4625" s="3" t="s">
        <v>756</v>
      </c>
      <c r="F4625" s="3">
        <v>4</v>
      </c>
      <c r="G4625" s="88">
        <v>5.8408892070309388</v>
      </c>
      <c r="J4625" s="10">
        <v>3.1485590276133735E-2</v>
      </c>
      <c r="K4625" s="27">
        <f t="shared" si="74"/>
        <v>5.3905474252504441E-3</v>
      </c>
      <c r="L4625" s="4" t="s">
        <v>2135</v>
      </c>
      <c r="M4625" s="14" t="s">
        <v>1654</v>
      </c>
      <c r="N4625" s="28" t="s">
        <v>8044</v>
      </c>
      <c r="O4625" s="28">
        <v>1</v>
      </c>
      <c r="P4625" s="28" t="s">
        <v>8045</v>
      </c>
      <c r="Q4625" s="28" t="s">
        <v>8045</v>
      </c>
      <c r="R4625" s="3">
        <v>1</v>
      </c>
      <c r="T4625" s="81" t="str" cm="1">
        <f t="array" ref="T4625">IF(MIN(IF(CONCATENATE($D$776:$D$9955,$G$776:$G$9955)=CONCATENATE(D4625,G4625),$J$776:$J$9955))=J4625,"Age Leg Record","")</f>
        <v/>
      </c>
    </row>
    <row r="4626" spans="1:20" x14ac:dyDescent="0.25">
      <c r="A4626" s="4">
        <v>2018</v>
      </c>
      <c r="B4626" s="14" t="s">
        <v>225</v>
      </c>
      <c r="C4626" s="14" t="s">
        <v>2139</v>
      </c>
      <c r="D4626" s="3" t="s">
        <v>751</v>
      </c>
      <c r="F4626" s="3">
        <v>5</v>
      </c>
      <c r="G4626" s="51">
        <v>5.63</v>
      </c>
      <c r="J4626" s="10">
        <v>3.127943287108792E-2</v>
      </c>
      <c r="K4626" s="27">
        <f t="shared" si="74"/>
        <v>5.5558495330529168E-3</v>
      </c>
      <c r="L4626" s="4" t="s">
        <v>2135</v>
      </c>
      <c r="M4626" s="14" t="s">
        <v>1654</v>
      </c>
      <c r="N4626" s="28" t="s">
        <v>8046</v>
      </c>
      <c r="O4626" s="28">
        <v>1</v>
      </c>
      <c r="P4626" s="28" t="s">
        <v>8047</v>
      </c>
      <c r="Q4626" s="28" t="s">
        <v>8047</v>
      </c>
      <c r="R4626" s="3">
        <v>1</v>
      </c>
      <c r="T4626" s="81" t="str" cm="1">
        <f t="array" ref="T4626">IF(MIN(IF(CONCATENATE($D$776:$D$9955,$G$776:$G$9955)=CONCATENATE(D4626,G4626),$J$776:$J$9955))=J4626,"Age Leg Record","")</f>
        <v/>
      </c>
    </row>
    <row r="4627" spans="1:20" x14ac:dyDescent="0.25">
      <c r="A4627" s="4">
        <v>2018</v>
      </c>
      <c r="B4627" s="14" t="s">
        <v>320</v>
      </c>
      <c r="C4627" s="14" t="s">
        <v>61</v>
      </c>
      <c r="D4627" s="3" t="s">
        <v>756</v>
      </c>
      <c r="F4627" s="3">
        <v>6</v>
      </c>
      <c r="G4627" s="88">
        <v>4.6758182215859376</v>
      </c>
      <c r="J4627" s="10">
        <v>2.2645671298960224E-2</v>
      </c>
      <c r="K4627" s="27">
        <f t="shared" si="74"/>
        <v>4.8431462100935341E-3</v>
      </c>
      <c r="L4627" s="4" t="s">
        <v>2135</v>
      </c>
      <c r="M4627" s="14" t="s">
        <v>1654</v>
      </c>
      <c r="N4627" s="28" t="s">
        <v>8048</v>
      </c>
      <c r="O4627" s="28">
        <v>1</v>
      </c>
      <c r="P4627" s="28" t="s">
        <v>8049</v>
      </c>
      <c r="Q4627" s="28" t="s">
        <v>8049</v>
      </c>
      <c r="R4627" s="3">
        <v>1</v>
      </c>
      <c r="T4627" s="81" t="str" cm="1">
        <f t="array" ref="T4627">IF(MIN(IF(CONCATENATE($D$776:$D$9955,$G$776:$G$9955)=CONCATENATE(D4627,G4627),$J$776:$J$9955))=J4627,"Age Leg Record","")</f>
        <v/>
      </c>
    </row>
    <row r="4628" spans="1:20" x14ac:dyDescent="0.25">
      <c r="A4628" s="4">
        <v>2018</v>
      </c>
      <c r="B4628" s="14" t="s">
        <v>1334</v>
      </c>
      <c r="C4628" s="14" t="s">
        <v>1652</v>
      </c>
      <c r="D4628" s="3" t="s">
        <v>756</v>
      </c>
      <c r="F4628" s="3">
        <v>1</v>
      </c>
      <c r="G4628" s="88">
        <v>5.54</v>
      </c>
      <c r="J4628" s="10">
        <v>3.6836426945228595E-2</v>
      </c>
      <c r="K4628" s="27">
        <f t="shared" si="74"/>
        <v>6.6491745388499272E-3</v>
      </c>
      <c r="L4628" s="4" t="s">
        <v>2137</v>
      </c>
      <c r="M4628" s="14" t="s">
        <v>1654</v>
      </c>
      <c r="N4628" s="28" t="s">
        <v>8050</v>
      </c>
      <c r="O4628" s="28">
        <v>1</v>
      </c>
      <c r="P4628" s="28" t="s">
        <v>6605</v>
      </c>
      <c r="Q4628" s="28" t="s">
        <v>6605</v>
      </c>
      <c r="R4628" s="3">
        <v>5</v>
      </c>
      <c r="T4628" s="81" t="str" cm="1">
        <f t="array" ref="T4628">IF(MIN(IF(CONCATENATE($D$776:$D$9955,$G$776:$G$9955)=CONCATENATE(D4628,G4628),$J$776:$J$9955))=J4628,"Age Leg Record","")</f>
        <v/>
      </c>
    </row>
    <row r="4629" spans="1:20" x14ac:dyDescent="0.25">
      <c r="A4629" s="4">
        <v>2018</v>
      </c>
      <c r="B4629" s="14" t="s">
        <v>439</v>
      </c>
      <c r="C4629" s="14" t="s">
        <v>1652</v>
      </c>
      <c r="D4629" s="3" t="s">
        <v>751</v>
      </c>
      <c r="F4629" s="3">
        <v>2</v>
      </c>
      <c r="G4629" s="88">
        <v>4.0544470293486041</v>
      </c>
      <c r="J4629" s="10">
        <v>2.3135949071729556E-2</v>
      </c>
      <c r="K4629" s="27">
        <f t="shared" si="74"/>
        <v>5.7063143023591617E-3</v>
      </c>
      <c r="L4629" s="4" t="s">
        <v>2137</v>
      </c>
      <c r="M4629" s="14" t="s">
        <v>1654</v>
      </c>
      <c r="N4629" s="28" t="s">
        <v>8051</v>
      </c>
      <c r="O4629" s="28">
        <v>1</v>
      </c>
      <c r="P4629" s="28" t="s">
        <v>6612</v>
      </c>
      <c r="Q4629" s="28" t="s">
        <v>6612</v>
      </c>
      <c r="R4629" s="3">
        <v>3</v>
      </c>
      <c r="T4629" s="81" t="str" cm="1">
        <f t="array" ref="T4629">IF(MIN(IF(CONCATENATE($D$776:$D$9955,$G$776:$G$9955)=CONCATENATE(D4629,G4629),$J$776:$J$9955))=J4629,"Age Leg Record","")</f>
        <v/>
      </c>
    </row>
    <row r="4630" spans="1:20" x14ac:dyDescent="0.25">
      <c r="A4630" s="4">
        <v>2018</v>
      </c>
      <c r="B4630" s="14" t="s">
        <v>37</v>
      </c>
      <c r="C4630" s="14" t="s">
        <v>2138</v>
      </c>
      <c r="D4630" s="3" t="s">
        <v>766</v>
      </c>
      <c r="F4630" s="3">
        <v>3</v>
      </c>
      <c r="G4630" s="88">
        <v>9.1</v>
      </c>
      <c r="J4630" s="10">
        <v>6.7408078706648666E-2</v>
      </c>
      <c r="K4630" s="27">
        <f t="shared" si="74"/>
        <v>7.407481176554799E-3</v>
      </c>
      <c r="L4630" s="4" t="s">
        <v>2137</v>
      </c>
      <c r="M4630" s="14" t="s">
        <v>1654</v>
      </c>
      <c r="N4630" s="28" t="s">
        <v>8052</v>
      </c>
      <c r="O4630" s="28">
        <v>1</v>
      </c>
      <c r="P4630" s="28" t="s">
        <v>8053</v>
      </c>
      <c r="Q4630" s="28" t="s">
        <v>8053</v>
      </c>
      <c r="R4630" s="3">
        <v>1</v>
      </c>
      <c r="T4630" s="81" t="str" cm="1">
        <f t="array" ref="T4630">IF(MIN(IF(CONCATENATE($D$776:$D$9955,$G$776:$G$9955)=CONCATENATE(D4630,G4630),$J$776:$J$9955))=J4630,"Age Leg Record","")</f>
        <v/>
      </c>
    </row>
    <row r="4631" spans="1:20" x14ac:dyDescent="0.25">
      <c r="A4631" s="4">
        <v>2018</v>
      </c>
      <c r="B4631" s="14" t="s">
        <v>371</v>
      </c>
      <c r="C4631" s="14" t="s">
        <v>1788</v>
      </c>
      <c r="D4631" s="3" t="s">
        <v>757</v>
      </c>
      <c r="F4631" s="3">
        <v>4</v>
      </c>
      <c r="G4631" s="88">
        <v>5.8408892070309388</v>
      </c>
      <c r="J4631" s="10">
        <v>4.1453136575000826E-2</v>
      </c>
      <c r="K4631" s="27">
        <f t="shared" si="74"/>
        <v>7.0970592157615035E-3</v>
      </c>
      <c r="L4631" s="4" t="s">
        <v>2137</v>
      </c>
      <c r="M4631" s="14" t="s">
        <v>1654</v>
      </c>
      <c r="N4631" s="28" t="s">
        <v>8054</v>
      </c>
      <c r="O4631" s="28">
        <v>1</v>
      </c>
      <c r="P4631" s="28" t="s">
        <v>6971</v>
      </c>
      <c r="Q4631" s="28" t="s">
        <v>6971</v>
      </c>
      <c r="R4631" s="3">
        <v>2</v>
      </c>
      <c r="T4631" s="81" t="str" cm="1">
        <f t="array" ref="T4631">IF(MIN(IF(CONCATENATE($D$776:$D$9955,$G$776:$G$9955)=CONCATENATE(D4631,G4631),$J$776:$J$9955))=J4631,"Age Leg Record","")</f>
        <v/>
      </c>
    </row>
    <row r="4632" spans="1:20" x14ac:dyDescent="0.25">
      <c r="A4632" s="4">
        <v>2018</v>
      </c>
      <c r="B4632" s="14" t="s">
        <v>591</v>
      </c>
      <c r="C4632" s="14" t="s">
        <v>2139</v>
      </c>
      <c r="D4632" s="3" t="s">
        <v>757</v>
      </c>
      <c r="F4632" s="3">
        <v>5</v>
      </c>
      <c r="G4632" s="51">
        <v>5.63</v>
      </c>
      <c r="J4632" s="10">
        <v>3.3061168978747446E-2</v>
      </c>
      <c r="K4632" s="27">
        <f t="shared" si="74"/>
        <v>5.8723213106123351E-3</v>
      </c>
      <c r="L4632" s="4" t="s">
        <v>2137</v>
      </c>
      <c r="M4632" s="14" t="s">
        <v>1654</v>
      </c>
      <c r="N4632" s="28" t="s">
        <v>8055</v>
      </c>
      <c r="O4632" s="28">
        <v>1</v>
      </c>
      <c r="P4632" s="28" t="s">
        <v>8056</v>
      </c>
      <c r="Q4632" s="28" t="s">
        <v>8056</v>
      </c>
      <c r="R4632" s="3">
        <v>1</v>
      </c>
      <c r="T4632" s="81" t="str" cm="1">
        <f t="array" ref="T4632">IF(MIN(IF(CONCATENATE($D$776:$D$9955,$G$776:$G$9955)=CONCATENATE(D4632,G4632),$J$776:$J$9955))=J4632,"Age Leg Record","")</f>
        <v/>
      </c>
    </row>
    <row r="4633" spans="1:20" x14ac:dyDescent="0.25">
      <c r="A4633" s="4">
        <v>2018</v>
      </c>
      <c r="B4633" s="14" t="s">
        <v>1655</v>
      </c>
      <c r="C4633" s="14" t="s">
        <v>538</v>
      </c>
      <c r="D4633" s="3" t="s">
        <v>757</v>
      </c>
      <c r="F4633" s="3">
        <v>6</v>
      </c>
      <c r="G4633" s="88">
        <v>4.6758182215859376</v>
      </c>
      <c r="J4633" s="10">
        <v>2.9813043984177057E-2</v>
      </c>
      <c r="K4633" s="27">
        <f t="shared" si="74"/>
        <v>6.3760057751058403E-3</v>
      </c>
      <c r="L4633" s="4" t="s">
        <v>2137</v>
      </c>
      <c r="M4633" s="14" t="s">
        <v>1654</v>
      </c>
      <c r="N4633" s="28" t="s">
        <v>8057</v>
      </c>
      <c r="O4633" s="28">
        <v>1</v>
      </c>
      <c r="P4633" s="28" t="s">
        <v>6610</v>
      </c>
      <c r="Q4633" s="28" t="s">
        <v>6610</v>
      </c>
      <c r="R4633" s="3">
        <v>5</v>
      </c>
      <c r="T4633" s="81" t="str" cm="1">
        <f t="array" ref="T4633">IF(MIN(IF(CONCATENATE($D$776:$D$9955,$G$776:$G$9955)=CONCATENATE(D4633,G4633),$J$776:$J$9955))=J4633,"Age Leg Record","")</f>
        <v/>
      </c>
    </row>
    <row r="4634" spans="1:20" x14ac:dyDescent="0.25">
      <c r="A4634" s="4">
        <v>2018</v>
      </c>
      <c r="B4634" s="14" t="s">
        <v>71</v>
      </c>
      <c r="C4634" s="14" t="s">
        <v>1652</v>
      </c>
      <c r="D4634" s="3" t="s">
        <v>56</v>
      </c>
      <c r="F4634" s="3">
        <v>1</v>
      </c>
      <c r="G4634" s="88">
        <v>5.54</v>
      </c>
      <c r="J4634" s="10">
        <v>3.5680153792782221E-2</v>
      </c>
      <c r="K4634" s="27">
        <f t="shared" si="74"/>
        <v>6.4404609734263936E-3</v>
      </c>
      <c r="L4634" s="4" t="s">
        <v>2140</v>
      </c>
      <c r="M4634" s="14" t="s">
        <v>1654</v>
      </c>
      <c r="N4634" s="28" t="s">
        <v>8058</v>
      </c>
      <c r="O4634" s="28">
        <v>1</v>
      </c>
      <c r="P4634" s="28" t="s">
        <v>6608</v>
      </c>
      <c r="Q4634" s="28" t="s">
        <v>6608</v>
      </c>
      <c r="R4634" s="3">
        <v>2</v>
      </c>
      <c r="T4634" s="81" t="str" cm="1">
        <f t="array" ref="T4634">IF(MIN(IF(CONCATENATE($D$776:$D$9955,$G$776:$G$9955)=CONCATENATE(D4634,G4634),$J$776:$J$9955))=J4634,"Age Leg Record","")</f>
        <v/>
      </c>
    </row>
    <row r="4635" spans="1:20" x14ac:dyDescent="0.25">
      <c r="A4635" s="4">
        <v>2018</v>
      </c>
      <c r="B4635" s="14" t="s">
        <v>1887</v>
      </c>
      <c r="C4635" s="14" t="s">
        <v>1888</v>
      </c>
      <c r="D4635" s="3" t="s">
        <v>56</v>
      </c>
      <c r="F4635" s="3">
        <v>2</v>
      </c>
      <c r="G4635" s="88">
        <v>4.0544470293486041</v>
      </c>
      <c r="J4635" s="10">
        <v>2.3300868058868218E-2</v>
      </c>
      <c r="K4635" s="27">
        <f t="shared" si="74"/>
        <v>5.7469903762959714E-3</v>
      </c>
      <c r="L4635" s="4" t="s">
        <v>2140</v>
      </c>
      <c r="M4635" s="14" t="s">
        <v>1654</v>
      </c>
      <c r="N4635" s="28" t="s">
        <v>8059</v>
      </c>
      <c r="O4635" s="28">
        <v>1</v>
      </c>
      <c r="P4635" s="28" t="s">
        <v>7331</v>
      </c>
      <c r="Q4635" s="28" t="s">
        <v>7331</v>
      </c>
      <c r="R4635" s="3">
        <v>3</v>
      </c>
      <c r="T4635" s="81" t="str" cm="1">
        <f t="array" ref="T4635">IF(MIN(IF(CONCATENATE($D$776:$D$9955,$G$776:$G$9955)=CONCATENATE(D4635,G4635),$J$776:$J$9955))=J4635,"Age Leg Record","")</f>
        <v/>
      </c>
    </row>
    <row r="4636" spans="1:20" x14ac:dyDescent="0.25">
      <c r="A4636" s="4">
        <v>2018</v>
      </c>
      <c r="B4636" s="14" t="s">
        <v>102</v>
      </c>
      <c r="C4636" s="14" t="s">
        <v>609</v>
      </c>
      <c r="D4636" s="3" t="s">
        <v>56</v>
      </c>
      <c r="F4636" s="3">
        <v>3</v>
      </c>
      <c r="G4636" s="88">
        <v>9.1</v>
      </c>
      <c r="J4636" s="10">
        <v>5.0824618054321036E-2</v>
      </c>
      <c r="K4636" s="27">
        <f t="shared" si="74"/>
        <v>5.585122863112202E-3</v>
      </c>
      <c r="L4636" s="4" t="s">
        <v>2140</v>
      </c>
      <c r="M4636" s="14" t="s">
        <v>1654</v>
      </c>
      <c r="N4636" s="28" t="s">
        <v>8060</v>
      </c>
      <c r="O4636" s="28">
        <v>1</v>
      </c>
      <c r="P4636" s="28" t="s">
        <v>8061</v>
      </c>
      <c r="Q4636" s="28" t="s">
        <v>8061</v>
      </c>
      <c r="R4636" s="3">
        <v>1</v>
      </c>
      <c r="T4636" s="81" t="str" cm="1">
        <f t="array" ref="T4636">IF(MIN(IF(CONCATENATE($D$776:$D$9955,$G$776:$G$9955)=CONCATENATE(D4636,G4636),$J$776:$J$9955))=J4636,"Age Leg Record","")</f>
        <v/>
      </c>
    </row>
    <row r="4637" spans="1:20" x14ac:dyDescent="0.25">
      <c r="A4637" s="4">
        <v>2018</v>
      </c>
      <c r="B4637" s="14" t="s">
        <v>573</v>
      </c>
      <c r="C4637" s="14" t="s">
        <v>1758</v>
      </c>
      <c r="D4637" s="3" t="s">
        <v>26</v>
      </c>
      <c r="F4637" s="3">
        <v>4</v>
      </c>
      <c r="G4637" s="88">
        <v>5.8408892070309388</v>
      </c>
      <c r="J4637" s="10">
        <v>3.0359108794073109E-2</v>
      </c>
      <c r="K4637" s="27">
        <f t="shared" si="74"/>
        <v>5.1976861258605104E-3</v>
      </c>
      <c r="L4637" s="4" t="s">
        <v>2140</v>
      </c>
      <c r="M4637" s="14" t="s">
        <v>1654</v>
      </c>
      <c r="N4637" s="28" t="s">
        <v>8062</v>
      </c>
      <c r="O4637" s="28">
        <v>1</v>
      </c>
      <c r="P4637" s="28" t="s">
        <v>8063</v>
      </c>
      <c r="Q4637" s="28" t="s">
        <v>8063</v>
      </c>
      <c r="R4637" s="3">
        <v>1</v>
      </c>
      <c r="T4637" s="81" t="str" cm="1">
        <f t="array" ref="T4637">IF(MIN(IF(CONCATENATE($D$776:$D$9955,$G$776:$G$9955)=CONCATENATE(D4637,G4637),$J$776:$J$9955))=J4637,"Age Leg Record","")</f>
        <v/>
      </c>
    </row>
    <row r="4638" spans="1:20" x14ac:dyDescent="0.25">
      <c r="A4638" s="4">
        <v>2018</v>
      </c>
      <c r="B4638" s="14" t="s">
        <v>907</v>
      </c>
      <c r="C4638" s="14" t="s">
        <v>801</v>
      </c>
      <c r="D4638" s="3" t="s">
        <v>756</v>
      </c>
      <c r="F4638" s="3">
        <v>5</v>
      </c>
      <c r="G4638" s="51">
        <v>5.63</v>
      </c>
      <c r="J4638" s="10">
        <v>2.7424363426689524E-2</v>
      </c>
      <c r="K4638" s="27">
        <f t="shared" si="74"/>
        <v>4.8711125091810883E-3</v>
      </c>
      <c r="L4638" s="4" t="s">
        <v>2140</v>
      </c>
      <c r="M4638" s="14" t="s">
        <v>1654</v>
      </c>
      <c r="N4638" s="28" t="s">
        <v>8064</v>
      </c>
      <c r="O4638" s="28">
        <v>1</v>
      </c>
      <c r="P4638" s="28" t="s">
        <v>4643</v>
      </c>
      <c r="Q4638" s="28" t="s">
        <v>4643</v>
      </c>
      <c r="R4638" s="3">
        <v>2</v>
      </c>
      <c r="T4638" s="81" t="str" cm="1">
        <f t="array" ref="T4638">IF(MIN(IF(CONCATENATE($D$776:$D$9955,$G$776:$G$9955)=CONCATENATE(D4638,G4638),$J$776:$J$9955))=J4638,"Age Leg Record","")</f>
        <v/>
      </c>
    </row>
    <row r="4639" spans="1:20" x14ac:dyDescent="0.25">
      <c r="A4639" s="4">
        <v>2018</v>
      </c>
      <c r="B4639" s="14" t="s">
        <v>49</v>
      </c>
      <c r="C4639" s="14" t="s">
        <v>801</v>
      </c>
      <c r="D4639" s="3" t="s">
        <v>26</v>
      </c>
      <c r="F4639" s="3">
        <v>6</v>
      </c>
      <c r="G4639" s="88">
        <v>4.6758182215859376</v>
      </c>
      <c r="J4639" s="10">
        <v>2.023342593020061E-2</v>
      </c>
      <c r="K4639" s="27">
        <f t="shared" si="74"/>
        <v>4.3272481887325943E-3</v>
      </c>
      <c r="L4639" s="4" t="s">
        <v>2140</v>
      </c>
      <c r="M4639" s="14" t="s">
        <v>1654</v>
      </c>
      <c r="N4639" s="28" t="s">
        <v>8065</v>
      </c>
      <c r="O4639" s="28">
        <v>1</v>
      </c>
      <c r="P4639" s="28" t="s">
        <v>4461</v>
      </c>
      <c r="Q4639" s="28" t="s">
        <v>4461</v>
      </c>
      <c r="R4639" s="3">
        <v>4</v>
      </c>
      <c r="T4639" s="81" t="str" cm="1">
        <f t="array" ref="T4639">IF(MIN(IF(CONCATENATE($D$776:$D$9955,$G$776:$G$9955)=CONCATENATE(D4639,G4639),$J$776:$J$9955))=J4639,"Age Leg Record","")</f>
        <v/>
      </c>
    </row>
    <row r="4640" spans="1:20" x14ac:dyDescent="0.25">
      <c r="A4640" s="4">
        <v>2018</v>
      </c>
      <c r="B4640" s="14" t="s">
        <v>2141</v>
      </c>
      <c r="C4640" s="14" t="s">
        <v>2142</v>
      </c>
      <c r="D4640" s="3" t="s">
        <v>756</v>
      </c>
      <c r="F4640" s="3">
        <v>1</v>
      </c>
      <c r="G4640" s="88">
        <v>5.54</v>
      </c>
      <c r="J4640" s="10">
        <v>3.7977966298058163E-2</v>
      </c>
      <c r="K4640" s="27">
        <f t="shared" si="74"/>
        <v>6.8552285736567077E-3</v>
      </c>
      <c r="L4640" s="4" t="s">
        <v>2143</v>
      </c>
      <c r="M4640" s="14" t="s">
        <v>1727</v>
      </c>
      <c r="N4640" s="28" t="s">
        <v>8066</v>
      </c>
      <c r="O4640" s="28">
        <v>1</v>
      </c>
      <c r="P4640" s="28" t="s">
        <v>8067</v>
      </c>
      <c r="Q4640" s="28" t="s">
        <v>8067</v>
      </c>
      <c r="R4640" s="3">
        <v>1</v>
      </c>
      <c r="T4640" s="81" t="str" cm="1">
        <f t="array" ref="T4640">IF(MIN(IF(CONCATENATE($D$776:$D$9955,$G$776:$G$9955)=CONCATENATE(D4640,G4640),$J$776:$J$9955))=J4640,"Age Leg Record","")</f>
        <v/>
      </c>
    </row>
    <row r="4641" spans="1:20" x14ac:dyDescent="0.25">
      <c r="A4641" s="4">
        <v>2018</v>
      </c>
      <c r="B4641" s="14" t="s">
        <v>1781</v>
      </c>
      <c r="C4641" s="14" t="s">
        <v>1232</v>
      </c>
      <c r="D4641" s="3" t="s">
        <v>756</v>
      </c>
      <c r="F4641" s="3">
        <v>2</v>
      </c>
      <c r="G4641" s="88">
        <v>4.0544470293486041</v>
      </c>
      <c r="J4641" s="10">
        <v>2.4309768516104668E-2</v>
      </c>
      <c r="K4641" s="27">
        <f t="shared" si="74"/>
        <v>5.9958283682424443E-3</v>
      </c>
      <c r="L4641" s="4" t="s">
        <v>2143</v>
      </c>
      <c r="M4641" s="14" t="s">
        <v>1727</v>
      </c>
      <c r="N4641" s="28" t="s">
        <v>8068</v>
      </c>
      <c r="O4641" s="28">
        <v>1</v>
      </c>
      <c r="P4641" s="28" t="s">
        <v>6946</v>
      </c>
      <c r="Q4641" s="28" t="s">
        <v>6946</v>
      </c>
      <c r="R4641" s="3">
        <v>3</v>
      </c>
      <c r="T4641" s="81" t="str" cm="1">
        <f t="array" ref="T4641">IF(MIN(IF(CONCATENATE($D$776:$D$9955,$G$776:$G$9955)=CONCATENATE(D4641,G4641),$J$776:$J$9955))=J4641,"Age Leg Record","")</f>
        <v/>
      </c>
    </row>
    <row r="4642" spans="1:20" x14ac:dyDescent="0.25">
      <c r="A4642" s="4">
        <v>2018</v>
      </c>
      <c r="B4642" s="14" t="s">
        <v>485</v>
      </c>
      <c r="C4642" s="14" t="s">
        <v>2144</v>
      </c>
      <c r="D4642" s="3" t="s">
        <v>753</v>
      </c>
      <c r="F4642" s="3">
        <v>3</v>
      </c>
      <c r="G4642" s="88">
        <v>9.1</v>
      </c>
      <c r="J4642" s="10">
        <v>5.7054710647207685E-2</v>
      </c>
      <c r="K4642" s="27">
        <f t="shared" si="74"/>
        <v>6.2697484227700754E-3</v>
      </c>
      <c r="L4642" s="4" t="s">
        <v>2143</v>
      </c>
      <c r="M4642" s="14" t="s">
        <v>1727</v>
      </c>
      <c r="N4642" s="28" t="s">
        <v>8069</v>
      </c>
      <c r="O4642" s="28">
        <v>1</v>
      </c>
      <c r="P4642" s="28" t="s">
        <v>8070</v>
      </c>
      <c r="Q4642" s="28" t="s">
        <v>8070</v>
      </c>
      <c r="R4642" s="3">
        <v>1</v>
      </c>
      <c r="T4642" s="81" t="str" cm="1">
        <f t="array" ref="T4642">IF(MIN(IF(CONCATENATE($D$776:$D$9955,$G$776:$G$9955)=CONCATENATE(D4642,G4642),$J$776:$J$9955))=J4642,"Age Leg Record","")</f>
        <v/>
      </c>
    </row>
    <row r="4643" spans="1:20" x14ac:dyDescent="0.25">
      <c r="A4643" s="4">
        <v>2018</v>
      </c>
      <c r="B4643" s="14" t="s">
        <v>280</v>
      </c>
      <c r="C4643" s="14" t="s">
        <v>1779</v>
      </c>
      <c r="D4643" s="3" t="s">
        <v>756</v>
      </c>
      <c r="F4643" s="3">
        <v>4</v>
      </c>
      <c r="G4643" s="88">
        <v>5.8408892070309388</v>
      </c>
      <c r="J4643" s="10">
        <v>3.6356377320771571E-2</v>
      </c>
      <c r="K4643" s="27">
        <f t="shared" si="74"/>
        <v>6.2244593300978517E-3</v>
      </c>
      <c r="L4643" s="4" t="s">
        <v>2143</v>
      </c>
      <c r="M4643" s="14" t="s">
        <v>1727</v>
      </c>
      <c r="N4643" s="28" t="s">
        <v>8071</v>
      </c>
      <c r="O4643" s="28">
        <v>1</v>
      </c>
      <c r="P4643" s="28" t="s">
        <v>6941</v>
      </c>
      <c r="Q4643" s="28" t="s">
        <v>6941</v>
      </c>
      <c r="R4643" s="3">
        <v>2</v>
      </c>
      <c r="T4643" s="81" t="str" cm="1">
        <f t="array" ref="T4643">IF(MIN(IF(CONCATENATE($D$776:$D$9955,$G$776:$G$9955)=CONCATENATE(D4643,G4643),$J$776:$J$9955))=J4643,"Age Leg Record","")</f>
        <v/>
      </c>
    </row>
    <row r="4644" spans="1:20" x14ac:dyDescent="0.25">
      <c r="A4644" s="4">
        <v>2018</v>
      </c>
      <c r="B4644" s="14" t="s">
        <v>991</v>
      </c>
      <c r="C4644" s="14" t="s">
        <v>361</v>
      </c>
      <c r="D4644" s="3" t="s">
        <v>756</v>
      </c>
      <c r="F4644" s="3">
        <v>5</v>
      </c>
      <c r="G4644" s="51">
        <v>5.63</v>
      </c>
      <c r="J4644" s="10">
        <v>4.0069131944619585E-2</v>
      </c>
      <c r="K4644" s="27">
        <f t="shared" si="74"/>
        <v>7.1170749457583633E-3</v>
      </c>
      <c r="L4644" s="4" t="s">
        <v>2143</v>
      </c>
      <c r="M4644" s="14" t="s">
        <v>1727</v>
      </c>
      <c r="N4644" s="28" t="s">
        <v>8072</v>
      </c>
      <c r="O4644" s="28">
        <v>1</v>
      </c>
      <c r="P4644" s="28" t="s">
        <v>8073</v>
      </c>
      <c r="Q4644" s="28" t="s">
        <v>8073</v>
      </c>
      <c r="R4644" s="3">
        <v>1</v>
      </c>
      <c r="T4644" s="81" t="str" cm="1">
        <f t="array" ref="T4644">IF(MIN(IF(CONCATENATE($D$776:$D$9955,$G$776:$G$9955)=CONCATENATE(D4644,G4644),$J$776:$J$9955))=J4644,"Age Leg Record","")</f>
        <v/>
      </c>
    </row>
    <row r="4645" spans="1:20" x14ac:dyDescent="0.25">
      <c r="A4645" s="4">
        <v>2018</v>
      </c>
      <c r="B4645" s="14" t="s">
        <v>325</v>
      </c>
      <c r="C4645" s="14" t="s">
        <v>2001</v>
      </c>
      <c r="D4645" s="3" t="s">
        <v>56</v>
      </c>
      <c r="F4645" s="3">
        <v>6</v>
      </c>
      <c r="G4645" s="88">
        <v>4.6758182215859376</v>
      </c>
      <c r="J4645" s="10">
        <v>2.587818286701804E-2</v>
      </c>
      <c r="K4645" s="27">
        <f t="shared" ref="K4645:K4708" si="75">J4645/G4645</f>
        <v>5.5344715385964496E-3</v>
      </c>
      <c r="L4645" s="4" t="s">
        <v>2143</v>
      </c>
      <c r="M4645" s="14" t="s">
        <v>1727</v>
      </c>
      <c r="N4645" s="28" t="s">
        <v>8074</v>
      </c>
      <c r="O4645" s="28">
        <v>1</v>
      </c>
      <c r="P4645" s="28" t="s">
        <v>7700</v>
      </c>
      <c r="Q4645" s="28" t="s">
        <v>7700</v>
      </c>
      <c r="R4645" s="3">
        <v>2</v>
      </c>
      <c r="T4645" s="81" t="str" cm="1">
        <f t="array" ref="T4645">IF(MIN(IF(CONCATENATE($D$776:$D$9955,$G$776:$G$9955)=CONCATENATE(D4645,G4645),$J$776:$J$9955))=J4645,"Age Leg Record","")</f>
        <v/>
      </c>
    </row>
    <row r="4646" spans="1:20" x14ac:dyDescent="0.25">
      <c r="A4646" s="4">
        <v>2018</v>
      </c>
      <c r="B4646" s="14" t="s">
        <v>146</v>
      </c>
      <c r="C4646" s="14" t="s">
        <v>1891</v>
      </c>
      <c r="D4646" s="3" t="s">
        <v>56</v>
      </c>
      <c r="F4646" s="3">
        <v>1</v>
      </c>
      <c r="G4646" s="88">
        <v>5.54</v>
      </c>
      <c r="J4646" s="10">
        <v>3.9098984816519078E-2</v>
      </c>
      <c r="K4646" s="27">
        <f t="shared" si="75"/>
        <v>7.0575784867362955E-3</v>
      </c>
      <c r="L4646" s="4" t="s">
        <v>2145</v>
      </c>
      <c r="M4646" s="14" t="s">
        <v>1727</v>
      </c>
      <c r="N4646" s="28" t="s">
        <v>8075</v>
      </c>
      <c r="O4646" s="28">
        <v>1</v>
      </c>
      <c r="P4646" s="28" t="s">
        <v>7353</v>
      </c>
      <c r="Q4646" s="28" t="s">
        <v>7353</v>
      </c>
      <c r="R4646" s="3">
        <v>3</v>
      </c>
      <c r="T4646" s="81" t="str" cm="1">
        <f t="array" ref="T4646">IF(MIN(IF(CONCATENATE($D$776:$D$9955,$G$776:$G$9955)=CONCATENATE(D4646,G4646),$J$776:$J$9955))=J4646,"Age Leg Record","")</f>
        <v/>
      </c>
    </row>
    <row r="4647" spans="1:20" x14ac:dyDescent="0.25">
      <c r="A4647" s="4">
        <v>2018</v>
      </c>
      <c r="B4647" s="14" t="s">
        <v>123</v>
      </c>
      <c r="C4647" s="14" t="s">
        <v>2002</v>
      </c>
      <c r="D4647" s="3" t="s">
        <v>756</v>
      </c>
      <c r="F4647" s="3">
        <v>2</v>
      </c>
      <c r="G4647" s="88">
        <v>4.0544470293486041</v>
      </c>
      <c r="J4647" s="10">
        <v>3.2046620370238088E-2</v>
      </c>
      <c r="K4647" s="27">
        <f t="shared" si="75"/>
        <v>7.9040668525855087E-3</v>
      </c>
      <c r="L4647" s="4" t="s">
        <v>2145</v>
      </c>
      <c r="M4647" s="14" t="s">
        <v>1727</v>
      </c>
      <c r="N4647" s="28" t="s">
        <v>8076</v>
      </c>
      <c r="O4647" s="28">
        <v>1</v>
      </c>
      <c r="P4647" s="28" t="s">
        <v>7703</v>
      </c>
      <c r="Q4647" s="28" t="s">
        <v>7703</v>
      </c>
      <c r="R4647" s="3">
        <v>2</v>
      </c>
      <c r="T4647" s="81" t="str" cm="1">
        <f t="array" ref="T4647">IF(MIN(IF(CONCATENATE($D$776:$D$9955,$G$776:$G$9955)=CONCATENATE(D4647,G4647),$J$776:$J$9955))=J4647,"Age Leg Record","")</f>
        <v/>
      </c>
    </row>
    <row r="4648" spans="1:20" x14ac:dyDescent="0.25">
      <c r="A4648" s="4">
        <v>2018</v>
      </c>
      <c r="B4648" s="14" t="s">
        <v>591</v>
      </c>
      <c r="C4648" s="14" t="s">
        <v>1728</v>
      </c>
      <c r="D4648" s="3" t="s">
        <v>757</v>
      </c>
      <c r="F4648" s="3">
        <v>3</v>
      </c>
      <c r="G4648" s="88">
        <v>9.1</v>
      </c>
      <c r="J4648" s="10">
        <v>5.8915567125950474E-2</v>
      </c>
      <c r="K4648" s="27">
        <f t="shared" si="75"/>
        <v>6.4742381457088436E-3</v>
      </c>
      <c r="L4648" s="4" t="s">
        <v>2145</v>
      </c>
      <c r="M4648" s="14" t="s">
        <v>1727</v>
      </c>
      <c r="N4648" s="28" t="s">
        <v>8077</v>
      </c>
      <c r="O4648" s="28">
        <v>1</v>
      </c>
      <c r="P4648" s="28" t="s">
        <v>6780</v>
      </c>
      <c r="Q4648" s="28" t="s">
        <v>6780</v>
      </c>
      <c r="R4648" s="3">
        <v>3</v>
      </c>
      <c r="T4648" s="81" t="str" cm="1">
        <f t="array" ref="T4648">IF(MIN(IF(CONCATENATE($D$776:$D$9955,$G$776:$G$9955)=CONCATENATE(D4648,G4648),$J$776:$J$9955))=J4648,"Age Leg Record","")</f>
        <v/>
      </c>
    </row>
    <row r="4649" spans="1:20" x14ac:dyDescent="0.25">
      <c r="A4649" s="4">
        <v>2018</v>
      </c>
      <c r="B4649" s="14" t="s">
        <v>49</v>
      </c>
      <c r="C4649" s="14" t="s">
        <v>516</v>
      </c>
      <c r="D4649" s="3" t="s">
        <v>210</v>
      </c>
      <c r="F4649" s="3">
        <v>4</v>
      </c>
      <c r="G4649" s="88">
        <v>5.8408892070309388</v>
      </c>
      <c r="J4649" s="10">
        <v>3.6690717592136934E-2</v>
      </c>
      <c r="K4649" s="27">
        <f t="shared" si="75"/>
        <v>6.2817006609148969E-3</v>
      </c>
      <c r="L4649" s="4" t="s">
        <v>2145</v>
      </c>
      <c r="M4649" s="14" t="s">
        <v>1727</v>
      </c>
      <c r="N4649" s="28" t="s">
        <v>8078</v>
      </c>
      <c r="O4649" s="28">
        <v>1</v>
      </c>
      <c r="P4649" s="28" t="s">
        <v>8079</v>
      </c>
      <c r="Q4649" s="28" t="s">
        <v>8079</v>
      </c>
      <c r="R4649" s="3">
        <v>1</v>
      </c>
      <c r="T4649" s="81" t="str" cm="1">
        <f t="array" ref="T4649">IF(MIN(IF(CONCATENATE($D$776:$D$9955,$G$776:$G$9955)=CONCATENATE(D4649,G4649),$J$776:$J$9955))=J4649,"Age Leg Record","")</f>
        <v/>
      </c>
    </row>
    <row r="4650" spans="1:20" x14ac:dyDescent="0.25">
      <c r="A4650" s="4">
        <v>2018</v>
      </c>
      <c r="B4650" s="14" t="s">
        <v>485</v>
      </c>
      <c r="C4650" s="14" t="s">
        <v>2146</v>
      </c>
      <c r="D4650" s="3" t="s">
        <v>756</v>
      </c>
      <c r="F4650" s="3">
        <v>5</v>
      </c>
      <c r="G4650" s="51">
        <v>5.63</v>
      </c>
      <c r="J4650" s="10">
        <v>3.4245011578605045E-2</v>
      </c>
      <c r="K4650" s="27">
        <f t="shared" si="75"/>
        <v>6.0825953070346439E-3</v>
      </c>
      <c r="L4650" s="4" t="s">
        <v>2145</v>
      </c>
      <c r="M4650" s="14" t="s">
        <v>1727</v>
      </c>
      <c r="N4650" s="28" t="s">
        <v>8080</v>
      </c>
      <c r="O4650" s="28">
        <v>1</v>
      </c>
      <c r="P4650" s="28" t="s">
        <v>8081</v>
      </c>
      <c r="Q4650" s="28" t="s">
        <v>8081</v>
      </c>
      <c r="R4650" s="3">
        <v>1</v>
      </c>
      <c r="T4650" s="81" t="str" cm="1">
        <f t="array" ref="T4650">IF(MIN(IF(CONCATENATE($D$776:$D$9955,$G$776:$G$9955)=CONCATENATE(D4650,G4650),$J$776:$J$9955))=J4650,"Age Leg Record","")</f>
        <v/>
      </c>
    </row>
    <row r="4651" spans="1:20" x14ac:dyDescent="0.25">
      <c r="A4651" s="4">
        <v>2018</v>
      </c>
      <c r="B4651" s="14" t="s">
        <v>1051</v>
      </c>
      <c r="C4651" s="14" t="s">
        <v>1891</v>
      </c>
      <c r="D4651" s="3" t="s">
        <v>757</v>
      </c>
      <c r="F4651" s="3">
        <v>6</v>
      </c>
      <c r="G4651" s="88">
        <v>4.6758182215859376</v>
      </c>
      <c r="J4651" s="10">
        <v>3.5236863426689524E-2</v>
      </c>
      <c r="K4651" s="27">
        <f t="shared" si="75"/>
        <v>7.5359780378155793E-3</v>
      </c>
      <c r="L4651" s="4" t="s">
        <v>2145</v>
      </c>
      <c r="M4651" s="14" t="s">
        <v>1727</v>
      </c>
      <c r="N4651" s="28" t="s">
        <v>8082</v>
      </c>
      <c r="O4651" s="28">
        <v>1</v>
      </c>
      <c r="P4651" s="28" t="s">
        <v>7355</v>
      </c>
      <c r="Q4651" s="28" t="s">
        <v>7355</v>
      </c>
      <c r="R4651" s="3">
        <v>3</v>
      </c>
      <c r="T4651" s="81" t="str" cm="1">
        <f t="array" ref="T4651">IF(MIN(IF(CONCATENATE($D$776:$D$9955,$G$776:$G$9955)=CONCATENATE(D4651,G4651),$J$776:$J$9955))=J4651,"Age Leg Record","")</f>
        <v/>
      </c>
    </row>
    <row r="4652" spans="1:20" x14ac:dyDescent="0.25">
      <c r="A4652" s="4">
        <v>2018</v>
      </c>
      <c r="B4652" s="14" t="s">
        <v>123</v>
      </c>
      <c r="C4652" s="14" t="s">
        <v>2005</v>
      </c>
      <c r="D4652" s="3" t="s">
        <v>757</v>
      </c>
      <c r="F4652" s="3">
        <v>1</v>
      </c>
      <c r="G4652" s="88">
        <v>5.54</v>
      </c>
      <c r="J4652" s="10">
        <v>4.4224355187907349E-2</v>
      </c>
      <c r="K4652" s="27">
        <f t="shared" si="75"/>
        <v>7.9827355934850817E-3</v>
      </c>
      <c r="L4652" s="4" t="s">
        <v>2046</v>
      </c>
      <c r="M4652" s="14" t="s">
        <v>34</v>
      </c>
      <c r="N4652" s="28" t="s">
        <v>8083</v>
      </c>
      <c r="O4652" s="28">
        <v>1</v>
      </c>
      <c r="P4652" s="28" t="s">
        <v>2060</v>
      </c>
      <c r="Q4652" s="28" t="s">
        <v>2060</v>
      </c>
      <c r="R4652" s="3">
        <v>4</v>
      </c>
      <c r="T4652" s="81" t="str" cm="1">
        <f t="array" ref="T4652">IF(MIN(IF(CONCATENATE($D$776:$D$9955,$G$776:$G$9955)=CONCATENATE(D4652,G4652),$J$776:$J$9955))=J4652,"Age Leg Record","")</f>
        <v/>
      </c>
    </row>
    <row r="4653" spans="1:20" x14ac:dyDescent="0.25">
      <c r="A4653" s="4">
        <v>2018</v>
      </c>
      <c r="B4653" s="14" t="s">
        <v>439</v>
      </c>
      <c r="C4653" s="14" t="s">
        <v>1657</v>
      </c>
      <c r="D4653" s="3" t="s">
        <v>757</v>
      </c>
      <c r="F4653" s="3">
        <v>2</v>
      </c>
      <c r="G4653" s="88">
        <v>4.0544470293486041</v>
      </c>
      <c r="J4653" s="10">
        <v>3.0681782409374136E-2</v>
      </c>
      <c r="K4653" s="27">
        <f t="shared" si="75"/>
        <v>7.5674394528477866E-3</v>
      </c>
      <c r="L4653" s="4" t="s">
        <v>2046</v>
      </c>
      <c r="M4653" s="14" t="s">
        <v>34</v>
      </c>
      <c r="N4653" s="28" t="s">
        <v>8084</v>
      </c>
      <c r="O4653" s="28">
        <v>1</v>
      </c>
      <c r="P4653" s="28" t="s">
        <v>7714</v>
      </c>
      <c r="Q4653" s="28" t="s">
        <v>7714</v>
      </c>
      <c r="R4653" s="3">
        <v>2</v>
      </c>
      <c r="T4653" s="81" t="str" cm="1">
        <f t="array" ref="T4653">IF(MIN(IF(CONCATENATE($D$776:$D$9955,$G$776:$G$9955)=CONCATENATE(D4653,G4653),$J$776:$J$9955))=J4653,"Age Leg Record","")</f>
        <v/>
      </c>
    </row>
    <row r="4654" spans="1:20" x14ac:dyDescent="0.25">
      <c r="A4654" s="4">
        <v>2018</v>
      </c>
      <c r="B4654" s="14" t="s">
        <v>189</v>
      </c>
      <c r="C4654" s="14" t="s">
        <v>411</v>
      </c>
      <c r="D4654" s="3" t="s">
        <v>757</v>
      </c>
      <c r="F4654" s="3">
        <v>3</v>
      </c>
      <c r="G4654" s="88">
        <v>9.1</v>
      </c>
      <c r="J4654" s="10">
        <v>5.15669791639084E-2</v>
      </c>
      <c r="K4654" s="27">
        <f t="shared" si="75"/>
        <v>5.666701007022901E-3</v>
      </c>
      <c r="L4654" s="4" t="s">
        <v>2046</v>
      </c>
      <c r="M4654" s="14" t="s">
        <v>34</v>
      </c>
      <c r="N4654" s="28" t="s">
        <v>8085</v>
      </c>
      <c r="O4654" s="28">
        <v>1</v>
      </c>
      <c r="P4654" s="28" t="s">
        <v>4955</v>
      </c>
      <c r="Q4654" s="28" t="s">
        <v>4955</v>
      </c>
      <c r="R4654" s="3">
        <v>8</v>
      </c>
      <c r="T4654" s="81" t="str" cm="1">
        <f t="array" ref="T4654">IF(MIN(IF(CONCATENATE($D$776:$D$9955,$G$776:$G$9955)=CONCATENATE(D4654,G4654),$J$776:$J$9955))=J4654,"Age Leg Record","")</f>
        <v/>
      </c>
    </row>
    <row r="4655" spans="1:20" x14ac:dyDescent="0.25">
      <c r="A4655" s="4">
        <v>2018</v>
      </c>
      <c r="B4655" s="14" t="s">
        <v>371</v>
      </c>
      <c r="C4655" s="14" t="s">
        <v>438</v>
      </c>
      <c r="D4655" s="3" t="s">
        <v>756</v>
      </c>
      <c r="F4655" s="3">
        <v>4</v>
      </c>
      <c r="G4655" s="88">
        <v>5.8408892070309388</v>
      </c>
      <c r="J4655" s="10">
        <v>3.7397546293505002E-2</v>
      </c>
      <c r="K4655" s="27">
        <f t="shared" si="75"/>
        <v>6.4027145470398426E-3</v>
      </c>
      <c r="L4655" s="4" t="s">
        <v>2046</v>
      </c>
      <c r="M4655" s="14" t="s">
        <v>34</v>
      </c>
      <c r="N4655" s="28" t="s">
        <v>8086</v>
      </c>
      <c r="O4655" s="28">
        <v>1</v>
      </c>
      <c r="P4655" s="28" t="s">
        <v>3503</v>
      </c>
      <c r="Q4655" s="28" t="s">
        <v>3503</v>
      </c>
      <c r="R4655" s="3">
        <v>5</v>
      </c>
      <c r="T4655" s="81" t="str" cm="1">
        <f t="array" ref="T4655">IF(MIN(IF(CONCATENATE($D$776:$D$9955,$G$776:$G$9955)=CONCATENATE(D4655,G4655),$J$776:$J$9955))=J4655,"Age Leg Record","")</f>
        <v/>
      </c>
    </row>
    <row r="4656" spans="1:20" x14ac:dyDescent="0.25">
      <c r="A4656" s="4">
        <v>2018</v>
      </c>
      <c r="B4656" s="14" t="s">
        <v>1794</v>
      </c>
      <c r="C4656" s="14" t="s">
        <v>573</v>
      </c>
      <c r="D4656" s="3" t="s">
        <v>757</v>
      </c>
      <c r="F4656" s="3">
        <v>5</v>
      </c>
      <c r="G4656" s="51">
        <v>5.63</v>
      </c>
      <c r="J4656" s="10">
        <v>4.4041342596756294E-2</v>
      </c>
      <c r="K4656" s="27">
        <f t="shared" si="75"/>
        <v>7.8226185784647066E-3</v>
      </c>
      <c r="L4656" s="4" t="s">
        <v>2046</v>
      </c>
      <c r="M4656" s="14" t="s">
        <v>34</v>
      </c>
      <c r="N4656" s="28" t="s">
        <v>8087</v>
      </c>
      <c r="O4656" s="28">
        <v>1</v>
      </c>
      <c r="P4656" s="28" t="s">
        <v>7001</v>
      </c>
      <c r="Q4656" s="28" t="s">
        <v>7001</v>
      </c>
      <c r="R4656" s="3">
        <v>4</v>
      </c>
      <c r="T4656" s="81" t="str" cm="1">
        <f t="array" ref="T4656">IF(MIN(IF(CONCATENATE($D$776:$D$9955,$G$776:$G$9955)=CONCATENATE(D4656,G4656),$J$776:$J$9955))=J4656,"Age Leg Record","")</f>
        <v/>
      </c>
    </row>
    <row r="4657" spans="1:20" x14ac:dyDescent="0.25">
      <c r="A4657" s="4">
        <v>2018</v>
      </c>
      <c r="B4657" s="14" t="s">
        <v>559</v>
      </c>
      <c r="C4657" s="14" t="s">
        <v>1371</v>
      </c>
      <c r="D4657" s="3" t="s">
        <v>753</v>
      </c>
      <c r="F4657" s="3">
        <v>6</v>
      </c>
      <c r="G4657" s="88">
        <v>4.6758182215859376</v>
      </c>
      <c r="J4657" s="10">
        <v>3.0952870365581475E-2</v>
      </c>
      <c r="K4657" s="27">
        <f t="shared" si="75"/>
        <v>6.6197762399503469E-3</v>
      </c>
      <c r="L4657" s="4" t="s">
        <v>2046</v>
      </c>
      <c r="M4657" s="14" t="s">
        <v>34</v>
      </c>
      <c r="N4657" s="28" t="s">
        <v>8088</v>
      </c>
      <c r="O4657" s="28">
        <v>1</v>
      </c>
      <c r="P4657" s="28" t="s">
        <v>1564</v>
      </c>
      <c r="Q4657" s="28" t="s">
        <v>1564</v>
      </c>
      <c r="R4657" s="3">
        <v>8</v>
      </c>
      <c r="T4657" s="81" t="str" cm="1">
        <f t="array" ref="T4657">IF(MIN(IF(CONCATENATE($D$776:$D$9955,$G$776:$G$9955)=CONCATENATE(D4657,G4657),$J$776:$J$9955))=J4657,"Age Leg Record","")</f>
        <v/>
      </c>
    </row>
    <row r="4658" spans="1:20" x14ac:dyDescent="0.25">
      <c r="A4658" s="4">
        <v>2018</v>
      </c>
      <c r="B4658" s="14" t="s">
        <v>71</v>
      </c>
      <c r="C4658" s="14" t="s">
        <v>90</v>
      </c>
      <c r="D4658" s="3" t="s">
        <v>56</v>
      </c>
      <c r="F4658" s="3">
        <v>1</v>
      </c>
      <c r="G4658" s="88">
        <v>5.54</v>
      </c>
      <c r="J4658" s="10">
        <v>3.1406114445417188E-2</v>
      </c>
      <c r="K4658" s="27">
        <f t="shared" si="75"/>
        <v>5.6689737266096005E-3</v>
      </c>
      <c r="L4658" s="4" t="s">
        <v>2047</v>
      </c>
      <c r="M4658" s="14" t="s">
        <v>34</v>
      </c>
      <c r="N4658" s="28" t="s">
        <v>8089</v>
      </c>
      <c r="O4658" s="28">
        <v>1</v>
      </c>
      <c r="P4658" s="28" t="s">
        <v>2774</v>
      </c>
      <c r="Q4658" s="28" t="s">
        <v>2774</v>
      </c>
      <c r="R4658" s="3">
        <v>29</v>
      </c>
      <c r="T4658" s="81" t="str" cm="1">
        <f t="array" ref="T4658">IF(MIN(IF(CONCATENATE($D$776:$D$9955,$G$776:$G$9955)=CONCATENATE(D4658,G4658),$J$776:$J$9955))=J4658,"Age Leg Record","")</f>
        <v/>
      </c>
    </row>
    <row r="4659" spans="1:20" x14ac:dyDescent="0.25">
      <c r="A4659" s="4">
        <v>2018</v>
      </c>
      <c r="B4659" s="14" t="s">
        <v>49</v>
      </c>
      <c r="C4659" s="14" t="s">
        <v>50</v>
      </c>
      <c r="D4659" s="3" t="s">
        <v>210</v>
      </c>
      <c r="F4659" s="3">
        <v>2</v>
      </c>
      <c r="G4659" s="88">
        <v>4.0544470293486041</v>
      </c>
      <c r="J4659" s="10">
        <v>2.239836805529194E-2</v>
      </c>
      <c r="K4659" s="27">
        <f t="shared" si="75"/>
        <v>5.5243952857587358E-3</v>
      </c>
      <c r="L4659" s="4" t="s">
        <v>2047</v>
      </c>
      <c r="M4659" s="14" t="s">
        <v>34</v>
      </c>
      <c r="N4659" s="28" t="s">
        <v>8090</v>
      </c>
      <c r="O4659" s="28">
        <v>1</v>
      </c>
      <c r="P4659" s="28" t="s">
        <v>2725</v>
      </c>
      <c r="Q4659" s="28" t="s">
        <v>2725</v>
      </c>
      <c r="R4659" s="3">
        <v>14</v>
      </c>
      <c r="T4659" s="81" t="str" cm="1">
        <f t="array" ref="T4659">IF(MIN(IF(CONCATENATE($D$776:$D$9955,$G$776:$G$9955)=CONCATENATE(D4659,G4659),$J$776:$J$9955))=J4659,"Age Leg Record","")</f>
        <v/>
      </c>
    </row>
    <row r="4660" spans="1:20" x14ac:dyDescent="0.25">
      <c r="A4660" s="4">
        <v>2018</v>
      </c>
      <c r="B4660" s="14" t="s">
        <v>198</v>
      </c>
      <c r="C4660" s="14" t="s">
        <v>813</v>
      </c>
      <c r="D4660" s="3" t="s">
        <v>210</v>
      </c>
      <c r="F4660" s="3">
        <v>3</v>
      </c>
      <c r="G4660" s="88">
        <v>9.1</v>
      </c>
      <c r="J4660" s="10">
        <v>5.509231481119059E-2</v>
      </c>
      <c r="K4660" s="27">
        <f t="shared" si="75"/>
        <v>6.0541005287022632E-3</v>
      </c>
      <c r="L4660" s="4" t="s">
        <v>2047</v>
      </c>
      <c r="M4660" s="14" t="s">
        <v>34</v>
      </c>
      <c r="N4660" s="28" t="s">
        <v>8091</v>
      </c>
      <c r="O4660" s="28">
        <v>1</v>
      </c>
      <c r="P4660" s="28" t="s">
        <v>7004</v>
      </c>
      <c r="Q4660" s="28" t="s">
        <v>7004</v>
      </c>
      <c r="R4660" s="3">
        <v>4</v>
      </c>
      <c r="T4660" s="81" t="str" cm="1">
        <f t="array" ref="T4660">IF(MIN(IF(CONCATENATE($D$776:$D$9955,$G$776:$G$9955)=CONCATENATE(D4660,G4660),$J$776:$J$9955))=J4660,"Age Leg Record","")</f>
        <v/>
      </c>
    </row>
    <row r="4661" spans="1:20" x14ac:dyDescent="0.25">
      <c r="A4661" s="4">
        <v>2018</v>
      </c>
      <c r="B4661" s="14" t="s">
        <v>1757</v>
      </c>
      <c r="C4661" s="14" t="s">
        <v>573</v>
      </c>
      <c r="D4661" s="3" t="s">
        <v>22</v>
      </c>
      <c r="F4661" s="3">
        <v>4</v>
      </c>
      <c r="G4661" s="88">
        <v>5.8408892070309388</v>
      </c>
      <c r="J4661" s="10">
        <v>3.9361793984426185E-2</v>
      </c>
      <c r="K4661" s="27">
        <f t="shared" si="75"/>
        <v>6.7390071253268487E-3</v>
      </c>
      <c r="L4661" s="4" t="s">
        <v>2047</v>
      </c>
      <c r="M4661" s="14" t="s">
        <v>34</v>
      </c>
      <c r="N4661" s="28" t="s">
        <v>8092</v>
      </c>
      <c r="O4661" s="28">
        <v>1</v>
      </c>
      <c r="P4661" s="28" t="s">
        <v>6999</v>
      </c>
      <c r="Q4661" s="28" t="s">
        <v>6999</v>
      </c>
      <c r="R4661" s="3">
        <v>3</v>
      </c>
      <c r="T4661" s="81" t="str" cm="1">
        <f t="array" ref="T4661">IF(MIN(IF(CONCATENATE($D$776:$D$9955,$G$776:$G$9955)=CONCATENATE(D4661,G4661),$J$776:$J$9955))=J4661,"Age Leg Record","")</f>
        <v/>
      </c>
    </row>
    <row r="4662" spans="1:20" x14ac:dyDescent="0.25">
      <c r="A4662" s="4">
        <v>2018</v>
      </c>
      <c r="B4662" s="14" t="s">
        <v>573</v>
      </c>
      <c r="C4662" s="14" t="s">
        <v>1657</v>
      </c>
      <c r="D4662" s="3" t="s">
        <v>685</v>
      </c>
      <c r="F4662" s="3">
        <v>5</v>
      </c>
      <c r="G4662" s="51">
        <v>5.63</v>
      </c>
      <c r="J4662" s="10">
        <v>3.4552280092611909E-2</v>
      </c>
      <c r="K4662" s="27">
        <f t="shared" si="75"/>
        <v>6.1371723077463429E-3</v>
      </c>
      <c r="L4662" s="4" t="s">
        <v>2047</v>
      </c>
      <c r="M4662" s="14" t="s">
        <v>34</v>
      </c>
      <c r="N4662" s="28" t="s">
        <v>8093</v>
      </c>
      <c r="O4662" s="28">
        <v>1</v>
      </c>
      <c r="P4662" s="28" t="s">
        <v>6627</v>
      </c>
      <c r="Q4662" s="28" t="s">
        <v>6627</v>
      </c>
      <c r="R4662" s="3">
        <v>5</v>
      </c>
      <c r="T4662" s="81" t="str" cm="1">
        <f t="array" ref="T4662">IF(MIN(IF(CONCATENATE($D$776:$D$9955,$G$776:$G$9955)=CONCATENATE(D4662,G4662),$J$776:$J$9955))=J4662,"Age Leg Record","")</f>
        <v/>
      </c>
    </row>
    <row r="4663" spans="1:20" x14ac:dyDescent="0.25">
      <c r="A4663" s="4">
        <v>2018</v>
      </c>
      <c r="B4663" s="14" t="s">
        <v>822</v>
      </c>
      <c r="C4663" s="14" t="s">
        <v>823</v>
      </c>
      <c r="D4663" s="3" t="s">
        <v>22</v>
      </c>
      <c r="F4663" s="3">
        <v>6</v>
      </c>
      <c r="G4663" s="88">
        <v>4.6758182215859376</v>
      </c>
      <c r="J4663" s="10">
        <v>2.4647175923746545E-2</v>
      </c>
      <c r="K4663" s="27">
        <f t="shared" si="75"/>
        <v>5.2712006232326861E-3</v>
      </c>
      <c r="L4663" s="4" t="s">
        <v>2047</v>
      </c>
      <c r="M4663" s="14" t="s">
        <v>34</v>
      </c>
      <c r="N4663" s="28" t="s">
        <v>8094</v>
      </c>
      <c r="O4663" s="28">
        <v>1</v>
      </c>
      <c r="P4663" s="28" t="s">
        <v>4535</v>
      </c>
      <c r="Q4663" s="28" t="s">
        <v>4535</v>
      </c>
      <c r="R4663" s="3">
        <v>11</v>
      </c>
      <c r="T4663" s="81" t="str" cm="1">
        <f t="array" ref="T4663">IF(MIN(IF(CONCATENATE($D$776:$D$9955,$G$776:$G$9955)=CONCATENATE(D4663,G4663),$J$776:$J$9955))=J4663,"Age Leg Record","")</f>
        <v/>
      </c>
    </row>
    <row r="4664" spans="1:20" x14ac:dyDescent="0.25">
      <c r="A4664" s="4">
        <v>2018</v>
      </c>
      <c r="B4664" s="14" t="s">
        <v>1659</v>
      </c>
      <c r="C4664" s="14" t="s">
        <v>1660</v>
      </c>
      <c r="D4664" s="3" t="s">
        <v>756</v>
      </c>
      <c r="F4664" s="3">
        <v>1</v>
      </c>
      <c r="G4664" s="88">
        <v>5.54</v>
      </c>
      <c r="J4664" s="10">
        <v>3.3856924630526919E-2</v>
      </c>
      <c r="K4664" s="27">
        <f t="shared" si="75"/>
        <v>6.1113582365572051E-3</v>
      </c>
      <c r="L4664" s="4" t="s">
        <v>2048</v>
      </c>
      <c r="M4664" s="14" t="s">
        <v>1180</v>
      </c>
      <c r="N4664" s="28" t="s">
        <v>8095</v>
      </c>
      <c r="O4664" s="28">
        <v>1</v>
      </c>
      <c r="P4664" s="28" t="s">
        <v>6631</v>
      </c>
      <c r="Q4664" s="28" t="s">
        <v>6631</v>
      </c>
      <c r="R4664" s="3">
        <v>5</v>
      </c>
      <c r="T4664" s="81" t="str" cm="1">
        <f t="array" ref="T4664">IF(MIN(IF(CONCATENATE($D$776:$D$9955,$G$776:$G$9955)=CONCATENATE(D4664,G4664),$J$776:$J$9955))=J4664,"Age Leg Record","")</f>
        <v/>
      </c>
    </row>
    <row r="4665" spans="1:20" x14ac:dyDescent="0.25">
      <c r="A4665" s="4">
        <v>2018</v>
      </c>
      <c r="B4665" s="14" t="s">
        <v>904</v>
      </c>
      <c r="C4665" s="14" t="s">
        <v>1638</v>
      </c>
      <c r="D4665" s="3" t="s">
        <v>751</v>
      </c>
      <c r="F4665" s="3">
        <v>2</v>
      </c>
      <c r="G4665" s="88">
        <v>4.0544470293486041</v>
      </c>
      <c r="J4665" s="10">
        <v>2.0087395831069443E-2</v>
      </c>
      <c r="K4665" s="27">
        <f t="shared" si="75"/>
        <v>4.9544107212807081E-3</v>
      </c>
      <c r="L4665" s="4" t="s">
        <v>2048</v>
      </c>
      <c r="M4665" s="14" t="s">
        <v>1180</v>
      </c>
      <c r="N4665" s="28" t="s">
        <v>8096</v>
      </c>
      <c r="O4665" s="28">
        <v>1</v>
      </c>
      <c r="P4665" s="28" t="s">
        <v>8097</v>
      </c>
      <c r="Q4665" s="28" t="s">
        <v>8097</v>
      </c>
      <c r="R4665" s="3">
        <v>1</v>
      </c>
      <c r="T4665" s="81" t="str" cm="1">
        <f t="array" ref="T4665">IF(MIN(IF(CONCATENATE($D$776:$D$9955,$G$776:$G$9955)=CONCATENATE(D4665,G4665),$J$776:$J$9955))=J4665,"Age Leg Record","")</f>
        <v/>
      </c>
    </row>
    <row r="4666" spans="1:20" x14ac:dyDescent="0.25">
      <c r="A4666" s="4">
        <v>2018</v>
      </c>
      <c r="B4666" s="14" t="s">
        <v>2006</v>
      </c>
      <c r="C4666" s="14" t="s">
        <v>2007</v>
      </c>
      <c r="D4666" s="3" t="s">
        <v>751</v>
      </c>
      <c r="F4666" s="3">
        <v>3</v>
      </c>
      <c r="G4666" s="88">
        <v>9.1</v>
      </c>
      <c r="J4666" s="10">
        <v>5.254534722189419E-2</v>
      </c>
      <c r="K4666" s="27">
        <f t="shared" si="75"/>
        <v>5.7742139804279335E-3</v>
      </c>
      <c r="L4666" s="4" t="s">
        <v>2048</v>
      </c>
      <c r="M4666" s="14" t="s">
        <v>1180</v>
      </c>
      <c r="N4666" s="28" t="s">
        <v>8098</v>
      </c>
      <c r="O4666" s="28">
        <v>1</v>
      </c>
      <c r="P4666" s="28" t="s">
        <v>7725</v>
      </c>
      <c r="Q4666" s="28" t="s">
        <v>7725</v>
      </c>
      <c r="R4666" s="3">
        <v>2</v>
      </c>
      <c r="T4666" s="81" t="str" cm="1">
        <f t="array" ref="T4666">IF(MIN(IF(CONCATENATE($D$776:$D$9955,$G$776:$G$9955)=CONCATENATE(D4666,G4666),$J$776:$J$9955))=J4666,"Age Leg Record","")</f>
        <v/>
      </c>
    </row>
    <row r="4667" spans="1:20" x14ac:dyDescent="0.25">
      <c r="A4667" s="4">
        <v>2018</v>
      </c>
      <c r="B4667" s="14" t="s">
        <v>1714</v>
      </c>
      <c r="C4667" s="14" t="s">
        <v>1665</v>
      </c>
      <c r="D4667" s="3" t="s">
        <v>756</v>
      </c>
      <c r="F4667" s="3">
        <v>4</v>
      </c>
      <c r="G4667" s="88">
        <v>5.8408892070309388</v>
      </c>
      <c r="J4667" s="10">
        <v>3.4557962964754552E-2</v>
      </c>
      <c r="K4667" s="27">
        <f t="shared" si="75"/>
        <v>5.9165585478244635E-3</v>
      </c>
      <c r="L4667" s="4" t="s">
        <v>2048</v>
      </c>
      <c r="M4667" s="14" t="s">
        <v>1180</v>
      </c>
      <c r="N4667" s="28" t="s">
        <v>8099</v>
      </c>
      <c r="O4667" s="28">
        <v>1</v>
      </c>
      <c r="P4667" s="28" t="s">
        <v>6647</v>
      </c>
      <c r="Q4667" s="28" t="s">
        <v>6647</v>
      </c>
      <c r="R4667" s="3">
        <v>4</v>
      </c>
      <c r="T4667" s="81" t="str" cm="1">
        <f t="array" ref="T4667">IF(MIN(IF(CONCATENATE($D$776:$D$9955,$G$776:$G$9955)=CONCATENATE(D4667,G4667),$J$776:$J$9955))=J4667,"Age Leg Record","")</f>
        <v/>
      </c>
    </row>
    <row r="4668" spans="1:20" x14ac:dyDescent="0.25">
      <c r="A4668" s="4">
        <v>2018</v>
      </c>
      <c r="B4668" s="14" t="s">
        <v>370</v>
      </c>
      <c r="C4668" s="14" t="s">
        <v>900</v>
      </c>
      <c r="D4668" s="3" t="s">
        <v>753</v>
      </c>
      <c r="F4668" s="3">
        <v>5</v>
      </c>
      <c r="G4668" s="51">
        <v>5.63</v>
      </c>
      <c r="J4668" s="10">
        <v>3.5839710646541789E-2</v>
      </c>
      <c r="K4668" s="27">
        <f t="shared" si="75"/>
        <v>6.3658455855314013E-3</v>
      </c>
      <c r="L4668" s="4" t="s">
        <v>2048</v>
      </c>
      <c r="M4668" s="14" t="s">
        <v>1180</v>
      </c>
      <c r="N4668" s="28" t="s">
        <v>8100</v>
      </c>
      <c r="O4668" s="28">
        <v>1</v>
      </c>
      <c r="P4668" s="28" t="s">
        <v>7733</v>
      </c>
      <c r="Q4668" s="28" t="s">
        <v>7733</v>
      </c>
      <c r="R4668" s="3">
        <v>2</v>
      </c>
      <c r="T4668" s="81" t="str" cm="1">
        <f t="array" ref="T4668">IF(MIN(IF(CONCATENATE($D$776:$D$9955,$G$776:$G$9955)=CONCATENATE(D4668,G4668),$J$776:$J$9955))=J4668,"Age Leg Record","")</f>
        <v/>
      </c>
    </row>
    <row r="4669" spans="1:20" x14ac:dyDescent="0.25">
      <c r="A4669" s="4">
        <v>2018</v>
      </c>
      <c r="B4669" s="14" t="s">
        <v>2102</v>
      </c>
      <c r="C4669" s="14" t="s">
        <v>2147</v>
      </c>
      <c r="D4669" s="3" t="s">
        <v>756</v>
      </c>
      <c r="F4669" s="3">
        <v>6</v>
      </c>
      <c r="G4669" s="88">
        <v>4.6758182215859376</v>
      </c>
      <c r="J4669" s="10">
        <v>3.3601296294364147E-2</v>
      </c>
      <c r="K4669" s="27">
        <f t="shared" si="75"/>
        <v>7.1861853267185622E-3</v>
      </c>
      <c r="L4669" s="4" t="s">
        <v>2048</v>
      </c>
      <c r="M4669" s="14" t="s">
        <v>1180</v>
      </c>
      <c r="N4669" s="28" t="s">
        <v>8101</v>
      </c>
      <c r="O4669" s="28">
        <v>1</v>
      </c>
      <c r="P4669" s="28" t="s">
        <v>8102</v>
      </c>
      <c r="Q4669" s="28" t="s">
        <v>8102</v>
      </c>
      <c r="R4669" s="3">
        <v>1</v>
      </c>
      <c r="T4669" s="81" t="str" cm="1">
        <f t="array" ref="T4669">IF(MIN(IF(CONCATENATE($D$776:$D$9955,$G$776:$G$9955)=CONCATENATE(D4669,G4669),$J$776:$J$9955))=J4669,"Age Leg Record","")</f>
        <v/>
      </c>
    </row>
    <row r="4670" spans="1:20" x14ac:dyDescent="0.25">
      <c r="A4670" s="4">
        <v>2018</v>
      </c>
      <c r="B4670" s="14" t="s">
        <v>108</v>
      </c>
      <c r="C4670" s="14" t="s">
        <v>1518</v>
      </c>
      <c r="D4670" s="3" t="s">
        <v>576</v>
      </c>
      <c r="F4670" s="3">
        <v>1</v>
      </c>
      <c r="G4670" s="88">
        <v>5.54</v>
      </c>
      <c r="J4670" s="10">
        <v>2.9211878332716879E-2</v>
      </c>
      <c r="K4670" s="27">
        <f t="shared" si="75"/>
        <v>5.2729022261221803E-3</v>
      </c>
      <c r="L4670" s="4" t="s">
        <v>1925</v>
      </c>
      <c r="M4670" s="14" t="s">
        <v>1180</v>
      </c>
      <c r="N4670" s="28" t="s">
        <v>8103</v>
      </c>
      <c r="O4670" s="28">
        <v>1</v>
      </c>
      <c r="P4670" s="28" t="s">
        <v>7752</v>
      </c>
      <c r="Q4670" s="28" t="s">
        <v>7752</v>
      </c>
      <c r="R4670" s="3">
        <v>2</v>
      </c>
      <c r="T4670" s="81" t="str" cm="1">
        <f t="array" ref="T4670">IF(MIN(IF(CONCATENATE($D$776:$D$9955,$G$776:$G$9955)=CONCATENATE(D4670,G4670),$J$776:$J$9955))=J4670,"Age Leg Record","")</f>
        <v>Age Leg Record</v>
      </c>
    </row>
    <row r="4671" spans="1:20" x14ac:dyDescent="0.25">
      <c r="A4671" s="4">
        <v>2018</v>
      </c>
      <c r="B4671" s="14" t="s">
        <v>71</v>
      </c>
      <c r="C4671" s="14" t="s">
        <v>2010</v>
      </c>
      <c r="D4671" s="3" t="s">
        <v>56</v>
      </c>
      <c r="F4671" s="3">
        <v>2</v>
      </c>
      <c r="G4671" s="88">
        <v>4.0544470293486041</v>
      </c>
      <c r="J4671" s="10">
        <v>2.6612361107254401E-2</v>
      </c>
      <c r="K4671" s="27">
        <f t="shared" si="75"/>
        <v>6.5637461569031767E-3</v>
      </c>
      <c r="L4671" s="4" t="s">
        <v>1925</v>
      </c>
      <c r="M4671" s="14" t="s">
        <v>1180</v>
      </c>
      <c r="N4671" s="28" t="s">
        <v>8104</v>
      </c>
      <c r="O4671" s="28">
        <v>1</v>
      </c>
      <c r="P4671" s="28" t="s">
        <v>7735</v>
      </c>
      <c r="Q4671" s="28" t="s">
        <v>7735</v>
      </c>
      <c r="R4671" s="3">
        <v>2</v>
      </c>
      <c r="T4671" s="81" t="str" cm="1">
        <f t="array" ref="T4671">IF(MIN(IF(CONCATENATE($D$776:$D$9955,$G$776:$G$9955)=CONCATENATE(D4671,G4671),$J$776:$J$9955))=J4671,"Age Leg Record","")</f>
        <v/>
      </c>
    </row>
    <row r="4672" spans="1:20" x14ac:dyDescent="0.25">
      <c r="A4672" s="4">
        <v>2018</v>
      </c>
      <c r="B4672" s="14" t="s">
        <v>232</v>
      </c>
      <c r="C4672" s="14" t="s">
        <v>1772</v>
      </c>
      <c r="D4672" s="3" t="s">
        <v>56</v>
      </c>
      <c r="F4672" s="3">
        <v>3</v>
      </c>
      <c r="G4672" s="88">
        <v>9.1</v>
      </c>
      <c r="J4672" s="10">
        <v>5.0707881950074807E-2</v>
      </c>
      <c r="K4672" s="27">
        <f t="shared" si="75"/>
        <v>5.5722947197884409E-3</v>
      </c>
      <c r="L4672" s="4" t="s">
        <v>1925</v>
      </c>
      <c r="M4672" s="14" t="s">
        <v>1180</v>
      </c>
      <c r="N4672" s="28" t="s">
        <v>8105</v>
      </c>
      <c r="O4672" s="28">
        <v>1</v>
      </c>
      <c r="P4672" s="28" t="s">
        <v>6923</v>
      </c>
      <c r="Q4672" s="28" t="s">
        <v>6923</v>
      </c>
      <c r="R4672" s="3">
        <v>4</v>
      </c>
      <c r="T4672" s="81" t="str" cm="1">
        <f t="array" ref="T4672">IF(MIN(IF(CONCATENATE($D$776:$D$9955,$G$776:$G$9955)=CONCATENATE(D4672,G4672),$J$776:$J$9955))=J4672,"Age Leg Record","")</f>
        <v/>
      </c>
    </row>
    <row r="4673" spans="1:20" x14ac:dyDescent="0.25">
      <c r="A4673" s="4">
        <v>2018</v>
      </c>
      <c r="B4673" s="14" t="s">
        <v>92</v>
      </c>
      <c r="C4673" s="14" t="s">
        <v>1674</v>
      </c>
      <c r="D4673" s="3" t="s">
        <v>56</v>
      </c>
      <c r="F4673" s="3">
        <v>4</v>
      </c>
      <c r="G4673" s="88">
        <v>5.8408892070309388</v>
      </c>
      <c r="J4673" s="10">
        <v>3.6688946755020879E-2</v>
      </c>
      <c r="K4673" s="27">
        <f t="shared" si="75"/>
        <v>6.2813974815438649E-3</v>
      </c>
      <c r="L4673" s="4" t="s">
        <v>1925</v>
      </c>
      <c r="M4673" s="14" t="s">
        <v>1180</v>
      </c>
      <c r="N4673" s="28" t="s">
        <v>8106</v>
      </c>
      <c r="O4673" s="28">
        <v>1</v>
      </c>
      <c r="P4673" s="28" t="s">
        <v>7374</v>
      </c>
      <c r="Q4673" s="28" t="s">
        <v>7374</v>
      </c>
      <c r="R4673" s="3">
        <v>2</v>
      </c>
      <c r="T4673" s="81" t="str" cm="1">
        <f t="array" ref="T4673">IF(MIN(IF(CONCATENATE($D$776:$D$9955,$G$776:$G$9955)=CONCATENATE(D4673,G4673),$J$776:$J$9955))=J4673,"Age Leg Record","")</f>
        <v/>
      </c>
    </row>
    <row r="4674" spans="1:20" x14ac:dyDescent="0.25">
      <c r="A4674" s="4">
        <v>2018</v>
      </c>
      <c r="B4674" s="14" t="s">
        <v>280</v>
      </c>
      <c r="C4674" s="14" t="s">
        <v>2007</v>
      </c>
      <c r="D4674" s="3" t="s">
        <v>22</v>
      </c>
      <c r="F4674" s="3">
        <v>5</v>
      </c>
      <c r="G4674" s="51">
        <v>5.63</v>
      </c>
      <c r="J4674" s="10">
        <v>3.099835648026783E-2</v>
      </c>
      <c r="K4674" s="27">
        <f t="shared" si="75"/>
        <v>5.505924774470307E-3</v>
      </c>
      <c r="L4674" s="4" t="s">
        <v>1925</v>
      </c>
      <c r="M4674" s="14" t="s">
        <v>1180</v>
      </c>
      <c r="N4674" s="28" t="s">
        <v>8107</v>
      </c>
      <c r="O4674" s="28">
        <v>1</v>
      </c>
      <c r="P4674" s="28" t="s">
        <v>7750</v>
      </c>
      <c r="Q4674" s="28" t="s">
        <v>7750</v>
      </c>
      <c r="R4674" s="3">
        <v>2</v>
      </c>
      <c r="T4674" s="81" t="str" cm="1">
        <f t="array" ref="T4674">IF(MIN(IF(CONCATENATE($D$776:$D$9955,$G$776:$G$9955)=CONCATENATE(D4674,G4674),$J$776:$J$9955))=J4674,"Age Leg Record","")</f>
        <v/>
      </c>
    </row>
    <row r="4675" spans="1:20" x14ac:dyDescent="0.25">
      <c r="A4675" s="4">
        <v>2018</v>
      </c>
      <c r="B4675" s="14" t="s">
        <v>111</v>
      </c>
      <c r="C4675" s="14" t="s">
        <v>456</v>
      </c>
      <c r="D4675" s="3" t="s">
        <v>26</v>
      </c>
      <c r="F4675" s="3">
        <v>6</v>
      </c>
      <c r="G4675" s="88">
        <v>4.6758182215859376</v>
      </c>
      <c r="J4675" s="10">
        <v>2.8469421296904329E-2</v>
      </c>
      <c r="K4675" s="27">
        <f t="shared" si="75"/>
        <v>6.0886501458664727E-3</v>
      </c>
      <c r="L4675" s="4" t="s">
        <v>1925</v>
      </c>
      <c r="M4675" s="14" t="s">
        <v>1180</v>
      </c>
      <c r="N4675" s="28" t="s">
        <v>8108</v>
      </c>
      <c r="O4675" s="28">
        <v>1</v>
      </c>
      <c r="P4675" s="28" t="s">
        <v>8109</v>
      </c>
      <c r="Q4675" s="28" t="s">
        <v>8109</v>
      </c>
      <c r="R4675" s="3">
        <v>1</v>
      </c>
      <c r="T4675" s="81" t="str" cm="1">
        <f t="array" ref="T4675">IF(MIN(IF(CONCATENATE($D$776:$D$9955,$G$776:$G$9955)=CONCATENATE(D4675,G4675),$J$776:$J$9955))=J4675,"Age Leg Record","")</f>
        <v/>
      </c>
    </row>
    <row r="4676" spans="1:20" x14ac:dyDescent="0.25">
      <c r="A4676" s="4">
        <v>2018</v>
      </c>
      <c r="B4676" s="14" t="s">
        <v>1742</v>
      </c>
      <c r="C4676" s="14" t="s">
        <v>1672</v>
      </c>
      <c r="D4676" s="3" t="s">
        <v>776</v>
      </c>
      <c r="F4676" s="3">
        <v>1</v>
      </c>
      <c r="G4676" s="88">
        <v>5.54</v>
      </c>
      <c r="J4676" s="10">
        <v>2.804732972435886E-2</v>
      </c>
      <c r="K4676" s="27">
        <f t="shared" si="75"/>
        <v>5.0626948960936571E-3</v>
      </c>
      <c r="L4676" s="4" t="s">
        <v>1926</v>
      </c>
      <c r="M4676" s="14" t="s">
        <v>1180</v>
      </c>
      <c r="N4676" s="28" t="s">
        <v>8110</v>
      </c>
      <c r="O4676" s="28">
        <v>1</v>
      </c>
      <c r="P4676" s="28" t="s">
        <v>6829</v>
      </c>
      <c r="Q4676" s="28" t="s">
        <v>6829</v>
      </c>
      <c r="R4676" s="3">
        <v>4</v>
      </c>
      <c r="T4676" s="81" t="str" cm="1">
        <f t="array" ref="T4676">IF(MIN(IF(CONCATENATE($D$776:$D$9955,$G$776:$G$9955)=CONCATENATE(D4676,G4676),$J$776:$J$9955))=J4676,"Age Leg Record","")</f>
        <v>Age Leg Record</v>
      </c>
    </row>
    <row r="4677" spans="1:20" x14ac:dyDescent="0.25">
      <c r="A4677" s="4">
        <v>2018</v>
      </c>
      <c r="B4677" s="14" t="s">
        <v>303</v>
      </c>
      <c r="C4677" s="14" t="s">
        <v>528</v>
      </c>
      <c r="D4677" s="3" t="s">
        <v>753</v>
      </c>
      <c r="F4677" s="3">
        <v>2</v>
      </c>
      <c r="G4677" s="88">
        <v>4.0544470293486041</v>
      </c>
      <c r="J4677" s="10">
        <v>2.2324803241644986E-2</v>
      </c>
      <c r="K4677" s="27">
        <f t="shared" si="75"/>
        <v>5.5062510571834344E-3</v>
      </c>
      <c r="L4677" s="4" t="s">
        <v>1926</v>
      </c>
      <c r="M4677" s="14" t="s">
        <v>1180</v>
      </c>
      <c r="N4677" s="28" t="s">
        <v>8111</v>
      </c>
      <c r="O4677" s="28">
        <v>1</v>
      </c>
      <c r="P4677" s="28" t="s">
        <v>5406</v>
      </c>
      <c r="Q4677" s="28" t="s">
        <v>5406</v>
      </c>
      <c r="R4677" s="3">
        <v>3</v>
      </c>
      <c r="T4677" s="81" t="str" cm="1">
        <f t="array" ref="T4677">IF(MIN(IF(CONCATENATE($D$776:$D$9955,$G$776:$G$9955)=CONCATENATE(D4677,G4677),$J$776:$J$9955))=J4677,"Age Leg Record","")</f>
        <v/>
      </c>
    </row>
    <row r="4678" spans="1:20" x14ac:dyDescent="0.25">
      <c r="A4678" s="4">
        <v>2018</v>
      </c>
      <c r="B4678" s="14" t="s">
        <v>225</v>
      </c>
      <c r="C4678" s="14" t="s">
        <v>968</v>
      </c>
      <c r="D4678" s="3" t="s">
        <v>753</v>
      </c>
      <c r="F4678" s="3">
        <v>3</v>
      </c>
      <c r="G4678" s="88">
        <v>9.1</v>
      </c>
      <c r="J4678" s="10">
        <v>4.6597442124038935E-2</v>
      </c>
      <c r="K4678" s="27">
        <f t="shared" si="75"/>
        <v>5.1205980356086745E-3</v>
      </c>
      <c r="L4678" s="4" t="s">
        <v>1926</v>
      </c>
      <c r="M4678" s="14" t="s">
        <v>1180</v>
      </c>
      <c r="N4678" s="28" t="s">
        <v>8112</v>
      </c>
      <c r="O4678" s="28">
        <v>1</v>
      </c>
      <c r="P4678" s="28" t="s">
        <v>6629</v>
      </c>
      <c r="Q4678" s="28" t="s">
        <v>6629</v>
      </c>
      <c r="R4678" s="3">
        <v>4</v>
      </c>
      <c r="T4678" s="81" t="str" cm="1">
        <f t="array" ref="T4678">IF(MIN(IF(CONCATENATE($D$776:$D$9955,$G$776:$G$9955)=CONCATENATE(D4678,G4678),$J$776:$J$9955))=J4678,"Age Leg Record","")</f>
        <v/>
      </c>
    </row>
    <row r="4679" spans="1:20" x14ac:dyDescent="0.25">
      <c r="A4679" s="4">
        <v>2018</v>
      </c>
      <c r="B4679" s="14" t="s">
        <v>439</v>
      </c>
      <c r="C4679" s="14" t="s">
        <v>2008</v>
      </c>
      <c r="D4679" s="3" t="s">
        <v>756</v>
      </c>
      <c r="F4679" s="3">
        <v>4</v>
      </c>
      <c r="G4679" s="88">
        <v>5.8408892070309388</v>
      </c>
      <c r="J4679" s="10">
        <v>3.8766365745686926E-2</v>
      </c>
      <c r="K4679" s="27">
        <f t="shared" si="75"/>
        <v>6.6370657568751903E-3</v>
      </c>
      <c r="L4679" s="4" t="s">
        <v>1926</v>
      </c>
      <c r="M4679" s="14" t="s">
        <v>1180</v>
      </c>
      <c r="N4679" s="28" t="s">
        <v>8113</v>
      </c>
      <c r="O4679" s="28">
        <v>1</v>
      </c>
      <c r="P4679" s="28" t="s">
        <v>7728</v>
      </c>
      <c r="Q4679" s="28" t="s">
        <v>7728</v>
      </c>
      <c r="R4679" s="3">
        <v>2</v>
      </c>
      <c r="T4679" s="81" t="str" cm="1">
        <f t="array" ref="T4679">IF(MIN(IF(CONCATENATE($D$776:$D$9955,$G$776:$G$9955)=CONCATENATE(D4679,G4679),$J$776:$J$9955))=J4679,"Age Leg Record","")</f>
        <v/>
      </c>
    </row>
    <row r="4680" spans="1:20" x14ac:dyDescent="0.25">
      <c r="A4680" s="4">
        <v>2018</v>
      </c>
      <c r="B4680" s="14" t="s">
        <v>480</v>
      </c>
      <c r="C4680" s="14" t="s">
        <v>1740</v>
      </c>
      <c r="D4680" s="3" t="s">
        <v>753</v>
      </c>
      <c r="F4680" s="3">
        <v>5</v>
      </c>
      <c r="G4680" s="51">
        <v>5.63</v>
      </c>
      <c r="J4680" s="10">
        <v>3.0277696758275852E-2</v>
      </c>
      <c r="K4680" s="27">
        <f t="shared" si="75"/>
        <v>5.377921271452194E-3</v>
      </c>
      <c r="L4680" s="4" t="s">
        <v>1926</v>
      </c>
      <c r="M4680" s="14" t="s">
        <v>1180</v>
      </c>
      <c r="N4680" s="28" t="s">
        <v>8114</v>
      </c>
      <c r="O4680" s="28">
        <v>1</v>
      </c>
      <c r="P4680" s="28" t="s">
        <v>6825</v>
      </c>
      <c r="Q4680" s="28" t="s">
        <v>6825</v>
      </c>
      <c r="R4680" s="3">
        <v>3</v>
      </c>
      <c r="T4680" s="81" t="str" cm="1">
        <f t="array" ref="T4680">IF(MIN(IF(CONCATENATE($D$776:$D$9955,$G$776:$G$9955)=CONCATENATE(D4680,G4680),$J$776:$J$9955))=J4680,"Age Leg Record","")</f>
        <v/>
      </c>
    </row>
    <row r="4681" spans="1:20" x14ac:dyDescent="0.25">
      <c r="A4681" s="4">
        <v>2018</v>
      </c>
      <c r="B4681" s="14" t="s">
        <v>370</v>
      </c>
      <c r="C4681" s="14" t="s">
        <v>2009</v>
      </c>
      <c r="D4681" s="3" t="s">
        <v>756</v>
      </c>
      <c r="F4681" s="3">
        <v>6</v>
      </c>
      <c r="G4681" s="88">
        <v>4.6758182215859376</v>
      </c>
      <c r="J4681" s="10">
        <v>2.5285416668339167E-2</v>
      </c>
      <c r="K4681" s="27">
        <f t="shared" si="75"/>
        <v>5.4076988176334391E-3</v>
      </c>
      <c r="L4681" s="4" t="s">
        <v>1926</v>
      </c>
      <c r="M4681" s="14" t="s">
        <v>1180</v>
      </c>
      <c r="N4681" s="28" t="s">
        <v>8115</v>
      </c>
      <c r="O4681" s="28">
        <v>1</v>
      </c>
      <c r="P4681" s="28" t="s">
        <v>7731</v>
      </c>
      <c r="Q4681" s="28" t="s">
        <v>7731</v>
      </c>
      <c r="R4681" s="3">
        <v>2</v>
      </c>
      <c r="T4681" s="81" t="str" cm="1">
        <f t="array" ref="T4681">IF(MIN(IF(CONCATENATE($D$776:$D$9955,$G$776:$G$9955)=CONCATENATE(D4681,G4681),$J$776:$J$9955))=J4681,"Age Leg Record","")</f>
        <v/>
      </c>
    </row>
    <row r="4682" spans="1:20" x14ac:dyDescent="0.25">
      <c r="A4682" s="4">
        <v>2018</v>
      </c>
      <c r="B4682" s="14" t="s">
        <v>47</v>
      </c>
      <c r="C4682" s="14" t="s">
        <v>2148</v>
      </c>
      <c r="D4682" s="3" t="s">
        <v>56</v>
      </c>
      <c r="F4682" s="3">
        <v>1</v>
      </c>
      <c r="G4682" s="88">
        <v>5.54</v>
      </c>
      <c r="J4682" s="10">
        <v>3.0828267219476402E-2</v>
      </c>
      <c r="K4682" s="27">
        <f t="shared" si="75"/>
        <v>5.5646691731906861E-3</v>
      </c>
      <c r="L4682" s="4" t="s">
        <v>1927</v>
      </c>
      <c r="M4682" s="14" t="s">
        <v>1180</v>
      </c>
      <c r="N4682" s="28" t="s">
        <v>8116</v>
      </c>
      <c r="O4682" s="28">
        <v>1</v>
      </c>
      <c r="P4682" s="28" t="s">
        <v>8117</v>
      </c>
      <c r="Q4682" s="28" t="s">
        <v>8117</v>
      </c>
      <c r="R4682" s="3">
        <v>1</v>
      </c>
      <c r="T4682" s="81" t="str" cm="1">
        <f t="array" ref="T4682">IF(MIN(IF(CONCATENATE($D$776:$D$9955,$G$776:$G$9955)=CONCATENATE(D4682,G4682),$J$776:$J$9955))=J4682,"Age Leg Record","")</f>
        <v/>
      </c>
    </row>
    <row r="4683" spans="1:20" x14ac:dyDescent="0.25">
      <c r="A4683" s="4">
        <v>2018</v>
      </c>
      <c r="B4683" s="14" t="s">
        <v>39</v>
      </c>
      <c r="C4683" s="14" t="s">
        <v>1740</v>
      </c>
      <c r="D4683" s="3" t="s">
        <v>26</v>
      </c>
      <c r="F4683" s="3">
        <v>2</v>
      </c>
      <c r="G4683" s="88">
        <v>4.0544470293486041</v>
      </c>
      <c r="J4683" s="10">
        <v>1.9216620370571036E-2</v>
      </c>
      <c r="K4683" s="27">
        <f t="shared" si="75"/>
        <v>4.7396402595641799E-3</v>
      </c>
      <c r="L4683" s="4" t="s">
        <v>1927</v>
      </c>
      <c r="M4683" s="14" t="s">
        <v>1180</v>
      </c>
      <c r="N4683" s="28" t="s">
        <v>8118</v>
      </c>
      <c r="O4683" s="28">
        <v>1</v>
      </c>
      <c r="P4683" s="28" t="s">
        <v>8119</v>
      </c>
      <c r="Q4683" s="28" t="s">
        <v>8119</v>
      </c>
      <c r="R4683" s="3">
        <v>1</v>
      </c>
      <c r="T4683" s="81" t="str" cm="1">
        <f t="array" ref="T4683">IF(MIN(IF(CONCATENATE($D$776:$D$9955,$G$776:$G$9955)=CONCATENATE(D4683,G4683),$J$776:$J$9955))=J4683,"Age Leg Record","")</f>
        <v/>
      </c>
    </row>
    <row r="4684" spans="1:20" x14ac:dyDescent="0.25">
      <c r="A4684" s="4">
        <v>2018</v>
      </c>
      <c r="B4684" s="14" t="s">
        <v>108</v>
      </c>
      <c r="C4684" s="14" t="s">
        <v>460</v>
      </c>
      <c r="D4684" s="3" t="s">
        <v>26</v>
      </c>
      <c r="F4684" s="3">
        <v>3</v>
      </c>
      <c r="G4684" s="88">
        <v>9.1</v>
      </c>
      <c r="J4684" s="10">
        <v>4.6456851858238224E-2</v>
      </c>
      <c r="K4684" s="27">
        <f t="shared" si="75"/>
        <v>5.1051485558503548E-3</v>
      </c>
      <c r="L4684" s="4" t="s">
        <v>1927</v>
      </c>
      <c r="M4684" s="14" t="s">
        <v>1180</v>
      </c>
      <c r="N4684" s="28" t="s">
        <v>8120</v>
      </c>
      <c r="O4684" s="28">
        <v>1</v>
      </c>
      <c r="P4684" s="28" t="s">
        <v>6326</v>
      </c>
      <c r="Q4684" s="28" t="s">
        <v>6326</v>
      </c>
      <c r="R4684" s="3">
        <v>5</v>
      </c>
      <c r="T4684" s="81" t="str" cm="1">
        <f t="array" ref="T4684">IF(MIN(IF(CONCATENATE($D$776:$D$9955,$G$776:$G$9955)=CONCATENATE(D4684,G4684),$J$776:$J$9955))=J4684,"Age Leg Record","")</f>
        <v/>
      </c>
    </row>
    <row r="4685" spans="1:20" x14ac:dyDescent="0.25">
      <c r="A4685" s="4">
        <v>2018</v>
      </c>
      <c r="B4685" s="14" t="s">
        <v>49</v>
      </c>
      <c r="C4685" s="14" t="s">
        <v>307</v>
      </c>
      <c r="D4685" s="3" t="s">
        <v>56</v>
      </c>
      <c r="F4685" s="3">
        <v>4</v>
      </c>
      <c r="G4685" s="88">
        <v>5.8408892070309388</v>
      </c>
      <c r="J4685" s="10">
        <v>3.0490937497233972E-2</v>
      </c>
      <c r="K4685" s="27">
        <f t="shared" si="75"/>
        <v>5.2202560973987778E-3</v>
      </c>
      <c r="L4685" s="4" t="s">
        <v>1927</v>
      </c>
      <c r="M4685" s="14" t="s">
        <v>1180</v>
      </c>
      <c r="N4685" s="28" t="s">
        <v>8121</v>
      </c>
      <c r="O4685" s="28">
        <v>1</v>
      </c>
      <c r="P4685" s="28" t="s">
        <v>3249</v>
      </c>
      <c r="Q4685" s="28" t="s">
        <v>3249</v>
      </c>
      <c r="R4685" s="3">
        <v>13</v>
      </c>
      <c r="T4685" s="81" t="str" cm="1">
        <f t="array" ref="T4685">IF(MIN(IF(CONCATENATE($D$776:$D$9955,$G$776:$G$9955)=CONCATENATE(D4685,G4685),$J$776:$J$9955))=J4685,"Age Leg Record","")</f>
        <v/>
      </c>
    </row>
    <row r="4686" spans="1:20" x14ac:dyDescent="0.25">
      <c r="A4686" s="4">
        <v>2018</v>
      </c>
      <c r="B4686" s="14" t="s">
        <v>20</v>
      </c>
      <c r="C4686" s="14" t="s">
        <v>1182</v>
      </c>
      <c r="D4686" s="3" t="s">
        <v>56</v>
      </c>
      <c r="F4686" s="3">
        <v>5</v>
      </c>
      <c r="G4686" s="51">
        <v>5.63</v>
      </c>
      <c r="J4686" s="10">
        <v>3.0558541664504446E-2</v>
      </c>
      <c r="K4686" s="27">
        <f t="shared" si="75"/>
        <v>5.4278049137663313E-3</v>
      </c>
      <c r="L4686" s="4" t="s">
        <v>1927</v>
      </c>
      <c r="M4686" s="14" t="s">
        <v>1180</v>
      </c>
      <c r="N4686" s="28" t="s">
        <v>8122</v>
      </c>
      <c r="O4686" s="28">
        <v>1</v>
      </c>
      <c r="P4686" s="28" t="s">
        <v>5386</v>
      </c>
      <c r="Q4686" s="28" t="s">
        <v>5386</v>
      </c>
      <c r="R4686" s="3">
        <v>6</v>
      </c>
      <c r="T4686" s="81" t="str" cm="1">
        <f t="array" ref="T4686">IF(MIN(IF(CONCATENATE($D$776:$D$9955,$G$776:$G$9955)=CONCATENATE(D4686,G4686),$J$776:$J$9955))=J4686,"Age Leg Record","")</f>
        <v/>
      </c>
    </row>
    <row r="4687" spans="1:20" x14ac:dyDescent="0.25">
      <c r="A4687" s="4">
        <v>2018</v>
      </c>
      <c r="B4687" s="14" t="s">
        <v>29</v>
      </c>
      <c r="C4687" s="14" t="s">
        <v>1893</v>
      </c>
      <c r="D4687" s="3" t="s">
        <v>56</v>
      </c>
      <c r="F4687" s="3">
        <v>6</v>
      </c>
      <c r="G4687" s="88">
        <v>4.6758182215859376</v>
      </c>
      <c r="J4687" s="10">
        <v>2.5842337963695172E-2</v>
      </c>
      <c r="K4687" s="27">
        <f t="shared" si="75"/>
        <v>5.5268055213083117E-3</v>
      </c>
      <c r="L4687" s="4" t="s">
        <v>1927</v>
      </c>
      <c r="M4687" s="14" t="s">
        <v>1180</v>
      </c>
      <c r="N4687" s="28" t="s">
        <v>8123</v>
      </c>
      <c r="O4687" s="28">
        <v>1</v>
      </c>
      <c r="P4687" s="28" t="s">
        <v>7372</v>
      </c>
      <c r="Q4687" s="28" t="s">
        <v>7372</v>
      </c>
      <c r="R4687" s="3">
        <v>2</v>
      </c>
      <c r="T4687" s="81" t="str" cm="1">
        <f t="array" ref="T4687">IF(MIN(IF(CONCATENATE($D$776:$D$9955,$G$776:$G$9955)=CONCATENATE(D4687,G4687),$J$776:$J$9955))=J4687,"Age Leg Record","")</f>
        <v/>
      </c>
    </row>
    <row r="4688" spans="1:20" x14ac:dyDescent="0.25">
      <c r="A4688" s="4">
        <v>2018</v>
      </c>
      <c r="B4688" s="14" t="s">
        <v>283</v>
      </c>
      <c r="C4688" s="14" t="s">
        <v>528</v>
      </c>
      <c r="D4688" s="3" t="s">
        <v>26</v>
      </c>
      <c r="F4688" s="3">
        <v>1</v>
      </c>
      <c r="G4688" s="88">
        <v>5.54</v>
      </c>
      <c r="J4688" s="10">
        <v>2.7026415373256896E-2</v>
      </c>
      <c r="K4688" s="27">
        <f t="shared" si="75"/>
        <v>4.8784143273026886E-3</v>
      </c>
      <c r="L4688" s="4" t="s">
        <v>1928</v>
      </c>
      <c r="M4688" s="14" t="s">
        <v>1180</v>
      </c>
      <c r="N4688" s="28" t="s">
        <v>8124</v>
      </c>
      <c r="O4688" s="28">
        <v>1</v>
      </c>
      <c r="P4688" s="28" t="s">
        <v>6927</v>
      </c>
      <c r="Q4688" s="28" t="s">
        <v>6927</v>
      </c>
      <c r="R4688" s="3">
        <v>3</v>
      </c>
      <c r="T4688" s="81" t="str" cm="1">
        <f t="array" ref="T4688">IF(MIN(IF(CONCATENATE($D$776:$D$9955,$G$776:$G$9955)=CONCATENATE(D4688,G4688),$J$776:$J$9955))=J4688,"Age Leg Record","")</f>
        <v/>
      </c>
    </row>
    <row r="4689" spans="1:20" x14ac:dyDescent="0.25">
      <c r="A4689" s="4">
        <v>2018</v>
      </c>
      <c r="B4689" s="14" t="s">
        <v>202</v>
      </c>
      <c r="C4689" s="14" t="s">
        <v>1672</v>
      </c>
      <c r="D4689" s="3" t="s">
        <v>22</v>
      </c>
      <c r="F4689" s="3">
        <v>2</v>
      </c>
      <c r="G4689" s="88">
        <v>4.0544470293486041</v>
      </c>
      <c r="J4689" s="10">
        <v>1.8013275461271405E-2</v>
      </c>
      <c r="K4689" s="27">
        <f t="shared" si="75"/>
        <v>4.4428439515623551E-3</v>
      </c>
      <c r="L4689" s="4" t="s">
        <v>1928</v>
      </c>
      <c r="M4689" s="14" t="s">
        <v>1180</v>
      </c>
      <c r="N4689" s="28" t="s">
        <v>8125</v>
      </c>
      <c r="O4689" s="28">
        <v>1</v>
      </c>
      <c r="P4689" s="28" t="s">
        <v>6664</v>
      </c>
      <c r="Q4689" s="28" t="s">
        <v>6664</v>
      </c>
      <c r="R4689" s="3">
        <v>5</v>
      </c>
      <c r="T4689" s="81" t="str" cm="1">
        <f t="array" ref="T4689">IF(MIN(IF(CONCATENATE($D$776:$D$9955,$G$776:$G$9955)=CONCATENATE(D4689,G4689),$J$776:$J$9955))=J4689,"Age Leg Record","")</f>
        <v/>
      </c>
    </row>
    <row r="4690" spans="1:20" x14ac:dyDescent="0.25">
      <c r="A4690" s="4">
        <v>2018</v>
      </c>
      <c r="B4690" s="14" t="s">
        <v>42</v>
      </c>
      <c r="C4690" s="14" t="s">
        <v>1661</v>
      </c>
      <c r="D4690" s="3" t="s">
        <v>22</v>
      </c>
      <c r="F4690" s="3">
        <v>3</v>
      </c>
      <c r="G4690" s="88">
        <v>9.1</v>
      </c>
      <c r="J4690" s="10">
        <v>3.7531655092607252E-2</v>
      </c>
      <c r="K4690" s="27">
        <f t="shared" si="75"/>
        <v>4.1243577024843133E-3</v>
      </c>
      <c r="L4690" s="4" t="s">
        <v>1928</v>
      </c>
      <c r="M4690" s="14" t="s">
        <v>1180</v>
      </c>
      <c r="N4690" s="28" t="s">
        <v>8126</v>
      </c>
      <c r="O4690" s="28">
        <v>1</v>
      </c>
      <c r="P4690" s="28" t="s">
        <v>6666</v>
      </c>
      <c r="Q4690" s="28" t="s">
        <v>6666</v>
      </c>
      <c r="R4690" s="3">
        <v>3</v>
      </c>
      <c r="T4690" s="81" t="str" cm="1">
        <f t="array" ref="T4690">IF(MIN(IF(CONCATENATE($D$776:$D$9955,$G$776:$G$9955)=CONCATENATE(D4690,G4690),$J$776:$J$9955))=J4690,"Age Leg Record","")</f>
        <v/>
      </c>
    </row>
    <row r="4691" spans="1:20" x14ac:dyDescent="0.25">
      <c r="A4691" s="4">
        <v>2018</v>
      </c>
      <c r="B4691" s="14" t="s">
        <v>202</v>
      </c>
      <c r="C4691" s="14" t="s">
        <v>1893</v>
      </c>
      <c r="D4691" s="3" t="s">
        <v>22</v>
      </c>
      <c r="F4691" s="3">
        <v>4</v>
      </c>
      <c r="G4691" s="88">
        <v>5.8408892070309388</v>
      </c>
      <c r="J4691" s="10">
        <v>2.5099097227212042E-2</v>
      </c>
      <c r="K4691" s="27">
        <f t="shared" si="75"/>
        <v>4.2971363327691846E-3</v>
      </c>
      <c r="L4691" s="4" t="s">
        <v>1928</v>
      </c>
      <c r="M4691" s="14" t="s">
        <v>1180</v>
      </c>
      <c r="N4691" s="28" t="s">
        <v>8127</v>
      </c>
      <c r="O4691" s="28">
        <v>1</v>
      </c>
      <c r="P4691" s="28" t="s">
        <v>7396</v>
      </c>
      <c r="Q4691" s="28" t="s">
        <v>7396</v>
      </c>
      <c r="R4691" s="3">
        <v>3</v>
      </c>
      <c r="T4691" s="81" t="str" cm="1">
        <f t="array" ref="T4691">IF(MIN(IF(CONCATENATE($D$776:$D$9955,$G$776:$G$9955)=CONCATENATE(D4691,G4691),$J$776:$J$9955))=J4691,"Age Leg Record","")</f>
        <v/>
      </c>
    </row>
    <row r="4692" spans="1:20" x14ac:dyDescent="0.25">
      <c r="A4692" s="4">
        <v>2018</v>
      </c>
      <c r="B4692" s="14" t="s">
        <v>1780</v>
      </c>
      <c r="C4692" s="14" t="s">
        <v>2149</v>
      </c>
      <c r="D4692" s="3" t="s">
        <v>26</v>
      </c>
      <c r="F4692" s="3">
        <v>5</v>
      </c>
      <c r="G4692" s="51">
        <v>5.63</v>
      </c>
      <c r="J4692" s="10">
        <v>2.7804629629827105E-2</v>
      </c>
      <c r="K4692" s="27">
        <f t="shared" si="75"/>
        <v>4.9386553516566796E-3</v>
      </c>
      <c r="L4692" s="4" t="s">
        <v>1928</v>
      </c>
      <c r="M4692" s="14" t="s">
        <v>1180</v>
      </c>
      <c r="N4692" s="28" t="s">
        <v>8128</v>
      </c>
      <c r="O4692" s="28">
        <v>1</v>
      </c>
      <c r="P4692" s="28" t="s">
        <v>8129</v>
      </c>
      <c r="Q4692" s="28" t="s">
        <v>8129</v>
      </c>
      <c r="R4692" s="3">
        <v>1</v>
      </c>
      <c r="T4692" s="81" t="str" cm="1">
        <f t="array" ref="T4692">IF(MIN(IF(CONCATENATE($D$776:$D$9955,$G$776:$G$9955)=CONCATENATE(D4692,G4692),$J$776:$J$9955))=J4692,"Age Leg Record","")</f>
        <v/>
      </c>
    </row>
    <row r="4693" spans="1:20" x14ac:dyDescent="0.25">
      <c r="A4693" s="4">
        <v>2018</v>
      </c>
      <c r="B4693" s="14" t="s">
        <v>202</v>
      </c>
      <c r="C4693" s="14" t="s">
        <v>528</v>
      </c>
      <c r="D4693" s="3" t="s">
        <v>22</v>
      </c>
      <c r="F4693" s="3">
        <v>6</v>
      </c>
      <c r="G4693" s="88">
        <v>4.6758182215859376</v>
      </c>
      <c r="J4693" s="10">
        <v>2.104533564124722E-2</v>
      </c>
      <c r="K4693" s="27">
        <f t="shared" si="75"/>
        <v>4.5008883245484877E-3</v>
      </c>
      <c r="L4693" s="4" t="s">
        <v>1928</v>
      </c>
      <c r="M4693" s="14" t="s">
        <v>1180</v>
      </c>
      <c r="N4693" s="28" t="s">
        <v>8130</v>
      </c>
      <c r="O4693" s="28">
        <v>1</v>
      </c>
      <c r="P4693" s="28" t="s">
        <v>7742</v>
      </c>
      <c r="Q4693" s="28" t="s">
        <v>7742</v>
      </c>
      <c r="R4693" s="3">
        <v>2</v>
      </c>
      <c r="T4693" s="81" t="str" cm="1">
        <f t="array" ref="T4693">IF(MIN(IF(CONCATENATE($D$776:$D$9955,$G$776:$G$9955)=CONCATENATE(D4693,G4693),$J$776:$J$9955))=J4693,"Age Leg Record","")</f>
        <v/>
      </c>
    </row>
    <row r="4694" spans="1:20" x14ac:dyDescent="0.25">
      <c r="A4694" s="4">
        <v>2018</v>
      </c>
      <c r="B4694" s="14" t="s">
        <v>47</v>
      </c>
      <c r="C4694" s="14" t="s">
        <v>83</v>
      </c>
      <c r="D4694" s="3" t="s">
        <v>56</v>
      </c>
      <c r="F4694" s="3">
        <v>1</v>
      </c>
      <c r="G4694" s="88">
        <v>5.54</v>
      </c>
      <c r="J4694" s="10">
        <v>2.8791230186470784E-2</v>
      </c>
      <c r="K4694" s="27">
        <f t="shared" si="75"/>
        <v>5.1969729578467119E-3</v>
      </c>
      <c r="L4694" s="4" t="s">
        <v>1929</v>
      </c>
      <c r="M4694" s="14" t="s">
        <v>1180</v>
      </c>
      <c r="N4694" s="28" t="s">
        <v>8131</v>
      </c>
      <c r="O4694" s="28">
        <v>1</v>
      </c>
      <c r="P4694" s="28" t="s">
        <v>2771</v>
      </c>
      <c r="Q4694" s="28" t="s">
        <v>2771</v>
      </c>
      <c r="R4694" s="3">
        <v>7</v>
      </c>
      <c r="T4694" s="81" t="str" cm="1">
        <f t="array" ref="T4694">IF(MIN(IF(CONCATENATE($D$776:$D$9955,$G$776:$G$9955)=CONCATENATE(D4694,G4694),$J$776:$J$9955))=J4694,"Age Leg Record","")</f>
        <v/>
      </c>
    </row>
    <row r="4695" spans="1:20" x14ac:dyDescent="0.25">
      <c r="A4695" s="4">
        <v>2018</v>
      </c>
      <c r="B4695" s="14" t="s">
        <v>78</v>
      </c>
      <c r="C4695" s="14" t="s">
        <v>1731</v>
      </c>
      <c r="D4695" s="3" t="s">
        <v>210</v>
      </c>
      <c r="F4695" s="3">
        <v>2</v>
      </c>
      <c r="G4695" s="88">
        <v>4.0544470293486041</v>
      </c>
      <c r="J4695" s="10">
        <v>2.0820578698476311E-2</v>
      </c>
      <c r="K4695" s="27">
        <f t="shared" si="75"/>
        <v>5.1352449662713656E-3</v>
      </c>
      <c r="L4695" s="4" t="s">
        <v>1929</v>
      </c>
      <c r="M4695" s="14" t="s">
        <v>1180</v>
      </c>
      <c r="N4695" s="28" t="s">
        <v>8132</v>
      </c>
      <c r="O4695" s="28">
        <v>1</v>
      </c>
      <c r="P4695" s="28" t="s">
        <v>6790</v>
      </c>
      <c r="Q4695" s="28" t="s">
        <v>6790</v>
      </c>
      <c r="R4695" s="3">
        <v>4</v>
      </c>
      <c r="T4695" s="81" t="str" cm="1">
        <f t="array" ref="T4695">IF(MIN(IF(CONCATENATE($D$776:$D$9955,$G$776:$G$9955)=CONCATENATE(D4695,G4695),$J$776:$J$9955))=J4695,"Age Leg Record","")</f>
        <v/>
      </c>
    </row>
    <row r="4696" spans="1:20" x14ac:dyDescent="0.25">
      <c r="A4696" s="4">
        <v>2018</v>
      </c>
      <c r="B4696" s="14" t="s">
        <v>39</v>
      </c>
      <c r="C4696" s="14" t="s">
        <v>1389</v>
      </c>
      <c r="D4696" s="3" t="s">
        <v>210</v>
      </c>
      <c r="F4696" s="3">
        <v>3</v>
      </c>
      <c r="G4696" s="88">
        <v>9.1</v>
      </c>
      <c r="J4696" s="10">
        <v>4.9116898153442889E-2</v>
      </c>
      <c r="K4696" s="27">
        <f t="shared" si="75"/>
        <v>5.3974613355431749E-3</v>
      </c>
      <c r="L4696" s="4" t="s">
        <v>1929</v>
      </c>
      <c r="M4696" s="14" t="s">
        <v>1180</v>
      </c>
      <c r="N4696" s="28" t="s">
        <v>8133</v>
      </c>
      <c r="O4696" s="28">
        <v>1</v>
      </c>
      <c r="P4696" s="28" t="s">
        <v>5937</v>
      </c>
      <c r="Q4696" s="28" t="s">
        <v>5937</v>
      </c>
      <c r="R4696" s="3">
        <v>4</v>
      </c>
      <c r="T4696" s="81" t="str" cm="1">
        <f t="array" ref="T4696">IF(MIN(IF(CONCATENATE($D$776:$D$9955,$G$776:$G$9955)=CONCATENATE(D4696,G4696),$J$776:$J$9955))=J4696,"Age Leg Record","")</f>
        <v/>
      </c>
    </row>
    <row r="4697" spans="1:20" x14ac:dyDescent="0.25">
      <c r="A4697" s="4">
        <v>2018</v>
      </c>
      <c r="B4697" s="14" t="s">
        <v>587</v>
      </c>
      <c r="C4697" s="14" t="s">
        <v>2150</v>
      </c>
      <c r="D4697" s="3" t="s">
        <v>26</v>
      </c>
      <c r="F4697" s="3">
        <v>4</v>
      </c>
      <c r="G4697" s="88">
        <v>5.8408892070309388</v>
      </c>
      <c r="J4697" s="10">
        <v>3.0249884257500526E-2</v>
      </c>
      <c r="K4697" s="27">
        <f t="shared" si="75"/>
        <v>5.1789861415428651E-3</v>
      </c>
      <c r="L4697" s="4" t="s">
        <v>1929</v>
      </c>
      <c r="M4697" s="14" t="s">
        <v>1180</v>
      </c>
      <c r="N4697" s="28" t="s">
        <v>8134</v>
      </c>
      <c r="O4697" s="28">
        <v>1</v>
      </c>
      <c r="P4697" s="28" t="s">
        <v>8135</v>
      </c>
      <c r="Q4697" s="28" t="s">
        <v>8135</v>
      </c>
      <c r="R4697" s="3">
        <v>1</v>
      </c>
      <c r="T4697" s="81" t="str" cm="1">
        <f t="array" ref="T4697">IF(MIN(IF(CONCATENATE($D$776:$D$9955,$G$776:$G$9955)=CONCATENATE(D4697,G4697),$J$776:$J$9955))=J4697,"Age Leg Record","")</f>
        <v/>
      </c>
    </row>
    <row r="4698" spans="1:20" x14ac:dyDescent="0.25">
      <c r="A4698" s="4">
        <v>2018</v>
      </c>
      <c r="B4698" s="14" t="s">
        <v>2151</v>
      </c>
      <c r="C4698" s="14" t="s">
        <v>1395</v>
      </c>
      <c r="D4698" s="3" t="s">
        <v>26</v>
      </c>
      <c r="F4698" s="3">
        <v>5</v>
      </c>
      <c r="G4698" s="51">
        <v>5.63</v>
      </c>
      <c r="J4698" s="10">
        <v>2.739424768515164E-2</v>
      </c>
      <c r="K4698" s="27">
        <f t="shared" si="75"/>
        <v>4.8657633543786214E-3</v>
      </c>
      <c r="L4698" s="4" t="s">
        <v>1929</v>
      </c>
      <c r="M4698" s="14" t="s">
        <v>1180</v>
      </c>
      <c r="N4698" s="28" t="s">
        <v>8136</v>
      </c>
      <c r="O4698" s="28">
        <v>1</v>
      </c>
      <c r="P4698" s="28" t="s">
        <v>8137</v>
      </c>
      <c r="Q4698" s="28" t="s">
        <v>8137</v>
      </c>
      <c r="R4698" s="3">
        <v>1</v>
      </c>
      <c r="T4698" s="81" t="str" cm="1">
        <f t="array" ref="T4698">IF(MIN(IF(CONCATENATE($D$776:$D$9955,$G$776:$G$9955)=CONCATENATE(D4698,G4698),$J$776:$J$9955))=J4698,"Age Leg Record","")</f>
        <v/>
      </c>
    </row>
    <row r="4699" spans="1:20" x14ac:dyDescent="0.25">
      <c r="A4699" s="4">
        <v>2018</v>
      </c>
      <c r="B4699" s="14" t="s">
        <v>232</v>
      </c>
      <c r="C4699" s="14" t="s">
        <v>1675</v>
      </c>
      <c r="D4699" s="3" t="s">
        <v>56</v>
      </c>
      <c r="F4699" s="3">
        <v>6</v>
      </c>
      <c r="G4699" s="88">
        <v>4.6758182215859376</v>
      </c>
      <c r="J4699" s="10">
        <v>2.3945717592141591E-2</v>
      </c>
      <c r="K4699" s="27">
        <f t="shared" si="75"/>
        <v>5.1211823166255844E-3</v>
      </c>
      <c r="L4699" s="4" t="s">
        <v>1929</v>
      </c>
      <c r="M4699" s="14" t="s">
        <v>1180</v>
      </c>
      <c r="N4699" s="28" t="s">
        <v>8138</v>
      </c>
      <c r="O4699" s="28">
        <v>1</v>
      </c>
      <c r="P4699" s="28" t="s">
        <v>6673</v>
      </c>
      <c r="Q4699" s="28" t="s">
        <v>6673</v>
      </c>
      <c r="R4699" s="3">
        <v>4</v>
      </c>
      <c r="T4699" s="81" t="str" cm="1">
        <f t="array" ref="T4699">IF(MIN(IF(CONCATENATE($D$776:$D$9955,$G$776:$G$9955)=CONCATENATE(D4699,G4699),$J$776:$J$9955))=J4699,"Age Leg Record","")</f>
        <v/>
      </c>
    </row>
    <row r="4700" spans="1:20" x14ac:dyDescent="0.25">
      <c r="A4700" s="4">
        <v>2018</v>
      </c>
      <c r="B4700" s="14" t="s">
        <v>82</v>
      </c>
      <c r="C4700" s="14" t="s">
        <v>83</v>
      </c>
      <c r="D4700" s="3" t="s">
        <v>757</v>
      </c>
      <c r="F4700" s="3">
        <v>1</v>
      </c>
      <c r="G4700" s="88">
        <v>5.54</v>
      </c>
      <c r="J4700" s="10">
        <v>3.2071762594569009E-2</v>
      </c>
      <c r="K4700" s="27">
        <f t="shared" si="75"/>
        <v>5.7891268221243698E-3</v>
      </c>
      <c r="L4700" s="4" t="s">
        <v>1930</v>
      </c>
      <c r="M4700" s="14" t="s">
        <v>1180</v>
      </c>
      <c r="N4700" s="28" t="s">
        <v>8139</v>
      </c>
      <c r="O4700" s="28">
        <v>1</v>
      </c>
      <c r="P4700" s="28" t="s">
        <v>2707</v>
      </c>
      <c r="Q4700" s="28" t="s">
        <v>2707</v>
      </c>
      <c r="R4700" s="3">
        <v>9</v>
      </c>
      <c r="T4700" s="81" t="str" cm="1">
        <f t="array" ref="T4700">IF(MIN(IF(CONCATENATE($D$776:$D$9955,$G$776:$G$9955)=CONCATENATE(D4700,G4700),$J$776:$J$9955))=J4700,"Age Leg Record","")</f>
        <v/>
      </c>
    </row>
    <row r="4701" spans="1:20" x14ac:dyDescent="0.25">
      <c r="A4701" s="4">
        <v>2018</v>
      </c>
      <c r="B4701" s="14" t="s">
        <v>68</v>
      </c>
      <c r="C4701" s="14" t="s">
        <v>1387</v>
      </c>
      <c r="D4701" s="3" t="s">
        <v>56</v>
      </c>
      <c r="F4701" s="3">
        <v>2</v>
      </c>
      <c r="G4701" s="88">
        <v>4.0544470293486041</v>
      </c>
      <c r="J4701" s="10">
        <v>1.8418460647808388E-2</v>
      </c>
      <c r="K4701" s="27">
        <f t="shared" si="75"/>
        <v>4.5427799437220756E-3</v>
      </c>
      <c r="L4701" s="4" t="s">
        <v>1930</v>
      </c>
      <c r="M4701" s="14" t="s">
        <v>1180</v>
      </c>
      <c r="N4701" s="28" t="s">
        <v>8140</v>
      </c>
      <c r="O4701" s="28">
        <v>1</v>
      </c>
      <c r="P4701" s="28" t="s">
        <v>5926</v>
      </c>
      <c r="Q4701" s="28" t="s">
        <v>5926</v>
      </c>
      <c r="R4701" s="3">
        <v>6</v>
      </c>
      <c r="T4701" s="81" t="str" cm="1">
        <f t="array" ref="T4701">IF(MIN(IF(CONCATENATE($D$776:$D$9955,$G$776:$G$9955)=CONCATENATE(D4701,G4701),$J$776:$J$9955))=J4701,"Age Leg Record","")</f>
        <v/>
      </c>
    </row>
    <row r="4702" spans="1:20" x14ac:dyDescent="0.25">
      <c r="A4702" s="4">
        <v>2018</v>
      </c>
      <c r="B4702" s="14" t="s">
        <v>1715</v>
      </c>
      <c r="C4702" s="14" t="s">
        <v>1716</v>
      </c>
      <c r="D4702" s="3" t="s">
        <v>757</v>
      </c>
      <c r="F4702" s="3">
        <v>3</v>
      </c>
      <c r="G4702" s="88">
        <v>9.1</v>
      </c>
      <c r="J4702" s="10">
        <v>4.7045902778336313E-2</v>
      </c>
      <c r="K4702" s="27">
        <f t="shared" si="75"/>
        <v>5.1698794261908036E-3</v>
      </c>
      <c r="L4702" s="4" t="s">
        <v>1930</v>
      </c>
      <c r="M4702" s="14" t="s">
        <v>1180</v>
      </c>
      <c r="N4702" s="28" t="s">
        <v>8141</v>
      </c>
      <c r="O4702" s="28">
        <v>1</v>
      </c>
      <c r="P4702" s="28" t="s">
        <v>6730</v>
      </c>
      <c r="Q4702" s="28" t="s">
        <v>6730</v>
      </c>
      <c r="R4702" s="3">
        <v>4</v>
      </c>
      <c r="T4702" s="81" t="str" cm="1">
        <f t="array" ref="T4702">IF(MIN(IF(CONCATENATE($D$776:$D$9955,$G$776:$G$9955)=CONCATENATE(D4702,G4702),$J$776:$J$9955))=J4702,"Age Leg Record","")</f>
        <v>Age Leg Record</v>
      </c>
    </row>
    <row r="4703" spans="1:20" x14ac:dyDescent="0.25">
      <c r="A4703" s="4">
        <v>2018</v>
      </c>
      <c r="B4703" s="14" t="s">
        <v>76</v>
      </c>
      <c r="C4703" s="14" t="s">
        <v>1713</v>
      </c>
      <c r="D4703" s="3" t="s">
        <v>56</v>
      </c>
      <c r="F4703" s="3">
        <v>4</v>
      </c>
      <c r="G4703" s="88">
        <v>5.8408892070309388</v>
      </c>
      <c r="J4703" s="10">
        <v>2.7754710645240266E-2</v>
      </c>
      <c r="K4703" s="27">
        <f t="shared" si="75"/>
        <v>4.7517954307078249E-3</v>
      </c>
      <c r="L4703" s="4" t="s">
        <v>1930</v>
      </c>
      <c r="M4703" s="14" t="s">
        <v>1180</v>
      </c>
      <c r="N4703" s="28" t="s">
        <v>8142</v>
      </c>
      <c r="O4703" s="28">
        <v>1</v>
      </c>
      <c r="P4703" s="28" t="s">
        <v>6725</v>
      </c>
      <c r="Q4703" s="28" t="s">
        <v>6725</v>
      </c>
      <c r="R4703" s="3">
        <v>3</v>
      </c>
      <c r="T4703" s="81" t="str" cm="1">
        <f t="array" ref="T4703">IF(MIN(IF(CONCATENATE($D$776:$D$9955,$G$776:$G$9955)=CONCATENATE(D4703,G4703),$J$776:$J$9955))=J4703,"Age Leg Record","")</f>
        <v/>
      </c>
    </row>
    <row r="4704" spans="1:20" x14ac:dyDescent="0.25">
      <c r="A4704" s="4">
        <v>2018</v>
      </c>
      <c r="B4704" s="14" t="s">
        <v>647</v>
      </c>
      <c r="C4704" s="14" t="s">
        <v>1181</v>
      </c>
      <c r="D4704" s="3" t="s">
        <v>56</v>
      </c>
      <c r="F4704" s="3">
        <v>5</v>
      </c>
      <c r="G4704" s="51">
        <v>5.63</v>
      </c>
      <c r="J4704" s="10">
        <v>2.5116018521657679E-2</v>
      </c>
      <c r="K4704" s="27">
        <f t="shared" si="75"/>
        <v>4.4611045331541168E-3</v>
      </c>
      <c r="L4704" s="4" t="s">
        <v>1930</v>
      </c>
      <c r="M4704" s="14" t="s">
        <v>1180</v>
      </c>
      <c r="N4704" s="28" t="s">
        <v>8143</v>
      </c>
      <c r="O4704" s="28">
        <v>1</v>
      </c>
      <c r="P4704" s="28" t="s">
        <v>5384</v>
      </c>
      <c r="Q4704" s="28" t="s">
        <v>5384</v>
      </c>
      <c r="R4704" s="3">
        <v>6</v>
      </c>
      <c r="T4704" s="81" t="str" cm="1">
        <f t="array" ref="T4704">IF(MIN(IF(CONCATENATE($D$776:$D$9955,$G$776:$G$9955)=CONCATENATE(D4704,G4704),$J$776:$J$9955))=J4704,"Age Leg Record","")</f>
        <v>Age Leg Record</v>
      </c>
    </row>
    <row r="4705" spans="1:20" x14ac:dyDescent="0.25">
      <c r="A4705" s="4">
        <v>2018</v>
      </c>
      <c r="B4705" s="14" t="s">
        <v>47</v>
      </c>
      <c r="C4705" s="14" t="s">
        <v>1518</v>
      </c>
      <c r="D4705" s="3" t="s">
        <v>56</v>
      </c>
      <c r="F4705" s="3">
        <v>6</v>
      </c>
      <c r="G4705" s="88">
        <v>4.6758182215859376</v>
      </c>
      <c r="J4705" s="10">
        <v>2.1574664351646788E-2</v>
      </c>
      <c r="K4705" s="27">
        <f t="shared" si="75"/>
        <v>4.614093903832113E-3</v>
      </c>
      <c r="L4705" s="4" t="s">
        <v>1930</v>
      </c>
      <c r="M4705" s="14" t="s">
        <v>1180</v>
      </c>
      <c r="N4705" s="28" t="s">
        <v>8144</v>
      </c>
      <c r="O4705" s="28">
        <v>1</v>
      </c>
      <c r="P4705" s="28" t="s">
        <v>6315</v>
      </c>
      <c r="Q4705" s="28" t="s">
        <v>6315</v>
      </c>
      <c r="R4705" s="3">
        <v>5</v>
      </c>
      <c r="T4705" s="81" t="str" cm="1">
        <f t="array" ref="T4705">IF(MIN(IF(CONCATENATE($D$776:$D$9955,$G$776:$G$9955)=CONCATENATE(D4705,G4705),$J$776:$J$9955))=J4705,"Age Leg Record","")</f>
        <v/>
      </c>
    </row>
    <row r="4706" spans="1:20" x14ac:dyDescent="0.25">
      <c r="A4706" s="4">
        <v>2018</v>
      </c>
      <c r="B4706" s="14" t="s">
        <v>291</v>
      </c>
      <c r="C4706" s="14" t="s">
        <v>1830</v>
      </c>
      <c r="F4706" s="3">
        <v>1</v>
      </c>
      <c r="G4706" s="88">
        <v>5.54</v>
      </c>
      <c r="J4706" s="10">
        <v>3.7634131949744187E-2</v>
      </c>
      <c r="K4706" s="27">
        <f t="shared" si="75"/>
        <v>6.7931646118671819E-3</v>
      </c>
      <c r="L4706" s="4" t="s">
        <v>2152</v>
      </c>
      <c r="M4706" s="14" t="s">
        <v>798</v>
      </c>
      <c r="N4706" s="28" t="s">
        <v>8145</v>
      </c>
      <c r="O4706" s="28">
        <v>1</v>
      </c>
      <c r="P4706" s="28" t="s">
        <v>7071</v>
      </c>
      <c r="Q4706" s="28" t="s">
        <v>7071</v>
      </c>
      <c r="R4706" s="3">
        <v>2</v>
      </c>
      <c r="T4706" s="81"/>
    </row>
    <row r="4707" spans="1:20" x14ac:dyDescent="0.25">
      <c r="A4707" s="4">
        <v>2018</v>
      </c>
      <c r="B4707" s="14" t="s">
        <v>291</v>
      </c>
      <c r="C4707" s="14" t="s">
        <v>1830</v>
      </c>
      <c r="F4707" s="3">
        <v>2</v>
      </c>
      <c r="G4707" s="88">
        <v>4.0544470293486041</v>
      </c>
      <c r="J4707" s="10">
        <v>3.0043182865483686E-2</v>
      </c>
      <c r="K4707" s="27">
        <f t="shared" si="75"/>
        <v>7.4099334996887319E-3</v>
      </c>
      <c r="L4707" s="4" t="s">
        <v>2152</v>
      </c>
      <c r="M4707" s="14" t="s">
        <v>798</v>
      </c>
      <c r="N4707" s="28" t="s">
        <v>8145</v>
      </c>
      <c r="O4707" s="28">
        <v>0</v>
      </c>
      <c r="P4707" s="28" t="s">
        <v>7071</v>
      </c>
      <c r="Q4707" s="28" t="s">
        <v>7071</v>
      </c>
      <c r="R4707" s="3">
        <v>2</v>
      </c>
      <c r="T4707" s="81"/>
    </row>
    <row r="4708" spans="1:20" x14ac:dyDescent="0.25">
      <c r="A4708" s="4">
        <v>2018</v>
      </c>
      <c r="B4708" s="14" t="s">
        <v>291</v>
      </c>
      <c r="C4708" s="14" t="s">
        <v>1830</v>
      </c>
      <c r="F4708" s="3">
        <v>3</v>
      </c>
      <c r="G4708" s="88">
        <v>9.1</v>
      </c>
      <c r="J4708" s="10">
        <v>8.1219259263889398E-2</v>
      </c>
      <c r="K4708" s="27">
        <f t="shared" si="75"/>
        <v>8.9251933257021316E-3</v>
      </c>
      <c r="L4708" s="4" t="s">
        <v>2152</v>
      </c>
      <c r="M4708" s="14" t="s">
        <v>798</v>
      </c>
      <c r="N4708" s="28" t="s">
        <v>8145</v>
      </c>
      <c r="O4708" s="28">
        <v>0</v>
      </c>
      <c r="P4708" s="28" t="s">
        <v>7071</v>
      </c>
      <c r="Q4708" s="28" t="s">
        <v>7071</v>
      </c>
      <c r="R4708" s="3">
        <v>2</v>
      </c>
      <c r="T4708" s="81"/>
    </row>
    <row r="4709" spans="1:20" x14ac:dyDescent="0.25">
      <c r="A4709" s="4">
        <v>2018</v>
      </c>
      <c r="B4709" s="14" t="s">
        <v>291</v>
      </c>
      <c r="C4709" s="14" t="s">
        <v>1830</v>
      </c>
      <c r="F4709" s="3">
        <v>4</v>
      </c>
      <c r="G4709" s="88">
        <v>5.8408892070309388</v>
      </c>
      <c r="J4709" s="10">
        <v>5.8602696757589001E-2</v>
      </c>
      <c r="K4709" s="27">
        <f t="shared" ref="K4709:K4772" si="76">J4709/G4709</f>
        <v>1.0033180681983545E-2</v>
      </c>
      <c r="L4709" s="4" t="s">
        <v>2152</v>
      </c>
      <c r="M4709" s="14" t="s">
        <v>798</v>
      </c>
      <c r="N4709" s="28" t="s">
        <v>8145</v>
      </c>
      <c r="O4709" s="28">
        <v>0</v>
      </c>
      <c r="P4709" s="28" t="s">
        <v>7071</v>
      </c>
      <c r="Q4709" s="28" t="s">
        <v>7071</v>
      </c>
      <c r="R4709" s="3">
        <v>2</v>
      </c>
      <c r="T4709" s="81"/>
    </row>
    <row r="4710" spans="1:20" x14ac:dyDescent="0.25">
      <c r="A4710" s="4">
        <v>2018</v>
      </c>
      <c r="B4710" s="14" t="s">
        <v>291</v>
      </c>
      <c r="C4710" s="14" t="s">
        <v>1830</v>
      </c>
      <c r="F4710" s="3">
        <v>5</v>
      </c>
      <c r="G4710" s="51">
        <v>5.63</v>
      </c>
      <c r="J4710" s="10">
        <v>5.523238425666932E-2</v>
      </c>
      <c r="K4710" s="27">
        <f t="shared" si="76"/>
        <v>9.8103702054474808E-3</v>
      </c>
      <c r="L4710" s="4" t="s">
        <v>2152</v>
      </c>
      <c r="M4710" s="14" t="s">
        <v>798</v>
      </c>
      <c r="N4710" s="28" t="s">
        <v>8145</v>
      </c>
      <c r="O4710" s="28">
        <v>0</v>
      </c>
      <c r="P4710" s="28" t="s">
        <v>7071</v>
      </c>
      <c r="Q4710" s="28" t="s">
        <v>7071</v>
      </c>
      <c r="R4710" s="3">
        <v>2</v>
      </c>
      <c r="T4710" s="81"/>
    </row>
    <row r="4711" spans="1:20" x14ac:dyDescent="0.25">
      <c r="A4711" s="4">
        <v>2018</v>
      </c>
      <c r="B4711" s="14" t="s">
        <v>291</v>
      </c>
      <c r="C4711" s="14" t="s">
        <v>1830</v>
      </c>
      <c r="F4711" s="3">
        <v>6</v>
      </c>
      <c r="G4711" s="88">
        <v>4.6758182215859376</v>
      </c>
      <c r="J4711" s="10">
        <v>4.5747881944407709E-2</v>
      </c>
      <c r="K4711" s="27">
        <f t="shared" si="76"/>
        <v>9.7839308066366634E-3</v>
      </c>
      <c r="L4711" s="4" t="s">
        <v>2152</v>
      </c>
      <c r="M4711" s="14" t="s">
        <v>798</v>
      </c>
      <c r="N4711" s="28" t="s">
        <v>8145</v>
      </c>
      <c r="O4711" s="28">
        <v>0</v>
      </c>
      <c r="P4711" s="28" t="s">
        <v>7071</v>
      </c>
      <c r="Q4711" s="28" t="s">
        <v>7071</v>
      </c>
      <c r="R4711" s="3">
        <v>2</v>
      </c>
      <c r="T4711" s="81"/>
    </row>
    <row r="4712" spans="1:20" x14ac:dyDescent="0.25">
      <c r="A4712" s="4">
        <v>2018</v>
      </c>
      <c r="B4712" s="14" t="s">
        <v>308</v>
      </c>
      <c r="C4712" s="14" t="s">
        <v>1836</v>
      </c>
      <c r="F4712" s="3">
        <v>1</v>
      </c>
      <c r="G4712" s="88">
        <v>5.54</v>
      </c>
      <c r="J4712" s="10">
        <v>4.391049769037636E-2</v>
      </c>
      <c r="K4712" s="27">
        <f t="shared" si="76"/>
        <v>7.9260826155914E-3</v>
      </c>
      <c r="L4712" s="4" t="s">
        <v>2049</v>
      </c>
      <c r="M4712" s="14" t="s">
        <v>798</v>
      </c>
      <c r="N4712" s="28" t="s">
        <v>8146</v>
      </c>
      <c r="O4712" s="28">
        <v>1</v>
      </c>
      <c r="P4712" s="28" t="s">
        <v>7779</v>
      </c>
      <c r="Q4712" s="28" t="s">
        <v>7779</v>
      </c>
      <c r="R4712" s="3">
        <v>2</v>
      </c>
      <c r="T4712" s="81"/>
    </row>
    <row r="4713" spans="1:20" x14ac:dyDescent="0.25">
      <c r="A4713" s="4">
        <v>2018</v>
      </c>
      <c r="B4713" s="14" t="s">
        <v>308</v>
      </c>
      <c r="C4713" s="14" t="s">
        <v>1836</v>
      </c>
      <c r="F4713" s="3">
        <v>2</v>
      </c>
      <c r="G4713" s="88">
        <v>4.0544470293486041</v>
      </c>
      <c r="J4713" s="10">
        <v>3.3421712956624106E-2</v>
      </c>
      <c r="K4713" s="27">
        <f t="shared" si="76"/>
        <v>8.2432234814506147E-3</v>
      </c>
      <c r="L4713" s="4" t="s">
        <v>2049</v>
      </c>
      <c r="M4713" s="14" t="s">
        <v>798</v>
      </c>
      <c r="N4713" s="28" t="s">
        <v>8146</v>
      </c>
      <c r="O4713" s="28">
        <v>0</v>
      </c>
      <c r="P4713" s="28" t="s">
        <v>7779</v>
      </c>
      <c r="Q4713" s="28" t="s">
        <v>7779</v>
      </c>
      <c r="R4713" s="3">
        <v>2</v>
      </c>
      <c r="T4713" s="81"/>
    </row>
    <row r="4714" spans="1:20" x14ac:dyDescent="0.25">
      <c r="A4714" s="4">
        <v>2018</v>
      </c>
      <c r="B4714" s="14" t="s">
        <v>308</v>
      </c>
      <c r="C4714" s="14" t="s">
        <v>1836</v>
      </c>
      <c r="F4714" s="3">
        <v>3</v>
      </c>
      <c r="G4714" s="88">
        <v>9.1</v>
      </c>
      <c r="J4714" s="10">
        <v>8.3006817134446464E-2</v>
      </c>
      <c r="K4714" s="27">
        <f t="shared" si="76"/>
        <v>9.1216282565325796E-3</v>
      </c>
      <c r="L4714" s="4" t="s">
        <v>2049</v>
      </c>
      <c r="M4714" s="14" t="s">
        <v>798</v>
      </c>
      <c r="N4714" s="28" t="s">
        <v>8146</v>
      </c>
      <c r="O4714" s="28">
        <v>0</v>
      </c>
      <c r="P4714" s="28" t="s">
        <v>7779</v>
      </c>
      <c r="Q4714" s="28" t="s">
        <v>7779</v>
      </c>
      <c r="R4714" s="3">
        <v>2</v>
      </c>
      <c r="T4714" s="81"/>
    </row>
    <row r="4715" spans="1:20" x14ac:dyDescent="0.25">
      <c r="A4715" s="4">
        <v>2018</v>
      </c>
      <c r="B4715" s="14" t="s">
        <v>308</v>
      </c>
      <c r="C4715" s="14" t="s">
        <v>1836</v>
      </c>
      <c r="F4715" s="3">
        <v>4</v>
      </c>
      <c r="G4715" s="88">
        <v>5.8408892070309388</v>
      </c>
      <c r="J4715" s="10">
        <v>5.5930497685039882E-2</v>
      </c>
      <c r="K4715" s="27">
        <f t="shared" si="76"/>
        <v>9.5756820070673227E-3</v>
      </c>
      <c r="L4715" s="4" t="s">
        <v>2049</v>
      </c>
      <c r="M4715" s="14" t="s">
        <v>798</v>
      </c>
      <c r="N4715" s="28" t="s">
        <v>8146</v>
      </c>
      <c r="O4715" s="28">
        <v>0</v>
      </c>
      <c r="P4715" s="28" t="s">
        <v>7779</v>
      </c>
      <c r="Q4715" s="28" t="s">
        <v>7779</v>
      </c>
      <c r="R4715" s="3">
        <v>2</v>
      </c>
      <c r="T4715" s="81"/>
    </row>
    <row r="4716" spans="1:20" x14ac:dyDescent="0.25">
      <c r="A4716" s="4">
        <v>2018</v>
      </c>
      <c r="B4716" s="14" t="s">
        <v>308</v>
      </c>
      <c r="C4716" s="14" t="s">
        <v>1836</v>
      </c>
      <c r="F4716" s="3">
        <v>5</v>
      </c>
      <c r="G4716" s="51">
        <v>5.63</v>
      </c>
      <c r="J4716" s="10">
        <v>5.5181249997986015E-2</v>
      </c>
      <c r="K4716" s="27">
        <f t="shared" si="76"/>
        <v>9.8012877438696296E-3</v>
      </c>
      <c r="L4716" s="4" t="s">
        <v>2049</v>
      </c>
      <c r="M4716" s="14" t="s">
        <v>798</v>
      </c>
      <c r="N4716" s="28" t="s">
        <v>8146</v>
      </c>
      <c r="O4716" s="28">
        <v>0</v>
      </c>
      <c r="P4716" s="28" t="s">
        <v>7779</v>
      </c>
      <c r="Q4716" s="28" t="s">
        <v>7779</v>
      </c>
      <c r="R4716" s="3">
        <v>2</v>
      </c>
      <c r="T4716" s="81"/>
    </row>
    <row r="4717" spans="1:20" x14ac:dyDescent="0.25">
      <c r="A4717" s="4">
        <v>2018</v>
      </c>
      <c r="B4717" s="14" t="s">
        <v>308</v>
      </c>
      <c r="C4717" s="14" t="s">
        <v>1836</v>
      </c>
      <c r="F4717" s="3">
        <v>6</v>
      </c>
      <c r="G4717" s="88">
        <v>4.6758182215859376</v>
      </c>
      <c r="J4717" s="10">
        <v>4.7141562499746215E-2</v>
      </c>
      <c r="K4717" s="27">
        <f t="shared" si="76"/>
        <v>1.0081992127520477E-2</v>
      </c>
      <c r="L4717" s="4" t="s">
        <v>2049</v>
      </c>
      <c r="M4717" s="14" t="s">
        <v>798</v>
      </c>
      <c r="N4717" s="28" t="s">
        <v>8146</v>
      </c>
      <c r="O4717" s="28">
        <v>0</v>
      </c>
      <c r="P4717" s="28" t="s">
        <v>7779</v>
      </c>
      <c r="Q4717" s="28" t="s">
        <v>7779</v>
      </c>
      <c r="R4717" s="3">
        <v>2</v>
      </c>
      <c r="T4717" s="81"/>
    </row>
    <row r="4718" spans="1:20" x14ac:dyDescent="0.25">
      <c r="A4718" s="4">
        <v>2018</v>
      </c>
      <c r="B4718" s="14" t="s">
        <v>659</v>
      </c>
      <c r="C4718" s="14" t="s">
        <v>1056</v>
      </c>
      <c r="F4718" s="3">
        <v>1</v>
      </c>
      <c r="G4718" s="88">
        <v>5.54</v>
      </c>
      <c r="J4718" s="10">
        <v>4.3981018519843929E-2</v>
      </c>
      <c r="K4718" s="27">
        <f t="shared" si="76"/>
        <v>7.9388120071920455E-3</v>
      </c>
      <c r="L4718" s="4" t="s">
        <v>1399</v>
      </c>
      <c r="M4718" s="14" t="s">
        <v>798</v>
      </c>
      <c r="N4718" s="28" t="s">
        <v>8147</v>
      </c>
      <c r="O4718" s="28">
        <v>1</v>
      </c>
      <c r="P4718" s="28" t="s">
        <v>5098</v>
      </c>
      <c r="Q4718" s="28" t="s">
        <v>5098</v>
      </c>
      <c r="R4718" s="3">
        <v>7</v>
      </c>
      <c r="T4718" s="81"/>
    </row>
    <row r="4719" spans="1:20" x14ac:dyDescent="0.25">
      <c r="A4719" s="4">
        <v>2018</v>
      </c>
      <c r="B4719" s="14" t="s">
        <v>659</v>
      </c>
      <c r="C4719" s="14" t="s">
        <v>1056</v>
      </c>
      <c r="F4719" s="3">
        <v>2</v>
      </c>
      <c r="G4719" s="88">
        <v>4.0544470293486041</v>
      </c>
      <c r="J4719" s="10">
        <v>3.339717592461966E-2</v>
      </c>
      <c r="K4719" s="27">
        <f t="shared" si="76"/>
        <v>8.2371716001886745E-3</v>
      </c>
      <c r="L4719" s="4" t="s">
        <v>1399</v>
      </c>
      <c r="M4719" s="14" t="s">
        <v>798</v>
      </c>
      <c r="N4719" s="28" t="s">
        <v>8147</v>
      </c>
      <c r="O4719" s="28">
        <v>0</v>
      </c>
      <c r="P4719" s="28" t="s">
        <v>5098</v>
      </c>
      <c r="Q4719" s="28" t="s">
        <v>5098</v>
      </c>
      <c r="R4719" s="3">
        <v>7</v>
      </c>
      <c r="T4719" s="81"/>
    </row>
    <row r="4720" spans="1:20" x14ac:dyDescent="0.25">
      <c r="A4720" s="4">
        <v>2018</v>
      </c>
      <c r="B4720" s="14" t="s">
        <v>659</v>
      </c>
      <c r="C4720" s="14" t="s">
        <v>1056</v>
      </c>
      <c r="F4720" s="3">
        <v>3</v>
      </c>
      <c r="G4720" s="88">
        <v>9.1</v>
      </c>
      <c r="J4720" s="10">
        <v>8.2910023149452172E-2</v>
      </c>
      <c r="K4720" s="27">
        <f t="shared" si="76"/>
        <v>9.1109915548848539E-3</v>
      </c>
      <c r="L4720" s="4" t="s">
        <v>1399</v>
      </c>
      <c r="M4720" s="14" t="s">
        <v>798</v>
      </c>
      <c r="N4720" s="28" t="s">
        <v>8147</v>
      </c>
      <c r="O4720" s="28">
        <v>0</v>
      </c>
      <c r="P4720" s="28" t="s">
        <v>5098</v>
      </c>
      <c r="Q4720" s="28" t="s">
        <v>5098</v>
      </c>
      <c r="R4720" s="3">
        <v>7</v>
      </c>
      <c r="T4720" s="81"/>
    </row>
    <row r="4721" spans="1:20" x14ac:dyDescent="0.25">
      <c r="A4721" s="4">
        <v>2018</v>
      </c>
      <c r="B4721" s="14" t="s">
        <v>659</v>
      </c>
      <c r="C4721" s="14" t="s">
        <v>1056</v>
      </c>
      <c r="F4721" s="3">
        <v>4</v>
      </c>
      <c r="G4721" s="88">
        <v>5.8408892070309388</v>
      </c>
      <c r="J4721" s="10">
        <v>5.601797453709878E-2</v>
      </c>
      <c r="K4721" s="27">
        <f t="shared" si="76"/>
        <v>9.5906586397268845E-3</v>
      </c>
      <c r="L4721" s="4" t="s">
        <v>1399</v>
      </c>
      <c r="M4721" s="14" t="s">
        <v>798</v>
      </c>
      <c r="N4721" s="28" t="s">
        <v>8147</v>
      </c>
      <c r="O4721" s="28">
        <v>0</v>
      </c>
      <c r="P4721" s="28" t="s">
        <v>5098</v>
      </c>
      <c r="Q4721" s="28" t="s">
        <v>5098</v>
      </c>
      <c r="R4721" s="3">
        <v>7</v>
      </c>
      <c r="T4721" s="81"/>
    </row>
    <row r="4722" spans="1:20" x14ac:dyDescent="0.25">
      <c r="A4722" s="4">
        <v>2018</v>
      </c>
      <c r="B4722" s="14" t="s">
        <v>659</v>
      </c>
      <c r="C4722" s="14" t="s">
        <v>1056</v>
      </c>
      <c r="F4722" s="3">
        <v>5</v>
      </c>
      <c r="G4722" s="51">
        <v>5.63</v>
      </c>
      <c r="J4722" s="10">
        <v>5.5484259260992985E-2</v>
      </c>
      <c r="K4722" s="27">
        <f t="shared" si="76"/>
        <v>9.8551082168726444E-3</v>
      </c>
      <c r="L4722" s="4" t="s">
        <v>1399</v>
      </c>
      <c r="M4722" s="14" t="s">
        <v>798</v>
      </c>
      <c r="N4722" s="28" t="s">
        <v>8147</v>
      </c>
      <c r="O4722" s="28">
        <v>0</v>
      </c>
      <c r="P4722" s="28" t="s">
        <v>5098</v>
      </c>
      <c r="Q4722" s="28" t="s">
        <v>5098</v>
      </c>
      <c r="R4722" s="3">
        <v>7</v>
      </c>
      <c r="T4722" s="81"/>
    </row>
    <row r="4723" spans="1:20" x14ac:dyDescent="0.25">
      <c r="A4723" s="4">
        <v>2018</v>
      </c>
      <c r="B4723" s="14" t="s">
        <v>659</v>
      </c>
      <c r="C4723" s="14" t="s">
        <v>1056</v>
      </c>
      <c r="F4723" s="3">
        <v>6</v>
      </c>
      <c r="G4723" s="88">
        <v>4.6758182215859376</v>
      </c>
      <c r="J4723" s="10">
        <v>4.685112268634839E-2</v>
      </c>
      <c r="K4723" s="27">
        <f t="shared" si="76"/>
        <v>1.0019876835686201E-2</v>
      </c>
      <c r="L4723" s="4" t="s">
        <v>1399</v>
      </c>
      <c r="M4723" s="14" t="s">
        <v>798</v>
      </c>
      <c r="N4723" s="28" t="s">
        <v>8147</v>
      </c>
      <c r="O4723" s="28">
        <v>0</v>
      </c>
      <c r="P4723" s="28" t="s">
        <v>5098</v>
      </c>
      <c r="Q4723" s="28" t="s">
        <v>5098</v>
      </c>
      <c r="R4723" s="3">
        <v>7</v>
      </c>
      <c r="T4723" s="81"/>
    </row>
    <row r="4724" spans="1:20" x14ac:dyDescent="0.25">
      <c r="A4724" s="4">
        <v>2018</v>
      </c>
      <c r="B4724" s="14" t="s">
        <v>157</v>
      </c>
      <c r="C4724" s="14" t="s">
        <v>1783</v>
      </c>
      <c r="F4724" s="3">
        <v>1</v>
      </c>
      <c r="G4724" s="88">
        <v>5.54</v>
      </c>
      <c r="J4724" s="10">
        <v>3.2583587963017635E-2</v>
      </c>
      <c r="K4724" s="27">
        <f t="shared" si="76"/>
        <v>5.8815140727468658E-3</v>
      </c>
      <c r="L4724" s="4" t="s">
        <v>2153</v>
      </c>
      <c r="M4724" s="14" t="s">
        <v>617</v>
      </c>
      <c r="N4724" s="28" t="s">
        <v>8148</v>
      </c>
      <c r="O4724" s="28">
        <v>1</v>
      </c>
      <c r="P4724" s="28" t="s">
        <v>6954</v>
      </c>
      <c r="Q4724" s="28" t="s">
        <v>6954</v>
      </c>
      <c r="R4724" s="3">
        <v>4</v>
      </c>
      <c r="T4724" s="81"/>
    </row>
    <row r="4725" spans="1:20" x14ac:dyDescent="0.25">
      <c r="A4725" s="4">
        <v>2018</v>
      </c>
      <c r="B4725" s="14" t="s">
        <v>157</v>
      </c>
      <c r="C4725" s="14" t="s">
        <v>1783</v>
      </c>
      <c r="F4725" s="3">
        <v>2</v>
      </c>
      <c r="G4725" s="88">
        <v>4.0544470293486041</v>
      </c>
      <c r="J4725" s="10">
        <v>2.4091620369290467E-2</v>
      </c>
      <c r="K4725" s="27">
        <f t="shared" si="76"/>
        <v>5.9420237075241992E-3</v>
      </c>
      <c r="L4725" s="4" t="s">
        <v>2153</v>
      </c>
      <c r="M4725" s="14" t="s">
        <v>617</v>
      </c>
      <c r="N4725" s="28" t="s">
        <v>8148</v>
      </c>
      <c r="O4725" s="28">
        <v>0</v>
      </c>
      <c r="P4725" s="28" t="s">
        <v>6954</v>
      </c>
      <c r="Q4725" s="28" t="s">
        <v>6954</v>
      </c>
      <c r="R4725" s="3">
        <v>4</v>
      </c>
      <c r="T4725" s="81"/>
    </row>
    <row r="4726" spans="1:20" x14ac:dyDescent="0.25">
      <c r="A4726" s="4">
        <v>2018</v>
      </c>
      <c r="B4726" s="14" t="s">
        <v>157</v>
      </c>
      <c r="C4726" s="14" t="s">
        <v>1783</v>
      </c>
      <c r="F4726" s="3">
        <v>3</v>
      </c>
      <c r="G4726" s="88">
        <v>9.1</v>
      </c>
      <c r="J4726" s="10">
        <v>5.9283032409439329E-2</v>
      </c>
      <c r="K4726" s="27">
        <f t="shared" si="76"/>
        <v>6.5146189460922339E-3</v>
      </c>
      <c r="L4726" s="4" t="s">
        <v>2153</v>
      </c>
      <c r="M4726" s="14" t="s">
        <v>617</v>
      </c>
      <c r="N4726" s="28" t="s">
        <v>8148</v>
      </c>
      <c r="O4726" s="28">
        <v>0</v>
      </c>
      <c r="P4726" s="28" t="s">
        <v>6954</v>
      </c>
      <c r="Q4726" s="28" t="s">
        <v>6954</v>
      </c>
      <c r="R4726" s="3">
        <v>4</v>
      </c>
      <c r="T4726" s="81"/>
    </row>
    <row r="4727" spans="1:20" x14ac:dyDescent="0.25">
      <c r="A4727" s="4">
        <v>2018</v>
      </c>
      <c r="B4727" s="14" t="s">
        <v>977</v>
      </c>
      <c r="C4727" s="14" t="s">
        <v>978</v>
      </c>
      <c r="F4727" s="3">
        <v>1</v>
      </c>
      <c r="G4727" s="88">
        <v>5.54</v>
      </c>
      <c r="J4727" s="10">
        <v>3.8847511576022953E-2</v>
      </c>
      <c r="K4727" s="27">
        <f t="shared" si="76"/>
        <v>7.0121862050582951E-3</v>
      </c>
      <c r="L4727" s="4" t="s">
        <v>2154</v>
      </c>
      <c r="M4727" s="14" t="s">
        <v>617</v>
      </c>
      <c r="N4727" s="28" t="s">
        <v>8149</v>
      </c>
      <c r="O4727" s="28">
        <v>1</v>
      </c>
      <c r="P4727" s="28" t="s">
        <v>4937</v>
      </c>
      <c r="Q4727" s="28" t="s">
        <v>4937</v>
      </c>
      <c r="R4727" s="3">
        <v>8</v>
      </c>
      <c r="T4727" s="81"/>
    </row>
    <row r="4728" spans="1:20" x14ac:dyDescent="0.25">
      <c r="A4728" s="4">
        <v>2018</v>
      </c>
      <c r="B4728" s="14" t="s">
        <v>977</v>
      </c>
      <c r="C4728" s="14" t="s">
        <v>978</v>
      </c>
      <c r="F4728" s="3">
        <v>2</v>
      </c>
      <c r="G4728" s="88">
        <v>4.0544470293486041</v>
      </c>
      <c r="J4728" s="10">
        <v>2.9697858793952037E-2</v>
      </c>
      <c r="K4728" s="27">
        <f t="shared" si="76"/>
        <v>7.3247618180680377E-3</v>
      </c>
      <c r="L4728" s="4" t="s">
        <v>2154</v>
      </c>
      <c r="M4728" s="14" t="s">
        <v>617</v>
      </c>
      <c r="N4728" s="28" t="s">
        <v>8149</v>
      </c>
      <c r="O4728" s="28">
        <v>0</v>
      </c>
      <c r="P4728" s="28" t="s">
        <v>4937</v>
      </c>
      <c r="Q4728" s="28" t="s">
        <v>4937</v>
      </c>
      <c r="R4728" s="3">
        <v>8</v>
      </c>
      <c r="T4728" s="81"/>
    </row>
    <row r="4729" spans="1:20" x14ac:dyDescent="0.25">
      <c r="A4729" s="4">
        <v>2018</v>
      </c>
      <c r="B4729" s="14" t="s">
        <v>977</v>
      </c>
      <c r="C4729" s="14" t="s">
        <v>978</v>
      </c>
      <c r="F4729" s="3">
        <v>3</v>
      </c>
      <c r="G4729" s="88">
        <v>9.1</v>
      </c>
      <c r="J4729" s="10">
        <v>7.1550335647771135E-2</v>
      </c>
      <c r="K4729" s="27">
        <f t="shared" si="76"/>
        <v>7.862674247007817E-3</v>
      </c>
      <c r="L4729" s="4" t="s">
        <v>2154</v>
      </c>
      <c r="M4729" s="14" t="s">
        <v>617</v>
      </c>
      <c r="N4729" s="28" t="s">
        <v>8149</v>
      </c>
      <c r="O4729" s="28">
        <v>0</v>
      </c>
      <c r="P4729" s="28" t="s">
        <v>4937</v>
      </c>
      <c r="Q4729" s="28" t="s">
        <v>4937</v>
      </c>
      <c r="R4729" s="3">
        <v>8</v>
      </c>
      <c r="T4729" s="81"/>
    </row>
    <row r="4730" spans="1:20" x14ac:dyDescent="0.25">
      <c r="A4730" s="4">
        <v>2018</v>
      </c>
      <c r="B4730" s="14" t="s">
        <v>977</v>
      </c>
      <c r="C4730" s="14" t="s">
        <v>978</v>
      </c>
      <c r="F4730" s="3">
        <v>4</v>
      </c>
      <c r="G4730" s="88">
        <v>5.8408892070309388</v>
      </c>
      <c r="J4730" s="10">
        <v>4.8138703707081731E-2</v>
      </c>
      <c r="K4730" s="27">
        <f t="shared" si="76"/>
        <v>8.2416738275286963E-3</v>
      </c>
      <c r="L4730" s="4" t="s">
        <v>2154</v>
      </c>
      <c r="M4730" s="14" t="s">
        <v>617</v>
      </c>
      <c r="N4730" s="28" t="s">
        <v>8149</v>
      </c>
      <c r="O4730" s="28">
        <v>0</v>
      </c>
      <c r="P4730" s="28" t="s">
        <v>4937</v>
      </c>
      <c r="Q4730" s="28" t="s">
        <v>4937</v>
      </c>
      <c r="R4730" s="3">
        <v>8</v>
      </c>
      <c r="T4730" s="81"/>
    </row>
    <row r="4731" spans="1:20" x14ac:dyDescent="0.25">
      <c r="A4731" s="4">
        <v>2018</v>
      </c>
      <c r="B4731" s="14" t="s">
        <v>977</v>
      </c>
      <c r="C4731" s="14" t="s">
        <v>978</v>
      </c>
      <c r="F4731" s="3">
        <v>5</v>
      </c>
      <c r="G4731" s="51">
        <v>5.63</v>
      </c>
      <c r="J4731" s="10">
        <v>4.8797199073305819E-2</v>
      </c>
      <c r="K4731" s="27">
        <f t="shared" si="76"/>
        <v>8.6673532989886004E-3</v>
      </c>
      <c r="L4731" s="4" t="s">
        <v>2154</v>
      </c>
      <c r="M4731" s="14" t="s">
        <v>617</v>
      </c>
      <c r="N4731" s="28" t="s">
        <v>8149</v>
      </c>
      <c r="O4731" s="28">
        <v>0</v>
      </c>
      <c r="P4731" s="28" t="s">
        <v>4937</v>
      </c>
      <c r="Q4731" s="28" t="s">
        <v>4937</v>
      </c>
      <c r="R4731" s="3">
        <v>8</v>
      </c>
      <c r="T4731" s="81"/>
    </row>
    <row r="4732" spans="1:20" x14ac:dyDescent="0.25">
      <c r="A4732" s="4">
        <v>2018</v>
      </c>
      <c r="B4732" s="14" t="s">
        <v>977</v>
      </c>
      <c r="C4732" s="14" t="s">
        <v>978</v>
      </c>
      <c r="F4732" s="3">
        <v>6</v>
      </c>
      <c r="G4732" s="88">
        <v>4.6758182215859376</v>
      </c>
      <c r="J4732" s="10">
        <v>3.1049571756739169E-2</v>
      </c>
      <c r="K4732" s="27">
        <f t="shared" si="76"/>
        <v>6.6404574098707838E-3</v>
      </c>
      <c r="L4732" s="4" t="s">
        <v>2154</v>
      </c>
      <c r="M4732" s="14" t="s">
        <v>617</v>
      </c>
      <c r="N4732" s="28" t="s">
        <v>8149</v>
      </c>
      <c r="O4732" s="28">
        <v>0</v>
      </c>
      <c r="P4732" s="28" t="s">
        <v>4937</v>
      </c>
      <c r="Q4732" s="28" t="s">
        <v>4937</v>
      </c>
      <c r="R4732" s="3">
        <v>8</v>
      </c>
      <c r="T4732" s="81"/>
    </row>
    <row r="4733" spans="1:20" x14ac:dyDescent="0.25">
      <c r="A4733" s="4">
        <v>2018</v>
      </c>
      <c r="B4733" s="14" t="s">
        <v>1392</v>
      </c>
      <c r="C4733" s="14" t="s">
        <v>528</v>
      </c>
      <c r="F4733" s="3">
        <v>1</v>
      </c>
      <c r="G4733" s="88">
        <v>5.54</v>
      </c>
      <c r="J4733" s="10">
        <v>4.3786435184301808E-2</v>
      </c>
      <c r="K4733" s="27">
        <f t="shared" si="76"/>
        <v>7.903688661426319E-3</v>
      </c>
      <c r="L4733" s="4" t="s">
        <v>1404</v>
      </c>
      <c r="M4733" s="14" t="s">
        <v>2120</v>
      </c>
      <c r="N4733" s="28" t="s">
        <v>8150</v>
      </c>
      <c r="O4733" s="28">
        <v>1</v>
      </c>
      <c r="P4733" s="28" t="s">
        <v>5960</v>
      </c>
      <c r="Q4733" s="28" t="s">
        <v>5960</v>
      </c>
      <c r="R4733" s="3">
        <v>7</v>
      </c>
      <c r="T4733" s="81"/>
    </row>
    <row r="4734" spans="1:20" x14ac:dyDescent="0.25">
      <c r="A4734" s="4">
        <v>2018</v>
      </c>
      <c r="B4734" s="14" t="s">
        <v>1392</v>
      </c>
      <c r="C4734" s="14" t="s">
        <v>528</v>
      </c>
      <c r="F4734" s="3">
        <v>2</v>
      </c>
      <c r="G4734" s="88">
        <v>4.0544470293486041</v>
      </c>
      <c r="J4734" s="10">
        <v>3.2639930555887986E-2</v>
      </c>
      <c r="K4734" s="27">
        <f t="shared" si="76"/>
        <v>8.0504025134919537E-3</v>
      </c>
      <c r="L4734" s="4" t="s">
        <v>1404</v>
      </c>
      <c r="M4734" s="14" t="s">
        <v>2120</v>
      </c>
      <c r="N4734" s="28" t="s">
        <v>8150</v>
      </c>
      <c r="O4734" s="28">
        <v>0</v>
      </c>
      <c r="P4734" s="28" t="s">
        <v>5960</v>
      </c>
      <c r="Q4734" s="28" t="s">
        <v>5960</v>
      </c>
      <c r="R4734" s="3">
        <v>7</v>
      </c>
      <c r="T4734" s="81"/>
    </row>
    <row r="4735" spans="1:20" x14ac:dyDescent="0.25">
      <c r="A4735" s="4">
        <v>2018</v>
      </c>
      <c r="B4735" s="14" t="s">
        <v>1392</v>
      </c>
      <c r="C4735" s="14" t="s">
        <v>528</v>
      </c>
      <c r="F4735" s="3">
        <v>3</v>
      </c>
      <c r="G4735" s="88">
        <v>9.1</v>
      </c>
      <c r="J4735" s="10">
        <v>8.3297118057089392E-2</v>
      </c>
      <c r="K4735" s="27">
        <f t="shared" si="76"/>
        <v>9.1535294568230105E-3</v>
      </c>
      <c r="L4735" s="4" t="s">
        <v>1404</v>
      </c>
      <c r="M4735" s="14" t="s">
        <v>2120</v>
      </c>
      <c r="N4735" s="28" t="s">
        <v>8150</v>
      </c>
      <c r="O4735" s="28">
        <v>0</v>
      </c>
      <c r="P4735" s="28" t="s">
        <v>5960</v>
      </c>
      <c r="Q4735" s="28" t="s">
        <v>5960</v>
      </c>
      <c r="R4735" s="3">
        <v>7</v>
      </c>
      <c r="T4735" s="81"/>
    </row>
    <row r="4736" spans="1:20" x14ac:dyDescent="0.25">
      <c r="A4736" s="4">
        <v>2018</v>
      </c>
      <c r="B4736" s="14" t="s">
        <v>1392</v>
      </c>
      <c r="C4736" s="14" t="s">
        <v>528</v>
      </c>
      <c r="F4736" s="3">
        <v>4</v>
      </c>
      <c r="G4736" s="88">
        <v>5.8408892070309388</v>
      </c>
      <c r="J4736" s="10">
        <v>5.9033287041529547E-2</v>
      </c>
      <c r="K4736" s="27">
        <f t="shared" si="76"/>
        <v>1.0106900670272695E-2</v>
      </c>
      <c r="L4736" s="4" t="s">
        <v>1404</v>
      </c>
      <c r="M4736" s="14" t="s">
        <v>2120</v>
      </c>
      <c r="N4736" s="28" t="s">
        <v>8150</v>
      </c>
      <c r="O4736" s="28">
        <v>0</v>
      </c>
      <c r="P4736" s="28" t="s">
        <v>5960</v>
      </c>
      <c r="Q4736" s="28" t="s">
        <v>5960</v>
      </c>
      <c r="R4736" s="3">
        <v>7</v>
      </c>
      <c r="T4736" s="81"/>
    </row>
    <row r="4737" spans="1:20" x14ac:dyDescent="0.25">
      <c r="A4737" s="4">
        <v>2018</v>
      </c>
      <c r="B4737" s="14" t="s">
        <v>1392</v>
      </c>
      <c r="C4737" s="14" t="s">
        <v>528</v>
      </c>
      <c r="F4737" s="3">
        <v>5</v>
      </c>
      <c r="G4737" s="51">
        <v>5.63</v>
      </c>
      <c r="J4737" s="10">
        <v>5.5137719900812954E-2</v>
      </c>
      <c r="K4737" s="27">
        <f t="shared" si="76"/>
        <v>9.7935559326488373E-3</v>
      </c>
      <c r="L4737" s="4" t="s">
        <v>1404</v>
      </c>
      <c r="M4737" s="14" t="s">
        <v>2120</v>
      </c>
      <c r="N4737" s="28" t="s">
        <v>8150</v>
      </c>
      <c r="O4737" s="28">
        <v>0</v>
      </c>
      <c r="P4737" s="28" t="s">
        <v>5960</v>
      </c>
      <c r="Q4737" s="28" t="s">
        <v>5960</v>
      </c>
      <c r="R4737" s="3">
        <v>7</v>
      </c>
      <c r="T4737" s="81"/>
    </row>
    <row r="4738" spans="1:20" x14ac:dyDescent="0.25">
      <c r="A4738" s="4">
        <v>2018</v>
      </c>
      <c r="B4738" s="14" t="s">
        <v>1392</v>
      </c>
      <c r="C4738" s="14" t="s">
        <v>528</v>
      </c>
      <c r="F4738" s="3">
        <v>6</v>
      </c>
      <c r="G4738" s="88">
        <v>4.6758182215859376</v>
      </c>
      <c r="J4738" s="10">
        <v>4.6664317131217103E-2</v>
      </c>
      <c r="K4738" s="27">
        <f t="shared" si="76"/>
        <v>9.9799254204945478E-3</v>
      </c>
      <c r="L4738" s="4" t="s">
        <v>1404</v>
      </c>
      <c r="M4738" s="14" t="s">
        <v>2120</v>
      </c>
      <c r="N4738" s="28" t="s">
        <v>8150</v>
      </c>
      <c r="O4738" s="28">
        <v>0</v>
      </c>
      <c r="P4738" s="28" t="s">
        <v>5960</v>
      </c>
      <c r="Q4738" s="28" t="s">
        <v>5960</v>
      </c>
      <c r="R4738" s="3">
        <v>7</v>
      </c>
      <c r="T4738" s="81"/>
    </row>
    <row r="4739" spans="1:20" x14ac:dyDescent="0.25">
      <c r="A4739" s="4">
        <v>2018</v>
      </c>
      <c r="B4739" s="14" t="s">
        <v>2155</v>
      </c>
      <c r="C4739" s="14" t="s">
        <v>2156</v>
      </c>
      <c r="F4739" s="3">
        <v>1</v>
      </c>
      <c r="G4739" s="88">
        <v>5.54</v>
      </c>
      <c r="J4739" s="10">
        <v>3.8005324080586433E-2</v>
      </c>
      <c r="K4739" s="27">
        <f t="shared" si="76"/>
        <v>6.8601668015498976E-3</v>
      </c>
      <c r="L4739" s="4" t="s">
        <v>2157</v>
      </c>
      <c r="M4739" s="14" t="s">
        <v>1011</v>
      </c>
      <c r="N4739" s="28" t="s">
        <v>8151</v>
      </c>
      <c r="O4739" s="28">
        <v>1</v>
      </c>
      <c r="P4739" s="28" t="s">
        <v>8152</v>
      </c>
      <c r="Q4739" s="28" t="s">
        <v>8152</v>
      </c>
      <c r="R4739" s="3">
        <v>1</v>
      </c>
      <c r="T4739" s="81"/>
    </row>
    <row r="4740" spans="1:20" x14ac:dyDescent="0.25">
      <c r="A4740" s="4">
        <v>2018</v>
      </c>
      <c r="B4740" s="14" t="s">
        <v>2155</v>
      </c>
      <c r="C4740" s="14" t="s">
        <v>2156</v>
      </c>
      <c r="F4740" s="3">
        <v>2</v>
      </c>
      <c r="G4740" s="88">
        <v>4.0544470293486041</v>
      </c>
      <c r="J4740" s="10">
        <v>2.5114872682024725E-2</v>
      </c>
      <c r="K4740" s="27">
        <f t="shared" si="76"/>
        <v>6.1944014807019769E-3</v>
      </c>
      <c r="L4740" s="4" t="s">
        <v>2157</v>
      </c>
      <c r="M4740" s="14" t="s">
        <v>1011</v>
      </c>
      <c r="N4740" s="28" t="s">
        <v>8151</v>
      </c>
      <c r="O4740" s="28">
        <v>0</v>
      </c>
      <c r="P4740" s="28" t="s">
        <v>8152</v>
      </c>
      <c r="Q4740" s="28" t="s">
        <v>8152</v>
      </c>
      <c r="R4740" s="3">
        <v>1</v>
      </c>
      <c r="T4740" s="81"/>
    </row>
    <row r="4741" spans="1:20" x14ac:dyDescent="0.25">
      <c r="A4741" s="4">
        <v>2018</v>
      </c>
      <c r="B4741" s="14" t="s">
        <v>2155</v>
      </c>
      <c r="C4741" s="14" t="s">
        <v>2156</v>
      </c>
      <c r="F4741" s="3">
        <v>3</v>
      </c>
      <c r="G4741" s="88">
        <v>9.1</v>
      </c>
      <c r="J4741" s="10">
        <v>6.580042823770782E-2</v>
      </c>
      <c r="K4741" s="27">
        <f t="shared" si="76"/>
        <v>7.2308162898580023E-3</v>
      </c>
      <c r="L4741" s="4" t="s">
        <v>2157</v>
      </c>
      <c r="M4741" s="14" t="s">
        <v>1011</v>
      </c>
      <c r="N4741" s="28" t="s">
        <v>8151</v>
      </c>
      <c r="O4741" s="28">
        <v>0</v>
      </c>
      <c r="P4741" s="28" t="s">
        <v>8152</v>
      </c>
      <c r="Q4741" s="28" t="s">
        <v>8152</v>
      </c>
      <c r="R4741" s="3">
        <v>1</v>
      </c>
      <c r="T4741" s="81"/>
    </row>
    <row r="4742" spans="1:20" x14ac:dyDescent="0.25">
      <c r="A4742" s="4">
        <v>2018</v>
      </c>
      <c r="B4742" s="14" t="s">
        <v>2155</v>
      </c>
      <c r="C4742" s="14" t="s">
        <v>2156</v>
      </c>
      <c r="F4742" s="3">
        <v>4</v>
      </c>
      <c r="G4742" s="88">
        <v>5.8408892070309388</v>
      </c>
      <c r="J4742" s="10">
        <v>5.3457754635019228E-2</v>
      </c>
      <c r="K4742" s="27">
        <f t="shared" si="76"/>
        <v>9.1523315612064247E-3</v>
      </c>
      <c r="L4742" s="4" t="s">
        <v>2157</v>
      </c>
      <c r="M4742" s="14" t="s">
        <v>1011</v>
      </c>
      <c r="N4742" s="28" t="s">
        <v>8151</v>
      </c>
      <c r="O4742" s="28">
        <v>0</v>
      </c>
      <c r="P4742" s="28" t="s">
        <v>8152</v>
      </c>
      <c r="Q4742" s="28" t="s">
        <v>8152</v>
      </c>
      <c r="R4742" s="3">
        <v>1</v>
      </c>
      <c r="T4742" s="81"/>
    </row>
    <row r="4743" spans="1:20" x14ac:dyDescent="0.25">
      <c r="A4743" s="4">
        <v>2018</v>
      </c>
      <c r="B4743" s="14" t="s">
        <v>2155</v>
      </c>
      <c r="C4743" s="14" t="s">
        <v>2156</v>
      </c>
      <c r="F4743" s="3">
        <v>5</v>
      </c>
      <c r="G4743" s="51">
        <v>5.63</v>
      </c>
      <c r="J4743" s="10">
        <v>4.640927082800772E-2</v>
      </c>
      <c r="K4743" s="27">
        <f t="shared" si="76"/>
        <v>8.243209738544888E-3</v>
      </c>
      <c r="L4743" s="4" t="s">
        <v>2157</v>
      </c>
      <c r="M4743" s="14" t="s">
        <v>1011</v>
      </c>
      <c r="N4743" s="28" t="s">
        <v>8151</v>
      </c>
      <c r="O4743" s="28">
        <v>0</v>
      </c>
      <c r="P4743" s="28" t="s">
        <v>8152</v>
      </c>
      <c r="Q4743" s="28" t="s">
        <v>8152</v>
      </c>
      <c r="R4743" s="3">
        <v>1</v>
      </c>
      <c r="T4743" s="81"/>
    </row>
    <row r="4744" spans="1:20" x14ac:dyDescent="0.25">
      <c r="A4744" s="4">
        <v>2018</v>
      </c>
      <c r="B4744" s="14" t="s">
        <v>2155</v>
      </c>
      <c r="C4744" s="14" t="s">
        <v>2156</v>
      </c>
      <c r="F4744" s="3">
        <v>6</v>
      </c>
      <c r="G4744" s="88">
        <v>4.6758182215859376</v>
      </c>
      <c r="J4744" s="10">
        <v>4.0117638891388196E-2</v>
      </c>
      <c r="K4744" s="27">
        <f t="shared" si="76"/>
        <v>8.5798114875777088E-3</v>
      </c>
      <c r="L4744" s="4" t="s">
        <v>2157</v>
      </c>
      <c r="M4744" s="14" t="s">
        <v>1011</v>
      </c>
      <c r="N4744" s="28" t="s">
        <v>8151</v>
      </c>
      <c r="O4744" s="28">
        <v>0</v>
      </c>
      <c r="P4744" s="28" t="s">
        <v>8152</v>
      </c>
      <c r="Q4744" s="28" t="s">
        <v>8152</v>
      </c>
      <c r="R4744" s="3">
        <v>1</v>
      </c>
      <c r="T4744" s="81"/>
    </row>
    <row r="4745" spans="1:20" x14ac:dyDescent="0.25">
      <c r="A4745" s="4">
        <v>2018</v>
      </c>
      <c r="B4745" s="14" t="s">
        <v>89</v>
      </c>
      <c r="C4745" s="14" t="s">
        <v>2158</v>
      </c>
      <c r="F4745" s="3">
        <v>1</v>
      </c>
      <c r="G4745" s="88">
        <v>5.54</v>
      </c>
      <c r="J4745" s="10">
        <v>3.3108946765423752E-2</v>
      </c>
      <c r="K4745" s="27">
        <f t="shared" si="76"/>
        <v>5.9763441814844314E-3</v>
      </c>
      <c r="L4745" s="4" t="s">
        <v>2159</v>
      </c>
      <c r="M4745" s="14" t="s">
        <v>1011</v>
      </c>
      <c r="N4745" s="28" t="s">
        <v>8153</v>
      </c>
      <c r="O4745" s="28">
        <v>1</v>
      </c>
      <c r="P4745" s="28" t="s">
        <v>8154</v>
      </c>
      <c r="Q4745" s="28" t="s">
        <v>8154</v>
      </c>
      <c r="R4745" s="3">
        <v>1</v>
      </c>
      <c r="T4745" s="81"/>
    </row>
    <row r="4746" spans="1:20" x14ac:dyDescent="0.25">
      <c r="A4746" s="4">
        <v>2018</v>
      </c>
      <c r="B4746" s="14" t="s">
        <v>89</v>
      </c>
      <c r="C4746" s="14" t="s">
        <v>2158</v>
      </c>
      <c r="F4746" s="3">
        <v>2</v>
      </c>
      <c r="G4746" s="88">
        <v>4.0544470293486041</v>
      </c>
      <c r="J4746" s="10">
        <v>2.4196770827984437E-2</v>
      </c>
      <c r="K4746" s="27">
        <f t="shared" si="76"/>
        <v>5.9679583067267106E-3</v>
      </c>
      <c r="L4746" s="4" t="s">
        <v>2159</v>
      </c>
      <c r="M4746" s="14" t="s">
        <v>1011</v>
      </c>
      <c r="N4746" s="28" t="s">
        <v>8153</v>
      </c>
      <c r="O4746" s="28">
        <v>0</v>
      </c>
      <c r="P4746" s="28" t="s">
        <v>8154</v>
      </c>
      <c r="Q4746" s="28" t="s">
        <v>8154</v>
      </c>
      <c r="R4746" s="3">
        <v>1</v>
      </c>
      <c r="T4746" s="81"/>
    </row>
    <row r="4747" spans="1:20" x14ac:dyDescent="0.25">
      <c r="A4747" s="4">
        <v>2018</v>
      </c>
      <c r="B4747" s="14" t="s">
        <v>89</v>
      </c>
      <c r="C4747" s="14" t="s">
        <v>2158</v>
      </c>
      <c r="F4747" s="3">
        <v>3</v>
      </c>
      <c r="G4747" s="88">
        <v>9.1</v>
      </c>
      <c r="J4747" s="10">
        <v>5.9745011574705131E-2</v>
      </c>
      <c r="K4747" s="27">
        <f t="shared" si="76"/>
        <v>6.5653858873302344E-3</v>
      </c>
      <c r="L4747" s="4" t="s">
        <v>2159</v>
      </c>
      <c r="M4747" s="14" t="s">
        <v>1011</v>
      </c>
      <c r="N4747" s="28" t="s">
        <v>8153</v>
      </c>
      <c r="O4747" s="28">
        <v>0</v>
      </c>
      <c r="P4747" s="28" t="s">
        <v>8154</v>
      </c>
      <c r="Q4747" s="28" t="s">
        <v>8154</v>
      </c>
      <c r="R4747" s="3">
        <v>1</v>
      </c>
      <c r="T4747" s="81"/>
    </row>
    <row r="4748" spans="1:20" x14ac:dyDescent="0.25">
      <c r="A4748" s="4">
        <v>2018</v>
      </c>
      <c r="B4748" s="14" t="s">
        <v>89</v>
      </c>
      <c r="C4748" s="14" t="s">
        <v>2158</v>
      </c>
      <c r="F4748" s="3">
        <v>4</v>
      </c>
      <c r="G4748" s="88">
        <v>5.8408892070309388</v>
      </c>
      <c r="J4748" s="10">
        <v>4.62297453705105E-2</v>
      </c>
      <c r="K4748" s="27">
        <f t="shared" si="76"/>
        <v>7.9148471631445595E-3</v>
      </c>
      <c r="L4748" s="4" t="s">
        <v>2159</v>
      </c>
      <c r="M4748" s="14" t="s">
        <v>1011</v>
      </c>
      <c r="N4748" s="28" t="s">
        <v>8153</v>
      </c>
      <c r="O4748" s="28">
        <v>0</v>
      </c>
      <c r="P4748" s="28" t="s">
        <v>8154</v>
      </c>
      <c r="Q4748" s="28" t="s">
        <v>8154</v>
      </c>
      <c r="R4748" s="3">
        <v>1</v>
      </c>
      <c r="T4748" s="81"/>
    </row>
    <row r="4749" spans="1:20" x14ac:dyDescent="0.25">
      <c r="A4749" s="4">
        <v>2018</v>
      </c>
      <c r="B4749" s="14" t="s">
        <v>89</v>
      </c>
      <c r="C4749" s="14" t="s">
        <v>2158</v>
      </c>
      <c r="F4749" s="3">
        <v>5</v>
      </c>
      <c r="G4749" s="51">
        <v>5.63</v>
      </c>
      <c r="J4749" s="10">
        <v>4.6374513891350944E-2</v>
      </c>
      <c r="K4749" s="27">
        <f t="shared" si="76"/>
        <v>8.2370362151600249E-3</v>
      </c>
      <c r="L4749" s="4" t="s">
        <v>2159</v>
      </c>
      <c r="M4749" s="14" t="s">
        <v>1011</v>
      </c>
      <c r="N4749" s="28" t="s">
        <v>8153</v>
      </c>
      <c r="O4749" s="28">
        <v>0</v>
      </c>
      <c r="P4749" s="28" t="s">
        <v>8154</v>
      </c>
      <c r="Q4749" s="28" t="s">
        <v>8154</v>
      </c>
      <c r="R4749" s="3">
        <v>1</v>
      </c>
      <c r="T4749" s="81"/>
    </row>
    <row r="4750" spans="1:20" x14ac:dyDescent="0.25">
      <c r="A4750" s="4">
        <v>2018</v>
      </c>
      <c r="B4750" s="14" t="s">
        <v>89</v>
      </c>
      <c r="C4750" s="14" t="s">
        <v>2158</v>
      </c>
      <c r="F4750" s="3">
        <v>6</v>
      </c>
      <c r="G4750" s="88">
        <v>4.6758182215859376</v>
      </c>
      <c r="J4750" s="10">
        <v>3.3901724535098765E-2</v>
      </c>
      <c r="K4750" s="27">
        <f t="shared" si="76"/>
        <v>7.2504368066729557E-3</v>
      </c>
      <c r="L4750" s="4" t="s">
        <v>2159</v>
      </c>
      <c r="M4750" s="14" t="s">
        <v>1011</v>
      </c>
      <c r="N4750" s="28" t="s">
        <v>8153</v>
      </c>
      <c r="O4750" s="28">
        <v>0</v>
      </c>
      <c r="P4750" s="28" t="s">
        <v>8154</v>
      </c>
      <c r="Q4750" s="28" t="s">
        <v>8154</v>
      </c>
      <c r="R4750" s="3">
        <v>1</v>
      </c>
      <c r="T4750" s="81"/>
    </row>
    <row r="4751" spans="1:20" x14ac:dyDescent="0.25">
      <c r="A4751" s="4">
        <v>2018</v>
      </c>
      <c r="B4751" s="14" t="s">
        <v>271</v>
      </c>
      <c r="C4751" s="14" t="s">
        <v>2160</v>
      </c>
      <c r="F4751" s="3">
        <v>1</v>
      </c>
      <c r="G4751" s="88">
        <v>5.54</v>
      </c>
      <c r="J4751" s="10">
        <v>4.0358425925660413E-2</v>
      </c>
      <c r="K4751" s="27">
        <f t="shared" si="76"/>
        <v>7.2849144270145149E-3</v>
      </c>
      <c r="L4751" s="4" t="s">
        <v>2161</v>
      </c>
      <c r="M4751" s="14" t="s">
        <v>941</v>
      </c>
      <c r="N4751" s="28" t="s">
        <v>8155</v>
      </c>
      <c r="O4751" s="28">
        <v>1</v>
      </c>
      <c r="P4751" s="28" t="s">
        <v>8156</v>
      </c>
      <c r="Q4751" s="28" t="s">
        <v>8156</v>
      </c>
      <c r="R4751" s="3">
        <v>1</v>
      </c>
      <c r="T4751" s="81"/>
    </row>
    <row r="4752" spans="1:20" x14ac:dyDescent="0.25">
      <c r="A4752" s="4">
        <v>2018</v>
      </c>
      <c r="B4752" s="14" t="s">
        <v>271</v>
      </c>
      <c r="C4752" s="14" t="s">
        <v>2160</v>
      </c>
      <c r="F4752" s="3">
        <v>2</v>
      </c>
      <c r="G4752" s="88">
        <v>4.0544470293486041</v>
      </c>
      <c r="J4752" s="10">
        <v>2.9288564815942664E-2</v>
      </c>
      <c r="K4752" s="27">
        <f t="shared" si="76"/>
        <v>7.2238124222449704E-3</v>
      </c>
      <c r="L4752" s="4" t="s">
        <v>2161</v>
      </c>
      <c r="M4752" s="14" t="s">
        <v>941</v>
      </c>
      <c r="N4752" s="28" t="s">
        <v>8155</v>
      </c>
      <c r="O4752" s="28">
        <v>0</v>
      </c>
      <c r="P4752" s="28" t="s">
        <v>8156</v>
      </c>
      <c r="Q4752" s="28" t="s">
        <v>8156</v>
      </c>
      <c r="R4752" s="3">
        <v>1</v>
      </c>
      <c r="T4752" s="81"/>
    </row>
    <row r="4753" spans="1:20" x14ac:dyDescent="0.25">
      <c r="A4753" s="4">
        <v>2018</v>
      </c>
      <c r="B4753" s="14" t="s">
        <v>271</v>
      </c>
      <c r="C4753" s="14" t="s">
        <v>2160</v>
      </c>
      <c r="F4753" s="3">
        <v>3</v>
      </c>
      <c r="G4753" s="88">
        <v>9.1</v>
      </c>
      <c r="J4753" s="10">
        <v>7.2881851854617707E-2</v>
      </c>
      <c r="K4753" s="27">
        <f t="shared" si="76"/>
        <v>8.0089947092986495E-3</v>
      </c>
      <c r="L4753" s="4" t="s">
        <v>2161</v>
      </c>
      <c r="M4753" s="14" t="s">
        <v>941</v>
      </c>
      <c r="N4753" s="28" t="s">
        <v>8155</v>
      </c>
      <c r="O4753" s="28">
        <v>0</v>
      </c>
      <c r="P4753" s="28" t="s">
        <v>8156</v>
      </c>
      <c r="Q4753" s="28" t="s">
        <v>8156</v>
      </c>
      <c r="R4753" s="3">
        <v>1</v>
      </c>
      <c r="T4753" s="81"/>
    </row>
    <row r="4754" spans="1:20" x14ac:dyDescent="0.25">
      <c r="A4754" s="4">
        <v>2018</v>
      </c>
      <c r="B4754" s="14" t="s">
        <v>271</v>
      </c>
      <c r="C4754" s="14" t="s">
        <v>2160</v>
      </c>
      <c r="F4754" s="3">
        <v>4</v>
      </c>
      <c r="G4754" s="88">
        <v>5.8408892070309388</v>
      </c>
      <c r="J4754" s="10">
        <v>4.7672569446149282E-2</v>
      </c>
      <c r="K4754" s="27">
        <f t="shared" si="76"/>
        <v>8.1618684683769874E-3</v>
      </c>
      <c r="L4754" s="4" t="s">
        <v>2161</v>
      </c>
      <c r="M4754" s="14" t="s">
        <v>941</v>
      </c>
      <c r="N4754" s="28" t="s">
        <v>8155</v>
      </c>
      <c r="O4754" s="28">
        <v>0</v>
      </c>
      <c r="P4754" s="28" t="s">
        <v>8156</v>
      </c>
      <c r="Q4754" s="28" t="s">
        <v>8156</v>
      </c>
      <c r="R4754" s="3">
        <v>1</v>
      </c>
      <c r="T4754" s="81"/>
    </row>
    <row r="4755" spans="1:20" x14ac:dyDescent="0.25">
      <c r="A4755" s="4">
        <v>2018</v>
      </c>
      <c r="B4755" s="14" t="s">
        <v>271</v>
      </c>
      <c r="C4755" s="14" t="s">
        <v>2160</v>
      </c>
      <c r="F4755" s="3">
        <v>5</v>
      </c>
      <c r="G4755" s="51">
        <v>5.63</v>
      </c>
      <c r="J4755" s="10">
        <v>5.4632476851111278E-2</v>
      </c>
      <c r="K4755" s="27">
        <f t="shared" si="76"/>
        <v>9.703814716005555E-3</v>
      </c>
      <c r="L4755" s="4" t="s">
        <v>2161</v>
      </c>
      <c r="M4755" s="14" t="s">
        <v>941</v>
      </c>
      <c r="N4755" s="28" t="s">
        <v>8155</v>
      </c>
      <c r="O4755" s="28">
        <v>0</v>
      </c>
      <c r="P4755" s="28" t="s">
        <v>8156</v>
      </c>
      <c r="Q4755" s="28" t="s">
        <v>8156</v>
      </c>
      <c r="R4755" s="3">
        <v>1</v>
      </c>
      <c r="T4755" s="81"/>
    </row>
    <row r="4756" spans="1:20" x14ac:dyDescent="0.25">
      <c r="A4756" s="4">
        <v>2018</v>
      </c>
      <c r="B4756" s="14" t="s">
        <v>271</v>
      </c>
      <c r="C4756" s="14" t="s">
        <v>2160</v>
      </c>
      <c r="F4756" s="3">
        <v>6</v>
      </c>
      <c r="G4756" s="88">
        <v>4.6758182215859376</v>
      </c>
      <c r="J4756" s="10">
        <v>4.3578599535976537E-2</v>
      </c>
      <c r="K4756" s="27">
        <f t="shared" si="76"/>
        <v>9.3199943776248011E-3</v>
      </c>
      <c r="L4756" s="4" t="s">
        <v>2161</v>
      </c>
      <c r="M4756" s="14" t="s">
        <v>941</v>
      </c>
      <c r="N4756" s="28" t="s">
        <v>8155</v>
      </c>
      <c r="O4756" s="28">
        <v>0</v>
      </c>
      <c r="P4756" s="28" t="s">
        <v>8156</v>
      </c>
      <c r="Q4756" s="28" t="s">
        <v>8156</v>
      </c>
      <c r="R4756" s="3">
        <v>1</v>
      </c>
      <c r="T4756" s="81"/>
    </row>
    <row r="4757" spans="1:20" x14ac:dyDescent="0.25">
      <c r="A4757" s="4">
        <v>2018</v>
      </c>
      <c r="B4757" s="14" t="s">
        <v>1070</v>
      </c>
      <c r="C4757" s="14" t="s">
        <v>2162</v>
      </c>
      <c r="F4757" s="3">
        <v>1</v>
      </c>
      <c r="G4757" s="88">
        <v>5.54</v>
      </c>
      <c r="J4757" s="10">
        <v>4.4014166669512633E-2</v>
      </c>
      <c r="K4757" s="27">
        <f t="shared" si="76"/>
        <v>7.9447954277098616E-3</v>
      </c>
      <c r="L4757" s="4" t="s">
        <v>2163</v>
      </c>
      <c r="M4757" s="14" t="s">
        <v>1727</v>
      </c>
      <c r="N4757" s="28" t="s">
        <v>8157</v>
      </c>
      <c r="O4757" s="28">
        <v>1</v>
      </c>
      <c r="P4757" s="28" t="s">
        <v>8158</v>
      </c>
      <c r="Q4757" s="28" t="s">
        <v>8158</v>
      </c>
      <c r="R4757" s="3">
        <v>1</v>
      </c>
      <c r="T4757" s="81"/>
    </row>
    <row r="4758" spans="1:20" x14ac:dyDescent="0.25">
      <c r="A4758" s="4">
        <v>2018</v>
      </c>
      <c r="B4758" s="14" t="s">
        <v>1070</v>
      </c>
      <c r="C4758" s="14" t="s">
        <v>2162</v>
      </c>
      <c r="F4758" s="3">
        <v>2</v>
      </c>
      <c r="G4758" s="88">
        <v>4.0544470293486041</v>
      </c>
      <c r="J4758" s="10">
        <v>3.3408784722269047E-2</v>
      </c>
      <c r="K4758" s="27">
        <f t="shared" si="76"/>
        <v>8.2400348260651887E-3</v>
      </c>
      <c r="L4758" s="4" t="s">
        <v>2163</v>
      </c>
      <c r="M4758" s="14" t="s">
        <v>1727</v>
      </c>
      <c r="N4758" s="28" t="s">
        <v>8157</v>
      </c>
      <c r="O4758" s="28">
        <v>0</v>
      </c>
      <c r="P4758" s="28" t="s">
        <v>8158</v>
      </c>
      <c r="Q4758" s="28" t="s">
        <v>8158</v>
      </c>
      <c r="R4758" s="3">
        <v>1</v>
      </c>
      <c r="T4758" s="81"/>
    </row>
    <row r="4759" spans="1:20" x14ac:dyDescent="0.25">
      <c r="A4759" s="4">
        <v>2018</v>
      </c>
      <c r="B4759" s="14" t="s">
        <v>1070</v>
      </c>
      <c r="C4759" s="14" t="s">
        <v>2162</v>
      </c>
      <c r="F4759" s="3">
        <v>3</v>
      </c>
      <c r="G4759" s="88">
        <v>9.1</v>
      </c>
      <c r="J4759" s="10">
        <v>8.2441273145377636E-2</v>
      </c>
      <c r="K4759" s="27">
        <f t="shared" si="76"/>
        <v>9.0594805654261139E-3</v>
      </c>
      <c r="L4759" s="4" t="s">
        <v>2163</v>
      </c>
      <c r="M4759" s="14" t="s">
        <v>1727</v>
      </c>
      <c r="N4759" s="28" t="s">
        <v>8157</v>
      </c>
      <c r="O4759" s="28">
        <v>0</v>
      </c>
      <c r="P4759" s="28" t="s">
        <v>8158</v>
      </c>
      <c r="Q4759" s="28" t="s">
        <v>8158</v>
      </c>
      <c r="R4759" s="3">
        <v>1</v>
      </c>
      <c r="T4759" s="81"/>
    </row>
    <row r="4760" spans="1:20" x14ac:dyDescent="0.25">
      <c r="A4760" s="4">
        <v>2018</v>
      </c>
      <c r="B4760" s="14" t="s">
        <v>1070</v>
      </c>
      <c r="C4760" s="14" t="s">
        <v>2162</v>
      </c>
      <c r="F4760" s="3">
        <v>4</v>
      </c>
      <c r="G4760" s="88">
        <v>5.8408892070309388</v>
      </c>
      <c r="J4760" s="10">
        <v>5.645273148547858E-2</v>
      </c>
      <c r="K4760" s="27">
        <f t="shared" si="76"/>
        <v>9.6650919893368128E-3</v>
      </c>
      <c r="L4760" s="4" t="s">
        <v>2163</v>
      </c>
      <c r="M4760" s="14" t="s">
        <v>1727</v>
      </c>
      <c r="N4760" s="28" t="s">
        <v>8157</v>
      </c>
      <c r="O4760" s="28">
        <v>0</v>
      </c>
      <c r="P4760" s="28" t="s">
        <v>8158</v>
      </c>
      <c r="Q4760" s="28" t="s">
        <v>8158</v>
      </c>
      <c r="R4760" s="3">
        <v>1</v>
      </c>
      <c r="T4760" s="81"/>
    </row>
    <row r="4761" spans="1:20" x14ac:dyDescent="0.25">
      <c r="A4761" s="4">
        <v>2018</v>
      </c>
      <c r="B4761" s="14" t="s">
        <v>1070</v>
      </c>
      <c r="C4761" s="14" t="s">
        <v>2162</v>
      </c>
      <c r="F4761" s="3">
        <v>5</v>
      </c>
      <c r="G4761" s="51">
        <v>5.63</v>
      </c>
      <c r="J4761" s="10">
        <v>5.5877951388538349E-2</v>
      </c>
      <c r="K4761" s="27">
        <f t="shared" si="76"/>
        <v>9.9250357706107198E-3</v>
      </c>
      <c r="L4761" s="4" t="s">
        <v>2163</v>
      </c>
      <c r="M4761" s="14" t="s">
        <v>1727</v>
      </c>
      <c r="N4761" s="28" t="s">
        <v>8157</v>
      </c>
      <c r="O4761" s="28">
        <v>0</v>
      </c>
      <c r="P4761" s="28" t="s">
        <v>8158</v>
      </c>
      <c r="Q4761" s="28" t="s">
        <v>8158</v>
      </c>
      <c r="R4761" s="3">
        <v>1</v>
      </c>
      <c r="T4761" s="81"/>
    </row>
    <row r="4762" spans="1:20" x14ac:dyDescent="0.25">
      <c r="A4762" s="4">
        <v>2018</v>
      </c>
      <c r="B4762" s="14" t="s">
        <v>1070</v>
      </c>
      <c r="C4762" s="14" t="s">
        <v>2162</v>
      </c>
      <c r="F4762" s="3">
        <v>6</v>
      </c>
      <c r="G4762" s="88">
        <v>4.6758182215859376</v>
      </c>
      <c r="J4762" s="10">
        <v>4.636868055240484E-2</v>
      </c>
      <c r="K4762" s="27">
        <f t="shared" si="76"/>
        <v>9.9166987156052381E-3</v>
      </c>
      <c r="L4762" s="4" t="s">
        <v>2163</v>
      </c>
      <c r="M4762" s="14" t="s">
        <v>1727</v>
      </c>
      <c r="N4762" s="28" t="s">
        <v>8157</v>
      </c>
      <c r="O4762" s="28">
        <v>0</v>
      </c>
      <c r="P4762" s="28" t="s">
        <v>8158</v>
      </c>
      <c r="Q4762" s="28" t="s">
        <v>8158</v>
      </c>
      <c r="R4762" s="3">
        <v>1</v>
      </c>
      <c r="T4762" s="81"/>
    </row>
    <row r="4763" spans="1:20" x14ac:dyDescent="0.25">
      <c r="A4763" s="4">
        <v>2018</v>
      </c>
      <c r="B4763" s="14" t="s">
        <v>11</v>
      </c>
      <c r="C4763" s="14" t="s">
        <v>1471</v>
      </c>
      <c r="F4763" s="3">
        <v>1</v>
      </c>
      <c r="G4763" s="88">
        <v>5.54</v>
      </c>
      <c r="J4763" s="10">
        <v>3.5777939810941461E-2</v>
      </c>
      <c r="K4763" s="27">
        <f t="shared" si="76"/>
        <v>6.4581118792313109E-3</v>
      </c>
      <c r="L4763" s="4" t="s">
        <v>1812</v>
      </c>
      <c r="M4763" s="14" t="s">
        <v>1727</v>
      </c>
      <c r="N4763" s="28" t="s">
        <v>8159</v>
      </c>
      <c r="O4763" s="28">
        <v>1</v>
      </c>
      <c r="P4763" s="28" t="s">
        <v>6141</v>
      </c>
      <c r="Q4763" s="28" t="s">
        <v>6141</v>
      </c>
      <c r="R4763" s="3">
        <v>5</v>
      </c>
      <c r="T4763" s="81"/>
    </row>
    <row r="4764" spans="1:20" x14ac:dyDescent="0.25">
      <c r="A4764" s="4">
        <v>2018</v>
      </c>
      <c r="B4764" s="14" t="s">
        <v>11</v>
      </c>
      <c r="C4764" s="14" t="s">
        <v>1471</v>
      </c>
      <c r="F4764" s="3">
        <v>2</v>
      </c>
      <c r="G4764" s="88">
        <v>4.0544470293486041</v>
      </c>
      <c r="J4764" s="10">
        <v>2.756939814571524E-2</v>
      </c>
      <c r="K4764" s="27">
        <f t="shared" si="76"/>
        <v>6.7997924121713333E-3</v>
      </c>
      <c r="L4764" s="4" t="s">
        <v>1812</v>
      </c>
      <c r="M4764" s="14" t="s">
        <v>1727</v>
      </c>
      <c r="N4764" s="28" t="s">
        <v>8159</v>
      </c>
      <c r="O4764" s="28">
        <v>0</v>
      </c>
      <c r="P4764" s="28" t="s">
        <v>6141</v>
      </c>
      <c r="Q4764" s="28" t="s">
        <v>6141</v>
      </c>
      <c r="R4764" s="3">
        <v>5</v>
      </c>
      <c r="T4764" s="81"/>
    </row>
    <row r="4765" spans="1:20" x14ac:dyDescent="0.25">
      <c r="A4765" s="4">
        <v>2018</v>
      </c>
      <c r="B4765" s="14" t="s">
        <v>11</v>
      </c>
      <c r="C4765" s="14" t="s">
        <v>1471</v>
      </c>
      <c r="F4765" s="3">
        <v>3</v>
      </c>
      <c r="G4765" s="88">
        <v>9.1</v>
      </c>
      <c r="J4765" s="10">
        <v>7.2051550931064412E-2</v>
      </c>
      <c r="K4765" s="27">
        <f t="shared" si="76"/>
        <v>7.9177528495675189E-3</v>
      </c>
      <c r="L4765" s="4" t="s">
        <v>1812</v>
      </c>
      <c r="M4765" s="14" t="s">
        <v>1727</v>
      </c>
      <c r="N4765" s="28" t="s">
        <v>8159</v>
      </c>
      <c r="O4765" s="28">
        <v>0</v>
      </c>
      <c r="P4765" s="28" t="s">
        <v>6141</v>
      </c>
      <c r="Q4765" s="28" t="s">
        <v>6141</v>
      </c>
      <c r="R4765" s="3">
        <v>5</v>
      </c>
      <c r="T4765" s="81"/>
    </row>
    <row r="4766" spans="1:20" x14ac:dyDescent="0.25">
      <c r="A4766" s="4">
        <v>2018</v>
      </c>
      <c r="B4766" s="14" t="s">
        <v>11</v>
      </c>
      <c r="C4766" s="14" t="s">
        <v>1471</v>
      </c>
      <c r="F4766" s="3">
        <v>4</v>
      </c>
      <c r="G4766" s="88">
        <v>5.8408892070309388</v>
      </c>
      <c r="J4766" s="10">
        <v>5.6728831019427162E-2</v>
      </c>
      <c r="K4766" s="27">
        <f t="shared" si="76"/>
        <v>9.7123621093754241E-3</v>
      </c>
      <c r="L4766" s="4" t="s">
        <v>1812</v>
      </c>
      <c r="M4766" s="14" t="s">
        <v>1727</v>
      </c>
      <c r="N4766" s="28" t="s">
        <v>8159</v>
      </c>
      <c r="O4766" s="28">
        <v>0</v>
      </c>
      <c r="P4766" s="28" t="s">
        <v>6141</v>
      </c>
      <c r="Q4766" s="28" t="s">
        <v>6141</v>
      </c>
      <c r="R4766" s="3">
        <v>5</v>
      </c>
      <c r="T4766" s="81"/>
    </row>
    <row r="4767" spans="1:20" x14ac:dyDescent="0.25">
      <c r="A4767" s="4">
        <v>2018</v>
      </c>
      <c r="B4767" s="14" t="s">
        <v>603</v>
      </c>
      <c r="C4767" s="14" t="s">
        <v>2164</v>
      </c>
      <c r="F4767" s="3">
        <v>1</v>
      </c>
      <c r="G4767" s="88">
        <v>5.54</v>
      </c>
      <c r="J4767" s="10">
        <v>3.9075057866284624E-2</v>
      </c>
      <c r="K4767" s="27">
        <f t="shared" si="76"/>
        <v>7.0532595426506537E-3</v>
      </c>
      <c r="L4767" s="4" t="s">
        <v>2165</v>
      </c>
      <c r="M4767" s="14" t="s">
        <v>1727</v>
      </c>
      <c r="N4767" s="28" t="s">
        <v>8160</v>
      </c>
      <c r="O4767" s="28">
        <v>1</v>
      </c>
      <c r="P4767" s="28" t="s">
        <v>8161</v>
      </c>
      <c r="Q4767" s="28" t="s">
        <v>8161</v>
      </c>
      <c r="R4767" s="3">
        <v>1</v>
      </c>
      <c r="T4767" s="81"/>
    </row>
    <row r="4768" spans="1:20" x14ac:dyDescent="0.25">
      <c r="A4768" s="4">
        <v>2018</v>
      </c>
      <c r="B4768" s="14" t="s">
        <v>603</v>
      </c>
      <c r="C4768" s="14" t="s">
        <v>2164</v>
      </c>
      <c r="F4768" s="3">
        <v>2</v>
      </c>
      <c r="G4768" s="88">
        <v>4.0544470293486041</v>
      </c>
      <c r="J4768" s="10">
        <v>2.8883564817078877E-2</v>
      </c>
      <c r="K4768" s="27">
        <f t="shared" si="76"/>
        <v>7.1239221052838298E-3</v>
      </c>
      <c r="L4768" s="4" t="s">
        <v>2165</v>
      </c>
      <c r="M4768" s="14" t="s">
        <v>1727</v>
      </c>
      <c r="N4768" s="28" t="s">
        <v>8160</v>
      </c>
      <c r="O4768" s="28">
        <v>0</v>
      </c>
      <c r="P4768" s="28" t="s">
        <v>8161</v>
      </c>
      <c r="Q4768" s="28" t="s">
        <v>8161</v>
      </c>
      <c r="R4768" s="3">
        <v>1</v>
      </c>
      <c r="T4768" s="81"/>
    </row>
    <row r="4769" spans="1:20" x14ac:dyDescent="0.25">
      <c r="A4769" s="4">
        <v>2018</v>
      </c>
      <c r="B4769" s="14" t="s">
        <v>603</v>
      </c>
      <c r="C4769" s="14" t="s">
        <v>2164</v>
      </c>
      <c r="F4769" s="3">
        <v>3</v>
      </c>
      <c r="G4769" s="88">
        <v>9.1</v>
      </c>
      <c r="J4769" s="10">
        <v>6.7412326388875954E-2</v>
      </c>
      <c r="K4769" s="27">
        <f t="shared" si="76"/>
        <v>7.4079479548215333E-3</v>
      </c>
      <c r="L4769" s="4" t="s">
        <v>2165</v>
      </c>
      <c r="M4769" s="14" t="s">
        <v>1727</v>
      </c>
      <c r="N4769" s="28" t="s">
        <v>8160</v>
      </c>
      <c r="O4769" s="28">
        <v>0</v>
      </c>
      <c r="P4769" s="28" t="s">
        <v>8161</v>
      </c>
      <c r="Q4769" s="28" t="s">
        <v>8161</v>
      </c>
      <c r="R4769" s="3">
        <v>1</v>
      </c>
      <c r="T4769" s="81"/>
    </row>
    <row r="4770" spans="1:20" x14ac:dyDescent="0.25">
      <c r="A4770" s="4">
        <v>2018</v>
      </c>
      <c r="B4770" s="14" t="s">
        <v>603</v>
      </c>
      <c r="C4770" s="14" t="s">
        <v>2164</v>
      </c>
      <c r="F4770" s="3">
        <v>4</v>
      </c>
      <c r="G4770" s="88">
        <v>5.8408892070309388</v>
      </c>
      <c r="J4770" s="10">
        <v>5.4103784721519332E-2</v>
      </c>
      <c r="K4770" s="27">
        <f t="shared" si="76"/>
        <v>9.2629363105179597E-3</v>
      </c>
      <c r="L4770" s="4" t="s">
        <v>2165</v>
      </c>
      <c r="M4770" s="14" t="s">
        <v>1727</v>
      </c>
      <c r="N4770" s="28" t="s">
        <v>8160</v>
      </c>
      <c r="O4770" s="28">
        <v>0</v>
      </c>
      <c r="P4770" s="28" t="s">
        <v>8161</v>
      </c>
      <c r="Q4770" s="28" t="s">
        <v>8161</v>
      </c>
      <c r="R4770" s="3">
        <v>1</v>
      </c>
      <c r="T4770" s="81"/>
    </row>
    <row r="4771" spans="1:20" x14ac:dyDescent="0.25">
      <c r="A4771" s="4">
        <v>2018</v>
      </c>
      <c r="B4771" s="14" t="s">
        <v>603</v>
      </c>
      <c r="C4771" s="14" t="s">
        <v>2164</v>
      </c>
      <c r="F4771" s="3">
        <v>5</v>
      </c>
      <c r="G4771" s="51">
        <v>5.63</v>
      </c>
      <c r="J4771" s="10">
        <v>5.9136863426829223E-2</v>
      </c>
      <c r="K4771" s="27">
        <f t="shared" si="76"/>
        <v>1.050388337954338E-2</v>
      </c>
      <c r="L4771" s="4" t="s">
        <v>2165</v>
      </c>
      <c r="M4771" s="14" t="s">
        <v>1727</v>
      </c>
      <c r="N4771" s="28" t="s">
        <v>8160</v>
      </c>
      <c r="O4771" s="28">
        <v>0</v>
      </c>
      <c r="P4771" s="28" t="s">
        <v>8161</v>
      </c>
      <c r="Q4771" s="28" t="s">
        <v>8161</v>
      </c>
      <c r="R4771" s="3">
        <v>1</v>
      </c>
      <c r="T4771" s="81"/>
    </row>
    <row r="4772" spans="1:20" x14ac:dyDescent="0.25">
      <c r="A4772" s="4">
        <v>2018</v>
      </c>
      <c r="B4772" s="14" t="s">
        <v>603</v>
      </c>
      <c r="C4772" s="14" t="s">
        <v>2164</v>
      </c>
      <c r="F4772" s="3">
        <v>6</v>
      </c>
      <c r="G4772" s="88">
        <v>4.6758182215859376</v>
      </c>
      <c r="J4772" s="10">
        <v>4.2282083333702758E-2</v>
      </c>
      <c r="K4772" s="27">
        <f t="shared" si="76"/>
        <v>9.0427132386172136E-3</v>
      </c>
      <c r="L4772" s="4" t="s">
        <v>2165</v>
      </c>
      <c r="M4772" s="14" t="s">
        <v>1727</v>
      </c>
      <c r="N4772" s="28" t="s">
        <v>8160</v>
      </c>
      <c r="O4772" s="28">
        <v>0</v>
      </c>
      <c r="P4772" s="28" t="s">
        <v>8161</v>
      </c>
      <c r="Q4772" s="28" t="s">
        <v>8161</v>
      </c>
      <c r="R4772" s="3">
        <v>1</v>
      </c>
      <c r="T4772" s="81"/>
    </row>
    <row r="4773" spans="1:20" x14ac:dyDescent="0.25">
      <c r="A4773" s="4">
        <v>2018</v>
      </c>
      <c r="B4773" s="14" t="s">
        <v>1679</v>
      </c>
      <c r="C4773" s="14" t="s">
        <v>1308</v>
      </c>
      <c r="F4773" s="3">
        <v>1</v>
      </c>
      <c r="G4773" s="88">
        <v>5.54</v>
      </c>
      <c r="J4773" s="10">
        <v>3.3073043981858063E-2</v>
      </c>
      <c r="K4773" s="27">
        <f t="shared" ref="K4773:K4836" si="77">J4773/G4773</f>
        <v>5.9698635346314196E-3</v>
      </c>
      <c r="L4773" s="4" t="s">
        <v>1691</v>
      </c>
      <c r="M4773" s="14" t="s">
        <v>1727</v>
      </c>
      <c r="N4773" s="28" t="s">
        <v>8162</v>
      </c>
      <c r="O4773" s="28">
        <v>1</v>
      </c>
      <c r="P4773" s="28" t="s">
        <v>5700</v>
      </c>
      <c r="Q4773" s="28" t="s">
        <v>5700</v>
      </c>
      <c r="R4773" s="3">
        <v>5</v>
      </c>
      <c r="T4773" s="81"/>
    </row>
    <row r="4774" spans="1:20" x14ac:dyDescent="0.25">
      <c r="A4774" s="4">
        <v>2018</v>
      </c>
      <c r="B4774" s="14" t="s">
        <v>1679</v>
      </c>
      <c r="C4774" s="14" t="s">
        <v>1308</v>
      </c>
      <c r="F4774" s="3">
        <v>2</v>
      </c>
      <c r="G4774" s="88">
        <v>4.0544470293486041</v>
      </c>
      <c r="J4774" s="10">
        <v>2.4203969907830469E-2</v>
      </c>
      <c r="K4774" s="27">
        <f t="shared" si="77"/>
        <v>5.9697339076394667E-3</v>
      </c>
      <c r="L4774" s="4" t="s">
        <v>1691</v>
      </c>
      <c r="M4774" s="14" t="s">
        <v>1727</v>
      </c>
      <c r="N4774" s="28" t="s">
        <v>8162</v>
      </c>
      <c r="O4774" s="28">
        <v>0</v>
      </c>
      <c r="P4774" s="28" t="s">
        <v>5700</v>
      </c>
      <c r="Q4774" s="28" t="s">
        <v>5700</v>
      </c>
      <c r="R4774" s="3">
        <v>5</v>
      </c>
      <c r="T4774" s="81"/>
    </row>
    <row r="4775" spans="1:20" x14ac:dyDescent="0.25">
      <c r="A4775" s="4">
        <v>2018</v>
      </c>
      <c r="B4775" s="14" t="s">
        <v>1679</v>
      </c>
      <c r="C4775" s="14" t="s">
        <v>1308</v>
      </c>
      <c r="F4775" s="3">
        <v>3</v>
      </c>
      <c r="G4775" s="88">
        <v>9.1</v>
      </c>
      <c r="J4775" s="10">
        <v>5.5735405097948387E-2</v>
      </c>
      <c r="K4775" s="27">
        <f t="shared" si="77"/>
        <v>6.1247697909833391E-3</v>
      </c>
      <c r="L4775" s="4" t="s">
        <v>1691</v>
      </c>
      <c r="M4775" s="14" t="s">
        <v>1727</v>
      </c>
      <c r="N4775" s="28" t="s">
        <v>8162</v>
      </c>
      <c r="O4775" s="28">
        <v>0</v>
      </c>
      <c r="P4775" s="28" t="s">
        <v>5700</v>
      </c>
      <c r="Q4775" s="28" t="s">
        <v>5700</v>
      </c>
      <c r="R4775" s="3">
        <v>5</v>
      </c>
      <c r="T4775" s="81"/>
    </row>
    <row r="4776" spans="1:20" x14ac:dyDescent="0.25">
      <c r="A4776" s="4">
        <v>2018</v>
      </c>
      <c r="B4776" s="14" t="s">
        <v>1679</v>
      </c>
      <c r="C4776" s="14" t="s">
        <v>1308</v>
      </c>
      <c r="F4776" s="3">
        <v>4</v>
      </c>
      <c r="G4776" s="88">
        <v>5.8408892070309388</v>
      </c>
      <c r="J4776" s="10">
        <v>4.0101041660818737E-2</v>
      </c>
      <c r="K4776" s="27">
        <f t="shared" si="77"/>
        <v>6.8655713607009231E-3</v>
      </c>
      <c r="L4776" s="4" t="s">
        <v>1691</v>
      </c>
      <c r="M4776" s="14" t="s">
        <v>1727</v>
      </c>
      <c r="N4776" s="28" t="s">
        <v>8162</v>
      </c>
      <c r="O4776" s="28">
        <v>0</v>
      </c>
      <c r="P4776" s="28" t="s">
        <v>5700</v>
      </c>
      <c r="Q4776" s="28" t="s">
        <v>5700</v>
      </c>
      <c r="R4776" s="3">
        <v>5</v>
      </c>
      <c r="T4776" s="81"/>
    </row>
    <row r="4777" spans="1:20" x14ac:dyDescent="0.25">
      <c r="A4777" s="4">
        <v>2018</v>
      </c>
      <c r="B4777" s="14" t="s">
        <v>1679</v>
      </c>
      <c r="C4777" s="14" t="s">
        <v>1308</v>
      </c>
      <c r="F4777" s="3">
        <v>5</v>
      </c>
      <c r="G4777" s="51">
        <v>5.63</v>
      </c>
      <c r="J4777" s="10">
        <v>4.1056678244785871E-2</v>
      </c>
      <c r="K4777" s="27">
        <f t="shared" si="77"/>
        <v>7.2924828143491778E-3</v>
      </c>
      <c r="L4777" s="4" t="s">
        <v>1691</v>
      </c>
      <c r="M4777" s="14" t="s">
        <v>1727</v>
      </c>
      <c r="N4777" s="28" t="s">
        <v>8162</v>
      </c>
      <c r="O4777" s="28">
        <v>0</v>
      </c>
      <c r="P4777" s="28" t="s">
        <v>5700</v>
      </c>
      <c r="Q4777" s="28" t="s">
        <v>5700</v>
      </c>
      <c r="R4777" s="3">
        <v>5</v>
      </c>
      <c r="T4777" s="81"/>
    </row>
    <row r="4778" spans="1:20" x14ac:dyDescent="0.25">
      <c r="A4778" s="4">
        <v>2018</v>
      </c>
      <c r="B4778" s="14" t="s">
        <v>1679</v>
      </c>
      <c r="C4778" s="14" t="s">
        <v>1308</v>
      </c>
      <c r="F4778" s="3">
        <v>6</v>
      </c>
      <c r="G4778" s="88">
        <v>4.6758182215859376</v>
      </c>
      <c r="J4778" s="10">
        <v>3.2555925921769813E-2</v>
      </c>
      <c r="K4778" s="27">
        <f t="shared" si="77"/>
        <v>6.9626158201521226E-3</v>
      </c>
      <c r="L4778" s="4" t="s">
        <v>1691</v>
      </c>
      <c r="M4778" s="14" t="s">
        <v>1727</v>
      </c>
      <c r="N4778" s="28" t="s">
        <v>8162</v>
      </c>
      <c r="O4778" s="28">
        <v>0</v>
      </c>
      <c r="P4778" s="28" t="s">
        <v>5700</v>
      </c>
      <c r="Q4778" s="28" t="s">
        <v>5700</v>
      </c>
      <c r="R4778" s="3">
        <v>5</v>
      </c>
      <c r="T4778" s="81"/>
    </row>
    <row r="4779" spans="1:20" x14ac:dyDescent="0.25">
      <c r="A4779" s="4">
        <v>2018</v>
      </c>
      <c r="B4779" s="14" t="s">
        <v>89</v>
      </c>
      <c r="C4779" s="14" t="s">
        <v>528</v>
      </c>
      <c r="F4779" s="3">
        <v>1</v>
      </c>
      <c r="G4779" s="88">
        <v>5.54</v>
      </c>
      <c r="J4779" s="10">
        <v>3.9000289354589768E-2</v>
      </c>
      <c r="K4779" s="27">
        <f t="shared" si="77"/>
        <v>7.039763421406095E-3</v>
      </c>
      <c r="L4779" s="4" t="s">
        <v>2166</v>
      </c>
      <c r="M4779" s="14" t="s">
        <v>1727</v>
      </c>
      <c r="N4779" s="28" t="s">
        <v>8163</v>
      </c>
      <c r="O4779" s="28">
        <v>1</v>
      </c>
      <c r="P4779" s="28" t="s">
        <v>8164</v>
      </c>
      <c r="Q4779" s="28" t="s">
        <v>8164</v>
      </c>
      <c r="R4779" s="3">
        <v>1</v>
      </c>
      <c r="T4779" s="81"/>
    </row>
    <row r="4780" spans="1:20" x14ac:dyDescent="0.25">
      <c r="A4780" s="4">
        <v>2018</v>
      </c>
      <c r="B4780" s="14" t="s">
        <v>89</v>
      </c>
      <c r="C4780" s="14" t="s">
        <v>528</v>
      </c>
      <c r="F4780" s="3">
        <v>2</v>
      </c>
      <c r="G4780" s="88">
        <v>4.0544470293486041</v>
      </c>
      <c r="J4780" s="10">
        <v>2.9041423607850447E-2</v>
      </c>
      <c r="K4780" s="27">
        <f t="shared" si="77"/>
        <v>7.1628568329122561E-3</v>
      </c>
      <c r="L4780" s="4" t="s">
        <v>2166</v>
      </c>
      <c r="M4780" s="14" t="s">
        <v>1727</v>
      </c>
      <c r="N4780" s="28" t="s">
        <v>8163</v>
      </c>
      <c r="O4780" s="28">
        <v>0</v>
      </c>
      <c r="P4780" s="28" t="s">
        <v>8164</v>
      </c>
      <c r="Q4780" s="28" t="s">
        <v>8164</v>
      </c>
      <c r="R4780" s="3">
        <v>1</v>
      </c>
      <c r="T4780" s="81"/>
    </row>
    <row r="4781" spans="1:20" x14ac:dyDescent="0.25">
      <c r="A4781" s="4">
        <v>2018</v>
      </c>
      <c r="B4781" s="14" t="s">
        <v>89</v>
      </c>
      <c r="C4781" s="14" t="s">
        <v>528</v>
      </c>
      <c r="F4781" s="3">
        <v>3</v>
      </c>
      <c r="G4781" s="88">
        <v>9.1</v>
      </c>
      <c r="J4781" s="10">
        <v>6.7362418980337679E-2</v>
      </c>
      <c r="K4781" s="27">
        <f t="shared" si="77"/>
        <v>7.402463624212932E-3</v>
      </c>
      <c r="L4781" s="4" t="s">
        <v>2166</v>
      </c>
      <c r="M4781" s="14" t="s">
        <v>1727</v>
      </c>
      <c r="N4781" s="28" t="s">
        <v>8163</v>
      </c>
      <c r="O4781" s="28">
        <v>0</v>
      </c>
      <c r="P4781" s="28" t="s">
        <v>8164</v>
      </c>
      <c r="Q4781" s="28" t="s">
        <v>8164</v>
      </c>
      <c r="R4781" s="3">
        <v>1</v>
      </c>
      <c r="T4781" s="81"/>
    </row>
    <row r="4782" spans="1:20" x14ac:dyDescent="0.25">
      <c r="A4782" s="4">
        <v>2018</v>
      </c>
      <c r="B4782" s="14" t="s">
        <v>89</v>
      </c>
      <c r="C4782" s="14" t="s">
        <v>528</v>
      </c>
      <c r="F4782" s="3">
        <v>4</v>
      </c>
      <c r="G4782" s="88">
        <v>5.8408892070309388</v>
      </c>
      <c r="J4782" s="10">
        <v>5.4147141207067762E-2</v>
      </c>
      <c r="K4782" s="27">
        <f t="shared" si="77"/>
        <v>9.270359236036944E-3</v>
      </c>
      <c r="L4782" s="4" t="s">
        <v>2166</v>
      </c>
      <c r="M4782" s="14" t="s">
        <v>1727</v>
      </c>
      <c r="N4782" s="28" t="s">
        <v>8163</v>
      </c>
      <c r="O4782" s="28">
        <v>0</v>
      </c>
      <c r="P4782" s="28" t="s">
        <v>8164</v>
      </c>
      <c r="Q4782" s="28" t="s">
        <v>8164</v>
      </c>
      <c r="R4782" s="3">
        <v>1</v>
      </c>
      <c r="T4782" s="81"/>
    </row>
    <row r="4783" spans="1:20" x14ac:dyDescent="0.25">
      <c r="A4783" s="4">
        <v>2018</v>
      </c>
      <c r="B4783" s="14" t="s">
        <v>89</v>
      </c>
      <c r="C4783" s="14" t="s">
        <v>528</v>
      </c>
      <c r="F4783" s="3">
        <v>5</v>
      </c>
      <c r="G4783" s="51">
        <v>5.63</v>
      </c>
      <c r="J4783" s="10">
        <v>5.9302569439751096E-2</v>
      </c>
      <c r="K4783" s="27">
        <f t="shared" si="77"/>
        <v>1.0533316063898951E-2</v>
      </c>
      <c r="L4783" s="4" t="s">
        <v>2166</v>
      </c>
      <c r="M4783" s="14" t="s">
        <v>1727</v>
      </c>
      <c r="N4783" s="28" t="s">
        <v>8163</v>
      </c>
      <c r="O4783" s="28">
        <v>0</v>
      </c>
      <c r="P4783" s="28" t="s">
        <v>8164</v>
      </c>
      <c r="Q4783" s="28" t="s">
        <v>8164</v>
      </c>
      <c r="R4783" s="3">
        <v>1</v>
      </c>
      <c r="T4783" s="81"/>
    </row>
    <row r="4784" spans="1:20" x14ac:dyDescent="0.25">
      <c r="A4784" s="4">
        <v>2018</v>
      </c>
      <c r="B4784" s="14" t="s">
        <v>89</v>
      </c>
      <c r="C4784" s="14" t="s">
        <v>528</v>
      </c>
      <c r="F4784" s="3">
        <v>6</v>
      </c>
      <c r="G4784" s="88">
        <v>4.6758182215859376</v>
      </c>
      <c r="J4784" s="10">
        <v>4.54176620405633E-2</v>
      </c>
      <c r="K4784" s="27">
        <f t="shared" si="77"/>
        <v>9.7133078935559211E-3</v>
      </c>
      <c r="L4784" s="4" t="s">
        <v>2166</v>
      </c>
      <c r="M4784" s="14" t="s">
        <v>1727</v>
      </c>
      <c r="N4784" s="28" t="s">
        <v>8163</v>
      </c>
      <c r="O4784" s="28">
        <v>0</v>
      </c>
      <c r="P4784" s="28" t="s">
        <v>8164</v>
      </c>
      <c r="Q4784" s="28" t="s">
        <v>8164</v>
      </c>
      <c r="R4784" s="3">
        <v>1</v>
      </c>
      <c r="T4784" s="81"/>
    </row>
    <row r="4785" spans="1:20" x14ac:dyDescent="0.25">
      <c r="A4785" s="4">
        <v>2018</v>
      </c>
      <c r="B4785" s="14" t="s">
        <v>86</v>
      </c>
      <c r="C4785" s="14" t="s">
        <v>2167</v>
      </c>
      <c r="F4785" s="3">
        <v>1</v>
      </c>
      <c r="G4785" s="88">
        <v>5.54</v>
      </c>
      <c r="J4785" s="10">
        <v>3.9105902775190771E-2</v>
      </c>
      <c r="K4785" s="27">
        <f t="shared" si="77"/>
        <v>7.0588272157384065E-3</v>
      </c>
      <c r="L4785" s="4" t="s">
        <v>2168</v>
      </c>
      <c r="M4785" s="14" t="s">
        <v>1727</v>
      </c>
      <c r="N4785" s="28" t="s">
        <v>8165</v>
      </c>
      <c r="O4785" s="28">
        <v>1</v>
      </c>
      <c r="P4785" s="28" t="s">
        <v>8166</v>
      </c>
      <c r="Q4785" s="28" t="s">
        <v>8166</v>
      </c>
      <c r="R4785" s="3">
        <v>1</v>
      </c>
      <c r="T4785" s="81"/>
    </row>
    <row r="4786" spans="1:20" x14ac:dyDescent="0.25">
      <c r="A4786" s="4">
        <v>2018</v>
      </c>
      <c r="B4786" s="14" t="s">
        <v>86</v>
      </c>
      <c r="C4786" s="14" t="s">
        <v>2167</v>
      </c>
      <c r="F4786" s="3">
        <v>2</v>
      </c>
      <c r="G4786" s="88">
        <v>4.0544470293486041</v>
      </c>
      <c r="J4786" s="10">
        <v>2.8881736114271916E-2</v>
      </c>
      <c r="K4786" s="27">
        <f t="shared" si="77"/>
        <v>7.1234710689788237E-3</v>
      </c>
      <c r="L4786" s="4" t="s">
        <v>2168</v>
      </c>
      <c r="M4786" s="14" t="s">
        <v>1727</v>
      </c>
      <c r="N4786" s="28" t="s">
        <v>8165</v>
      </c>
      <c r="O4786" s="28">
        <v>0</v>
      </c>
      <c r="P4786" s="28" t="s">
        <v>8166</v>
      </c>
      <c r="Q4786" s="28" t="s">
        <v>8166</v>
      </c>
      <c r="R4786" s="3">
        <v>1</v>
      </c>
      <c r="T4786" s="81"/>
    </row>
    <row r="4787" spans="1:20" x14ac:dyDescent="0.25">
      <c r="A4787" s="4">
        <v>2018</v>
      </c>
      <c r="B4787" s="14" t="s">
        <v>86</v>
      </c>
      <c r="C4787" s="14" t="s">
        <v>2167</v>
      </c>
      <c r="F4787" s="3">
        <v>3</v>
      </c>
      <c r="G4787" s="88">
        <v>9.1</v>
      </c>
      <c r="J4787" s="10">
        <v>6.7452986106218304E-2</v>
      </c>
      <c r="K4787" s="27">
        <f t="shared" si="77"/>
        <v>7.4124160556283854E-3</v>
      </c>
      <c r="L4787" s="4" t="s">
        <v>2168</v>
      </c>
      <c r="M4787" s="14" t="s">
        <v>1727</v>
      </c>
      <c r="N4787" s="28" t="s">
        <v>8165</v>
      </c>
      <c r="O4787" s="28">
        <v>0</v>
      </c>
      <c r="P4787" s="28" t="s">
        <v>8166</v>
      </c>
      <c r="Q4787" s="28" t="s">
        <v>8166</v>
      </c>
      <c r="R4787" s="3">
        <v>1</v>
      </c>
      <c r="T4787" s="81"/>
    </row>
    <row r="4788" spans="1:20" x14ac:dyDescent="0.25">
      <c r="A4788" s="4">
        <v>2018</v>
      </c>
      <c r="B4788" s="14" t="s">
        <v>86</v>
      </c>
      <c r="C4788" s="14" t="s">
        <v>2167</v>
      </c>
      <c r="F4788" s="3">
        <v>4</v>
      </c>
      <c r="G4788" s="88">
        <v>5.8408892070309388</v>
      </c>
      <c r="J4788" s="10">
        <v>5.4142384266015142E-2</v>
      </c>
      <c r="K4788" s="27">
        <f t="shared" si="77"/>
        <v>9.269544815341051E-3</v>
      </c>
      <c r="L4788" s="4" t="s">
        <v>2168</v>
      </c>
      <c r="M4788" s="14" t="s">
        <v>1727</v>
      </c>
      <c r="N4788" s="28" t="s">
        <v>8165</v>
      </c>
      <c r="O4788" s="28">
        <v>0</v>
      </c>
      <c r="P4788" s="28" t="s">
        <v>8166</v>
      </c>
      <c r="Q4788" s="28" t="s">
        <v>8166</v>
      </c>
      <c r="R4788" s="3">
        <v>1</v>
      </c>
      <c r="T4788" s="81"/>
    </row>
    <row r="4789" spans="1:20" x14ac:dyDescent="0.25">
      <c r="A4789" s="4">
        <v>2018</v>
      </c>
      <c r="B4789" s="14" t="s">
        <v>86</v>
      </c>
      <c r="C4789" s="14" t="s">
        <v>2167</v>
      </c>
      <c r="F4789" s="3">
        <v>5</v>
      </c>
      <c r="G4789" s="51">
        <v>5.63</v>
      </c>
      <c r="J4789" s="10">
        <v>5.9322106477338821E-2</v>
      </c>
      <c r="K4789" s="27">
        <f t="shared" si="77"/>
        <v>1.0536786230433184E-2</v>
      </c>
      <c r="L4789" s="4" t="s">
        <v>2168</v>
      </c>
      <c r="M4789" s="14" t="s">
        <v>1727</v>
      </c>
      <c r="N4789" s="28" t="s">
        <v>8165</v>
      </c>
      <c r="O4789" s="28">
        <v>0</v>
      </c>
      <c r="P4789" s="28" t="s">
        <v>8166</v>
      </c>
      <c r="Q4789" s="28" t="s">
        <v>8166</v>
      </c>
      <c r="R4789" s="3">
        <v>1</v>
      </c>
      <c r="T4789" s="81"/>
    </row>
    <row r="4790" spans="1:20" x14ac:dyDescent="0.25">
      <c r="A4790" s="4">
        <v>2018</v>
      </c>
      <c r="B4790" s="14" t="s">
        <v>86</v>
      </c>
      <c r="C4790" s="14" t="s">
        <v>2167</v>
      </c>
      <c r="F4790" s="3">
        <v>6</v>
      </c>
      <c r="G4790" s="88">
        <v>4.6758182215859376</v>
      </c>
      <c r="J4790" s="10">
        <v>4.5381759256997611E-2</v>
      </c>
      <c r="K4790" s="27">
        <f t="shared" si="77"/>
        <v>9.7056294976336967E-3</v>
      </c>
      <c r="L4790" s="4" t="s">
        <v>2168</v>
      </c>
      <c r="M4790" s="14" t="s">
        <v>1727</v>
      </c>
      <c r="N4790" s="28" t="s">
        <v>8165</v>
      </c>
      <c r="O4790" s="28">
        <v>0</v>
      </c>
      <c r="P4790" s="28" t="s">
        <v>8166</v>
      </c>
      <c r="Q4790" s="28" t="s">
        <v>8166</v>
      </c>
      <c r="R4790" s="3">
        <v>1</v>
      </c>
      <c r="T4790" s="81"/>
    </row>
    <row r="4791" spans="1:20" x14ac:dyDescent="0.25">
      <c r="A4791" s="4">
        <v>2018</v>
      </c>
      <c r="B4791" s="14" t="s">
        <v>1965</v>
      </c>
      <c r="C4791" s="14" t="s">
        <v>348</v>
      </c>
      <c r="F4791" s="3">
        <v>1</v>
      </c>
      <c r="G4791" s="88">
        <v>5.54</v>
      </c>
      <c r="J4791" s="10">
        <v>3.9038217590132263E-2</v>
      </c>
      <c r="K4791" s="27">
        <f t="shared" si="77"/>
        <v>7.0466096733090722E-3</v>
      </c>
      <c r="L4791" s="4" t="s">
        <v>2169</v>
      </c>
      <c r="M4791" s="14" t="s">
        <v>1727</v>
      </c>
      <c r="N4791" s="28" t="s">
        <v>8167</v>
      </c>
      <c r="O4791" s="28">
        <v>1</v>
      </c>
      <c r="P4791" s="28" t="s">
        <v>8168</v>
      </c>
      <c r="Q4791" s="28" t="s">
        <v>8168</v>
      </c>
      <c r="R4791" s="3">
        <v>1</v>
      </c>
      <c r="T4791" s="81"/>
    </row>
    <row r="4792" spans="1:20" x14ac:dyDescent="0.25">
      <c r="A4792" s="4">
        <v>2018</v>
      </c>
      <c r="B4792" s="14" t="s">
        <v>1965</v>
      </c>
      <c r="C4792" s="14" t="s">
        <v>348</v>
      </c>
      <c r="F4792" s="3">
        <v>2</v>
      </c>
      <c r="G4792" s="88">
        <v>4.0544470293486041</v>
      </c>
      <c r="J4792" s="10">
        <v>2.9050150464172475E-2</v>
      </c>
      <c r="K4792" s="27">
        <f t="shared" si="77"/>
        <v>7.1650092488296071E-3</v>
      </c>
      <c r="L4792" s="4" t="s">
        <v>2169</v>
      </c>
      <c r="M4792" s="14" t="s">
        <v>1727</v>
      </c>
      <c r="N4792" s="28" t="s">
        <v>8167</v>
      </c>
      <c r="O4792" s="28">
        <v>0</v>
      </c>
      <c r="P4792" s="28" t="s">
        <v>8168</v>
      </c>
      <c r="Q4792" s="28" t="s">
        <v>8168</v>
      </c>
      <c r="R4792" s="3">
        <v>1</v>
      </c>
      <c r="T4792" s="81"/>
    </row>
    <row r="4793" spans="1:20" x14ac:dyDescent="0.25">
      <c r="A4793" s="4">
        <v>2018</v>
      </c>
      <c r="B4793" s="14" t="s">
        <v>1965</v>
      </c>
      <c r="C4793" s="14" t="s">
        <v>348</v>
      </c>
      <c r="F4793" s="3">
        <v>3</v>
      </c>
      <c r="G4793" s="88">
        <v>9.1</v>
      </c>
      <c r="J4793" s="10">
        <v>6.7251655091240536E-2</v>
      </c>
      <c r="K4793" s="27">
        <f t="shared" si="77"/>
        <v>7.3902917682681915E-3</v>
      </c>
      <c r="L4793" s="4" t="s">
        <v>2169</v>
      </c>
      <c r="M4793" s="14" t="s">
        <v>1727</v>
      </c>
      <c r="N4793" s="28" t="s">
        <v>8167</v>
      </c>
      <c r="O4793" s="28">
        <v>0</v>
      </c>
      <c r="P4793" s="28" t="s">
        <v>8168</v>
      </c>
      <c r="Q4793" s="28" t="s">
        <v>8168</v>
      </c>
      <c r="R4793" s="3">
        <v>1</v>
      </c>
      <c r="T4793" s="81"/>
    </row>
    <row r="4794" spans="1:20" x14ac:dyDescent="0.25">
      <c r="A4794" s="4">
        <v>2018</v>
      </c>
      <c r="B4794" s="14" t="s">
        <v>1965</v>
      </c>
      <c r="C4794" s="14" t="s">
        <v>348</v>
      </c>
      <c r="F4794" s="3">
        <v>4</v>
      </c>
      <c r="G4794" s="88">
        <v>5.8408892070309388</v>
      </c>
      <c r="J4794" s="10">
        <v>5.4097407410154119E-2</v>
      </c>
      <c r="K4794" s="27">
        <f t="shared" si="77"/>
        <v>9.2618444713922429E-3</v>
      </c>
      <c r="L4794" s="4" t="s">
        <v>2169</v>
      </c>
      <c r="M4794" s="14" t="s">
        <v>1727</v>
      </c>
      <c r="N4794" s="28" t="s">
        <v>8167</v>
      </c>
      <c r="O4794" s="28">
        <v>0</v>
      </c>
      <c r="P4794" s="28" t="s">
        <v>8168</v>
      </c>
      <c r="Q4794" s="28" t="s">
        <v>8168</v>
      </c>
      <c r="R4794" s="3">
        <v>1</v>
      </c>
      <c r="T4794" s="81"/>
    </row>
    <row r="4795" spans="1:20" x14ac:dyDescent="0.25">
      <c r="A4795" s="4">
        <v>2018</v>
      </c>
      <c r="B4795" s="14" t="s">
        <v>1965</v>
      </c>
      <c r="C4795" s="14" t="s">
        <v>348</v>
      </c>
      <c r="F4795" s="3">
        <v>5</v>
      </c>
      <c r="G4795" s="51">
        <v>5.63</v>
      </c>
      <c r="J4795" s="10">
        <v>5.9146053237782326E-2</v>
      </c>
      <c r="K4795" s="27">
        <f t="shared" si="77"/>
        <v>1.0505515672785494E-2</v>
      </c>
      <c r="L4795" s="4" t="s">
        <v>2169</v>
      </c>
      <c r="M4795" s="14" t="s">
        <v>1727</v>
      </c>
      <c r="N4795" s="28" t="s">
        <v>8167</v>
      </c>
      <c r="O4795" s="28">
        <v>0</v>
      </c>
      <c r="P4795" s="28" t="s">
        <v>8168</v>
      </c>
      <c r="Q4795" s="28" t="s">
        <v>8168</v>
      </c>
      <c r="R4795" s="3">
        <v>1</v>
      </c>
      <c r="T4795" s="81"/>
    </row>
    <row r="4796" spans="1:20" x14ac:dyDescent="0.25">
      <c r="A4796" s="4">
        <v>2018</v>
      </c>
      <c r="B4796" s="14" t="s">
        <v>1965</v>
      </c>
      <c r="C4796" s="14" t="s">
        <v>348</v>
      </c>
      <c r="F4796" s="3">
        <v>6</v>
      </c>
      <c r="G4796" s="88">
        <v>4.6758182215859376</v>
      </c>
      <c r="J4796" s="10">
        <v>4.2297592597606126E-2</v>
      </c>
      <c r="K4796" s="27">
        <f t="shared" si="77"/>
        <v>9.0460301476945962E-3</v>
      </c>
      <c r="L4796" s="4" t="s">
        <v>2169</v>
      </c>
      <c r="M4796" s="14" t="s">
        <v>1727</v>
      </c>
      <c r="N4796" s="28" t="s">
        <v>8167</v>
      </c>
      <c r="O4796" s="28">
        <v>0</v>
      </c>
      <c r="P4796" s="28" t="s">
        <v>8168</v>
      </c>
      <c r="Q4796" s="28" t="s">
        <v>8168</v>
      </c>
      <c r="R4796" s="3">
        <v>1</v>
      </c>
      <c r="T4796" s="81"/>
    </row>
    <row r="4797" spans="1:20" x14ac:dyDescent="0.25">
      <c r="A4797" s="4">
        <v>2018</v>
      </c>
      <c r="B4797" s="14" t="s">
        <v>2170</v>
      </c>
      <c r="C4797" s="14" t="s">
        <v>2171</v>
      </c>
      <c r="F4797" s="3">
        <v>4</v>
      </c>
      <c r="G4797" s="88">
        <v>5.8408892070309388</v>
      </c>
      <c r="J4797" s="10">
        <v>5.6069687496346887E-2</v>
      </c>
      <c r="K4797" s="27">
        <f t="shared" si="77"/>
        <v>9.5995122504383933E-3</v>
      </c>
      <c r="L4797" s="4" t="s">
        <v>2172</v>
      </c>
      <c r="M4797" s="14" t="s">
        <v>1727</v>
      </c>
      <c r="N4797" s="28" t="s">
        <v>8169</v>
      </c>
      <c r="O4797" s="28">
        <v>1</v>
      </c>
      <c r="P4797" s="28" t="s">
        <v>8170</v>
      </c>
      <c r="Q4797" s="28" t="s">
        <v>8170</v>
      </c>
      <c r="R4797" s="3">
        <v>1</v>
      </c>
      <c r="T4797" s="81"/>
    </row>
    <row r="4798" spans="1:20" x14ac:dyDescent="0.25">
      <c r="A4798" s="4">
        <v>2018</v>
      </c>
      <c r="B4798" s="14" t="s">
        <v>2170</v>
      </c>
      <c r="C4798" s="14" t="s">
        <v>2171</v>
      </c>
      <c r="F4798" s="3">
        <v>5</v>
      </c>
      <c r="G4798" s="51">
        <v>5.63</v>
      </c>
      <c r="J4798" s="10">
        <v>5.5675324074400123E-2</v>
      </c>
      <c r="K4798" s="27">
        <f t="shared" si="77"/>
        <v>9.8890451286678723E-3</v>
      </c>
      <c r="L4798" s="4" t="s">
        <v>2172</v>
      </c>
      <c r="M4798" s="14" t="s">
        <v>1727</v>
      </c>
      <c r="N4798" s="28" t="s">
        <v>8169</v>
      </c>
      <c r="O4798" s="28">
        <v>0</v>
      </c>
      <c r="P4798" s="28" t="s">
        <v>8170</v>
      </c>
      <c r="Q4798" s="28" t="s">
        <v>8170</v>
      </c>
      <c r="R4798" s="3">
        <v>1</v>
      </c>
      <c r="T4798" s="81"/>
    </row>
    <row r="4799" spans="1:20" x14ac:dyDescent="0.25">
      <c r="A4799" s="4">
        <v>2018</v>
      </c>
      <c r="B4799" s="14" t="s">
        <v>2170</v>
      </c>
      <c r="C4799" s="14" t="s">
        <v>2171</v>
      </c>
      <c r="F4799" s="3">
        <v>6</v>
      </c>
      <c r="G4799" s="88">
        <v>4.6758182215859376</v>
      </c>
      <c r="J4799" s="10">
        <v>4.6726076390768867E-2</v>
      </c>
      <c r="K4799" s="27">
        <f t="shared" si="77"/>
        <v>9.99313364558479E-3</v>
      </c>
      <c r="L4799" s="4" t="s">
        <v>2172</v>
      </c>
      <c r="M4799" s="14" t="s">
        <v>1727</v>
      </c>
      <c r="N4799" s="28" t="s">
        <v>8169</v>
      </c>
      <c r="O4799" s="28">
        <v>0</v>
      </c>
      <c r="P4799" s="28" t="s">
        <v>8170</v>
      </c>
      <c r="Q4799" s="28" t="s">
        <v>8170</v>
      </c>
      <c r="R4799" s="3">
        <v>1</v>
      </c>
      <c r="T4799" s="81"/>
    </row>
    <row r="4800" spans="1:20" x14ac:dyDescent="0.25">
      <c r="A4800" s="4">
        <v>2018</v>
      </c>
      <c r="B4800" s="14" t="s">
        <v>92</v>
      </c>
      <c r="C4800" s="14" t="s">
        <v>261</v>
      </c>
      <c r="F4800" s="3">
        <v>1</v>
      </c>
      <c r="G4800" s="88">
        <v>5.54</v>
      </c>
      <c r="J4800" s="10">
        <v>3.9176064819912426E-2</v>
      </c>
      <c r="K4800" s="27">
        <f t="shared" si="77"/>
        <v>7.0714918447495351E-3</v>
      </c>
      <c r="L4800" s="4" t="s">
        <v>1698</v>
      </c>
      <c r="M4800" s="14" t="s">
        <v>1180</v>
      </c>
      <c r="N4800" s="28" t="s">
        <v>8171</v>
      </c>
      <c r="O4800" s="28">
        <v>1</v>
      </c>
      <c r="P4800" s="28" t="s">
        <v>3117</v>
      </c>
      <c r="Q4800" s="28" t="s">
        <v>3117</v>
      </c>
      <c r="R4800" s="3">
        <v>14</v>
      </c>
      <c r="T4800" s="81"/>
    </row>
    <row r="4801" spans="1:20" x14ac:dyDescent="0.25">
      <c r="A4801" s="4">
        <v>2018</v>
      </c>
      <c r="B4801" s="14" t="s">
        <v>92</v>
      </c>
      <c r="C4801" s="14" t="s">
        <v>261</v>
      </c>
      <c r="F4801" s="3">
        <v>2</v>
      </c>
      <c r="G4801" s="88">
        <v>4.0544470293486041</v>
      </c>
      <c r="J4801" s="10">
        <v>2.9180590274336282E-2</v>
      </c>
      <c r="K4801" s="27">
        <f t="shared" si="77"/>
        <v>7.1971812834423681E-3</v>
      </c>
      <c r="L4801" s="4" t="s">
        <v>1698</v>
      </c>
      <c r="M4801" s="14" t="s">
        <v>1180</v>
      </c>
      <c r="N4801" s="28" t="s">
        <v>8171</v>
      </c>
      <c r="O4801" s="28">
        <v>0</v>
      </c>
      <c r="P4801" s="28" t="s">
        <v>3117</v>
      </c>
      <c r="Q4801" s="28" t="s">
        <v>3117</v>
      </c>
      <c r="R4801" s="3">
        <v>14</v>
      </c>
      <c r="T4801" s="81"/>
    </row>
    <row r="4802" spans="1:20" x14ac:dyDescent="0.25">
      <c r="A4802" s="4">
        <v>2018</v>
      </c>
      <c r="B4802" s="14" t="s">
        <v>92</v>
      </c>
      <c r="C4802" s="14" t="s">
        <v>261</v>
      </c>
      <c r="F4802" s="3">
        <v>3</v>
      </c>
      <c r="G4802" s="88">
        <v>9.1</v>
      </c>
      <c r="J4802" s="10">
        <v>7.7691967591817956E-2</v>
      </c>
      <c r="K4802" s="27">
        <f t="shared" si="77"/>
        <v>8.537578856243731E-3</v>
      </c>
      <c r="L4802" s="4" t="s">
        <v>1698</v>
      </c>
      <c r="M4802" s="14" t="s">
        <v>1180</v>
      </c>
      <c r="N4802" s="28" t="s">
        <v>8171</v>
      </c>
      <c r="O4802" s="28">
        <v>0</v>
      </c>
      <c r="P4802" s="28" t="s">
        <v>3117</v>
      </c>
      <c r="Q4802" s="28" t="s">
        <v>3117</v>
      </c>
      <c r="R4802" s="3">
        <v>14</v>
      </c>
      <c r="T4802" s="81"/>
    </row>
    <row r="4803" spans="1:20" x14ac:dyDescent="0.25">
      <c r="A4803" s="4">
        <v>2018</v>
      </c>
      <c r="B4803" s="14" t="s">
        <v>92</v>
      </c>
      <c r="C4803" s="14" t="s">
        <v>261</v>
      </c>
      <c r="F4803" s="3">
        <v>4</v>
      </c>
      <c r="G4803" s="88">
        <v>5.8408892070309388</v>
      </c>
      <c r="J4803" s="10">
        <v>5.779193287162343E-2</v>
      </c>
      <c r="K4803" s="27">
        <f t="shared" si="77"/>
        <v>9.8943723846116969E-3</v>
      </c>
      <c r="L4803" s="4" t="s">
        <v>1698</v>
      </c>
      <c r="M4803" s="14" t="s">
        <v>1180</v>
      </c>
      <c r="N4803" s="28" t="s">
        <v>8171</v>
      </c>
      <c r="O4803" s="28">
        <v>0</v>
      </c>
      <c r="P4803" s="28" t="s">
        <v>3117</v>
      </c>
      <c r="Q4803" s="28" t="s">
        <v>3117</v>
      </c>
      <c r="R4803" s="3">
        <v>14</v>
      </c>
      <c r="T4803" s="81"/>
    </row>
    <row r="4804" spans="1:20" x14ac:dyDescent="0.25">
      <c r="A4804" s="4">
        <v>2018</v>
      </c>
      <c r="B4804" s="14" t="s">
        <v>92</v>
      </c>
      <c r="C4804" s="14" t="s">
        <v>261</v>
      </c>
      <c r="F4804" s="3">
        <v>5</v>
      </c>
      <c r="G4804" s="51">
        <v>5.63</v>
      </c>
      <c r="J4804" s="10">
        <v>6.0039155090635177E-2</v>
      </c>
      <c r="K4804" s="27">
        <f t="shared" si="77"/>
        <v>1.0664148328709624E-2</v>
      </c>
      <c r="L4804" s="4" t="s">
        <v>1698</v>
      </c>
      <c r="M4804" s="14" t="s">
        <v>1180</v>
      </c>
      <c r="N4804" s="28" t="s">
        <v>8171</v>
      </c>
      <c r="O4804" s="28">
        <v>0</v>
      </c>
      <c r="P4804" s="28" t="s">
        <v>3117</v>
      </c>
      <c r="Q4804" s="28" t="s">
        <v>3117</v>
      </c>
      <c r="R4804" s="3">
        <v>14</v>
      </c>
      <c r="T4804" s="81"/>
    </row>
    <row r="4805" spans="1:20" x14ac:dyDescent="0.25">
      <c r="A4805" s="4">
        <v>2018</v>
      </c>
      <c r="B4805" s="14" t="s">
        <v>92</v>
      </c>
      <c r="C4805" s="14" t="s">
        <v>261</v>
      </c>
      <c r="F4805" s="3">
        <v>6</v>
      </c>
      <c r="G4805" s="88">
        <v>4.6758182215859376</v>
      </c>
      <c r="J4805" s="10">
        <v>4.8995034725521691E-2</v>
      </c>
      <c r="K4805" s="27">
        <f t="shared" si="77"/>
        <v>1.0478387397383387E-2</v>
      </c>
      <c r="L4805" s="4" t="s">
        <v>1698</v>
      </c>
      <c r="M4805" s="14" t="s">
        <v>1180</v>
      </c>
      <c r="N4805" s="28" t="s">
        <v>8171</v>
      </c>
      <c r="O4805" s="28">
        <v>0</v>
      </c>
      <c r="P4805" s="28" t="s">
        <v>3117</v>
      </c>
      <c r="Q4805" s="28" t="s">
        <v>3117</v>
      </c>
      <c r="R4805" s="3">
        <v>14</v>
      </c>
      <c r="T4805" s="81"/>
    </row>
    <row r="4806" spans="1:20" x14ac:dyDescent="0.25">
      <c r="A4806" s="4">
        <v>2018</v>
      </c>
      <c r="B4806" s="14" t="s">
        <v>202</v>
      </c>
      <c r="C4806" s="14" t="s">
        <v>2173</v>
      </c>
      <c r="F4806" s="3">
        <v>1</v>
      </c>
      <c r="G4806" s="88">
        <v>5.54</v>
      </c>
      <c r="J4806" s="10">
        <v>3.3482881946838461E-2</v>
      </c>
      <c r="K4806" s="27">
        <f t="shared" si="77"/>
        <v>6.0438415066495412E-3</v>
      </c>
      <c r="L4806" s="4" t="s">
        <v>2174</v>
      </c>
      <c r="M4806" s="14" t="s">
        <v>1180</v>
      </c>
      <c r="N4806" s="28" t="s">
        <v>8172</v>
      </c>
      <c r="O4806" s="28">
        <v>1</v>
      </c>
      <c r="P4806" s="28" t="s">
        <v>8173</v>
      </c>
      <c r="Q4806" s="28" t="s">
        <v>8173</v>
      </c>
      <c r="R4806" s="3">
        <v>1</v>
      </c>
      <c r="T4806" s="81"/>
    </row>
    <row r="4807" spans="1:20" x14ac:dyDescent="0.25">
      <c r="A4807" s="90">
        <v>2018</v>
      </c>
      <c r="B4807" s="16" t="s">
        <v>202</v>
      </c>
      <c r="C4807" s="16" t="s">
        <v>2173</v>
      </c>
      <c r="D4807" s="8"/>
      <c r="E4807" s="25"/>
      <c r="F4807" s="8">
        <v>2</v>
      </c>
      <c r="G4807" s="91">
        <v>4.0544470293486041</v>
      </c>
      <c r="H4807" s="25"/>
      <c r="I4807" s="25"/>
      <c r="J4807" s="18">
        <v>2.6924733792839106E-2</v>
      </c>
      <c r="K4807" s="95">
        <f t="shared" si="77"/>
        <v>6.6407906177935417E-3</v>
      </c>
      <c r="L4807" s="90" t="s">
        <v>2174</v>
      </c>
      <c r="M4807" s="16" t="s">
        <v>1180</v>
      </c>
      <c r="N4807" s="96" t="s">
        <v>8172</v>
      </c>
      <c r="O4807" s="96">
        <v>0</v>
      </c>
      <c r="P4807" s="96" t="s">
        <v>8173</v>
      </c>
      <c r="Q4807" s="96" t="s">
        <v>8173</v>
      </c>
      <c r="R4807" s="8">
        <v>1</v>
      </c>
      <c r="T4807" s="81"/>
    </row>
    <row r="4808" spans="1:20" x14ac:dyDescent="0.25">
      <c r="A4808" s="4">
        <v>2019</v>
      </c>
      <c r="B4808" s="14" t="s">
        <v>573</v>
      </c>
      <c r="C4808" s="4" t="s">
        <v>789</v>
      </c>
      <c r="D4808" s="3" t="s">
        <v>56</v>
      </c>
      <c r="F4808" s="3">
        <v>1</v>
      </c>
      <c r="G4808" s="88">
        <v>5.54</v>
      </c>
      <c r="J4808" s="10">
        <v>2.500022324238671E-2</v>
      </c>
      <c r="K4808" s="27">
        <f t="shared" si="77"/>
        <v>4.5126756755210669E-3</v>
      </c>
      <c r="L4808" s="4" t="s">
        <v>2179</v>
      </c>
      <c r="M4808" s="4" t="s">
        <v>617</v>
      </c>
      <c r="N4808" s="28" t="s">
        <v>8174</v>
      </c>
      <c r="O4808" s="28">
        <v>1</v>
      </c>
      <c r="P4808" s="28" t="s">
        <v>6212</v>
      </c>
      <c r="Q4808" s="28" t="s">
        <v>6212</v>
      </c>
      <c r="R4808" s="3">
        <v>7</v>
      </c>
      <c r="T4808" s="81" t="str" cm="1">
        <f t="array" ref="T4808">IF(MIN(IF(CONCATENATE($D$776:$D$9955,$G$776:$G$9955)=CONCATENATE(D4808,G4808),$J$776:$J$9955))=J4808,"Age Leg Record","")</f>
        <v/>
      </c>
    </row>
    <row r="4809" spans="1:20" x14ac:dyDescent="0.25">
      <c r="A4809" s="4">
        <v>2019</v>
      </c>
      <c r="B4809" s="14" t="s">
        <v>232</v>
      </c>
      <c r="C4809" s="4" t="s">
        <v>627</v>
      </c>
      <c r="D4809" s="3" t="s">
        <v>26</v>
      </c>
      <c r="F4809" s="3">
        <v>2</v>
      </c>
      <c r="G4809" s="88">
        <v>4.0544470293486041</v>
      </c>
      <c r="J4809" s="10">
        <v>1.7177777772303671E-2</v>
      </c>
      <c r="K4809" s="27">
        <f t="shared" si="77"/>
        <v>4.2367744967341421E-3</v>
      </c>
      <c r="L4809" s="4" t="s">
        <v>2179</v>
      </c>
      <c r="M4809" s="4" t="s">
        <v>617</v>
      </c>
      <c r="N4809" s="28" t="s">
        <v>8175</v>
      </c>
      <c r="O4809" s="28">
        <v>1</v>
      </c>
      <c r="P4809" s="28" t="s">
        <v>4151</v>
      </c>
      <c r="Q4809" s="28" t="s">
        <v>4151</v>
      </c>
      <c r="R4809" s="3">
        <v>13</v>
      </c>
      <c r="T4809" s="81" t="str" cm="1">
        <f t="array" ref="T4809">IF(MIN(IF(CONCATENATE($D$776:$D$9955,$G$776:$G$9955)=CONCATENATE(D4809,G4809),$J$776:$J$9955))=J4809,"Age Leg Record","")</f>
        <v/>
      </c>
    </row>
    <row r="4810" spans="1:20" x14ac:dyDescent="0.25">
      <c r="A4810" s="4">
        <v>2019</v>
      </c>
      <c r="B4810" s="14" t="s">
        <v>49</v>
      </c>
      <c r="C4810" s="4" t="s">
        <v>1860</v>
      </c>
      <c r="D4810" s="3" t="s">
        <v>56</v>
      </c>
      <c r="F4810" s="3">
        <v>3</v>
      </c>
      <c r="G4810" s="88">
        <v>9.1</v>
      </c>
      <c r="J4810" s="10">
        <v>4.3729652781621553E-2</v>
      </c>
      <c r="K4810" s="27">
        <f t="shared" si="77"/>
        <v>4.8054563496287422E-3</v>
      </c>
      <c r="L4810" s="4" t="s">
        <v>2179</v>
      </c>
      <c r="M4810" s="4" t="s">
        <v>617</v>
      </c>
      <c r="N4810" s="28" t="s">
        <v>8176</v>
      </c>
      <c r="O4810" s="28">
        <v>1</v>
      </c>
      <c r="P4810" s="28" t="s">
        <v>8177</v>
      </c>
      <c r="Q4810" s="28" t="s">
        <v>8177</v>
      </c>
      <c r="R4810" s="3">
        <v>1</v>
      </c>
      <c r="T4810" s="81" t="str" cm="1">
        <f t="array" ref="T4810">IF(MIN(IF(CONCATENATE($D$776:$D$9955,$G$776:$G$9955)=CONCATENATE(D4810,G4810),$J$776:$J$9955))=J4810,"Age Leg Record","")</f>
        <v/>
      </c>
    </row>
    <row r="4811" spans="1:20" x14ac:dyDescent="0.25">
      <c r="A4811" s="4">
        <v>2019</v>
      </c>
      <c r="B4811" s="14" t="s">
        <v>198</v>
      </c>
      <c r="C4811" s="4" t="s">
        <v>1862</v>
      </c>
      <c r="D4811" s="3" t="s">
        <v>26</v>
      </c>
      <c r="F4811" s="3">
        <v>4</v>
      </c>
      <c r="G4811" s="88">
        <v>5.8408892070309388</v>
      </c>
      <c r="J4811" s="10">
        <v>2.4469768519338686E-2</v>
      </c>
      <c r="K4811" s="27">
        <f t="shared" si="77"/>
        <v>4.1893909731900644E-3</v>
      </c>
      <c r="L4811" s="4" t="s">
        <v>2179</v>
      </c>
      <c r="M4811" s="4" t="s">
        <v>617</v>
      </c>
      <c r="N4811" s="28" t="s">
        <v>8178</v>
      </c>
      <c r="O4811" s="28">
        <v>1</v>
      </c>
      <c r="P4811" s="28" t="s">
        <v>7229</v>
      </c>
      <c r="Q4811" s="28" t="s">
        <v>7229</v>
      </c>
      <c r="R4811" s="3">
        <v>2</v>
      </c>
      <c r="T4811" s="81" t="str" cm="1">
        <f t="array" ref="T4811">IF(MIN(IF(CONCATENATE($D$776:$D$9955,$G$776:$G$9955)=CONCATENATE(D4811,G4811),$J$776:$J$9955))=J4811,"Age Leg Record","")</f>
        <v/>
      </c>
    </row>
    <row r="4812" spans="1:20" x14ac:dyDescent="0.25">
      <c r="A4812" s="4">
        <v>2019</v>
      </c>
      <c r="B4812" s="14" t="s">
        <v>202</v>
      </c>
      <c r="C4812" s="4" t="s">
        <v>2180</v>
      </c>
      <c r="D4812" s="3" t="s">
        <v>26</v>
      </c>
      <c r="F4812" s="3">
        <v>5</v>
      </c>
      <c r="G4812" s="51">
        <v>5.63</v>
      </c>
      <c r="J4812" s="10">
        <v>2.5474398149526678E-2</v>
      </c>
      <c r="K4812" s="27">
        <f t="shared" si="77"/>
        <v>4.5247598844629982E-3</v>
      </c>
      <c r="L4812" s="4" t="s">
        <v>2179</v>
      </c>
      <c r="M4812" s="4" t="s">
        <v>617</v>
      </c>
      <c r="N4812" s="28" t="s">
        <v>8179</v>
      </c>
      <c r="O4812" s="28">
        <v>1</v>
      </c>
      <c r="P4812" s="28" t="s">
        <v>8180</v>
      </c>
      <c r="Q4812" s="28" t="s">
        <v>8180</v>
      </c>
      <c r="R4812" s="3">
        <v>1</v>
      </c>
      <c r="T4812" s="81" t="str" cm="1">
        <f t="array" ref="T4812">IF(MIN(IF(CONCATENATE($D$776:$D$9955,$G$776:$G$9955)=CONCATENATE(D4812,G4812),$J$776:$J$9955))=J4812,"Age Leg Record","")</f>
        <v/>
      </c>
    </row>
    <row r="4813" spans="1:20" x14ac:dyDescent="0.25">
      <c r="A4813" s="4">
        <v>2019</v>
      </c>
      <c r="B4813" s="14" t="s">
        <v>436</v>
      </c>
      <c r="C4813" s="4" t="s">
        <v>652</v>
      </c>
      <c r="D4813" s="3" t="s">
        <v>26</v>
      </c>
      <c r="F4813" s="3">
        <v>6</v>
      </c>
      <c r="G4813" s="88">
        <v>4.6758182215859376</v>
      </c>
      <c r="J4813" s="10">
        <v>1.8253495363751426E-2</v>
      </c>
      <c r="K4813" s="27">
        <f t="shared" si="77"/>
        <v>3.9038077398911865E-3</v>
      </c>
      <c r="L4813" s="4" t="s">
        <v>2179</v>
      </c>
      <c r="M4813" s="4" t="s">
        <v>617</v>
      </c>
      <c r="N4813" s="28" t="s">
        <v>8181</v>
      </c>
      <c r="O4813" s="28">
        <v>1</v>
      </c>
      <c r="P4813" s="28" t="s">
        <v>4242</v>
      </c>
      <c r="Q4813" s="28" t="s">
        <v>4242</v>
      </c>
      <c r="R4813" s="3">
        <v>11</v>
      </c>
      <c r="T4813" s="81" t="str" cm="1">
        <f t="array" ref="T4813">IF(MIN(IF(CONCATENATE($D$776:$D$9955,$G$776:$G$9955)=CONCATENATE(D4813,G4813),$J$776:$J$9955))=J4813,"Age Leg Record","")</f>
        <v>Age Leg Record</v>
      </c>
    </row>
    <row r="4814" spans="1:20" x14ac:dyDescent="0.25">
      <c r="A4814" s="4">
        <v>2019</v>
      </c>
      <c r="B4814" s="14" t="s">
        <v>1595</v>
      </c>
      <c r="C4814" s="4" t="s">
        <v>98</v>
      </c>
      <c r="D4814" s="3" t="s">
        <v>753</v>
      </c>
      <c r="F4814" s="3">
        <v>1</v>
      </c>
      <c r="G4814" s="88">
        <v>5.54</v>
      </c>
      <c r="J4814" s="10">
        <v>2.713532740744995E-2</v>
      </c>
      <c r="K4814" s="27">
        <f t="shared" si="77"/>
        <v>4.8980735392508933E-3</v>
      </c>
      <c r="L4814" s="4" t="s">
        <v>1593</v>
      </c>
      <c r="M4814" s="14" t="s">
        <v>1079</v>
      </c>
      <c r="N4814" s="28" t="s">
        <v>8182</v>
      </c>
      <c r="O4814" s="28">
        <v>1</v>
      </c>
      <c r="P4814" s="28" t="s">
        <v>7488</v>
      </c>
      <c r="Q4814" s="28" t="s">
        <v>7488</v>
      </c>
      <c r="R4814" s="3">
        <v>2</v>
      </c>
      <c r="T4814" s="81" t="str" cm="1">
        <f t="array" ref="T4814">IF(MIN(IF(CONCATENATE($D$776:$D$9955,$G$776:$G$9955)=CONCATENATE(D4814,G4814),$J$776:$J$9955))=J4814,"Age Leg Record","")</f>
        <v>Age Leg Record</v>
      </c>
    </row>
    <row r="4815" spans="1:20" x14ac:dyDescent="0.25">
      <c r="A4815" s="4">
        <v>2019</v>
      </c>
      <c r="B4815" s="14" t="s">
        <v>20</v>
      </c>
      <c r="C4815" s="4" t="s">
        <v>1846</v>
      </c>
      <c r="D4815" s="3" t="s">
        <v>56</v>
      </c>
      <c r="F4815" s="3">
        <v>2</v>
      </c>
      <c r="G4815" s="88">
        <v>4.0544470293486041</v>
      </c>
      <c r="J4815" s="10">
        <v>2.0285185179091059E-2</v>
      </c>
      <c r="K4815" s="27">
        <f t="shared" si="77"/>
        <v>5.0031940317025476E-3</v>
      </c>
      <c r="L4815" s="4" t="s">
        <v>1593</v>
      </c>
      <c r="M4815" s="14" t="s">
        <v>1079</v>
      </c>
      <c r="N4815" s="28" t="s">
        <v>8183</v>
      </c>
      <c r="O4815" s="28">
        <v>1</v>
      </c>
      <c r="P4815" s="28" t="s">
        <v>7145</v>
      </c>
      <c r="Q4815" s="28" t="s">
        <v>7145</v>
      </c>
      <c r="R4815" s="3">
        <v>2</v>
      </c>
      <c r="T4815" s="81" t="str" cm="1">
        <f t="array" ref="T4815">IF(MIN(IF(CONCATENATE($D$776:$D$9955,$G$776:$G$9955)=CONCATENATE(D4815,G4815),$J$776:$J$9955))=J4815,"Age Leg Record","")</f>
        <v/>
      </c>
    </row>
    <row r="4816" spans="1:20" x14ac:dyDescent="0.25">
      <c r="A4816" s="4">
        <v>2019</v>
      </c>
      <c r="B4816" s="14" t="s">
        <v>47</v>
      </c>
      <c r="C4816" s="4" t="s">
        <v>2181</v>
      </c>
      <c r="D4816" s="3" t="s">
        <v>56</v>
      </c>
      <c r="F4816" s="3">
        <v>3</v>
      </c>
      <c r="G4816" s="88">
        <v>9.1</v>
      </c>
      <c r="J4816" s="10">
        <v>4.5185104172560386E-2</v>
      </c>
      <c r="K4816" s="27">
        <f t="shared" si="77"/>
        <v>4.9653960629187236E-3</v>
      </c>
      <c r="L4816" s="4" t="s">
        <v>1593</v>
      </c>
      <c r="M4816" s="14" t="s">
        <v>1079</v>
      </c>
      <c r="N4816" s="28" t="s">
        <v>8184</v>
      </c>
      <c r="O4816" s="28">
        <v>1</v>
      </c>
      <c r="P4816" s="28" t="s">
        <v>8185</v>
      </c>
      <c r="Q4816" s="28" t="s">
        <v>8185</v>
      </c>
      <c r="R4816" s="3">
        <v>1</v>
      </c>
      <c r="T4816" s="81" t="str" cm="1">
        <f t="array" ref="T4816">IF(MIN(IF(CONCATENATE($D$776:$D$9955,$G$776:$G$9955)=CONCATENATE(D4816,G4816),$J$776:$J$9955))=J4816,"Age Leg Record","")</f>
        <v/>
      </c>
    </row>
    <row r="4817" spans="1:20" x14ac:dyDescent="0.25">
      <c r="A4817" s="4">
        <v>2019</v>
      </c>
      <c r="B4817" s="14" t="s">
        <v>952</v>
      </c>
      <c r="C4817" s="4" t="s">
        <v>1446</v>
      </c>
      <c r="D4817" s="3" t="s">
        <v>756</v>
      </c>
      <c r="F4817" s="3">
        <v>4</v>
      </c>
      <c r="G4817" s="88">
        <v>5.8408892070309388</v>
      </c>
      <c r="J4817" s="10">
        <v>3.1765266197908204E-2</v>
      </c>
      <c r="K4817" s="27">
        <f t="shared" si="77"/>
        <v>5.4384298472347214E-3</v>
      </c>
      <c r="L4817" s="4" t="s">
        <v>1593</v>
      </c>
      <c r="M4817" s="14" t="s">
        <v>1079</v>
      </c>
      <c r="N4817" s="28" t="s">
        <v>8186</v>
      </c>
      <c r="O4817" s="28">
        <v>1</v>
      </c>
      <c r="P4817" s="28" t="s">
        <v>6084</v>
      </c>
      <c r="Q4817" s="28" t="s">
        <v>6084</v>
      </c>
      <c r="R4817" s="3">
        <v>4</v>
      </c>
      <c r="T4817" s="81" t="str" cm="1">
        <f t="array" ref="T4817">IF(MIN(IF(CONCATENATE($D$776:$D$9955,$G$776:$G$9955)=CONCATENATE(D4817,G4817),$J$776:$J$9955))=J4817,"Age Leg Record","")</f>
        <v/>
      </c>
    </row>
    <row r="4818" spans="1:20" x14ac:dyDescent="0.25">
      <c r="A4818" s="4">
        <v>2019</v>
      </c>
      <c r="B4818" s="14" t="s">
        <v>991</v>
      </c>
      <c r="C4818" s="4" t="s">
        <v>1441</v>
      </c>
      <c r="D4818" s="3" t="s">
        <v>756</v>
      </c>
      <c r="F4818" s="3">
        <v>5</v>
      </c>
      <c r="G4818" s="51">
        <v>5.63</v>
      </c>
      <c r="J4818" s="10">
        <v>2.9244074074085802E-2</v>
      </c>
      <c r="K4818" s="27">
        <f t="shared" si="77"/>
        <v>5.1943293204415276E-3</v>
      </c>
      <c r="L4818" s="4" t="s">
        <v>1593</v>
      </c>
      <c r="M4818" s="14" t="s">
        <v>1079</v>
      </c>
      <c r="N4818" s="28" t="s">
        <v>8187</v>
      </c>
      <c r="O4818" s="28">
        <v>1</v>
      </c>
      <c r="P4818" s="28" t="s">
        <v>5011</v>
      </c>
      <c r="Q4818" s="28" t="s">
        <v>5011</v>
      </c>
      <c r="R4818" s="3">
        <v>5</v>
      </c>
      <c r="T4818" s="81" t="str" cm="1">
        <f t="array" ref="T4818">IF(MIN(IF(CONCATENATE($D$776:$D$9955,$G$776:$G$9955)=CONCATENATE(D4818,G4818),$J$776:$J$9955))=J4818,"Age Leg Record","")</f>
        <v/>
      </c>
    </row>
    <row r="4819" spans="1:20" x14ac:dyDescent="0.25">
      <c r="A4819" s="4">
        <v>2019</v>
      </c>
      <c r="B4819" s="14" t="s">
        <v>1580</v>
      </c>
      <c r="C4819" s="4" t="s">
        <v>1951</v>
      </c>
      <c r="D4819" s="3" t="s">
        <v>210</v>
      </c>
      <c r="F4819" s="3">
        <v>6</v>
      </c>
      <c r="G4819" s="88">
        <v>4.6758182215859376</v>
      </c>
      <c r="J4819" s="10">
        <v>2.2972407408815343E-2</v>
      </c>
      <c r="K4819" s="27">
        <f t="shared" si="77"/>
        <v>4.9130240570009996E-3</v>
      </c>
      <c r="L4819" s="4" t="s">
        <v>1593</v>
      </c>
      <c r="M4819" s="14" t="s">
        <v>1079</v>
      </c>
      <c r="N4819" s="28" t="s">
        <v>8188</v>
      </c>
      <c r="O4819" s="28">
        <v>1</v>
      </c>
      <c r="P4819" s="28" t="s">
        <v>7486</v>
      </c>
      <c r="Q4819" s="28" t="s">
        <v>7486</v>
      </c>
      <c r="R4819" s="3">
        <v>2</v>
      </c>
      <c r="T4819" s="81" t="str" cm="1">
        <f t="array" ref="T4819">IF(MIN(IF(CONCATENATE($D$776:$D$9955,$G$776:$G$9955)=CONCATENATE(D4819,G4819),$J$776:$J$9955))=J4819,"Age Leg Record","")</f>
        <v/>
      </c>
    </row>
    <row r="4820" spans="1:20" x14ac:dyDescent="0.25">
      <c r="A4820" s="4">
        <v>2019</v>
      </c>
      <c r="B4820" s="14" t="s">
        <v>379</v>
      </c>
      <c r="C4820" s="4" t="s">
        <v>1381</v>
      </c>
      <c r="D4820" s="3" t="s">
        <v>757</v>
      </c>
      <c r="F4820" s="3">
        <v>1</v>
      </c>
      <c r="G4820" s="88">
        <v>5.54</v>
      </c>
      <c r="J4820" s="10">
        <v>3.8176045003638137E-2</v>
      </c>
      <c r="K4820" s="27">
        <f t="shared" si="77"/>
        <v>6.8909828526422627E-3</v>
      </c>
      <c r="L4820" s="4" t="s">
        <v>1930</v>
      </c>
      <c r="M4820" s="14" t="s">
        <v>1180</v>
      </c>
      <c r="N4820" s="28" t="s">
        <v>8189</v>
      </c>
      <c r="O4820" s="28">
        <v>1</v>
      </c>
      <c r="P4820" s="28" t="s">
        <v>5916</v>
      </c>
      <c r="Q4820" s="28" t="s">
        <v>5916</v>
      </c>
      <c r="R4820" s="3">
        <v>5</v>
      </c>
      <c r="T4820" s="81" t="str" cm="1">
        <f t="array" ref="T4820">IF(MIN(IF(CONCATENATE($D$776:$D$9955,$G$776:$G$9955)=CONCATENATE(D4820,G4820),$J$776:$J$9955))=J4820,"Age Leg Record","")</f>
        <v/>
      </c>
    </row>
    <row r="4821" spans="1:20" x14ac:dyDescent="0.25">
      <c r="A4821" s="4">
        <v>2019</v>
      </c>
      <c r="B4821" s="14" t="s">
        <v>324</v>
      </c>
      <c r="C4821" s="4" t="s">
        <v>1178</v>
      </c>
      <c r="D4821" s="3" t="s">
        <v>757</v>
      </c>
      <c r="F4821" s="3">
        <v>2</v>
      </c>
      <c r="G4821" s="88">
        <v>4.0544470293486041</v>
      </c>
      <c r="J4821" s="10">
        <v>2.6953437496558763E-2</v>
      </c>
      <c r="K4821" s="27">
        <f t="shared" si="77"/>
        <v>6.6478701784615886E-3</v>
      </c>
      <c r="L4821" s="4" t="s">
        <v>1930</v>
      </c>
      <c r="M4821" s="14" t="s">
        <v>1180</v>
      </c>
      <c r="N4821" s="28" t="s">
        <v>8190</v>
      </c>
      <c r="O4821" s="28">
        <v>1</v>
      </c>
      <c r="P4821" s="28" t="s">
        <v>6675</v>
      </c>
      <c r="Q4821" s="28" t="s">
        <v>6675</v>
      </c>
      <c r="R4821" s="3">
        <v>4</v>
      </c>
      <c r="T4821" s="81" t="str" cm="1">
        <f t="array" ref="T4821">IF(MIN(IF(CONCATENATE($D$776:$D$9955,$G$776:$G$9955)=CONCATENATE(D4821,G4821),$J$776:$J$9955))=J4821,"Age Leg Record","")</f>
        <v/>
      </c>
    </row>
    <row r="4822" spans="1:20" x14ac:dyDescent="0.25">
      <c r="A4822" s="4">
        <v>2019</v>
      </c>
      <c r="B4822" s="14" t="s">
        <v>68</v>
      </c>
      <c r="C4822" s="4" t="s">
        <v>1387</v>
      </c>
      <c r="D4822" s="3" t="s">
        <v>56</v>
      </c>
      <c r="F4822" s="3">
        <v>3</v>
      </c>
      <c r="G4822" s="88">
        <v>9.1</v>
      </c>
      <c r="J4822" s="10">
        <v>4.4609108794247732E-2</v>
      </c>
      <c r="K4822" s="27">
        <f t="shared" si="77"/>
        <v>4.9020998674997509E-3</v>
      </c>
      <c r="L4822" s="4" t="s">
        <v>1930</v>
      </c>
      <c r="M4822" s="14" t="s">
        <v>1180</v>
      </c>
      <c r="N4822" s="28" t="s">
        <v>8191</v>
      </c>
      <c r="O4822" s="28">
        <v>1</v>
      </c>
      <c r="P4822" s="28" t="s">
        <v>5926</v>
      </c>
      <c r="Q4822" s="28" t="s">
        <v>5926</v>
      </c>
      <c r="R4822" s="3">
        <v>7</v>
      </c>
      <c r="T4822" s="81" t="str" cm="1">
        <f t="array" ref="T4822">IF(MIN(IF(CONCATENATE($D$776:$D$9955,$G$776:$G$9955)=CONCATENATE(D4822,G4822),$J$776:$J$9955))=J4822,"Age Leg Record","")</f>
        <v/>
      </c>
    </row>
    <row r="4823" spans="1:20" x14ac:dyDescent="0.25">
      <c r="A4823" s="4">
        <v>2019</v>
      </c>
      <c r="B4823" s="14" t="s">
        <v>1715</v>
      </c>
      <c r="C4823" s="4" t="s">
        <v>1716</v>
      </c>
      <c r="D4823" s="3" t="s">
        <v>757</v>
      </c>
      <c r="F4823" s="3">
        <v>4</v>
      </c>
      <c r="G4823" s="88">
        <v>5.8408892070309388</v>
      </c>
      <c r="J4823" s="10">
        <v>3.2106157406815328E-2</v>
      </c>
      <c r="K4823" s="27">
        <f t="shared" si="77"/>
        <v>5.4967927431610435E-3</v>
      </c>
      <c r="L4823" s="4" t="s">
        <v>1930</v>
      </c>
      <c r="M4823" s="14" t="s">
        <v>1180</v>
      </c>
      <c r="N4823" s="28" t="s">
        <v>8192</v>
      </c>
      <c r="O4823" s="28">
        <v>1</v>
      </c>
      <c r="P4823" s="28" t="s">
        <v>6730</v>
      </c>
      <c r="Q4823" s="28" t="s">
        <v>6730</v>
      </c>
      <c r="R4823" s="3">
        <v>5</v>
      </c>
      <c r="T4823" s="81" t="str" cm="1">
        <f t="array" ref="T4823">IF(MIN(IF(CONCATENATE($D$776:$D$9955,$G$776:$G$9955)=CONCATENATE(D4823,G4823),$J$776:$J$9955))=J4823,"Age Leg Record","")</f>
        <v/>
      </c>
    </row>
    <row r="4824" spans="1:20" x14ac:dyDescent="0.25">
      <c r="A4824" s="4">
        <v>2019</v>
      </c>
      <c r="B4824" s="14" t="s">
        <v>47</v>
      </c>
      <c r="C4824" s="4" t="s">
        <v>83</v>
      </c>
      <c r="D4824" s="3" t="s">
        <v>56</v>
      </c>
      <c r="F4824" s="3">
        <v>5</v>
      </c>
      <c r="G4824" s="51">
        <v>5.63</v>
      </c>
      <c r="J4824" s="10">
        <v>2.8879166668048128E-2</v>
      </c>
      <c r="K4824" s="27">
        <f t="shared" si="77"/>
        <v>5.1295145058700056E-3</v>
      </c>
      <c r="L4824" s="4" t="s">
        <v>1930</v>
      </c>
      <c r="M4824" s="14" t="s">
        <v>1180</v>
      </c>
      <c r="N4824" s="28" t="s">
        <v>8193</v>
      </c>
      <c r="O4824" s="28">
        <v>1</v>
      </c>
      <c r="P4824" s="28" t="s">
        <v>2771</v>
      </c>
      <c r="Q4824" s="28" t="s">
        <v>2771</v>
      </c>
      <c r="R4824" s="3">
        <v>8</v>
      </c>
      <c r="T4824" s="81" t="str" cm="1">
        <f t="array" ref="T4824">IF(MIN(IF(CONCATENATE($D$776:$D$9955,$G$776:$G$9955)=CONCATENATE(D4824,G4824),$J$776:$J$9955))=J4824,"Age Leg Record","")</f>
        <v/>
      </c>
    </row>
    <row r="4825" spans="1:20" x14ac:dyDescent="0.25">
      <c r="A4825" s="4">
        <v>2019</v>
      </c>
      <c r="B4825" s="14" t="s">
        <v>76</v>
      </c>
      <c r="C4825" s="4" t="s">
        <v>1713</v>
      </c>
      <c r="D4825" s="3" t="s">
        <v>56</v>
      </c>
      <c r="F4825" s="3">
        <v>6</v>
      </c>
      <c r="G4825" s="88">
        <v>4.6758182215859376</v>
      </c>
      <c r="J4825" s="10">
        <v>2.0887187500193249E-2</v>
      </c>
      <c r="K4825" s="27">
        <f t="shared" si="77"/>
        <v>4.4670657648253828E-3</v>
      </c>
      <c r="L4825" s="4" t="s">
        <v>1930</v>
      </c>
      <c r="M4825" s="14" t="s">
        <v>1180</v>
      </c>
      <c r="N4825" s="28" t="s">
        <v>8194</v>
      </c>
      <c r="O4825" s="28">
        <v>1</v>
      </c>
      <c r="P4825" s="28" t="s">
        <v>6725</v>
      </c>
      <c r="Q4825" s="28" t="s">
        <v>6725</v>
      </c>
      <c r="R4825" s="3">
        <v>4</v>
      </c>
      <c r="T4825" s="81" t="str" cm="1">
        <f t="array" ref="T4825">IF(MIN(IF(CONCATENATE($D$776:$D$9955,$G$776:$G$9955)=CONCATENATE(D4825,G4825),$J$776:$J$9955))=J4825,"Age Leg Record","")</f>
        <v/>
      </c>
    </row>
    <row r="4826" spans="1:20" x14ac:dyDescent="0.25">
      <c r="A4826" s="4">
        <v>2019</v>
      </c>
      <c r="B4826" s="14" t="s">
        <v>658</v>
      </c>
      <c r="C4826" s="4" t="s">
        <v>1993</v>
      </c>
      <c r="D4826" s="3" t="s">
        <v>22</v>
      </c>
      <c r="F4826" s="3">
        <v>1</v>
      </c>
      <c r="G4826" s="88">
        <v>5.54</v>
      </c>
      <c r="J4826" s="10">
        <v>2.3483926946937572E-2</v>
      </c>
      <c r="K4826" s="27">
        <f t="shared" si="77"/>
        <v>4.2389759832017282E-3</v>
      </c>
      <c r="L4826" s="4" t="s">
        <v>2231</v>
      </c>
      <c r="M4826" s="14" t="s">
        <v>1654</v>
      </c>
      <c r="N4826" s="28" t="s">
        <v>8195</v>
      </c>
      <c r="O4826" s="28">
        <v>1</v>
      </c>
      <c r="P4826" s="28" t="s">
        <v>7675</v>
      </c>
      <c r="Q4826" s="28" t="s">
        <v>7675</v>
      </c>
      <c r="R4826" s="3">
        <v>2</v>
      </c>
      <c r="T4826" s="81" t="str" cm="1">
        <f t="array" ref="T4826">IF(MIN(IF(CONCATENATE($D$776:$D$9955,$G$776:$G$9955)=CONCATENATE(D4826,G4826),$J$776:$J$9955))=J4826,"Age Leg Record","")</f>
        <v/>
      </c>
    </row>
    <row r="4827" spans="1:20" x14ac:dyDescent="0.25">
      <c r="A4827" s="4">
        <v>2019</v>
      </c>
      <c r="B4827" s="14" t="s">
        <v>379</v>
      </c>
      <c r="C4827" s="4" t="s">
        <v>840</v>
      </c>
      <c r="D4827" s="3" t="s">
        <v>753</v>
      </c>
      <c r="F4827" s="3">
        <v>2</v>
      </c>
      <c r="G4827" s="88">
        <v>4.0544470293486041</v>
      </c>
      <c r="J4827" s="10">
        <v>2.1986446758091915E-2</v>
      </c>
      <c r="K4827" s="27">
        <f t="shared" si="77"/>
        <v>5.4227978806827091E-3</v>
      </c>
      <c r="L4827" s="4" t="s">
        <v>2231</v>
      </c>
      <c r="M4827" s="14" t="s">
        <v>1654</v>
      </c>
      <c r="N4827" s="28" t="s">
        <v>8196</v>
      </c>
      <c r="O4827" s="28">
        <v>1</v>
      </c>
      <c r="P4827" s="28" t="s">
        <v>7693</v>
      </c>
      <c r="Q4827" s="28" t="s">
        <v>7693</v>
      </c>
      <c r="R4827" s="3">
        <v>3</v>
      </c>
      <c r="T4827" s="81" t="str" cm="1">
        <f t="array" ref="T4827">IF(MIN(IF(CONCATENATE($D$776:$D$9955,$G$776:$G$9955)=CONCATENATE(D4827,G4827),$J$776:$J$9955))=J4827,"Age Leg Record","")</f>
        <v/>
      </c>
    </row>
    <row r="4828" spans="1:20" x14ac:dyDescent="0.25">
      <c r="A4828" s="4">
        <v>2019</v>
      </c>
      <c r="B4828" s="14" t="s">
        <v>89</v>
      </c>
      <c r="C4828" s="4" t="s">
        <v>1787</v>
      </c>
      <c r="D4828" s="3" t="s">
        <v>26</v>
      </c>
      <c r="F4828" s="3">
        <v>3</v>
      </c>
      <c r="G4828" s="88">
        <v>9.1</v>
      </c>
      <c r="J4828" s="10">
        <v>3.8612962962361053E-2</v>
      </c>
      <c r="K4828" s="27">
        <f t="shared" si="77"/>
        <v>4.2431827431165994E-3</v>
      </c>
      <c r="L4828" s="4" t="s">
        <v>2231</v>
      </c>
      <c r="M4828" s="14" t="s">
        <v>1654</v>
      </c>
      <c r="N4828" s="28" t="s">
        <v>8197</v>
      </c>
      <c r="O4828" s="28">
        <v>1</v>
      </c>
      <c r="P4828" s="28" t="s">
        <v>7336</v>
      </c>
      <c r="Q4828" s="28" t="s">
        <v>7336</v>
      </c>
      <c r="R4828" s="3">
        <v>3</v>
      </c>
      <c r="T4828" s="81" t="str" cm="1">
        <f t="array" ref="T4828">IF(MIN(IF(CONCATENATE($D$776:$D$9955,$G$776:$G$9955)=CONCATENATE(D4828,G4828),$J$776:$J$9955))=J4828,"Age Leg Record","")</f>
        <v/>
      </c>
    </row>
    <row r="4829" spans="1:20" x14ac:dyDescent="0.25">
      <c r="A4829" s="4">
        <v>2019</v>
      </c>
      <c r="B4829" s="14" t="s">
        <v>907</v>
      </c>
      <c r="C4829" s="4" t="s">
        <v>801</v>
      </c>
      <c r="D4829" s="3" t="s">
        <v>756</v>
      </c>
      <c r="F4829" s="3">
        <v>4</v>
      </c>
      <c r="G4829" s="88">
        <v>5.8408892070309388</v>
      </c>
      <c r="J4829" s="10">
        <v>2.9518680552428123E-2</v>
      </c>
      <c r="K4829" s="27">
        <f t="shared" si="77"/>
        <v>5.0537990888262644E-3</v>
      </c>
      <c r="L4829" s="4" t="s">
        <v>2231</v>
      </c>
      <c r="M4829" s="14" t="s">
        <v>1654</v>
      </c>
      <c r="N4829" s="28" t="s">
        <v>8198</v>
      </c>
      <c r="O4829" s="28">
        <v>1</v>
      </c>
      <c r="P4829" s="28" t="s">
        <v>4643</v>
      </c>
      <c r="Q4829" s="28" t="s">
        <v>4643</v>
      </c>
      <c r="R4829" s="3">
        <v>3</v>
      </c>
      <c r="T4829" s="81" t="str" cm="1">
        <f t="array" ref="T4829">IF(MIN(IF(CONCATENATE($D$776:$D$9955,$G$776:$G$9955)=CONCATENATE(D4829,G4829),$J$776:$J$9955))=J4829,"Age Leg Record","")</f>
        <v>Age Leg Record</v>
      </c>
    </row>
    <row r="4830" spans="1:20" x14ac:dyDescent="0.25">
      <c r="A4830" s="4">
        <v>2019</v>
      </c>
      <c r="B4830" s="14" t="s">
        <v>225</v>
      </c>
      <c r="C4830" s="4" t="s">
        <v>2139</v>
      </c>
      <c r="D4830" s="3" t="s">
        <v>776</v>
      </c>
      <c r="F4830" s="3">
        <v>5</v>
      </c>
      <c r="G4830" s="51">
        <v>5.63</v>
      </c>
      <c r="J4830" s="10">
        <v>2.9968622686283197E-2</v>
      </c>
      <c r="K4830" s="27">
        <f t="shared" si="77"/>
        <v>5.3230235677234807E-3</v>
      </c>
      <c r="L4830" s="4" t="s">
        <v>2231</v>
      </c>
      <c r="M4830" s="14" t="s">
        <v>1654</v>
      </c>
      <c r="N4830" s="28" t="s">
        <v>8199</v>
      </c>
      <c r="O4830" s="28">
        <v>1</v>
      </c>
      <c r="P4830" s="28" t="s">
        <v>8047</v>
      </c>
      <c r="Q4830" s="28" t="s">
        <v>8047</v>
      </c>
      <c r="R4830" s="3">
        <v>2</v>
      </c>
      <c r="T4830" s="81" t="str" cm="1">
        <f t="array" ref="T4830">IF(MIN(IF(CONCATENATE($D$776:$D$9955,$G$776:$G$9955)=CONCATENATE(D4830,G4830),$J$776:$J$9955))=J4830,"Age Leg Record","")</f>
        <v/>
      </c>
    </row>
    <row r="4831" spans="1:20" x14ac:dyDescent="0.25">
      <c r="A4831" s="4">
        <v>2019</v>
      </c>
      <c r="B4831" s="14" t="s">
        <v>49</v>
      </c>
      <c r="C4831" s="4" t="s">
        <v>801</v>
      </c>
      <c r="D4831" s="3" t="s">
        <v>56</v>
      </c>
      <c r="F4831" s="3">
        <v>6</v>
      </c>
      <c r="G4831" s="88">
        <v>4.6758182215859376</v>
      </c>
      <c r="J4831" s="10">
        <v>2.2808437504863832E-2</v>
      </c>
      <c r="K4831" s="27">
        <f t="shared" si="77"/>
        <v>4.8779564183159575E-3</v>
      </c>
      <c r="L4831" s="4" t="s">
        <v>2231</v>
      </c>
      <c r="M4831" s="14" t="s">
        <v>1654</v>
      </c>
      <c r="N4831" s="28" t="s">
        <v>8200</v>
      </c>
      <c r="O4831" s="28">
        <v>1</v>
      </c>
      <c r="P4831" s="28" t="s">
        <v>4461</v>
      </c>
      <c r="Q4831" s="28" t="s">
        <v>4461</v>
      </c>
      <c r="R4831" s="3">
        <v>5</v>
      </c>
      <c r="T4831" s="81" t="str" cm="1">
        <f t="array" ref="T4831">IF(MIN(IF(CONCATENATE($D$776:$D$9955,$G$776:$G$9955)=CONCATENATE(D4831,G4831),$J$776:$J$9955))=J4831,"Age Leg Record","")</f>
        <v/>
      </c>
    </row>
    <row r="4832" spans="1:20" x14ac:dyDescent="0.25">
      <c r="A4832" s="4">
        <v>2019</v>
      </c>
      <c r="B4832" s="14" t="s">
        <v>108</v>
      </c>
      <c r="C4832" s="4" t="s">
        <v>1738</v>
      </c>
      <c r="D4832" s="3" t="s">
        <v>22</v>
      </c>
      <c r="F4832" s="3">
        <v>1</v>
      </c>
      <c r="G4832" s="88">
        <v>5.54</v>
      </c>
      <c r="J4832" s="10">
        <v>2.5278637593146414E-2</v>
      </c>
      <c r="K4832" s="27">
        <f t="shared" si="77"/>
        <v>4.5629309734921322E-3</v>
      </c>
      <c r="L4832" s="4" t="s">
        <v>2232</v>
      </c>
      <c r="M4832" s="14" t="s">
        <v>798</v>
      </c>
      <c r="N4832" s="28" t="s">
        <v>8201</v>
      </c>
      <c r="O4832" s="28">
        <v>1</v>
      </c>
      <c r="P4832" s="28" t="s">
        <v>6820</v>
      </c>
      <c r="Q4832" s="28" t="s">
        <v>6820</v>
      </c>
      <c r="R4832" s="3">
        <v>3</v>
      </c>
      <c r="T4832" s="81" t="str" cm="1">
        <f t="array" ref="T4832">IF(MIN(IF(CONCATENATE($D$776:$D$9955,$G$776:$G$9955)=CONCATENATE(D4832,G4832),$J$776:$J$9955))=J4832,"Age Leg Record","")</f>
        <v/>
      </c>
    </row>
    <row r="4833" spans="1:20" x14ac:dyDescent="0.25">
      <c r="A4833" s="4">
        <v>2019</v>
      </c>
      <c r="B4833" s="14" t="s">
        <v>1314</v>
      </c>
      <c r="C4833" s="4" t="s">
        <v>2067</v>
      </c>
      <c r="D4833" s="3" t="s">
        <v>26</v>
      </c>
      <c r="F4833" s="3">
        <v>2</v>
      </c>
      <c r="G4833" s="88">
        <v>4.0544470293486041</v>
      </c>
      <c r="J4833" s="10">
        <v>1.8341064816922881E-2</v>
      </c>
      <c r="K4833" s="27">
        <f t="shared" si="77"/>
        <v>4.5236908224867336E-3</v>
      </c>
      <c r="L4833" s="4" t="s">
        <v>2232</v>
      </c>
      <c r="M4833" s="14" t="s">
        <v>798</v>
      </c>
      <c r="N4833" s="28" t="s">
        <v>8202</v>
      </c>
      <c r="O4833" s="28">
        <v>1</v>
      </c>
      <c r="P4833" s="28" t="s">
        <v>7825</v>
      </c>
      <c r="Q4833" s="28" t="s">
        <v>7825</v>
      </c>
      <c r="R4833" s="3">
        <v>2</v>
      </c>
      <c r="T4833" s="81" t="str" cm="1">
        <f t="array" ref="T4833">IF(MIN(IF(CONCATENATE($D$776:$D$9955,$G$776:$G$9955)=CONCATENATE(D4833,G4833),$J$776:$J$9955))=J4833,"Age Leg Record","")</f>
        <v/>
      </c>
    </row>
    <row r="4834" spans="1:20" x14ac:dyDescent="0.25">
      <c r="A4834" s="4">
        <v>2019</v>
      </c>
      <c r="B4834" s="14" t="s">
        <v>52</v>
      </c>
      <c r="C4834" s="4" t="s">
        <v>838</v>
      </c>
      <c r="D4834" s="3" t="s">
        <v>56</v>
      </c>
      <c r="F4834" s="3">
        <v>3</v>
      </c>
      <c r="G4834" s="88">
        <v>9.1</v>
      </c>
      <c r="J4834" s="10">
        <v>4.3343634257325903E-2</v>
      </c>
      <c r="K4834" s="27">
        <f t="shared" si="77"/>
        <v>4.7630367315742751E-3</v>
      </c>
      <c r="L4834" s="4" t="s">
        <v>2232</v>
      </c>
      <c r="M4834" s="14" t="s">
        <v>798</v>
      </c>
      <c r="N4834" s="28" t="s">
        <v>8203</v>
      </c>
      <c r="O4834" s="28">
        <v>1</v>
      </c>
      <c r="P4834" s="28" t="s">
        <v>4573</v>
      </c>
      <c r="Q4834" s="28" t="s">
        <v>4573</v>
      </c>
      <c r="R4834" s="3">
        <v>2</v>
      </c>
      <c r="T4834" s="81" t="str" cm="1">
        <f t="array" ref="T4834">IF(MIN(IF(CONCATENATE($D$776:$D$9955,$G$776:$G$9955)=CONCATENATE(D4834,G4834),$J$776:$J$9955))=J4834,"Age Leg Record","")</f>
        <v/>
      </c>
    </row>
    <row r="4835" spans="1:20" x14ac:dyDescent="0.25">
      <c r="A4835" s="4">
        <v>2019</v>
      </c>
      <c r="B4835" s="14" t="s">
        <v>665</v>
      </c>
      <c r="C4835" s="4" t="s">
        <v>1296</v>
      </c>
      <c r="D4835" s="3" t="s">
        <v>26</v>
      </c>
      <c r="F4835" s="3">
        <v>4</v>
      </c>
      <c r="G4835" s="88">
        <v>5.8408892070309388</v>
      </c>
      <c r="J4835" s="10">
        <v>2.7105624998512212E-2</v>
      </c>
      <c r="K4835" s="27">
        <f t="shared" si="77"/>
        <v>4.6406675486814512E-3</v>
      </c>
      <c r="L4835" s="4" t="s">
        <v>2232</v>
      </c>
      <c r="M4835" s="14" t="s">
        <v>798</v>
      </c>
      <c r="N4835" s="28" t="s">
        <v>8204</v>
      </c>
      <c r="O4835" s="28">
        <v>1</v>
      </c>
      <c r="P4835" s="28" t="s">
        <v>8205</v>
      </c>
      <c r="Q4835" s="28" t="s">
        <v>8205</v>
      </c>
      <c r="R4835" s="3">
        <v>1</v>
      </c>
      <c r="T4835" s="81" t="str" cm="1">
        <f t="array" ref="T4835">IF(MIN(IF(CONCATENATE($D$776:$D$9955,$G$776:$G$9955)=CONCATENATE(D4835,G4835),$J$776:$J$9955))=J4835,"Age Leg Record","")</f>
        <v/>
      </c>
    </row>
    <row r="4836" spans="1:20" x14ac:dyDescent="0.25">
      <c r="A4836" s="4">
        <v>2019</v>
      </c>
      <c r="B4836" s="14" t="s">
        <v>198</v>
      </c>
      <c r="C4836" s="4" t="s">
        <v>2066</v>
      </c>
      <c r="D4836" s="3" t="s">
        <v>22</v>
      </c>
      <c r="F4836" s="3">
        <v>5</v>
      </c>
      <c r="G4836" s="51">
        <v>5.63</v>
      </c>
      <c r="J4836" s="10">
        <v>2.4098946763842832E-2</v>
      </c>
      <c r="K4836" s="27">
        <f t="shared" si="77"/>
        <v>4.2804523559223503E-3</v>
      </c>
      <c r="L4836" s="4" t="s">
        <v>2232</v>
      </c>
      <c r="M4836" s="14" t="s">
        <v>798</v>
      </c>
      <c r="N4836" s="28" t="s">
        <v>8206</v>
      </c>
      <c r="O4836" s="28">
        <v>1</v>
      </c>
      <c r="P4836" s="28" t="s">
        <v>7823</v>
      </c>
      <c r="Q4836" s="28" t="s">
        <v>7823</v>
      </c>
      <c r="R4836" s="3">
        <v>2</v>
      </c>
      <c r="T4836" s="81" t="str" cm="1">
        <f t="array" ref="T4836">IF(MIN(IF(CONCATENATE($D$776:$D$9955,$G$776:$G$9955)=CONCATENATE(D4836,G4836),$J$776:$J$9955))=J4836,"Age Leg Record","")</f>
        <v/>
      </c>
    </row>
    <row r="4837" spans="1:20" x14ac:dyDescent="0.25">
      <c r="A4837" s="4">
        <v>2019</v>
      </c>
      <c r="B4837" s="14" t="s">
        <v>89</v>
      </c>
      <c r="C4837" s="4" t="s">
        <v>1419</v>
      </c>
      <c r="D4837" s="3" t="s">
        <v>26</v>
      </c>
      <c r="F4837" s="3">
        <v>6</v>
      </c>
      <c r="G4837" s="88">
        <v>4.6758182215859376</v>
      </c>
      <c r="J4837" s="10">
        <v>2.0035798610479105E-2</v>
      </c>
      <c r="K4837" s="27">
        <f t="shared" ref="K4837:K4900" si="78">J4837/G4837</f>
        <v>4.2849823626555338E-3</v>
      </c>
      <c r="L4837" s="4" t="s">
        <v>2232</v>
      </c>
      <c r="M4837" s="14" t="s">
        <v>798</v>
      </c>
      <c r="N4837" s="28" t="s">
        <v>8207</v>
      </c>
      <c r="O4837" s="28">
        <v>1</v>
      </c>
      <c r="P4837" s="28" t="s">
        <v>5991</v>
      </c>
      <c r="Q4837" s="28" t="s">
        <v>5991</v>
      </c>
      <c r="R4837" s="3">
        <v>4</v>
      </c>
      <c r="T4837" s="81" t="str" cm="1">
        <f t="array" ref="T4837">IF(MIN(IF(CONCATENATE($D$776:$D$9955,$G$776:$G$9955)=CONCATENATE(D4837,G4837),$J$776:$J$9955))=J4837,"Age Leg Record","")</f>
        <v/>
      </c>
    </row>
    <row r="4838" spans="1:20" x14ac:dyDescent="0.25">
      <c r="A4838" s="4">
        <v>2019</v>
      </c>
      <c r="B4838" s="14" t="s">
        <v>1146</v>
      </c>
      <c r="C4838" s="4" t="s">
        <v>1147</v>
      </c>
      <c r="D4838" s="3" t="s">
        <v>210</v>
      </c>
      <c r="F4838" s="3">
        <v>1</v>
      </c>
      <c r="G4838" s="88">
        <v>5.54</v>
      </c>
      <c r="J4838" s="10">
        <v>2.8867862129118294E-2</v>
      </c>
      <c r="K4838" s="27">
        <f t="shared" si="78"/>
        <v>5.2108054384690057E-3</v>
      </c>
      <c r="L4838" s="4" t="s">
        <v>2076</v>
      </c>
      <c r="M4838" s="14" t="s">
        <v>798</v>
      </c>
      <c r="N4838" s="28" t="s">
        <v>8208</v>
      </c>
      <c r="O4838" s="28">
        <v>1</v>
      </c>
      <c r="P4838" s="28" t="s">
        <v>5319</v>
      </c>
      <c r="Q4838" s="28" t="s">
        <v>5319</v>
      </c>
      <c r="R4838" s="3">
        <v>7</v>
      </c>
      <c r="T4838" s="81" t="str" cm="1">
        <f t="array" ref="T4838">IF(MIN(IF(CONCATENATE($D$776:$D$9955,$G$776:$G$9955)=CONCATENATE(D4838,G4838),$J$776:$J$9955))=J4838,"Age Leg Record","")</f>
        <v/>
      </c>
    </row>
    <row r="4839" spans="1:20" x14ac:dyDescent="0.25">
      <c r="A4839" s="4">
        <v>2019</v>
      </c>
      <c r="B4839" s="14" t="s">
        <v>911</v>
      </c>
      <c r="C4839" s="4" t="s">
        <v>1147</v>
      </c>
      <c r="D4839" s="3" t="s">
        <v>757</v>
      </c>
      <c r="F4839" s="3">
        <v>2</v>
      </c>
      <c r="G4839" s="88">
        <v>4.0544470293486041</v>
      </c>
      <c r="J4839" s="10">
        <v>2.5850023150269408E-2</v>
      </c>
      <c r="K4839" s="27">
        <f t="shared" si="78"/>
        <v>6.3757210201911369E-3</v>
      </c>
      <c r="L4839" s="4" t="s">
        <v>2076</v>
      </c>
      <c r="M4839" s="14" t="s">
        <v>798</v>
      </c>
      <c r="N4839" s="28" t="s">
        <v>8209</v>
      </c>
      <c r="O4839" s="28">
        <v>1</v>
      </c>
      <c r="P4839" s="28" t="s">
        <v>6424</v>
      </c>
      <c r="Q4839" s="28" t="s">
        <v>6424</v>
      </c>
      <c r="R4839" s="3">
        <v>4</v>
      </c>
      <c r="T4839" s="81" t="str" cm="1">
        <f t="array" ref="T4839">IF(MIN(IF(CONCATENATE($D$776:$D$9955,$G$776:$G$9955)=CONCATENATE(D4839,G4839),$J$776:$J$9955))=J4839,"Age Leg Record","")</f>
        <v/>
      </c>
    </row>
    <row r="4840" spans="1:20" x14ac:dyDescent="0.25">
      <c r="A4840" s="4">
        <v>2019</v>
      </c>
      <c r="B4840" s="14" t="s">
        <v>71</v>
      </c>
      <c r="C4840" s="4" t="s">
        <v>162</v>
      </c>
      <c r="D4840" s="3" t="s">
        <v>56</v>
      </c>
      <c r="F4840" s="3">
        <v>3</v>
      </c>
      <c r="G4840" s="88">
        <v>9.1</v>
      </c>
      <c r="J4840" s="10">
        <v>5.1092754627461545E-2</v>
      </c>
      <c r="K4840" s="27">
        <f t="shared" si="78"/>
        <v>5.6145884206001704E-3</v>
      </c>
      <c r="L4840" s="4" t="s">
        <v>2076</v>
      </c>
      <c r="M4840" s="14" t="s">
        <v>798</v>
      </c>
      <c r="N4840" s="28" t="s">
        <v>8210</v>
      </c>
      <c r="O4840" s="28">
        <v>1</v>
      </c>
      <c r="P4840" s="28" t="s">
        <v>7856</v>
      </c>
      <c r="Q4840" s="28" t="s">
        <v>7856</v>
      </c>
      <c r="R4840" s="3">
        <v>2</v>
      </c>
      <c r="T4840" s="81" t="str" cm="1">
        <f t="array" ref="T4840">IF(MIN(IF(CONCATENATE($D$776:$D$9955,$G$776:$G$9955)=CONCATENATE(D4840,G4840),$J$776:$J$9955))=J4840,"Age Leg Record","")</f>
        <v/>
      </c>
    </row>
    <row r="4841" spans="1:20" x14ac:dyDescent="0.25">
      <c r="A4841" s="4">
        <v>2019</v>
      </c>
      <c r="B4841" s="14" t="s">
        <v>904</v>
      </c>
      <c r="C4841" s="4" t="s">
        <v>2182</v>
      </c>
      <c r="D4841" s="3" t="s">
        <v>756</v>
      </c>
      <c r="F4841" s="3">
        <v>4</v>
      </c>
      <c r="G4841" s="88">
        <v>5.8408892070309388</v>
      </c>
      <c r="J4841" s="10">
        <v>3.6788460653042421E-2</v>
      </c>
      <c r="K4841" s="27">
        <f t="shared" si="78"/>
        <v>6.2984349384265859E-3</v>
      </c>
      <c r="L4841" s="4" t="s">
        <v>2076</v>
      </c>
      <c r="M4841" s="14" t="s">
        <v>798</v>
      </c>
      <c r="N4841" s="28" t="s">
        <v>8211</v>
      </c>
      <c r="O4841" s="28">
        <v>1</v>
      </c>
      <c r="P4841" s="28" t="s">
        <v>8212</v>
      </c>
      <c r="Q4841" s="28" t="s">
        <v>8212</v>
      </c>
      <c r="R4841" s="3">
        <v>1</v>
      </c>
      <c r="T4841" s="81" t="str" cm="1">
        <f t="array" ref="T4841">IF(MIN(IF(CONCATENATE($D$776:$D$9955,$G$776:$G$9955)=CONCATENATE(D4841,G4841),$J$776:$J$9955))=J4841,"Age Leg Record","")</f>
        <v/>
      </c>
    </row>
    <row r="4842" spans="1:20" x14ac:dyDescent="0.25">
      <c r="A4842" s="4">
        <v>2019</v>
      </c>
      <c r="B4842" s="14" t="s">
        <v>2077</v>
      </c>
      <c r="C4842" s="4" t="s">
        <v>162</v>
      </c>
      <c r="D4842" s="3" t="s">
        <v>757</v>
      </c>
      <c r="F4842" s="3">
        <v>5</v>
      </c>
      <c r="G4842" s="51">
        <v>5.63</v>
      </c>
      <c r="J4842" s="10">
        <v>3.2717326386773493E-2</v>
      </c>
      <c r="K4842" s="27">
        <f t="shared" si="78"/>
        <v>5.8112480260698925E-3</v>
      </c>
      <c r="L4842" s="4" t="s">
        <v>2076</v>
      </c>
      <c r="M4842" s="14" t="s">
        <v>798</v>
      </c>
      <c r="N4842" s="28" t="s">
        <v>8213</v>
      </c>
      <c r="O4842" s="28">
        <v>1</v>
      </c>
      <c r="P4842" s="28" t="s">
        <v>8214</v>
      </c>
      <c r="Q4842" s="28" t="s">
        <v>8214</v>
      </c>
      <c r="R4842" s="3">
        <v>1</v>
      </c>
      <c r="T4842" s="81" t="str" cm="1">
        <f t="array" ref="T4842">IF(MIN(IF(CONCATENATE($D$776:$D$9955,$G$776:$G$9955)=CONCATENATE(D4842,G4842),$J$776:$J$9955))=J4842,"Age Leg Record","")</f>
        <v/>
      </c>
    </row>
    <row r="4843" spans="1:20" x14ac:dyDescent="0.25">
      <c r="A4843" s="4">
        <v>2019</v>
      </c>
      <c r="B4843" s="14" t="s">
        <v>111</v>
      </c>
      <c r="C4843" s="4" t="s">
        <v>906</v>
      </c>
      <c r="D4843" s="3" t="s">
        <v>56</v>
      </c>
      <c r="F4843" s="3">
        <v>6</v>
      </c>
      <c r="G4843" s="88">
        <v>4.6758182215859376</v>
      </c>
      <c r="J4843" s="10">
        <v>2.4766354166786186E-2</v>
      </c>
      <c r="K4843" s="27">
        <f t="shared" si="78"/>
        <v>5.2966888345770567E-3</v>
      </c>
      <c r="L4843" s="4" t="s">
        <v>2076</v>
      </c>
      <c r="M4843" s="14" t="s">
        <v>798</v>
      </c>
      <c r="N4843" s="28" t="s">
        <v>8215</v>
      </c>
      <c r="O4843" s="28">
        <v>1</v>
      </c>
      <c r="P4843" s="28" t="s">
        <v>4692</v>
      </c>
      <c r="Q4843" s="28" t="s">
        <v>4692</v>
      </c>
      <c r="R4843" s="3">
        <v>9</v>
      </c>
      <c r="T4843" s="81" t="str" cm="1">
        <f t="array" ref="T4843">IF(MIN(IF(CONCATENATE($D$776:$D$9955,$G$776:$G$9955)=CONCATENATE(D4843,G4843),$J$776:$J$9955))=J4843,"Age Leg Record","")</f>
        <v/>
      </c>
    </row>
    <row r="4844" spans="1:20" x14ac:dyDescent="0.25">
      <c r="A4844" s="4">
        <v>2019</v>
      </c>
      <c r="B4844" s="14" t="s">
        <v>49</v>
      </c>
      <c r="C4844" s="4" t="s">
        <v>307</v>
      </c>
      <c r="D4844" s="3" t="s">
        <v>56</v>
      </c>
      <c r="F4844" s="3">
        <v>1</v>
      </c>
      <c r="G4844" s="88">
        <v>5.54</v>
      </c>
      <c r="J4844" s="10">
        <v>2.9202919999079313E-2</v>
      </c>
      <c r="K4844" s="27">
        <f t="shared" si="78"/>
        <v>5.2712851983897678E-3</v>
      </c>
      <c r="L4844" s="4" t="s">
        <v>1929</v>
      </c>
      <c r="M4844" s="14" t="s">
        <v>1180</v>
      </c>
      <c r="N4844" s="28" t="s">
        <v>8216</v>
      </c>
      <c r="O4844" s="28">
        <v>1</v>
      </c>
      <c r="P4844" s="28" t="s">
        <v>3249</v>
      </c>
      <c r="Q4844" s="28" t="s">
        <v>3249</v>
      </c>
      <c r="R4844" s="3">
        <v>14</v>
      </c>
      <c r="T4844" s="81" t="str" cm="1">
        <f t="array" ref="T4844">IF(MIN(IF(CONCATENATE($D$776:$D$9955,$G$776:$G$9955)=CONCATENATE(D4844,G4844),$J$776:$J$9955))=J4844,"Age Leg Record","")</f>
        <v/>
      </c>
    </row>
    <row r="4845" spans="1:20" x14ac:dyDescent="0.25">
      <c r="A4845" s="4">
        <v>2019</v>
      </c>
      <c r="B4845" s="14" t="s">
        <v>1659</v>
      </c>
      <c r="C4845" s="4" t="s">
        <v>1660</v>
      </c>
      <c r="D4845" s="3" t="s">
        <v>756</v>
      </c>
      <c r="F4845" s="3">
        <v>2</v>
      </c>
      <c r="G4845" s="88">
        <v>4.0544470293486041</v>
      </c>
      <c r="J4845" s="10">
        <v>2.2992986108874902E-2</v>
      </c>
      <c r="K4845" s="27">
        <f t="shared" si="78"/>
        <v>5.6710535228201029E-3</v>
      </c>
      <c r="L4845" s="4" t="s">
        <v>1929</v>
      </c>
      <c r="M4845" s="14" t="s">
        <v>1180</v>
      </c>
      <c r="N4845" s="28" t="s">
        <v>8217</v>
      </c>
      <c r="O4845" s="28">
        <v>1</v>
      </c>
      <c r="P4845" s="28" t="s">
        <v>6631</v>
      </c>
      <c r="Q4845" s="28" t="s">
        <v>6631</v>
      </c>
      <c r="R4845" s="3">
        <v>6</v>
      </c>
      <c r="T4845" s="81" t="str" cm="1">
        <f t="array" ref="T4845">IF(MIN(IF(CONCATENATE($D$776:$D$9955,$G$776:$G$9955)=CONCATENATE(D4845,G4845),$J$776:$J$9955))=J4845,"Age Leg Record","")</f>
        <v/>
      </c>
    </row>
    <row r="4846" spans="1:20" x14ac:dyDescent="0.25">
      <c r="A4846" s="4">
        <v>2019</v>
      </c>
      <c r="B4846" s="14" t="s">
        <v>39</v>
      </c>
      <c r="C4846" s="4" t="s">
        <v>1389</v>
      </c>
      <c r="D4846" s="3" t="s">
        <v>210</v>
      </c>
      <c r="F4846" s="3">
        <v>3</v>
      </c>
      <c r="G4846" s="88">
        <v>9.1</v>
      </c>
      <c r="J4846" s="10">
        <v>5.0128946757467929E-2</v>
      </c>
      <c r="K4846" s="27">
        <f t="shared" si="78"/>
        <v>5.5086754678536189E-3</v>
      </c>
      <c r="L4846" s="4" t="s">
        <v>1929</v>
      </c>
      <c r="M4846" s="14" t="s">
        <v>1180</v>
      </c>
      <c r="N4846" s="28" t="s">
        <v>8218</v>
      </c>
      <c r="O4846" s="28">
        <v>1</v>
      </c>
      <c r="P4846" s="28" t="s">
        <v>5937</v>
      </c>
      <c r="Q4846" s="28" t="s">
        <v>5937</v>
      </c>
      <c r="R4846" s="3">
        <v>5</v>
      </c>
      <c r="T4846" s="81" t="str" cm="1">
        <f t="array" ref="T4846">IF(MIN(IF(CONCATENATE($D$776:$D$9955,$G$776:$G$9955)=CONCATENATE(D4846,G4846),$J$776:$J$9955))=J4846,"Age Leg Record","")</f>
        <v/>
      </c>
    </row>
    <row r="4847" spans="1:20" x14ac:dyDescent="0.25">
      <c r="A4847" s="4">
        <v>2019</v>
      </c>
      <c r="B4847" s="14" t="s">
        <v>68</v>
      </c>
      <c r="C4847" s="4" t="s">
        <v>1178</v>
      </c>
      <c r="D4847" s="3" t="s">
        <v>210</v>
      </c>
      <c r="F4847" s="3">
        <v>4</v>
      </c>
      <c r="G4847" s="88">
        <v>5.8408892070309388</v>
      </c>
      <c r="J4847" s="10">
        <v>3.5350335652765352E-2</v>
      </c>
      <c r="K4847" s="27">
        <f t="shared" si="78"/>
        <v>6.0522181468897884E-3</v>
      </c>
      <c r="L4847" s="4" t="s">
        <v>1929</v>
      </c>
      <c r="M4847" s="14" t="s">
        <v>1180</v>
      </c>
      <c r="N4847" s="28" t="s">
        <v>8219</v>
      </c>
      <c r="O4847" s="28">
        <v>1</v>
      </c>
      <c r="P4847" s="28" t="s">
        <v>5380</v>
      </c>
      <c r="Q4847" s="28" t="s">
        <v>5380</v>
      </c>
      <c r="R4847" s="3">
        <v>8</v>
      </c>
      <c r="T4847" s="81" t="str" cm="1">
        <f t="array" ref="T4847">IF(MIN(IF(CONCATENATE($D$776:$D$9955,$G$776:$G$9955)=CONCATENATE(D4847,G4847),$J$776:$J$9955))=J4847,"Age Leg Record","")</f>
        <v/>
      </c>
    </row>
    <row r="4848" spans="1:20" x14ac:dyDescent="0.25">
      <c r="A4848" s="4">
        <v>2019</v>
      </c>
      <c r="B4848" s="14" t="s">
        <v>232</v>
      </c>
      <c r="C4848" s="4" t="s">
        <v>1772</v>
      </c>
      <c r="D4848" s="3" t="s">
        <v>56</v>
      </c>
      <c r="F4848" s="3">
        <v>5</v>
      </c>
      <c r="G4848" s="51">
        <v>5.63</v>
      </c>
      <c r="J4848" s="10">
        <v>2.845355324097909E-2</v>
      </c>
      <c r="K4848" s="27">
        <f t="shared" si="78"/>
        <v>5.0539170943124491E-3</v>
      </c>
      <c r="L4848" s="4" t="s">
        <v>1929</v>
      </c>
      <c r="M4848" s="14" t="s">
        <v>1180</v>
      </c>
      <c r="N4848" s="28" t="s">
        <v>8220</v>
      </c>
      <c r="O4848" s="28">
        <v>1</v>
      </c>
      <c r="P4848" s="28" t="s">
        <v>6923</v>
      </c>
      <c r="Q4848" s="28" t="s">
        <v>6923</v>
      </c>
      <c r="R4848" s="3">
        <v>5</v>
      </c>
      <c r="T4848" s="81" t="str" cm="1">
        <f t="array" ref="T4848">IF(MIN(IF(CONCATENATE($D$776:$D$9955,$G$776:$G$9955)=CONCATENATE(D4848,G4848),$J$776:$J$9955))=J4848,"Age Leg Record","")</f>
        <v/>
      </c>
    </row>
    <row r="4849" spans="1:20" x14ac:dyDescent="0.25">
      <c r="A4849" s="4">
        <v>2019</v>
      </c>
      <c r="B4849" s="14" t="s">
        <v>47</v>
      </c>
      <c r="C4849" s="4" t="s">
        <v>2148</v>
      </c>
      <c r="D4849" s="3" t="s">
        <v>56</v>
      </c>
      <c r="F4849" s="3">
        <v>6</v>
      </c>
      <c r="G4849" s="88">
        <v>4.6758182215859376</v>
      </c>
      <c r="J4849" s="10">
        <v>2.5389317124790978E-2</v>
      </c>
      <c r="K4849" s="27">
        <f t="shared" si="78"/>
        <v>5.4299196251002815E-3</v>
      </c>
      <c r="L4849" s="4" t="s">
        <v>1929</v>
      </c>
      <c r="M4849" s="14" t="s">
        <v>1180</v>
      </c>
      <c r="N4849" s="28" t="s">
        <v>8221</v>
      </c>
      <c r="O4849" s="28">
        <v>1</v>
      </c>
      <c r="P4849" s="28" t="s">
        <v>8117</v>
      </c>
      <c r="Q4849" s="28" t="s">
        <v>8117</v>
      </c>
      <c r="R4849" s="3">
        <v>2</v>
      </c>
      <c r="T4849" s="81" t="str" cm="1">
        <f t="array" ref="T4849">IF(MIN(IF(CONCATENATE($D$776:$D$9955,$G$776:$G$9955)=CONCATENATE(D4849,G4849),$J$776:$J$9955))=J4849,"Age Leg Record","")</f>
        <v/>
      </c>
    </row>
    <row r="4850" spans="1:20" x14ac:dyDescent="0.25">
      <c r="A4850" s="4">
        <v>2019</v>
      </c>
      <c r="B4850" s="14" t="s">
        <v>788</v>
      </c>
      <c r="C4850" s="4" t="s">
        <v>2183</v>
      </c>
      <c r="D4850" s="3" t="s">
        <v>22</v>
      </c>
      <c r="F4850" s="3">
        <v>1</v>
      </c>
      <c r="G4850" s="88">
        <v>5.54</v>
      </c>
      <c r="J4850" s="10">
        <v>2.7248035738011822E-2</v>
      </c>
      <c r="K4850" s="27">
        <f t="shared" si="78"/>
        <v>4.9184180032512317E-3</v>
      </c>
      <c r="L4850" s="4" t="s">
        <v>1928</v>
      </c>
      <c r="M4850" s="14" t="s">
        <v>1180</v>
      </c>
      <c r="N4850" s="28" t="s">
        <v>8222</v>
      </c>
      <c r="O4850" s="28">
        <v>1</v>
      </c>
      <c r="P4850" s="28" t="s">
        <v>8223</v>
      </c>
      <c r="Q4850" s="28" t="s">
        <v>8223</v>
      </c>
      <c r="R4850" s="3">
        <v>1</v>
      </c>
      <c r="T4850" s="81" t="str" cm="1">
        <f t="array" ref="T4850">IF(MIN(IF(CONCATENATE($D$776:$D$9955,$G$776:$G$9955)=CONCATENATE(D4850,G4850),$J$776:$J$9955))=J4850,"Age Leg Record","")</f>
        <v/>
      </c>
    </row>
    <row r="4851" spans="1:20" x14ac:dyDescent="0.25">
      <c r="A4851" s="4">
        <v>2019</v>
      </c>
      <c r="B4851" s="14" t="s">
        <v>291</v>
      </c>
      <c r="C4851" s="4" t="s">
        <v>2184</v>
      </c>
      <c r="D4851" s="3" t="s">
        <v>56</v>
      </c>
      <c r="F4851" s="3">
        <v>2</v>
      </c>
      <c r="G4851" s="88">
        <v>4.0544470293486041</v>
      </c>
      <c r="J4851" s="10">
        <v>2.086136574507691E-2</v>
      </c>
      <c r="K4851" s="27">
        <f t="shared" si="78"/>
        <v>5.1453047959609281E-3</v>
      </c>
      <c r="L4851" s="4" t="s">
        <v>1928</v>
      </c>
      <c r="M4851" s="14" t="s">
        <v>1180</v>
      </c>
      <c r="N4851" s="28" t="s">
        <v>8224</v>
      </c>
      <c r="O4851" s="28">
        <v>1</v>
      </c>
      <c r="P4851" s="28" t="s">
        <v>8225</v>
      </c>
      <c r="Q4851" s="28" t="s">
        <v>8225</v>
      </c>
      <c r="R4851" s="3">
        <v>1</v>
      </c>
      <c r="T4851" s="81" t="str" cm="1">
        <f t="array" ref="T4851">IF(MIN(IF(CONCATENATE($D$776:$D$9955,$G$776:$G$9955)=CONCATENATE(D4851,G4851),$J$776:$J$9955))=J4851,"Age Leg Record","")</f>
        <v/>
      </c>
    </row>
    <row r="4852" spans="1:20" x14ac:dyDescent="0.25">
      <c r="A4852" s="4">
        <v>2019</v>
      </c>
      <c r="B4852" s="14" t="s">
        <v>42</v>
      </c>
      <c r="C4852" s="4" t="s">
        <v>1661</v>
      </c>
      <c r="D4852" s="3" t="s">
        <v>22</v>
      </c>
      <c r="F4852" s="3">
        <v>3</v>
      </c>
      <c r="G4852" s="88">
        <v>9.1</v>
      </c>
      <c r="J4852" s="10">
        <v>3.6881736108625773E-2</v>
      </c>
      <c r="K4852" s="27">
        <f t="shared" si="78"/>
        <v>4.0529380339149202E-3</v>
      </c>
      <c r="L4852" s="4" t="s">
        <v>1928</v>
      </c>
      <c r="M4852" s="14" t="s">
        <v>1180</v>
      </c>
      <c r="N4852" s="28" t="s">
        <v>8226</v>
      </c>
      <c r="O4852" s="28">
        <v>1</v>
      </c>
      <c r="P4852" s="28" t="s">
        <v>6666</v>
      </c>
      <c r="Q4852" s="28" t="s">
        <v>6666</v>
      </c>
      <c r="R4852" s="3">
        <v>4</v>
      </c>
      <c r="T4852" s="81" t="str" cm="1">
        <f t="array" ref="T4852">IF(MIN(IF(CONCATENATE($D$776:$D$9955,$G$776:$G$9955)=CONCATENATE(D4852,G4852),$J$776:$J$9955))=J4852,"Age Leg Record","")</f>
        <v/>
      </c>
    </row>
    <row r="4853" spans="1:20" x14ac:dyDescent="0.25">
      <c r="A4853" s="4">
        <v>2019</v>
      </c>
      <c r="B4853" s="14" t="s">
        <v>202</v>
      </c>
      <c r="C4853" s="4" t="s">
        <v>528</v>
      </c>
      <c r="D4853" s="3" t="s">
        <v>22</v>
      </c>
      <c r="F4853" s="3">
        <v>4</v>
      </c>
      <c r="G4853" s="88">
        <v>5.8408892070309388</v>
      </c>
      <c r="J4853" s="10">
        <v>2.7868240744282957E-2</v>
      </c>
      <c r="K4853" s="27">
        <f t="shared" si="78"/>
        <v>4.771232556634821E-3</v>
      </c>
      <c r="L4853" s="4" t="s">
        <v>1928</v>
      </c>
      <c r="M4853" s="14" t="s">
        <v>1180</v>
      </c>
      <c r="N4853" s="28" t="s">
        <v>8227</v>
      </c>
      <c r="O4853" s="28">
        <v>1</v>
      </c>
      <c r="P4853" s="28" t="s">
        <v>7742</v>
      </c>
      <c r="Q4853" s="28" t="s">
        <v>7742</v>
      </c>
      <c r="R4853" s="3">
        <v>3</v>
      </c>
      <c r="T4853" s="81" t="str" cm="1">
        <f t="array" ref="T4853">IF(MIN(IF(CONCATENATE($D$776:$D$9955,$G$776:$G$9955)=CONCATENATE(D4853,G4853),$J$776:$J$9955))=J4853,"Age Leg Record","")</f>
        <v/>
      </c>
    </row>
    <row r="4854" spans="1:20" x14ac:dyDescent="0.25">
      <c r="A4854" s="4">
        <v>2019</v>
      </c>
      <c r="B4854" s="14" t="s">
        <v>283</v>
      </c>
      <c r="C4854" s="4" t="s">
        <v>528</v>
      </c>
      <c r="D4854" s="3" t="s">
        <v>26</v>
      </c>
      <c r="F4854" s="3">
        <v>5</v>
      </c>
      <c r="G4854" s="51">
        <v>5.63</v>
      </c>
      <c r="J4854" s="10">
        <v>2.5740787037648261E-2</v>
      </c>
      <c r="K4854" s="27">
        <f t="shared" si="78"/>
        <v>4.5720758503815743E-3</v>
      </c>
      <c r="L4854" s="4" t="s">
        <v>1928</v>
      </c>
      <c r="M4854" s="14" t="s">
        <v>1180</v>
      </c>
      <c r="N4854" s="28" t="s">
        <v>8228</v>
      </c>
      <c r="O4854" s="28">
        <v>1</v>
      </c>
      <c r="P4854" s="28" t="s">
        <v>6927</v>
      </c>
      <c r="Q4854" s="28" t="s">
        <v>6927</v>
      </c>
      <c r="R4854" s="3">
        <v>4</v>
      </c>
      <c r="T4854" s="81" t="str" cm="1">
        <f t="array" ref="T4854">IF(MIN(IF(CONCATENATE($D$776:$D$9955,$G$776:$G$9955)=CONCATENATE(D4854,G4854),$J$776:$J$9955))=J4854,"Age Leg Record","")</f>
        <v/>
      </c>
    </row>
    <row r="4855" spans="1:20" x14ac:dyDescent="0.25">
      <c r="A4855" s="4">
        <v>2019</v>
      </c>
      <c r="B4855" s="14" t="s">
        <v>1780</v>
      </c>
      <c r="C4855" s="4" t="s">
        <v>2149</v>
      </c>
      <c r="D4855" s="3" t="s">
        <v>26</v>
      </c>
      <c r="F4855" s="3">
        <v>6</v>
      </c>
      <c r="G4855" s="88">
        <v>4.6758182215859376</v>
      </c>
      <c r="J4855" s="10">
        <v>2.0882349534076639E-2</v>
      </c>
      <c r="K4855" s="27">
        <f t="shared" si="78"/>
        <v>4.4660310868530279E-3</v>
      </c>
      <c r="L4855" s="4" t="s">
        <v>1928</v>
      </c>
      <c r="M4855" s="14" t="s">
        <v>1180</v>
      </c>
      <c r="N4855" s="28" t="s">
        <v>8229</v>
      </c>
      <c r="O4855" s="28">
        <v>1</v>
      </c>
      <c r="P4855" s="28" t="s">
        <v>8129</v>
      </c>
      <c r="Q4855" s="28" t="s">
        <v>8129</v>
      </c>
      <c r="R4855" s="3">
        <v>2</v>
      </c>
      <c r="T4855" s="81" t="str" cm="1">
        <f t="array" ref="T4855">IF(MIN(IF(CONCATENATE($D$776:$D$9955,$G$776:$G$9955)=CONCATENATE(D4855,G4855),$J$776:$J$9955))=J4855,"Age Leg Record","")</f>
        <v/>
      </c>
    </row>
    <row r="4856" spans="1:20" x14ac:dyDescent="0.25">
      <c r="A4856" s="4">
        <v>2019</v>
      </c>
      <c r="B4856" s="14" t="s">
        <v>52</v>
      </c>
      <c r="C4856" s="4" t="s">
        <v>344</v>
      </c>
      <c r="D4856" s="3" t="s">
        <v>210</v>
      </c>
      <c r="F4856" s="3">
        <v>1</v>
      </c>
      <c r="G4856" s="88">
        <v>5.54</v>
      </c>
      <c r="J4856" s="10">
        <v>3.2493718608748168E-2</v>
      </c>
      <c r="K4856" s="27">
        <f t="shared" si="78"/>
        <v>5.8652921676440734E-3</v>
      </c>
      <c r="L4856" s="4" t="s">
        <v>1903</v>
      </c>
      <c r="M4856" s="14" t="s">
        <v>808</v>
      </c>
      <c r="N4856" s="28" t="s">
        <v>8230</v>
      </c>
      <c r="O4856" s="28">
        <v>1</v>
      </c>
      <c r="P4856" s="28" t="s">
        <v>5761</v>
      </c>
      <c r="Q4856" s="28" t="s">
        <v>5761</v>
      </c>
      <c r="R4856" s="3">
        <v>7</v>
      </c>
      <c r="T4856" s="81" t="str" cm="1">
        <f t="array" ref="T4856">IF(MIN(IF(CONCATENATE($D$776:$D$9955,$G$776:$G$9955)=CONCATENATE(D4856,G4856),$J$776:$J$9955))=J4856,"Age Leg Record","")</f>
        <v/>
      </c>
    </row>
    <row r="4857" spans="1:20" x14ac:dyDescent="0.25">
      <c r="A4857" s="4">
        <v>2019</v>
      </c>
      <c r="B4857" s="14" t="s">
        <v>298</v>
      </c>
      <c r="C4857" s="4" t="s">
        <v>945</v>
      </c>
      <c r="D4857" s="3" t="s">
        <v>210</v>
      </c>
      <c r="F4857" s="3">
        <v>2</v>
      </c>
      <c r="G4857" s="88">
        <v>4.0544470293486041</v>
      </c>
      <c r="J4857" s="10">
        <v>2.2346724537783302E-2</v>
      </c>
      <c r="K4857" s="27">
        <f t="shared" si="78"/>
        <v>5.5116577861355296E-3</v>
      </c>
      <c r="L4857" s="4" t="s">
        <v>1903</v>
      </c>
      <c r="M4857" s="14" t="s">
        <v>808</v>
      </c>
      <c r="N4857" s="28" t="s">
        <v>8231</v>
      </c>
      <c r="O4857" s="28">
        <v>1</v>
      </c>
      <c r="P4857" s="28" t="s">
        <v>8232</v>
      </c>
      <c r="Q4857" s="28" t="s">
        <v>8232</v>
      </c>
      <c r="R4857" s="3">
        <v>1</v>
      </c>
      <c r="T4857" s="81" t="str" cm="1">
        <f t="array" ref="T4857">IF(MIN(IF(CONCATENATE($D$776:$D$9955,$G$776:$G$9955)=CONCATENATE(D4857,G4857),$J$776:$J$9955))=J4857,"Age Leg Record","")</f>
        <v/>
      </c>
    </row>
    <row r="4858" spans="1:20" x14ac:dyDescent="0.25">
      <c r="A4858" s="4">
        <v>2019</v>
      </c>
      <c r="B4858" s="14" t="s">
        <v>165</v>
      </c>
      <c r="C4858" s="4" t="s">
        <v>2185</v>
      </c>
      <c r="D4858" s="3" t="s">
        <v>684</v>
      </c>
      <c r="F4858" s="3">
        <v>3</v>
      </c>
      <c r="G4858" s="88">
        <v>9.1</v>
      </c>
      <c r="J4858" s="10">
        <v>5.7104583334876224E-2</v>
      </c>
      <c r="K4858" s="27">
        <f t="shared" si="78"/>
        <v>6.2752289378984862E-3</v>
      </c>
      <c r="L4858" s="4" t="s">
        <v>1903</v>
      </c>
      <c r="M4858" s="14" t="s">
        <v>808</v>
      </c>
      <c r="N4858" s="28" t="s">
        <v>8233</v>
      </c>
      <c r="O4858" s="28">
        <v>1</v>
      </c>
      <c r="P4858" s="28" t="s">
        <v>8234</v>
      </c>
      <c r="Q4858" s="28" t="s">
        <v>8234</v>
      </c>
      <c r="R4858" s="3">
        <v>1</v>
      </c>
      <c r="T4858" s="81" t="str" cm="1">
        <f t="array" ref="T4858">IF(MIN(IF(CONCATENATE($D$776:$D$9955,$G$776:$G$9955)=CONCATENATE(D4858,G4858),$J$776:$J$9955))=J4858,"Age Leg Record","")</f>
        <v/>
      </c>
    </row>
    <row r="4859" spans="1:20" x14ac:dyDescent="0.25">
      <c r="A4859" s="4">
        <v>2019</v>
      </c>
      <c r="B4859" s="14" t="s">
        <v>173</v>
      </c>
      <c r="C4859" s="4" t="s">
        <v>297</v>
      </c>
      <c r="D4859" s="3" t="s">
        <v>210</v>
      </c>
      <c r="F4859" s="3">
        <v>4</v>
      </c>
      <c r="G4859" s="88">
        <v>5.8408892070309388</v>
      </c>
      <c r="J4859" s="10">
        <v>3.8389178240322508E-2</v>
      </c>
      <c r="K4859" s="27">
        <f t="shared" si="78"/>
        <v>6.5724886878716585E-3</v>
      </c>
      <c r="L4859" s="4" t="s">
        <v>1903</v>
      </c>
      <c r="M4859" s="14" t="s">
        <v>808</v>
      </c>
      <c r="N4859" s="28" t="s">
        <v>8235</v>
      </c>
      <c r="O4859" s="28">
        <v>1</v>
      </c>
      <c r="P4859" s="28" t="s">
        <v>3194</v>
      </c>
      <c r="Q4859" s="28" t="s">
        <v>3194</v>
      </c>
      <c r="R4859" s="3">
        <v>7</v>
      </c>
      <c r="T4859" s="81" t="str" cm="1">
        <f t="array" ref="T4859">IF(MIN(IF(CONCATENATE($D$776:$D$9955,$G$776:$G$9955)=CONCATENATE(D4859,G4859),$J$776:$J$9955))=J4859,"Age Leg Record","")</f>
        <v/>
      </c>
    </row>
    <row r="4860" spans="1:20" x14ac:dyDescent="0.25">
      <c r="A4860" s="4">
        <v>2019</v>
      </c>
      <c r="B4860" s="14" t="s">
        <v>29</v>
      </c>
      <c r="C4860" s="4" t="s">
        <v>411</v>
      </c>
      <c r="D4860" s="3" t="s">
        <v>210</v>
      </c>
      <c r="F4860" s="3">
        <v>5</v>
      </c>
      <c r="G4860" s="51">
        <v>5.63</v>
      </c>
      <c r="J4860" s="10">
        <v>3.5639421294035856E-2</v>
      </c>
      <c r="K4860" s="27">
        <f t="shared" si="78"/>
        <v>6.3302702120845216E-3</v>
      </c>
      <c r="L4860" s="4" t="s">
        <v>1903</v>
      </c>
      <c r="M4860" s="14" t="s">
        <v>808</v>
      </c>
      <c r="N4860" s="28" t="s">
        <v>8236</v>
      </c>
      <c r="O4860" s="28">
        <v>1</v>
      </c>
      <c r="P4860" s="28" t="s">
        <v>3455</v>
      </c>
      <c r="Q4860" s="28" t="s">
        <v>3455</v>
      </c>
      <c r="R4860" s="3">
        <v>16</v>
      </c>
      <c r="T4860" s="81" t="str" cm="1">
        <f t="array" ref="T4860">IF(MIN(IF(CONCATENATE($D$776:$D$9955,$G$776:$G$9955)=CONCATENATE(D4860,G4860),$J$776:$J$9955))=J4860,"Age Leg Record","")</f>
        <v/>
      </c>
    </row>
    <row r="4861" spans="1:20" x14ac:dyDescent="0.25">
      <c r="A4861" s="4">
        <v>2019</v>
      </c>
      <c r="B4861" s="14" t="s">
        <v>148</v>
      </c>
      <c r="C4861" s="4" t="s">
        <v>508</v>
      </c>
      <c r="D4861" s="3" t="s">
        <v>684</v>
      </c>
      <c r="F4861" s="3">
        <v>6</v>
      </c>
      <c r="G4861" s="88">
        <v>4.6758182215859376</v>
      </c>
      <c r="J4861" s="10">
        <v>2.9486759260180406E-2</v>
      </c>
      <c r="K4861" s="27">
        <f t="shared" si="78"/>
        <v>6.3062244644273464E-3</v>
      </c>
      <c r="L4861" s="4" t="s">
        <v>1903</v>
      </c>
      <c r="M4861" s="14" t="s">
        <v>808</v>
      </c>
      <c r="N4861" s="28" t="s">
        <v>8237</v>
      </c>
      <c r="O4861" s="28">
        <v>1</v>
      </c>
      <c r="P4861" s="28" t="s">
        <v>7533</v>
      </c>
      <c r="Q4861" s="28" t="s">
        <v>7533</v>
      </c>
      <c r="R4861" s="3">
        <v>2</v>
      </c>
      <c r="T4861" s="81" t="str" cm="1">
        <f t="array" ref="T4861">IF(MIN(IF(CONCATENATE($D$776:$D$9955,$G$776:$G$9955)=CONCATENATE(D4861,G4861),$J$776:$J$9955))=J4861,"Age Leg Record","")</f>
        <v/>
      </c>
    </row>
    <row r="4862" spans="1:20" x14ac:dyDescent="0.25">
      <c r="A4862" s="4">
        <v>2019</v>
      </c>
      <c r="B4862" s="14" t="s">
        <v>480</v>
      </c>
      <c r="C4862" s="4" t="s">
        <v>1740</v>
      </c>
      <c r="D4862" s="3" t="s">
        <v>753</v>
      </c>
      <c r="F4862" s="3">
        <v>1</v>
      </c>
      <c r="G4862" s="88">
        <v>5.54</v>
      </c>
      <c r="J4862" s="10">
        <v>3.0979991759522818E-2</v>
      </c>
      <c r="K4862" s="27">
        <f t="shared" si="78"/>
        <v>5.5920562742820968E-3</v>
      </c>
      <c r="L4862" s="4" t="s">
        <v>1926</v>
      </c>
      <c r="M4862" s="14" t="s">
        <v>1180</v>
      </c>
      <c r="N4862" s="28" t="s">
        <v>8238</v>
      </c>
      <c r="O4862" s="28">
        <v>1</v>
      </c>
      <c r="P4862" s="28" t="s">
        <v>6825</v>
      </c>
      <c r="Q4862" s="28" t="s">
        <v>6825</v>
      </c>
      <c r="R4862" s="3">
        <v>4</v>
      </c>
      <c r="T4862" s="81" t="str" cm="1">
        <f t="array" ref="T4862">IF(MIN(IF(CONCATENATE($D$776:$D$9955,$G$776:$G$9955)=CONCATENATE(D4862,G4862),$J$776:$J$9955))=J4862,"Age Leg Record","")</f>
        <v/>
      </c>
    </row>
    <row r="4863" spans="1:20" x14ac:dyDescent="0.25">
      <c r="A4863" s="4">
        <v>2019</v>
      </c>
      <c r="B4863" s="14" t="s">
        <v>2006</v>
      </c>
      <c r="C4863" s="4" t="s">
        <v>2007</v>
      </c>
      <c r="D4863" s="3" t="s">
        <v>751</v>
      </c>
      <c r="F4863" s="3">
        <v>2</v>
      </c>
      <c r="G4863" s="88">
        <v>4.0544470293486041</v>
      </c>
      <c r="J4863" s="10">
        <v>2.2352928237523884E-2</v>
      </c>
      <c r="K4863" s="27">
        <f t="shared" si="78"/>
        <v>5.513187883753201E-3</v>
      </c>
      <c r="L4863" s="4" t="s">
        <v>1926</v>
      </c>
      <c r="M4863" s="14" t="s">
        <v>1180</v>
      </c>
      <c r="N4863" s="28" t="s">
        <v>8239</v>
      </c>
      <c r="O4863" s="28">
        <v>1</v>
      </c>
      <c r="P4863" s="28" t="s">
        <v>7725</v>
      </c>
      <c r="Q4863" s="28" t="s">
        <v>7725</v>
      </c>
      <c r="R4863" s="3">
        <v>3</v>
      </c>
      <c r="T4863" s="81" t="str" cm="1">
        <f t="array" ref="T4863">IF(MIN(IF(CONCATENATE($D$776:$D$9955,$G$776:$G$9955)=CONCATENATE(D4863,G4863),$J$776:$J$9955))=J4863,"Age Leg Record","")</f>
        <v/>
      </c>
    </row>
    <row r="4864" spans="1:20" x14ac:dyDescent="0.25">
      <c r="A4864" s="4">
        <v>2019</v>
      </c>
      <c r="B4864" s="14" t="s">
        <v>225</v>
      </c>
      <c r="C4864" s="4" t="s">
        <v>968</v>
      </c>
      <c r="D4864" s="3" t="s">
        <v>753</v>
      </c>
      <c r="F4864" s="3">
        <v>3</v>
      </c>
      <c r="G4864" s="88">
        <v>9.1</v>
      </c>
      <c r="J4864" s="10">
        <v>4.5816018522600643E-2</v>
      </c>
      <c r="K4864" s="27">
        <f t="shared" si="78"/>
        <v>5.0347273101758946E-3</v>
      </c>
      <c r="L4864" s="4" t="s">
        <v>1926</v>
      </c>
      <c r="M4864" s="14" t="s">
        <v>1180</v>
      </c>
      <c r="N4864" s="28" t="s">
        <v>8240</v>
      </c>
      <c r="O4864" s="28">
        <v>1</v>
      </c>
      <c r="P4864" s="28" t="s">
        <v>6629</v>
      </c>
      <c r="Q4864" s="28" t="s">
        <v>6629</v>
      </c>
      <c r="R4864" s="3">
        <v>5</v>
      </c>
      <c r="T4864" s="81" t="str" cm="1">
        <f t="array" ref="T4864">IF(MIN(IF(CONCATENATE($D$776:$D$9955,$G$776:$G$9955)=CONCATENATE(D4864,G4864),$J$776:$J$9955))=J4864,"Age Leg Record","")</f>
        <v/>
      </c>
    </row>
    <row r="4865" spans="1:20" x14ac:dyDescent="0.25">
      <c r="A4865" s="4">
        <v>2019</v>
      </c>
      <c r="B4865" s="14" t="s">
        <v>1189</v>
      </c>
      <c r="C4865" s="4" t="s">
        <v>1190</v>
      </c>
      <c r="D4865" s="3" t="s">
        <v>756</v>
      </c>
      <c r="F4865" s="3">
        <v>4</v>
      </c>
      <c r="G4865" s="88">
        <v>5.8408892070309388</v>
      </c>
      <c r="J4865" s="10">
        <v>3.1157048608292826E-2</v>
      </c>
      <c r="K4865" s="27">
        <f t="shared" si="78"/>
        <v>5.3342988548366393E-3</v>
      </c>
      <c r="L4865" s="4" t="s">
        <v>1926</v>
      </c>
      <c r="M4865" s="14" t="s">
        <v>1180</v>
      </c>
      <c r="N4865" s="28" t="s">
        <v>8241</v>
      </c>
      <c r="O4865" s="28">
        <v>1</v>
      </c>
      <c r="P4865" s="28" t="s">
        <v>5408</v>
      </c>
      <c r="Q4865" s="28" t="s">
        <v>5408</v>
      </c>
      <c r="R4865" s="3">
        <v>5</v>
      </c>
      <c r="T4865" s="81" t="str" cm="1">
        <f t="array" ref="T4865">IF(MIN(IF(CONCATENATE($D$776:$D$9955,$G$776:$G$9955)=CONCATENATE(D4865,G4865),$J$776:$J$9955))=J4865,"Age Leg Record","")</f>
        <v/>
      </c>
    </row>
    <row r="4866" spans="1:20" x14ac:dyDescent="0.25">
      <c r="A4866" s="4">
        <v>2019</v>
      </c>
      <c r="B4866" s="14" t="s">
        <v>972</v>
      </c>
      <c r="C4866" s="4" t="s">
        <v>182</v>
      </c>
      <c r="D4866" s="3" t="s">
        <v>751</v>
      </c>
      <c r="F4866" s="3">
        <v>5</v>
      </c>
      <c r="G4866" s="51">
        <v>5.63</v>
      </c>
      <c r="J4866" s="10">
        <v>3.1665763890487142E-2</v>
      </c>
      <c r="K4866" s="27">
        <f t="shared" si="78"/>
        <v>5.6244696075465617E-3</v>
      </c>
      <c r="L4866" s="4" t="s">
        <v>1926</v>
      </c>
      <c r="M4866" s="14" t="s">
        <v>1180</v>
      </c>
      <c r="N4866" s="28" t="s">
        <v>8242</v>
      </c>
      <c r="O4866" s="28">
        <v>1</v>
      </c>
      <c r="P4866" s="28" t="s">
        <v>8243</v>
      </c>
      <c r="Q4866" s="28" t="s">
        <v>8243</v>
      </c>
      <c r="R4866" s="3">
        <v>1</v>
      </c>
      <c r="T4866" s="81" t="str" cm="1">
        <f t="array" ref="T4866">IF(MIN(IF(CONCATENATE($D$776:$D$9955,$G$776:$G$9955)=CONCATENATE(D4866,G4866),$J$776:$J$9955))=J4866,"Age Leg Record","")</f>
        <v/>
      </c>
    </row>
    <row r="4867" spans="1:20" x14ac:dyDescent="0.25">
      <c r="A4867" s="4">
        <v>2019</v>
      </c>
      <c r="B4867" s="14" t="s">
        <v>370</v>
      </c>
      <c r="C4867" s="4" t="s">
        <v>2009</v>
      </c>
      <c r="D4867" s="3" t="s">
        <v>756</v>
      </c>
      <c r="F4867" s="3">
        <v>6</v>
      </c>
      <c r="G4867" s="88">
        <v>4.6758182215859376</v>
      </c>
      <c r="J4867" s="10">
        <v>2.5663518514193129E-2</v>
      </c>
      <c r="K4867" s="27">
        <f t="shared" si="78"/>
        <v>5.4885620650771605E-3</v>
      </c>
      <c r="L4867" s="4" t="s">
        <v>1926</v>
      </c>
      <c r="M4867" s="14" t="s">
        <v>1180</v>
      </c>
      <c r="N4867" s="28" t="s">
        <v>8244</v>
      </c>
      <c r="O4867" s="28">
        <v>1</v>
      </c>
      <c r="P4867" s="28" t="s">
        <v>7731</v>
      </c>
      <c r="Q4867" s="28" t="s">
        <v>7731</v>
      </c>
      <c r="R4867" s="3">
        <v>3</v>
      </c>
      <c r="T4867" s="81" t="str" cm="1">
        <f t="array" ref="T4867">IF(MIN(IF(CONCATENATE($D$776:$D$9955,$G$776:$G$9955)=CONCATENATE(D4867,G4867),$J$776:$J$9955))=J4867,"Age Leg Record","")</f>
        <v/>
      </c>
    </row>
    <row r="4868" spans="1:20" x14ac:dyDescent="0.25">
      <c r="A4868" s="4">
        <v>2019</v>
      </c>
      <c r="B4868" s="14" t="s">
        <v>68</v>
      </c>
      <c r="C4868" s="4" t="s">
        <v>716</v>
      </c>
      <c r="D4868" s="3" t="s">
        <v>684</v>
      </c>
      <c r="F4868" s="3">
        <v>1</v>
      </c>
      <c r="G4868" s="88">
        <v>5.54</v>
      </c>
      <c r="J4868" s="10">
        <v>3.5920142217946704E-2</v>
      </c>
      <c r="K4868" s="27">
        <f t="shared" si="78"/>
        <v>6.4837801837448923E-3</v>
      </c>
      <c r="L4868" s="4" t="s">
        <v>1725</v>
      </c>
      <c r="M4868" s="14" t="s">
        <v>2233</v>
      </c>
      <c r="N4868" s="28" t="s">
        <v>8245</v>
      </c>
      <c r="O4868" s="28">
        <v>1</v>
      </c>
      <c r="P4868" s="28" t="s">
        <v>4393</v>
      </c>
      <c r="Q4868" s="28" t="s">
        <v>4393</v>
      </c>
      <c r="R4868" s="3">
        <v>7</v>
      </c>
      <c r="T4868" s="81" t="str" cm="1">
        <f t="array" ref="T4868">IF(MIN(IF(CONCATENATE($D$776:$D$9955,$G$776:$G$9955)=CONCATENATE(D4868,G4868),$J$776:$J$9955))=J4868,"Age Leg Record","")</f>
        <v/>
      </c>
    </row>
    <row r="4869" spans="1:20" x14ac:dyDescent="0.25">
      <c r="A4869" s="4">
        <v>2019</v>
      </c>
      <c r="B4869" s="14" t="s">
        <v>49</v>
      </c>
      <c r="C4869" s="4" t="s">
        <v>2186</v>
      </c>
      <c r="D4869" s="3" t="s">
        <v>210</v>
      </c>
      <c r="F4869" s="3">
        <v>2</v>
      </c>
      <c r="G4869" s="88">
        <v>4.0544470293486041</v>
      </c>
      <c r="J4869" s="10">
        <v>2.644711805623956E-2</v>
      </c>
      <c r="K4869" s="27">
        <f t="shared" si="78"/>
        <v>6.5229901549579772E-3</v>
      </c>
      <c r="L4869" s="4" t="s">
        <v>1725</v>
      </c>
      <c r="M4869" s="14" t="s">
        <v>2233</v>
      </c>
      <c r="N4869" s="28" t="s">
        <v>8246</v>
      </c>
      <c r="O4869" s="28">
        <v>1</v>
      </c>
      <c r="P4869" s="28" t="s">
        <v>8247</v>
      </c>
      <c r="Q4869" s="28" t="s">
        <v>8247</v>
      </c>
      <c r="R4869" s="3">
        <v>1</v>
      </c>
      <c r="T4869" s="81" t="str" cm="1">
        <f t="array" ref="T4869">IF(MIN(IF(CONCATENATE($D$776:$D$9955,$G$776:$G$9955)=CONCATENATE(D4869,G4869),$J$776:$J$9955))=J4869,"Age Leg Record","")</f>
        <v/>
      </c>
    </row>
    <row r="4870" spans="1:20" x14ac:dyDescent="0.25">
      <c r="A4870" s="4">
        <v>2019</v>
      </c>
      <c r="B4870" s="14" t="s">
        <v>1963</v>
      </c>
      <c r="C4870" s="4" t="s">
        <v>1964</v>
      </c>
      <c r="D4870" s="3" t="s">
        <v>210</v>
      </c>
      <c r="F4870" s="3">
        <v>3</v>
      </c>
      <c r="G4870" s="88">
        <v>9.1</v>
      </c>
      <c r="J4870" s="10">
        <v>4.7752407408552244E-2</v>
      </c>
      <c r="K4870" s="27">
        <f t="shared" si="78"/>
        <v>5.2475172976431039E-3</v>
      </c>
      <c r="L4870" s="4" t="s">
        <v>1725</v>
      </c>
      <c r="M4870" s="14" t="s">
        <v>2233</v>
      </c>
      <c r="N4870" s="28" t="s">
        <v>8248</v>
      </c>
      <c r="O4870" s="28">
        <v>1</v>
      </c>
      <c r="P4870" s="28" t="s">
        <v>7888</v>
      </c>
      <c r="Q4870" s="28" t="s">
        <v>7888</v>
      </c>
      <c r="R4870" s="3">
        <v>2</v>
      </c>
      <c r="T4870" s="81" t="str" cm="1">
        <f t="array" ref="T4870">IF(MIN(IF(CONCATENATE($D$776:$D$9955,$G$776:$G$9955)=CONCATENATE(D4870,G4870),$J$776:$J$9955))=J4870,"Age Leg Record","")</f>
        <v/>
      </c>
    </row>
    <row r="4871" spans="1:20" x14ac:dyDescent="0.25">
      <c r="A4871" s="4">
        <v>2019</v>
      </c>
      <c r="B4871" s="14" t="s">
        <v>2187</v>
      </c>
      <c r="C4871" s="4" t="s">
        <v>1590</v>
      </c>
      <c r="D4871" s="3" t="s">
        <v>210</v>
      </c>
      <c r="F4871" s="3">
        <v>4</v>
      </c>
      <c r="G4871" s="88">
        <v>5.8408892070309388</v>
      </c>
      <c r="J4871" s="10">
        <v>3.5587303238571621E-2</v>
      </c>
      <c r="K4871" s="27">
        <f t="shared" si="78"/>
        <v>6.0927886109761499E-3</v>
      </c>
      <c r="L4871" s="4" t="s">
        <v>1725</v>
      </c>
      <c r="M4871" s="14" t="s">
        <v>2233</v>
      </c>
      <c r="N4871" s="28" t="s">
        <v>8249</v>
      </c>
      <c r="O4871" s="28">
        <v>1</v>
      </c>
      <c r="P4871" s="28" t="s">
        <v>8250</v>
      </c>
      <c r="Q4871" s="28" t="s">
        <v>8250</v>
      </c>
      <c r="R4871" s="3">
        <v>1</v>
      </c>
      <c r="T4871" s="81" t="str" cm="1">
        <f t="array" ref="T4871">IF(MIN(IF(CONCATENATE($D$776:$D$9955,$G$776:$G$9955)=CONCATENATE(D4871,G4871),$J$776:$J$9955))=J4871,"Age Leg Record","")</f>
        <v/>
      </c>
    </row>
    <row r="4872" spans="1:20" x14ac:dyDescent="0.25">
      <c r="A4872" s="4">
        <v>2019</v>
      </c>
      <c r="B4872" s="14" t="s">
        <v>198</v>
      </c>
      <c r="C4872" s="4" t="s">
        <v>1293</v>
      </c>
      <c r="D4872" s="3" t="s">
        <v>210</v>
      </c>
      <c r="F4872" s="3">
        <v>5</v>
      </c>
      <c r="G4872" s="51">
        <v>5.63</v>
      </c>
      <c r="J4872" s="10">
        <v>3.6748668986547273E-2</v>
      </c>
      <c r="K4872" s="27">
        <f t="shared" si="78"/>
        <v>6.527294669013725E-3</v>
      </c>
      <c r="L4872" s="4" t="s">
        <v>1725</v>
      </c>
      <c r="M4872" s="14" t="s">
        <v>2233</v>
      </c>
      <c r="N4872" s="28" t="s">
        <v>8251</v>
      </c>
      <c r="O4872" s="28">
        <v>1</v>
      </c>
      <c r="P4872" s="28" t="s">
        <v>5673</v>
      </c>
      <c r="Q4872" s="28" t="s">
        <v>5673</v>
      </c>
      <c r="R4872" s="3">
        <v>6</v>
      </c>
      <c r="T4872" s="81" t="str" cm="1">
        <f t="array" ref="T4872">IF(MIN(IF(CONCATENATE($D$776:$D$9955,$G$776:$G$9955)=CONCATENATE(D4872,G4872),$J$776:$J$9955))=J4872,"Age Leg Record","")</f>
        <v/>
      </c>
    </row>
    <row r="4873" spans="1:20" x14ac:dyDescent="0.25">
      <c r="A4873" s="4">
        <v>2019</v>
      </c>
      <c r="B4873" s="14" t="s">
        <v>198</v>
      </c>
      <c r="C4873" s="4" t="s">
        <v>910</v>
      </c>
      <c r="D4873" s="3" t="s">
        <v>210</v>
      </c>
      <c r="F4873" s="3">
        <v>6</v>
      </c>
      <c r="G4873" s="88">
        <v>4.6758182215859376</v>
      </c>
      <c r="J4873" s="10">
        <v>2.8085081015888136E-2</v>
      </c>
      <c r="K4873" s="27">
        <f t="shared" si="78"/>
        <v>6.0064527073001306E-3</v>
      </c>
      <c r="L4873" s="4" t="s">
        <v>1725</v>
      </c>
      <c r="M4873" s="14" t="s">
        <v>2233</v>
      </c>
      <c r="N4873" s="28" t="s">
        <v>8252</v>
      </c>
      <c r="O4873" s="28">
        <v>1</v>
      </c>
      <c r="P4873" s="28" t="s">
        <v>4662</v>
      </c>
      <c r="Q4873" s="28" t="s">
        <v>4662</v>
      </c>
      <c r="R4873" s="3">
        <v>9</v>
      </c>
      <c r="T4873" s="81" t="str" cm="1">
        <f t="array" ref="T4873">IF(MIN(IF(CONCATENATE($D$776:$D$9955,$G$776:$G$9955)=CONCATENATE(D4873,G4873),$J$776:$J$9955))=J4873,"Age Leg Record","")</f>
        <v/>
      </c>
    </row>
    <row r="4874" spans="1:20" x14ac:dyDescent="0.25">
      <c r="A4874" s="4">
        <v>2019</v>
      </c>
      <c r="B4874" s="14" t="s">
        <v>1305</v>
      </c>
      <c r="C4874" s="4" t="s">
        <v>1306</v>
      </c>
      <c r="D4874" s="3" t="s">
        <v>753</v>
      </c>
      <c r="F4874" s="3">
        <v>1</v>
      </c>
      <c r="G4874" s="88">
        <v>5.54</v>
      </c>
      <c r="J4874" s="10">
        <v>3.2458764908369631E-2</v>
      </c>
      <c r="K4874" s="27">
        <f t="shared" si="78"/>
        <v>5.8589828354457816E-3</v>
      </c>
      <c r="L4874" s="4" t="s">
        <v>330</v>
      </c>
      <c r="M4874" s="14" t="s">
        <v>941</v>
      </c>
      <c r="N4874" s="28" t="s">
        <v>8253</v>
      </c>
      <c r="O4874" s="28">
        <v>1</v>
      </c>
      <c r="P4874" s="28" t="s">
        <v>5696</v>
      </c>
      <c r="Q4874" s="28" t="s">
        <v>5696</v>
      </c>
      <c r="R4874" s="3">
        <v>2</v>
      </c>
      <c r="T4874" s="81" t="str" cm="1">
        <f t="array" ref="T4874">IF(MIN(IF(CONCATENATE($D$776:$D$9955,$G$776:$G$9955)=CONCATENATE(D4874,G4874),$J$776:$J$9955))=J4874,"Age Leg Record","")</f>
        <v/>
      </c>
    </row>
    <row r="4875" spans="1:20" x14ac:dyDescent="0.25">
      <c r="A4875" s="4">
        <v>2019</v>
      </c>
      <c r="B4875" s="14" t="s">
        <v>148</v>
      </c>
      <c r="C4875" s="4" t="s">
        <v>275</v>
      </c>
      <c r="D4875" s="3" t="s">
        <v>684</v>
      </c>
      <c r="F4875" s="3">
        <v>2</v>
      </c>
      <c r="G4875" s="88">
        <v>4.0544470293486041</v>
      </c>
      <c r="J4875" s="10">
        <v>2.5013969912834E-2</v>
      </c>
      <c r="K4875" s="27">
        <f t="shared" si="78"/>
        <v>6.1695145433563097E-3</v>
      </c>
      <c r="L4875" s="4" t="s">
        <v>330</v>
      </c>
      <c r="M4875" s="14" t="s">
        <v>941</v>
      </c>
      <c r="N4875" s="28" t="s">
        <v>8254</v>
      </c>
      <c r="O4875" s="28">
        <v>1</v>
      </c>
      <c r="P4875" s="28" t="s">
        <v>3242</v>
      </c>
      <c r="Q4875" s="28" t="s">
        <v>3242</v>
      </c>
      <c r="R4875" s="3">
        <v>22</v>
      </c>
      <c r="T4875" s="81" t="str" cm="1">
        <f t="array" ref="T4875">IF(MIN(IF(CONCATENATE($D$776:$D$9955,$G$776:$G$9955)=CONCATENATE(D4875,G4875),$J$776:$J$9955))=J4875,"Age Leg Record","")</f>
        <v>Age Leg Record</v>
      </c>
    </row>
    <row r="4876" spans="1:20" x14ac:dyDescent="0.25">
      <c r="A4876" s="4">
        <v>2019</v>
      </c>
      <c r="B4876" s="14" t="s">
        <v>165</v>
      </c>
      <c r="C4876" s="4" t="s">
        <v>1182</v>
      </c>
      <c r="D4876" s="3" t="s">
        <v>684</v>
      </c>
      <c r="F4876" s="3">
        <v>3</v>
      </c>
      <c r="G4876" s="88">
        <v>9.1</v>
      </c>
      <c r="J4876" s="10">
        <v>5.6247789347253274E-2</v>
      </c>
      <c r="K4876" s="27">
        <f t="shared" si="78"/>
        <v>6.1810757524454153E-3</v>
      </c>
      <c r="L4876" s="4" t="s">
        <v>330</v>
      </c>
      <c r="M4876" s="14" t="s">
        <v>941</v>
      </c>
      <c r="N4876" s="28" t="s">
        <v>8255</v>
      </c>
      <c r="O4876" s="28">
        <v>1</v>
      </c>
      <c r="P4876" s="28" t="s">
        <v>8256</v>
      </c>
      <c r="Q4876" s="28" t="s">
        <v>8256</v>
      </c>
      <c r="R4876" s="3">
        <v>1</v>
      </c>
      <c r="T4876" s="81" t="str" cm="1">
        <f t="array" ref="T4876">IF(MIN(IF(CONCATENATE($D$776:$D$9955,$G$776:$G$9955)=CONCATENATE(D4876,G4876),$J$776:$J$9955))=J4876,"Age Leg Record","")</f>
        <v/>
      </c>
    </row>
    <row r="4877" spans="1:20" x14ac:dyDescent="0.25">
      <c r="A4877" s="4">
        <v>2019</v>
      </c>
      <c r="B4877" s="14" t="s">
        <v>47</v>
      </c>
      <c r="C4877" s="4" t="s">
        <v>1508</v>
      </c>
      <c r="D4877" s="3" t="s">
        <v>56</v>
      </c>
      <c r="F4877" s="3">
        <v>4</v>
      </c>
      <c r="G4877" s="88">
        <v>5.8408892070309388</v>
      </c>
      <c r="J4877" s="10">
        <v>3.6987754632718861E-2</v>
      </c>
      <c r="K4877" s="27">
        <f t="shared" si="78"/>
        <v>6.3325554246423735E-3</v>
      </c>
      <c r="L4877" s="4" t="s">
        <v>330</v>
      </c>
      <c r="M4877" s="14" t="s">
        <v>941</v>
      </c>
      <c r="N4877" s="28" t="s">
        <v>8257</v>
      </c>
      <c r="O4877" s="28">
        <v>1</v>
      </c>
      <c r="P4877" s="28" t="s">
        <v>6280</v>
      </c>
      <c r="Q4877" s="28" t="s">
        <v>6280</v>
      </c>
      <c r="R4877" s="3">
        <v>7</v>
      </c>
      <c r="T4877" s="81" t="str" cm="1">
        <f t="array" ref="T4877">IF(MIN(IF(CONCATENATE($D$776:$D$9955,$G$776:$G$9955)=CONCATENATE(D4877,G4877),$J$776:$J$9955))=J4877,"Age Leg Record","")</f>
        <v/>
      </c>
    </row>
    <row r="4878" spans="1:20" x14ac:dyDescent="0.25">
      <c r="A4878" s="4">
        <v>2019</v>
      </c>
      <c r="B4878" s="14" t="s">
        <v>371</v>
      </c>
      <c r="C4878" s="4" t="s">
        <v>1304</v>
      </c>
      <c r="D4878" s="3" t="s">
        <v>757</v>
      </c>
      <c r="F4878" s="3">
        <v>5</v>
      </c>
      <c r="G4878" s="51">
        <v>5.63</v>
      </c>
      <c r="J4878" s="10">
        <v>4.3518831014807802E-2</v>
      </c>
      <c r="K4878" s="27">
        <f t="shared" si="78"/>
        <v>7.7298101269640861E-3</v>
      </c>
      <c r="L4878" s="4" t="s">
        <v>330</v>
      </c>
      <c r="M4878" s="14" t="s">
        <v>941</v>
      </c>
      <c r="N4878" s="28" t="s">
        <v>8258</v>
      </c>
      <c r="O4878" s="28">
        <v>1</v>
      </c>
      <c r="P4878" s="28" t="s">
        <v>5694</v>
      </c>
      <c r="Q4878" s="28" t="s">
        <v>5694</v>
      </c>
      <c r="R4878" s="3">
        <v>5</v>
      </c>
      <c r="T4878" s="81" t="str" cm="1">
        <f t="array" ref="T4878">IF(MIN(IF(CONCATENATE($D$776:$D$9955,$G$776:$G$9955)=CONCATENATE(D4878,G4878),$J$776:$J$9955))=J4878,"Age Leg Record","")</f>
        <v/>
      </c>
    </row>
    <row r="4879" spans="1:20" x14ac:dyDescent="0.25">
      <c r="A4879" s="4">
        <v>2019</v>
      </c>
      <c r="B4879" s="14" t="s">
        <v>1133</v>
      </c>
      <c r="C4879" s="4" t="s">
        <v>182</v>
      </c>
      <c r="D4879" s="3" t="s">
        <v>684</v>
      </c>
      <c r="F4879" s="3">
        <v>6</v>
      </c>
      <c r="G4879" s="88">
        <v>4.6758182215859376</v>
      </c>
      <c r="J4879" s="10">
        <v>2.7204953708860558E-2</v>
      </c>
      <c r="K4879" s="27">
        <f t="shared" si="78"/>
        <v>5.8182231257983379E-3</v>
      </c>
      <c r="L4879" s="4" t="s">
        <v>330</v>
      </c>
      <c r="M4879" s="14" t="s">
        <v>941</v>
      </c>
      <c r="N4879" s="28" t="s">
        <v>8259</v>
      </c>
      <c r="O4879" s="28">
        <v>1</v>
      </c>
      <c r="P4879" s="28" t="s">
        <v>5284</v>
      </c>
      <c r="Q4879" s="28" t="s">
        <v>5284</v>
      </c>
      <c r="R4879" s="3">
        <v>9</v>
      </c>
      <c r="T4879" s="81" t="str" cm="1">
        <f t="array" ref="T4879">IF(MIN(IF(CONCATENATE($D$776:$D$9955,$G$776:$G$9955)=CONCATENATE(D4879,G4879),$J$776:$J$9955))=J4879,"Age Leg Record","")</f>
        <v/>
      </c>
    </row>
    <row r="4880" spans="1:20" x14ac:dyDescent="0.25">
      <c r="A4880" s="4">
        <v>2019</v>
      </c>
      <c r="B4880" s="14" t="s">
        <v>570</v>
      </c>
      <c r="C4880" s="4" t="s">
        <v>1969</v>
      </c>
      <c r="D4880" s="3" t="s">
        <v>751</v>
      </c>
      <c r="F4880" s="3">
        <v>1</v>
      </c>
      <c r="G4880" s="88">
        <v>5.54</v>
      </c>
      <c r="J4880" s="10">
        <v>2.9968533424835186E-2</v>
      </c>
      <c r="K4880" s="27">
        <f t="shared" si="78"/>
        <v>5.4094825676597813E-3</v>
      </c>
      <c r="L4880" s="4" t="s">
        <v>2234</v>
      </c>
      <c r="M4880" s="14" t="s">
        <v>617</v>
      </c>
      <c r="N4880" s="28" t="s">
        <v>8260</v>
      </c>
      <c r="O4880" s="28">
        <v>1</v>
      </c>
      <c r="P4880" s="28" t="s">
        <v>7562</v>
      </c>
      <c r="Q4880" s="28" t="s">
        <v>7562</v>
      </c>
      <c r="R4880" s="3">
        <v>2</v>
      </c>
      <c r="T4880" s="81" t="str" cm="1">
        <f t="array" ref="T4880">IF(MIN(IF(CONCATENATE($D$776:$D$9955,$G$776:$G$9955)=CONCATENATE(D4880,G4880),$J$776:$J$9955))=J4880,"Age Leg Record","")</f>
        <v/>
      </c>
    </row>
    <row r="4881" spans="1:20" x14ac:dyDescent="0.25">
      <c r="A4881" s="4">
        <v>2019</v>
      </c>
      <c r="B4881" s="14" t="s">
        <v>649</v>
      </c>
      <c r="C4881" s="4" t="s">
        <v>1275</v>
      </c>
      <c r="D4881" s="3" t="s">
        <v>751</v>
      </c>
      <c r="F4881" s="3">
        <v>2</v>
      </c>
      <c r="G4881" s="88">
        <v>4.0544470293486041</v>
      </c>
      <c r="J4881" s="10">
        <v>2.0790972223039716E-2</v>
      </c>
      <c r="K4881" s="27">
        <f t="shared" si="78"/>
        <v>5.1279427434966478E-3</v>
      </c>
      <c r="L4881" s="4" t="s">
        <v>2234</v>
      </c>
      <c r="M4881" s="14" t="s">
        <v>617</v>
      </c>
      <c r="N4881" s="28" t="s">
        <v>8261</v>
      </c>
      <c r="O4881" s="28">
        <v>1</v>
      </c>
      <c r="P4881" s="28" t="s">
        <v>7212</v>
      </c>
      <c r="Q4881" s="28" t="s">
        <v>7212</v>
      </c>
      <c r="R4881" s="3">
        <v>2</v>
      </c>
      <c r="T4881" s="81" t="str" cm="1">
        <f t="array" ref="T4881">IF(MIN(IF(CONCATENATE($D$776:$D$9955,$G$776:$G$9955)=CONCATENATE(D4881,G4881),$J$776:$J$9955))=J4881,"Age Leg Record","")</f>
        <v/>
      </c>
    </row>
    <row r="4882" spans="1:20" x14ac:dyDescent="0.25">
      <c r="A4882" s="4">
        <v>2019</v>
      </c>
      <c r="B4882" s="14" t="s">
        <v>30</v>
      </c>
      <c r="C4882" s="4" t="s">
        <v>994</v>
      </c>
      <c r="D4882" s="3" t="s">
        <v>22</v>
      </c>
      <c r="F4882" s="3">
        <v>3</v>
      </c>
      <c r="G4882" s="88">
        <v>9.1</v>
      </c>
      <c r="J4882" s="10">
        <v>3.9736770828312729E-2</v>
      </c>
      <c r="K4882" s="27">
        <f t="shared" si="78"/>
        <v>4.3666781130013987E-3</v>
      </c>
      <c r="L4882" s="4" t="s">
        <v>2234</v>
      </c>
      <c r="M4882" s="14" t="s">
        <v>617</v>
      </c>
      <c r="N4882" s="28" t="s">
        <v>8262</v>
      </c>
      <c r="O4882" s="28">
        <v>1</v>
      </c>
      <c r="P4882" s="28" t="s">
        <v>5026</v>
      </c>
      <c r="Q4882" s="28" t="s">
        <v>5026</v>
      </c>
      <c r="R4882" s="3">
        <v>9</v>
      </c>
      <c r="T4882" s="81" t="str" cm="1">
        <f t="array" ref="T4882">IF(MIN(IF(CONCATENATE($D$776:$D$9955,$G$776:$G$9955)=CONCATENATE(D4882,G4882),$J$776:$J$9955))=J4882,"Age Leg Record","")</f>
        <v/>
      </c>
    </row>
    <row r="4883" spans="1:20" x14ac:dyDescent="0.25">
      <c r="A4883" s="4">
        <v>2019</v>
      </c>
      <c r="B4883" s="14" t="s">
        <v>202</v>
      </c>
      <c r="C4883" s="4" t="s">
        <v>627</v>
      </c>
      <c r="D4883" s="3" t="s">
        <v>22</v>
      </c>
      <c r="F4883" s="3">
        <v>4</v>
      </c>
      <c r="G4883" s="88">
        <v>5.8408892070309388</v>
      </c>
      <c r="J4883" s="10">
        <v>2.7046585651987698E-2</v>
      </c>
      <c r="K4883" s="27">
        <f t="shared" si="78"/>
        <v>4.6305596105864358E-3</v>
      </c>
      <c r="L4883" s="4" t="s">
        <v>2234</v>
      </c>
      <c r="M4883" s="14" t="s">
        <v>617</v>
      </c>
      <c r="N4883" s="28" t="s">
        <v>8263</v>
      </c>
      <c r="O4883" s="28">
        <v>1</v>
      </c>
      <c r="P4883" s="28" t="s">
        <v>4245</v>
      </c>
      <c r="Q4883" s="28" t="s">
        <v>4245</v>
      </c>
      <c r="R4883" s="3">
        <v>14</v>
      </c>
      <c r="T4883" s="81" t="str" cm="1">
        <f t="array" ref="T4883">IF(MIN(IF(CONCATENATE($D$776:$D$9955,$G$776:$G$9955)=CONCATENATE(D4883,G4883),$J$776:$J$9955))=J4883,"Age Leg Record","")</f>
        <v/>
      </c>
    </row>
    <row r="4884" spans="1:20" x14ac:dyDescent="0.25">
      <c r="A4884" s="4">
        <v>2019</v>
      </c>
      <c r="B4884" s="14" t="s">
        <v>165</v>
      </c>
      <c r="C4884" s="4" t="s">
        <v>1858</v>
      </c>
      <c r="D4884" s="3" t="s">
        <v>22</v>
      </c>
      <c r="F4884" s="3">
        <v>5</v>
      </c>
      <c r="G4884" s="51">
        <v>5.63</v>
      </c>
      <c r="J4884" s="10">
        <v>2.3845567127864342E-2</v>
      </c>
      <c r="K4884" s="27">
        <f t="shared" si="78"/>
        <v>4.2354470919830096E-3</v>
      </c>
      <c r="L4884" s="4" t="s">
        <v>2234</v>
      </c>
      <c r="M4884" s="14" t="s">
        <v>617</v>
      </c>
      <c r="N4884" s="28" t="s">
        <v>8264</v>
      </c>
      <c r="O4884" s="28">
        <v>1</v>
      </c>
      <c r="P4884" s="28" t="s">
        <v>7201</v>
      </c>
      <c r="Q4884" s="28" t="s">
        <v>7201</v>
      </c>
      <c r="R4884" s="3">
        <v>3</v>
      </c>
      <c r="T4884" s="81" t="str" cm="1">
        <f t="array" ref="T4884">IF(MIN(IF(CONCATENATE($D$776:$D$9955,$G$776:$G$9955)=CONCATENATE(D4884,G4884),$J$776:$J$9955))=J4884,"Age Leg Record","")</f>
        <v/>
      </c>
    </row>
    <row r="4885" spans="1:20" x14ac:dyDescent="0.25">
      <c r="A4885" s="4">
        <v>2019</v>
      </c>
      <c r="B4885" s="14" t="s">
        <v>570</v>
      </c>
      <c r="C4885" s="4" t="s">
        <v>627</v>
      </c>
      <c r="D4885" s="3" t="s">
        <v>753</v>
      </c>
      <c r="F4885" s="3">
        <v>6</v>
      </c>
      <c r="G4885" s="88">
        <v>4.6758182215859376</v>
      </c>
      <c r="J4885" s="10">
        <v>2.4600243057648186E-2</v>
      </c>
      <c r="K4885" s="27">
        <f t="shared" si="78"/>
        <v>5.2611632642349188E-3</v>
      </c>
      <c r="L4885" s="4" t="s">
        <v>2234</v>
      </c>
      <c r="M4885" s="14" t="s">
        <v>617</v>
      </c>
      <c r="N4885" s="28" t="s">
        <v>8265</v>
      </c>
      <c r="O4885" s="28">
        <v>1</v>
      </c>
      <c r="P4885" s="28" t="s">
        <v>5232</v>
      </c>
      <c r="Q4885" s="28" t="s">
        <v>5232</v>
      </c>
      <c r="R4885" s="3">
        <v>8</v>
      </c>
      <c r="T4885" s="81" t="str" cm="1">
        <f t="array" ref="T4885">IF(MIN(IF(CONCATENATE($D$776:$D$9955,$G$776:$G$9955)=CONCATENATE(D4885,G4885),$J$776:$J$9955))=J4885,"Age Leg Record","")</f>
        <v/>
      </c>
    </row>
    <row r="4886" spans="1:20" x14ac:dyDescent="0.25">
      <c r="A4886" s="4">
        <v>2019</v>
      </c>
      <c r="B4886" s="14" t="s">
        <v>647</v>
      </c>
      <c r="C4886" s="4" t="s">
        <v>1846</v>
      </c>
      <c r="D4886" s="3" t="s">
        <v>26</v>
      </c>
      <c r="F4886" s="3">
        <v>1</v>
      </c>
      <c r="G4886" s="88">
        <v>5.54</v>
      </c>
      <c r="J4886" s="10">
        <v>2.6835709351871628E-2</v>
      </c>
      <c r="K4886" s="27">
        <f t="shared" si="78"/>
        <v>4.843990857738561E-3</v>
      </c>
      <c r="L4886" s="4" t="s">
        <v>2235</v>
      </c>
      <c r="M4886" s="14" t="s">
        <v>617</v>
      </c>
      <c r="N4886" s="28" t="s">
        <v>8266</v>
      </c>
      <c r="O4886" s="28">
        <v>1</v>
      </c>
      <c r="P4886" s="28" t="s">
        <v>8267</v>
      </c>
      <c r="Q4886" s="28" t="s">
        <v>8267</v>
      </c>
      <c r="R4886" s="3">
        <v>1</v>
      </c>
      <c r="T4886" s="81" t="str" cm="1">
        <f t="array" ref="T4886">IF(MIN(IF(CONCATENATE($D$776:$D$9955,$G$776:$G$9955)=CONCATENATE(D4886,G4886),$J$776:$J$9955))=J4886,"Age Leg Record","")</f>
        <v/>
      </c>
    </row>
    <row r="4887" spans="1:20" x14ac:dyDescent="0.25">
      <c r="A4887" s="4">
        <v>2019</v>
      </c>
      <c r="B4887" s="14" t="s">
        <v>566</v>
      </c>
      <c r="C4887" s="4" t="s">
        <v>627</v>
      </c>
      <c r="D4887" s="3" t="s">
        <v>26</v>
      </c>
      <c r="F4887" s="3">
        <v>2</v>
      </c>
      <c r="G4887" s="88">
        <v>4.0544470293486041</v>
      </c>
      <c r="J4887" s="10">
        <v>1.8550300927017815E-2</v>
      </c>
      <c r="K4887" s="27">
        <f t="shared" si="78"/>
        <v>4.5752973938836105E-3</v>
      </c>
      <c r="L4887" s="4" t="s">
        <v>2235</v>
      </c>
      <c r="M4887" s="14" t="s">
        <v>617</v>
      </c>
      <c r="N4887" s="28" t="s">
        <v>8268</v>
      </c>
      <c r="O4887" s="28">
        <v>1</v>
      </c>
      <c r="P4887" s="28" t="s">
        <v>4157</v>
      </c>
      <c r="Q4887" s="28" t="s">
        <v>4157</v>
      </c>
      <c r="R4887" s="3">
        <v>9</v>
      </c>
      <c r="T4887" s="81" t="str" cm="1">
        <f t="array" ref="T4887">IF(MIN(IF(CONCATENATE($D$776:$D$9955,$G$776:$G$9955)=CONCATENATE(D4887,G4887),$J$776:$J$9955))=J4887,"Age Leg Record","")</f>
        <v/>
      </c>
    </row>
    <row r="4888" spans="1:20" x14ac:dyDescent="0.25">
      <c r="A4888" s="4">
        <v>2019</v>
      </c>
      <c r="B4888" s="14" t="s">
        <v>658</v>
      </c>
      <c r="C4888" s="4" t="s">
        <v>1487</v>
      </c>
      <c r="D4888" s="3" t="s">
        <v>22</v>
      </c>
      <c r="F4888" s="3">
        <v>3</v>
      </c>
      <c r="G4888" s="88">
        <v>9.1</v>
      </c>
      <c r="J4888" s="10">
        <v>4.479361110861646E-2</v>
      </c>
      <c r="K4888" s="27">
        <f t="shared" si="78"/>
        <v>4.9223748471007101E-3</v>
      </c>
      <c r="L4888" s="4" t="s">
        <v>2235</v>
      </c>
      <c r="M4888" s="14" t="s">
        <v>617</v>
      </c>
      <c r="N4888" s="28" t="s">
        <v>8269</v>
      </c>
      <c r="O4888" s="28">
        <v>1</v>
      </c>
      <c r="P4888" s="28" t="s">
        <v>6204</v>
      </c>
      <c r="Q4888" s="28" t="s">
        <v>6204</v>
      </c>
      <c r="R4888" s="3">
        <v>7</v>
      </c>
      <c r="T4888" s="81" t="str" cm="1">
        <f t="array" ref="T4888">IF(MIN(IF(CONCATENATE($D$776:$D$9955,$G$776:$G$9955)=CONCATENATE(D4888,G4888),$J$776:$J$9955))=J4888,"Age Leg Record","")</f>
        <v/>
      </c>
    </row>
    <row r="4889" spans="1:20" x14ac:dyDescent="0.25">
      <c r="A4889" s="4">
        <v>2019</v>
      </c>
      <c r="B4889" s="14" t="s">
        <v>1338</v>
      </c>
      <c r="C4889" s="4" t="s">
        <v>259</v>
      </c>
      <c r="D4889" s="3" t="s">
        <v>26</v>
      </c>
      <c r="F4889" s="3">
        <v>4</v>
      </c>
      <c r="G4889" s="88">
        <v>5.8408892070309388</v>
      </c>
      <c r="J4889" s="10">
        <v>2.8849467598774936E-2</v>
      </c>
      <c r="K4889" s="27">
        <f t="shared" si="78"/>
        <v>4.9392252748173254E-3</v>
      </c>
      <c r="L4889" s="4" t="s">
        <v>2235</v>
      </c>
      <c r="M4889" s="14" t="s">
        <v>617</v>
      </c>
      <c r="N4889" s="28" t="s">
        <v>8270</v>
      </c>
      <c r="O4889" s="28">
        <v>1</v>
      </c>
      <c r="P4889" s="28" t="s">
        <v>5791</v>
      </c>
      <c r="Q4889" s="28" t="s">
        <v>5791</v>
      </c>
      <c r="R4889" s="3">
        <v>8</v>
      </c>
      <c r="T4889" s="81" t="str" cm="1">
        <f t="array" ref="T4889">IF(MIN(IF(CONCATENATE($D$776:$D$9955,$G$776:$G$9955)=CONCATENATE(D4889,G4889),$J$776:$J$9955))=J4889,"Age Leg Record","")</f>
        <v/>
      </c>
    </row>
    <row r="4890" spans="1:20" x14ac:dyDescent="0.25">
      <c r="A4890" s="4">
        <v>2019</v>
      </c>
      <c r="B4890" s="14" t="s">
        <v>1757</v>
      </c>
      <c r="C4890" s="4" t="s">
        <v>2188</v>
      </c>
      <c r="D4890" s="3" t="s">
        <v>22</v>
      </c>
      <c r="F4890" s="3">
        <v>5</v>
      </c>
      <c r="G4890" s="51">
        <v>5.63</v>
      </c>
      <c r="J4890" s="10">
        <v>2.51740624953527E-2</v>
      </c>
      <c r="K4890" s="27">
        <f t="shared" si="78"/>
        <v>4.4714142975759682E-3</v>
      </c>
      <c r="L4890" s="4" t="s">
        <v>2235</v>
      </c>
      <c r="M4890" s="14" t="s">
        <v>617</v>
      </c>
      <c r="N4890" s="28" t="s">
        <v>8271</v>
      </c>
      <c r="O4890" s="28">
        <v>1</v>
      </c>
      <c r="P4890" s="28" t="s">
        <v>8272</v>
      </c>
      <c r="Q4890" s="28" t="s">
        <v>8272</v>
      </c>
      <c r="R4890" s="3">
        <v>1</v>
      </c>
      <c r="T4890" s="81" t="str" cm="1">
        <f t="array" ref="T4890">IF(MIN(IF(CONCATENATE($D$776:$D$9955,$G$776:$G$9955)=CONCATENATE(D4890,G4890),$J$776:$J$9955))=J4890,"Age Leg Record","")</f>
        <v/>
      </c>
    </row>
    <row r="4891" spans="1:20" x14ac:dyDescent="0.25">
      <c r="A4891" s="4">
        <v>2019</v>
      </c>
      <c r="B4891" s="14" t="s">
        <v>86</v>
      </c>
      <c r="C4891" s="4" t="s">
        <v>1856</v>
      </c>
      <c r="D4891" s="3" t="s">
        <v>26</v>
      </c>
      <c r="F4891" s="3">
        <v>6</v>
      </c>
      <c r="G4891" s="88">
        <v>4.6758182215859376</v>
      </c>
      <c r="J4891" s="10">
        <v>2.1744386576756369E-2</v>
      </c>
      <c r="K4891" s="27">
        <f t="shared" si="78"/>
        <v>4.6503917702303528E-3</v>
      </c>
      <c r="L4891" s="4" t="s">
        <v>2235</v>
      </c>
      <c r="M4891" s="14" t="s">
        <v>617</v>
      </c>
      <c r="N4891" s="28" t="s">
        <v>8273</v>
      </c>
      <c r="O4891" s="28">
        <v>1</v>
      </c>
      <c r="P4891" s="28" t="s">
        <v>7956</v>
      </c>
      <c r="Q4891" s="28" t="s">
        <v>7956</v>
      </c>
      <c r="R4891" s="3">
        <v>2</v>
      </c>
      <c r="T4891" s="81" t="str" cm="1">
        <f t="array" ref="T4891">IF(MIN(IF(CONCATENATE($D$776:$D$9955,$G$776:$G$9955)=CONCATENATE(D4891,G4891),$J$776:$J$9955))=J4891,"Age Leg Record","")</f>
        <v/>
      </c>
    </row>
    <row r="4892" spans="1:20" x14ac:dyDescent="0.25">
      <c r="A4892" s="4">
        <v>2019</v>
      </c>
      <c r="B4892" s="14" t="s">
        <v>283</v>
      </c>
      <c r="C4892" s="4" t="s">
        <v>1448</v>
      </c>
      <c r="D4892" s="3" t="s">
        <v>22</v>
      </c>
      <c r="F4892" s="3">
        <v>1</v>
      </c>
      <c r="G4892" s="88">
        <v>5.54</v>
      </c>
      <c r="J4892" s="10">
        <v>2.8253267220861744E-2</v>
      </c>
      <c r="K4892" s="27">
        <f t="shared" si="78"/>
        <v>5.0998677293974271E-3</v>
      </c>
      <c r="L4892" s="4" t="s">
        <v>2236</v>
      </c>
      <c r="M4892" s="14" t="s">
        <v>1079</v>
      </c>
      <c r="N4892" s="28" t="s">
        <v>8274</v>
      </c>
      <c r="O4892" s="28">
        <v>1</v>
      </c>
      <c r="P4892" s="28" t="s">
        <v>6089</v>
      </c>
      <c r="Q4892" s="28" t="s">
        <v>6089</v>
      </c>
      <c r="R4892" s="3">
        <v>4</v>
      </c>
      <c r="T4892" s="81" t="str" cm="1">
        <f t="array" ref="T4892">IF(MIN(IF(CONCATENATE($D$776:$D$9955,$G$776:$G$9955)=CONCATENATE(D4892,G4892),$J$776:$J$9955))=J4892,"Age Leg Record","")</f>
        <v/>
      </c>
    </row>
    <row r="4893" spans="1:20" x14ac:dyDescent="0.25">
      <c r="A4893" s="4">
        <v>2019</v>
      </c>
      <c r="B4893" s="14" t="s">
        <v>157</v>
      </c>
      <c r="C4893" s="4" t="s">
        <v>98</v>
      </c>
      <c r="D4893" s="3" t="s">
        <v>26</v>
      </c>
      <c r="F4893" s="3">
        <v>2</v>
      </c>
      <c r="G4893" s="88">
        <v>4.0544470293486041</v>
      </c>
      <c r="J4893" s="10">
        <v>1.8816504634742159E-2</v>
      </c>
      <c r="K4893" s="27">
        <f t="shared" si="78"/>
        <v>4.6409546107117989E-3</v>
      </c>
      <c r="L4893" s="4" t="s">
        <v>2236</v>
      </c>
      <c r="M4893" s="14" t="s">
        <v>1079</v>
      </c>
      <c r="N4893" s="28" t="s">
        <v>8275</v>
      </c>
      <c r="O4893" s="28">
        <v>1</v>
      </c>
      <c r="P4893" s="28" t="s">
        <v>6410</v>
      </c>
      <c r="Q4893" s="28" t="s">
        <v>6410</v>
      </c>
      <c r="R4893" s="3">
        <v>5</v>
      </c>
      <c r="T4893" s="81" t="str" cm="1">
        <f t="array" ref="T4893">IF(MIN(IF(CONCATENATE($D$776:$D$9955,$G$776:$G$9955)=CONCATENATE(D4893,G4893),$J$776:$J$9955))=J4893,"Age Leg Record","")</f>
        <v/>
      </c>
    </row>
    <row r="4894" spans="1:20" x14ac:dyDescent="0.25">
      <c r="A4894" s="4">
        <v>2019</v>
      </c>
      <c r="B4894" s="14" t="s">
        <v>49</v>
      </c>
      <c r="C4894" s="4" t="s">
        <v>1594</v>
      </c>
      <c r="D4894" s="3" t="s">
        <v>22</v>
      </c>
      <c r="F4894" s="3">
        <v>3</v>
      </c>
      <c r="G4894" s="88">
        <v>9.1</v>
      </c>
      <c r="J4894" s="10">
        <v>4.270222222112352E-2</v>
      </c>
      <c r="K4894" s="27">
        <f t="shared" si="78"/>
        <v>4.6925518924311564E-3</v>
      </c>
      <c r="L4894" s="4" t="s">
        <v>2236</v>
      </c>
      <c r="M4894" s="14" t="s">
        <v>1079</v>
      </c>
      <c r="N4894" s="28" t="s">
        <v>8276</v>
      </c>
      <c r="O4894" s="28">
        <v>1</v>
      </c>
      <c r="P4894" s="28" t="s">
        <v>6412</v>
      </c>
      <c r="Q4894" s="28" t="s">
        <v>6412</v>
      </c>
      <c r="R4894" s="3">
        <v>3</v>
      </c>
      <c r="T4894" s="81" t="str" cm="1">
        <f t="array" ref="T4894">IF(MIN(IF(CONCATENATE($D$776:$D$9955,$G$776:$G$9955)=CONCATENATE(D4894,G4894),$J$776:$J$9955))=J4894,"Age Leg Record","")</f>
        <v/>
      </c>
    </row>
    <row r="4895" spans="1:20" x14ac:dyDescent="0.25">
      <c r="A4895" s="4">
        <v>2019</v>
      </c>
      <c r="B4895" s="14" t="s">
        <v>325</v>
      </c>
      <c r="C4895" s="4" t="s">
        <v>657</v>
      </c>
      <c r="D4895" s="3" t="s">
        <v>26</v>
      </c>
      <c r="F4895" s="3">
        <v>4</v>
      </c>
      <c r="G4895" s="88">
        <v>5.8408892070309388</v>
      </c>
      <c r="J4895" s="10">
        <v>2.863091434846865E-2</v>
      </c>
      <c r="K4895" s="27">
        <f t="shared" si="78"/>
        <v>4.9018074703427589E-3</v>
      </c>
      <c r="L4895" s="4" t="s">
        <v>2236</v>
      </c>
      <c r="M4895" s="14" t="s">
        <v>1079</v>
      </c>
      <c r="N4895" s="28" t="s">
        <v>8277</v>
      </c>
      <c r="O4895" s="28">
        <v>1</v>
      </c>
      <c r="P4895" s="28" t="s">
        <v>8278</v>
      </c>
      <c r="Q4895" s="28" t="s">
        <v>8278</v>
      </c>
      <c r="R4895" s="3">
        <v>1</v>
      </c>
      <c r="T4895" s="81" t="str" cm="1">
        <f t="array" ref="T4895">IF(MIN(IF(CONCATENATE($D$776:$D$9955,$G$776:$G$9955)=CONCATENATE(D4895,G4895),$J$776:$J$9955))=J4895,"Age Leg Record","")</f>
        <v/>
      </c>
    </row>
    <row r="4896" spans="1:20" x14ac:dyDescent="0.25">
      <c r="A4896" s="4">
        <v>2019</v>
      </c>
      <c r="B4896" s="14" t="s">
        <v>157</v>
      </c>
      <c r="C4896" s="14" t="s">
        <v>1952</v>
      </c>
      <c r="D4896" s="3" t="s">
        <v>26</v>
      </c>
      <c r="F4896" s="3">
        <v>5</v>
      </c>
      <c r="G4896" s="51">
        <v>5.63</v>
      </c>
      <c r="J4896" s="10">
        <v>2.5870185185340233E-2</v>
      </c>
      <c r="K4896" s="27">
        <f t="shared" si="78"/>
        <v>4.5950595355844113E-3</v>
      </c>
      <c r="L4896" s="4" t="s">
        <v>2236</v>
      </c>
      <c r="M4896" s="14" t="s">
        <v>1079</v>
      </c>
      <c r="N4896" s="28" t="s">
        <v>8279</v>
      </c>
      <c r="O4896" s="28">
        <v>1</v>
      </c>
      <c r="P4896" s="28" t="s">
        <v>7493</v>
      </c>
      <c r="Q4896" s="28" t="s">
        <v>7493</v>
      </c>
      <c r="R4896" s="3">
        <v>2</v>
      </c>
      <c r="T4896" s="81" t="str" cm="1">
        <f t="array" ref="T4896">IF(MIN(IF(CONCATENATE($D$776:$D$9955,$G$776:$G$9955)=CONCATENATE(D4896,G4896),$J$776:$J$9955))=J4896,"Age Leg Record","")</f>
        <v/>
      </c>
    </row>
    <row r="4897" spans="1:20" x14ac:dyDescent="0.25">
      <c r="A4897" s="4">
        <v>2019</v>
      </c>
      <c r="B4897" s="14" t="s">
        <v>658</v>
      </c>
      <c r="C4897" s="14" t="s">
        <v>955</v>
      </c>
      <c r="D4897" s="3" t="s">
        <v>26</v>
      </c>
      <c r="F4897" s="3">
        <v>6</v>
      </c>
      <c r="G4897" s="88">
        <v>4.6758182215859376</v>
      </c>
      <c r="J4897" s="10">
        <v>2.2196631944098044E-2</v>
      </c>
      <c r="K4897" s="27">
        <f t="shared" si="78"/>
        <v>4.74711181919502E-3</v>
      </c>
      <c r="L4897" s="4" t="s">
        <v>2236</v>
      </c>
      <c r="M4897" s="14" t="s">
        <v>1079</v>
      </c>
      <c r="N4897" s="28" t="s">
        <v>8280</v>
      </c>
      <c r="O4897" s="28">
        <v>1</v>
      </c>
      <c r="P4897" s="28" t="s">
        <v>5174</v>
      </c>
      <c r="Q4897" s="28" t="s">
        <v>5174</v>
      </c>
      <c r="R4897" s="3">
        <v>3</v>
      </c>
      <c r="T4897" s="81" t="str" cm="1">
        <f t="array" ref="T4897">IF(MIN(IF(CONCATENATE($D$776:$D$9955,$G$776:$G$9955)=CONCATENATE(D4897,G4897),$J$776:$J$9955))=J4897,"Age Leg Record","")</f>
        <v/>
      </c>
    </row>
    <row r="4898" spans="1:20" x14ac:dyDescent="0.25">
      <c r="A4898" s="4">
        <v>2019</v>
      </c>
      <c r="B4898" s="14" t="s">
        <v>49</v>
      </c>
      <c r="C4898" s="14" t="s">
        <v>253</v>
      </c>
      <c r="D4898" s="3" t="s">
        <v>26</v>
      </c>
      <c r="F4898" s="3">
        <v>1</v>
      </c>
      <c r="G4898" s="88">
        <v>5.54</v>
      </c>
      <c r="J4898" s="10">
        <v>2.8290963979088701E-2</v>
      </c>
      <c r="K4898" s="27">
        <f t="shared" si="78"/>
        <v>5.1066721983914626E-3</v>
      </c>
      <c r="L4898" s="4" t="s">
        <v>2237</v>
      </c>
      <c r="M4898" s="14" t="s">
        <v>2120</v>
      </c>
      <c r="N4898" s="28" t="s">
        <v>8281</v>
      </c>
      <c r="O4898" s="28">
        <v>1</v>
      </c>
      <c r="P4898" s="28" t="s">
        <v>4441</v>
      </c>
      <c r="Q4898" s="28" t="s">
        <v>4441</v>
      </c>
      <c r="R4898" s="3">
        <v>11</v>
      </c>
      <c r="T4898" s="81" t="str" cm="1">
        <f t="array" ref="T4898">IF(MIN(IF(CONCATENATE($D$776:$D$9955,$G$776:$G$9955)=CONCATENATE(D4898,G4898),$J$776:$J$9955))=J4898,"Age Leg Record","")</f>
        <v/>
      </c>
    </row>
    <row r="4899" spans="1:20" x14ac:dyDescent="0.25">
      <c r="A4899" s="4">
        <v>2019</v>
      </c>
      <c r="B4899" s="14" t="s">
        <v>573</v>
      </c>
      <c r="C4899" s="14" t="s">
        <v>182</v>
      </c>
      <c r="D4899" s="3" t="s">
        <v>26</v>
      </c>
      <c r="F4899" s="3">
        <v>2</v>
      </c>
      <c r="G4899" s="88">
        <v>4.0544470293486041</v>
      </c>
      <c r="J4899" s="10">
        <v>1.994041666330304E-2</v>
      </c>
      <c r="K4899" s="27">
        <f t="shared" si="78"/>
        <v>4.9181593738830296E-3</v>
      </c>
      <c r="L4899" s="4" t="s">
        <v>2237</v>
      </c>
      <c r="M4899" s="14" t="s">
        <v>2120</v>
      </c>
      <c r="N4899" s="28" t="s">
        <v>8282</v>
      </c>
      <c r="O4899" s="28">
        <v>1</v>
      </c>
      <c r="P4899" s="28" t="s">
        <v>7986</v>
      </c>
      <c r="Q4899" s="28" t="s">
        <v>7986</v>
      </c>
      <c r="R4899" s="3">
        <v>2</v>
      </c>
      <c r="T4899" s="81" t="str" cm="1">
        <f t="array" ref="T4899">IF(MIN(IF(CONCATENATE($D$776:$D$9955,$G$776:$G$9955)=CONCATENATE(D4899,G4899),$J$776:$J$9955))=J4899,"Age Leg Record","")</f>
        <v/>
      </c>
    </row>
    <row r="4900" spans="1:20" x14ac:dyDescent="0.25">
      <c r="A4900" s="4">
        <v>2019</v>
      </c>
      <c r="B4900" s="14" t="s">
        <v>339</v>
      </c>
      <c r="C4900" s="14" t="s">
        <v>968</v>
      </c>
      <c r="D4900" s="3" t="s">
        <v>26</v>
      </c>
      <c r="F4900" s="3">
        <v>3</v>
      </c>
      <c r="G4900" s="88">
        <v>9.1</v>
      </c>
      <c r="J4900" s="10">
        <v>4.5596018520882353E-2</v>
      </c>
      <c r="K4900" s="27">
        <f t="shared" si="78"/>
        <v>5.0105514858112474E-3</v>
      </c>
      <c r="L4900" s="4" t="s">
        <v>2237</v>
      </c>
      <c r="M4900" s="14" t="s">
        <v>2120</v>
      </c>
      <c r="N4900" s="28" t="s">
        <v>8283</v>
      </c>
      <c r="O4900" s="28">
        <v>1</v>
      </c>
      <c r="P4900" s="28" t="s">
        <v>7040</v>
      </c>
      <c r="Q4900" s="28" t="s">
        <v>7040</v>
      </c>
      <c r="R4900" s="3">
        <v>5</v>
      </c>
      <c r="T4900" s="81" t="str" cm="1">
        <f t="array" ref="T4900">IF(MIN(IF(CONCATENATE($D$776:$D$9955,$G$776:$G$9955)=CONCATENATE(D4900,G4900),$J$776:$J$9955))=J4900,"Age Leg Record","")</f>
        <v/>
      </c>
    </row>
    <row r="4901" spans="1:20" x14ac:dyDescent="0.25">
      <c r="A4901" s="4">
        <v>2019</v>
      </c>
      <c r="B4901" s="14" t="s">
        <v>1473</v>
      </c>
      <c r="D4901" s="3" t="s">
        <v>210</v>
      </c>
      <c r="F4901" s="3">
        <v>4</v>
      </c>
      <c r="G4901" s="88">
        <v>5.8408892070309388</v>
      </c>
      <c r="J4901" s="10">
        <v>3.7730798612756189E-2</v>
      </c>
      <c r="K4901" s="27">
        <f t="shared" ref="K4901:K4964" si="79">J4901/G4901</f>
        <v>6.4597696130476064E-3</v>
      </c>
      <c r="L4901" s="4" t="s">
        <v>2237</v>
      </c>
      <c r="M4901" s="14" t="s">
        <v>2120</v>
      </c>
      <c r="N4901" s="28" t="s">
        <v>8284</v>
      </c>
      <c r="O4901" s="28">
        <v>1</v>
      </c>
      <c r="P4901" s="28" t="s">
        <v>1473</v>
      </c>
      <c r="Q4901" s="28" t="s">
        <v>1473</v>
      </c>
      <c r="R4901" s="3">
        <v>2</v>
      </c>
      <c r="T4901" s="81" t="str" cm="1">
        <f t="array" ref="T4901">IF(MIN(IF(CONCATENATE($D$776:$D$9955,$G$776:$G$9955)=CONCATENATE(D4901,G4901),$J$776:$J$9955))=J4901,"Age Leg Record","")</f>
        <v/>
      </c>
    </row>
    <row r="4902" spans="1:20" x14ac:dyDescent="0.25">
      <c r="A4902" s="4">
        <v>2019</v>
      </c>
      <c r="B4902" s="14" t="s">
        <v>283</v>
      </c>
      <c r="C4902" s="14" t="s">
        <v>2126</v>
      </c>
      <c r="D4902" s="3" t="s">
        <v>56</v>
      </c>
      <c r="F4902" s="3">
        <v>5</v>
      </c>
      <c r="G4902" s="51">
        <v>5.63</v>
      </c>
      <c r="J4902" s="10">
        <v>2.9543645832745824E-2</v>
      </c>
      <c r="K4902" s="27">
        <f t="shared" si="79"/>
        <v>5.2475392242887784E-3</v>
      </c>
      <c r="L4902" s="4" t="s">
        <v>2237</v>
      </c>
      <c r="M4902" s="14" t="s">
        <v>2120</v>
      </c>
      <c r="N4902" s="28" t="s">
        <v>8285</v>
      </c>
      <c r="O4902" s="28">
        <v>1</v>
      </c>
      <c r="P4902" s="28" t="s">
        <v>8005</v>
      </c>
      <c r="Q4902" s="28" t="s">
        <v>8005</v>
      </c>
      <c r="R4902" s="3">
        <v>2</v>
      </c>
      <c r="T4902" s="81" t="str" cm="1">
        <f t="array" ref="T4902">IF(MIN(IF(CONCATENATE($D$776:$D$9955,$G$776:$G$9955)=CONCATENATE(D4902,G4902),$J$776:$J$9955))=J4902,"Age Leg Record","")</f>
        <v/>
      </c>
    </row>
    <row r="4903" spans="1:20" x14ac:dyDescent="0.25">
      <c r="A4903" s="4">
        <v>2019</v>
      </c>
      <c r="B4903" s="14" t="s">
        <v>202</v>
      </c>
      <c r="C4903" s="14" t="s">
        <v>730</v>
      </c>
      <c r="D4903" s="3" t="s">
        <v>22</v>
      </c>
      <c r="F4903" s="3">
        <v>6</v>
      </c>
      <c r="G4903" s="88">
        <v>4.6758182215859376</v>
      </c>
      <c r="J4903" s="10">
        <v>2.0176180551061407E-2</v>
      </c>
      <c r="K4903" s="27">
        <f t="shared" si="79"/>
        <v>4.3150053306003156E-3</v>
      </c>
      <c r="L4903" s="4" t="s">
        <v>2237</v>
      </c>
      <c r="M4903" s="14" t="s">
        <v>2120</v>
      </c>
      <c r="N4903" s="28" t="s">
        <v>8286</v>
      </c>
      <c r="O4903" s="28">
        <v>1</v>
      </c>
      <c r="P4903" s="28" t="s">
        <v>8287</v>
      </c>
      <c r="Q4903" s="28" t="s">
        <v>8287</v>
      </c>
      <c r="R4903" s="3">
        <v>1</v>
      </c>
      <c r="T4903" s="81" t="str" cm="1">
        <f t="array" ref="T4903">IF(MIN(IF(CONCATENATE($D$776:$D$9955,$G$776:$G$9955)=CONCATENATE(D4903,G4903),$J$776:$J$9955))=J4903,"Age Leg Record","")</f>
        <v/>
      </c>
    </row>
    <row r="4904" spans="1:20" x14ac:dyDescent="0.25">
      <c r="A4904" s="4">
        <v>2019</v>
      </c>
      <c r="B4904" s="14" t="s">
        <v>371</v>
      </c>
      <c r="C4904" s="14" t="s">
        <v>1788</v>
      </c>
      <c r="D4904" s="3" t="s">
        <v>757</v>
      </c>
      <c r="F4904" s="3">
        <v>1</v>
      </c>
      <c r="G4904" s="88">
        <v>5.54</v>
      </c>
      <c r="J4904" s="10">
        <v>4.076401954080211E-2</v>
      </c>
      <c r="K4904" s="27">
        <f t="shared" si="79"/>
        <v>7.3581262709029082E-3</v>
      </c>
      <c r="L4904" s="4" t="s">
        <v>2238</v>
      </c>
      <c r="M4904" s="14" t="s">
        <v>1654</v>
      </c>
      <c r="N4904" s="28" t="s">
        <v>8288</v>
      </c>
      <c r="O4904" s="28">
        <v>1</v>
      </c>
      <c r="P4904" s="28" t="s">
        <v>6971</v>
      </c>
      <c r="Q4904" s="28" t="s">
        <v>6971</v>
      </c>
      <c r="R4904" s="3">
        <v>3</v>
      </c>
      <c r="T4904" s="81" t="str" cm="1">
        <f t="array" ref="T4904">IF(MIN(IF(CONCATENATE($D$776:$D$9955,$G$776:$G$9955)=CONCATENATE(D4904,G4904),$J$776:$J$9955))=J4904,"Age Leg Record","")</f>
        <v/>
      </c>
    </row>
    <row r="4905" spans="1:20" x14ac:dyDescent="0.25">
      <c r="A4905" s="4">
        <v>2019</v>
      </c>
      <c r="B4905" s="14" t="s">
        <v>20</v>
      </c>
      <c r="C4905" s="14" t="s">
        <v>2189</v>
      </c>
      <c r="D4905" s="3" t="s">
        <v>56</v>
      </c>
      <c r="F4905" s="3">
        <v>2</v>
      </c>
      <c r="G4905" s="88">
        <v>4.0544470293486041</v>
      </c>
      <c r="J4905" s="10">
        <v>2.6865196756261867E-2</v>
      </c>
      <c r="K4905" s="27">
        <f t="shared" si="79"/>
        <v>6.6261062388520307E-3</v>
      </c>
      <c r="L4905" s="4" t="s">
        <v>2238</v>
      </c>
      <c r="M4905" s="14" t="s">
        <v>1654</v>
      </c>
      <c r="N4905" s="28" t="s">
        <v>8289</v>
      </c>
      <c r="O4905" s="28">
        <v>1</v>
      </c>
      <c r="P4905" s="28" t="s">
        <v>8290</v>
      </c>
      <c r="Q4905" s="28" t="s">
        <v>8290</v>
      </c>
      <c r="R4905" s="3">
        <v>1</v>
      </c>
      <c r="T4905" s="81" t="str" cm="1">
        <f t="array" ref="T4905">IF(MIN(IF(CONCATENATE($D$776:$D$9955,$G$776:$G$9955)=CONCATENATE(D4905,G4905),$J$776:$J$9955))=J4905,"Age Leg Record","")</f>
        <v/>
      </c>
    </row>
    <row r="4906" spans="1:20" x14ac:dyDescent="0.25">
      <c r="A4906" s="4">
        <v>2019</v>
      </c>
      <c r="B4906" s="14" t="s">
        <v>370</v>
      </c>
      <c r="C4906" s="14" t="s">
        <v>1652</v>
      </c>
      <c r="D4906" s="3" t="s">
        <v>751</v>
      </c>
      <c r="F4906" s="3">
        <v>3</v>
      </c>
      <c r="G4906" s="88">
        <v>9.1</v>
      </c>
      <c r="J4906" s="10">
        <v>4.6474328708427493E-2</v>
      </c>
      <c r="K4906" s="27">
        <f t="shared" si="79"/>
        <v>5.1070690888381865E-3</v>
      </c>
      <c r="L4906" s="4" t="s">
        <v>2238</v>
      </c>
      <c r="M4906" s="14" t="s">
        <v>1654</v>
      </c>
      <c r="N4906" s="28" t="s">
        <v>8291</v>
      </c>
      <c r="O4906" s="28">
        <v>1</v>
      </c>
      <c r="P4906" s="28" t="s">
        <v>6603</v>
      </c>
      <c r="Q4906" s="28" t="s">
        <v>6603</v>
      </c>
      <c r="R4906" s="3">
        <v>5</v>
      </c>
      <c r="T4906" s="81" t="str" cm="1">
        <f t="array" ref="T4906">IF(MIN(IF(CONCATENATE($D$776:$D$9955,$G$776:$G$9955)=CONCATENATE(D4906,G4906),$J$776:$J$9955))=J4906,"Age Leg Record","")</f>
        <v/>
      </c>
    </row>
    <row r="4907" spans="1:20" x14ac:dyDescent="0.25">
      <c r="A4907" s="4">
        <v>2019</v>
      </c>
      <c r="B4907" s="14" t="s">
        <v>1334</v>
      </c>
      <c r="C4907" s="14" t="s">
        <v>1652</v>
      </c>
      <c r="D4907" s="3" t="s">
        <v>757</v>
      </c>
      <c r="F4907" s="3">
        <v>4</v>
      </c>
      <c r="G4907" s="88">
        <v>5.8408892070309388</v>
      </c>
      <c r="J4907" s="10">
        <v>3.9583923608006444E-2</v>
      </c>
      <c r="K4907" s="27">
        <f t="shared" si="79"/>
        <v>6.7770372292556948E-3</v>
      </c>
      <c r="L4907" s="4" t="s">
        <v>2238</v>
      </c>
      <c r="M4907" s="14" t="s">
        <v>1654</v>
      </c>
      <c r="N4907" s="28" t="s">
        <v>8292</v>
      </c>
      <c r="O4907" s="28">
        <v>1</v>
      </c>
      <c r="P4907" s="28" t="s">
        <v>6605</v>
      </c>
      <c r="Q4907" s="28" t="s">
        <v>6605</v>
      </c>
      <c r="R4907" s="3">
        <v>6</v>
      </c>
      <c r="T4907" s="81" t="str" cm="1">
        <f t="array" ref="T4907">IF(MIN(IF(CONCATENATE($D$776:$D$9955,$G$776:$G$9955)=CONCATENATE(D4907,G4907),$J$776:$J$9955))=J4907,"Age Leg Record","")</f>
        <v/>
      </c>
    </row>
    <row r="4908" spans="1:20" x14ac:dyDescent="0.25">
      <c r="A4908" s="4">
        <v>2019</v>
      </c>
      <c r="B4908" s="14" t="s">
        <v>37</v>
      </c>
      <c r="C4908" s="14" t="s">
        <v>1787</v>
      </c>
      <c r="D4908" s="3" t="s">
        <v>756</v>
      </c>
      <c r="F4908" s="3">
        <v>5</v>
      </c>
      <c r="G4908" s="51">
        <v>5.63</v>
      </c>
      <c r="J4908" s="10">
        <v>3.8519201385497581E-2</v>
      </c>
      <c r="K4908" s="27">
        <f t="shared" si="79"/>
        <v>6.8417764450262137E-3</v>
      </c>
      <c r="L4908" s="4" t="s">
        <v>2238</v>
      </c>
      <c r="M4908" s="14" t="s">
        <v>1654</v>
      </c>
      <c r="N4908" s="28" t="s">
        <v>8293</v>
      </c>
      <c r="O4908" s="28">
        <v>1</v>
      </c>
      <c r="P4908" s="28" t="s">
        <v>6968</v>
      </c>
      <c r="Q4908" s="28" t="s">
        <v>6968</v>
      </c>
      <c r="R4908" s="3">
        <v>4</v>
      </c>
      <c r="T4908" s="81" t="str" cm="1">
        <f t="array" ref="T4908">IF(MIN(IF(CONCATENATE($D$776:$D$9955,$G$776:$G$9955)=CONCATENATE(D4908,G4908),$J$776:$J$9955))=J4908,"Age Leg Record","")</f>
        <v/>
      </c>
    </row>
    <row r="4909" spans="1:20" x14ac:dyDescent="0.25">
      <c r="A4909" s="4">
        <v>2019</v>
      </c>
      <c r="B4909" s="14" t="s">
        <v>30</v>
      </c>
      <c r="C4909" s="14" t="s">
        <v>1288</v>
      </c>
      <c r="D4909" s="3" t="s">
        <v>56</v>
      </c>
      <c r="F4909" s="3">
        <v>6</v>
      </c>
      <c r="G4909" s="88">
        <v>4.6758182215859376</v>
      </c>
      <c r="J4909" s="10">
        <v>2.2101458336692303E-2</v>
      </c>
      <c r="K4909" s="27">
        <f t="shared" si="79"/>
        <v>4.7267573907515932E-3</v>
      </c>
      <c r="L4909" s="4" t="s">
        <v>2238</v>
      </c>
      <c r="M4909" s="14" t="s">
        <v>1654</v>
      </c>
      <c r="N4909" s="28" t="s">
        <v>8294</v>
      </c>
      <c r="O4909" s="28">
        <v>1</v>
      </c>
      <c r="P4909" s="28" t="s">
        <v>5662</v>
      </c>
      <c r="Q4909" s="28" t="s">
        <v>5662</v>
      </c>
      <c r="R4909" s="3">
        <v>3</v>
      </c>
      <c r="T4909" s="81" t="str" cm="1">
        <f t="array" ref="T4909">IF(MIN(IF(CONCATENATE($D$776:$D$9955,$G$776:$G$9955)=CONCATENATE(D4909,G4909),$J$776:$J$9955))=J4909,"Age Leg Record","")</f>
        <v/>
      </c>
    </row>
    <row r="4910" spans="1:20" x14ac:dyDescent="0.25">
      <c r="A4910" s="4">
        <v>2019</v>
      </c>
      <c r="B4910" s="14" t="s">
        <v>189</v>
      </c>
      <c r="C4910" s="14" t="s">
        <v>411</v>
      </c>
      <c r="D4910" s="3" t="s">
        <v>757</v>
      </c>
      <c r="F4910" s="3">
        <v>1</v>
      </c>
      <c r="G4910" s="88">
        <v>5.54</v>
      </c>
      <c r="J4910" s="10">
        <v>3.0987271849880926E-2</v>
      </c>
      <c r="K4910" s="27">
        <f t="shared" si="79"/>
        <v>5.5933703700146078E-3</v>
      </c>
      <c r="L4910" s="4" t="s">
        <v>1923</v>
      </c>
      <c r="M4910" s="14" t="s">
        <v>34</v>
      </c>
      <c r="N4910" s="28" t="s">
        <v>8295</v>
      </c>
      <c r="O4910" s="28">
        <v>1</v>
      </c>
      <c r="P4910" s="28" t="s">
        <v>4955</v>
      </c>
      <c r="Q4910" s="28" t="s">
        <v>4955</v>
      </c>
      <c r="R4910" s="3">
        <v>9</v>
      </c>
      <c r="T4910" s="81" t="str" cm="1">
        <f t="array" ref="T4910">IF(MIN(IF(CONCATENATE($D$776:$D$9955,$G$776:$G$9955)=CONCATENATE(D4910,G4910),$J$776:$J$9955))=J4910,"Age Leg Record","")</f>
        <v/>
      </c>
    </row>
    <row r="4911" spans="1:20" x14ac:dyDescent="0.25">
      <c r="A4911" s="4">
        <v>2019</v>
      </c>
      <c r="B4911" s="14" t="s">
        <v>168</v>
      </c>
      <c r="C4911" s="14" t="s">
        <v>72</v>
      </c>
      <c r="D4911" s="3" t="s">
        <v>766</v>
      </c>
      <c r="F4911" s="3">
        <v>2</v>
      </c>
      <c r="G4911" s="88">
        <v>4.0544470293486041</v>
      </c>
      <c r="J4911" s="10">
        <v>3.2684189813153353E-2</v>
      </c>
      <c r="K4911" s="27">
        <f t="shared" si="79"/>
        <v>8.0613187387983867E-3</v>
      </c>
      <c r="L4911" s="4" t="s">
        <v>1923</v>
      </c>
      <c r="M4911" s="14" t="s">
        <v>34</v>
      </c>
      <c r="N4911" s="28" t="s">
        <v>8296</v>
      </c>
      <c r="O4911" s="28">
        <v>1</v>
      </c>
      <c r="P4911" s="28" t="s">
        <v>2918</v>
      </c>
      <c r="Q4911" s="28" t="s">
        <v>2918</v>
      </c>
      <c r="R4911" s="3">
        <v>4</v>
      </c>
      <c r="T4911" s="81" t="str" cm="1">
        <f t="array" ref="T4911">IF(MIN(IF(CONCATENATE($D$776:$D$9955,$G$776:$G$9955)=CONCATENATE(D4911,G4911),$J$776:$J$9955))=J4911,"Age Leg Record","")</f>
        <v/>
      </c>
    </row>
    <row r="4912" spans="1:20" x14ac:dyDescent="0.25">
      <c r="A4912" s="4">
        <v>2019</v>
      </c>
      <c r="B4912" s="14" t="s">
        <v>157</v>
      </c>
      <c r="C4912" s="14" t="s">
        <v>2190</v>
      </c>
      <c r="D4912" s="3" t="s">
        <v>56</v>
      </c>
      <c r="F4912" s="3">
        <v>3</v>
      </c>
      <c r="G4912" s="88">
        <v>9.1</v>
      </c>
      <c r="J4912" s="10">
        <v>5.6250902780448087E-2</v>
      </c>
      <c r="K4912" s="27">
        <f t="shared" si="79"/>
        <v>6.1814178879613284E-3</v>
      </c>
      <c r="L4912" s="4" t="s">
        <v>1923</v>
      </c>
      <c r="M4912" s="14" t="s">
        <v>34</v>
      </c>
      <c r="N4912" s="28" t="s">
        <v>8297</v>
      </c>
      <c r="O4912" s="28">
        <v>1</v>
      </c>
      <c r="P4912" s="28" t="s">
        <v>8298</v>
      </c>
      <c r="Q4912" s="28" t="s">
        <v>8298</v>
      </c>
      <c r="R4912" s="3">
        <v>1</v>
      </c>
      <c r="T4912" s="81" t="str" cm="1">
        <f t="array" ref="T4912">IF(MIN(IF(CONCATENATE($D$776:$D$9955,$G$776:$G$9955)=CONCATENATE(D4912,G4912),$J$776:$J$9955))=J4912,"Age Leg Record","")</f>
        <v/>
      </c>
    </row>
    <row r="4913" spans="1:20" x14ac:dyDescent="0.25">
      <c r="A4913" s="4">
        <v>2019</v>
      </c>
      <c r="B4913" s="14" t="s">
        <v>822</v>
      </c>
      <c r="C4913" s="14" t="s">
        <v>823</v>
      </c>
      <c r="D4913" s="3" t="s">
        <v>22</v>
      </c>
      <c r="F4913" s="3">
        <v>4</v>
      </c>
      <c r="G4913" s="88">
        <v>5.8408892070309388</v>
      </c>
      <c r="J4913" s="10">
        <v>3.6776944441953674E-2</v>
      </c>
      <c r="K4913" s="27">
        <f t="shared" si="79"/>
        <v>6.2964632846799467E-3</v>
      </c>
      <c r="L4913" s="4" t="s">
        <v>1923</v>
      </c>
      <c r="M4913" s="14" t="s">
        <v>34</v>
      </c>
      <c r="N4913" s="28" t="s">
        <v>8299</v>
      </c>
      <c r="O4913" s="28">
        <v>1</v>
      </c>
      <c r="P4913" s="28" t="s">
        <v>4535</v>
      </c>
      <c r="Q4913" s="28" t="s">
        <v>4535</v>
      </c>
      <c r="R4913" s="3">
        <v>12</v>
      </c>
      <c r="T4913" s="81" t="str" cm="1">
        <f t="array" ref="T4913">IF(MIN(IF(CONCATENATE($D$776:$D$9955,$G$776:$G$9955)=CONCATENATE(D4913,G4913),$J$776:$J$9955))=J4913,"Age Leg Record","")</f>
        <v/>
      </c>
    </row>
    <row r="4914" spans="1:20" x14ac:dyDescent="0.25">
      <c r="A4914" s="4">
        <v>2019</v>
      </c>
      <c r="B4914" s="14" t="s">
        <v>371</v>
      </c>
      <c r="C4914" s="14" t="s">
        <v>438</v>
      </c>
      <c r="D4914" s="3" t="s">
        <v>756</v>
      </c>
      <c r="F4914" s="3">
        <v>5</v>
      </c>
      <c r="G4914" s="51">
        <v>5.63</v>
      </c>
      <c r="J4914" s="10">
        <v>3.2916481482970994E-2</v>
      </c>
      <c r="K4914" s="27">
        <f t="shared" si="79"/>
        <v>5.8466219330321478E-3</v>
      </c>
      <c r="L4914" s="4" t="s">
        <v>1923</v>
      </c>
      <c r="M4914" s="14" t="s">
        <v>34</v>
      </c>
      <c r="N4914" s="28" t="s">
        <v>8300</v>
      </c>
      <c r="O4914" s="28">
        <v>1</v>
      </c>
      <c r="P4914" s="28" t="s">
        <v>3503</v>
      </c>
      <c r="Q4914" s="28" t="s">
        <v>3503</v>
      </c>
      <c r="R4914" s="3">
        <v>6</v>
      </c>
      <c r="T4914" s="81" t="str" cm="1">
        <f t="array" ref="T4914">IF(MIN(IF(CONCATENATE($D$776:$D$9955,$G$776:$G$9955)=CONCATENATE(D4914,G4914),$J$776:$J$9955))=J4914,"Age Leg Record","")</f>
        <v/>
      </c>
    </row>
    <row r="4915" spans="1:20" x14ac:dyDescent="0.25">
      <c r="A4915" s="4">
        <v>2019</v>
      </c>
      <c r="B4915" s="14" t="s">
        <v>49</v>
      </c>
      <c r="C4915" s="14" t="s">
        <v>50</v>
      </c>
      <c r="D4915" s="3" t="s">
        <v>210</v>
      </c>
      <c r="F4915" s="3">
        <v>6</v>
      </c>
      <c r="G4915" s="88">
        <v>4.6758182215859376</v>
      </c>
      <c r="J4915" s="10">
        <v>2.7958530088653788E-2</v>
      </c>
      <c r="K4915" s="27">
        <f t="shared" si="79"/>
        <v>5.9793877271753417E-3</v>
      </c>
      <c r="L4915" s="4" t="s">
        <v>1923</v>
      </c>
      <c r="M4915" s="14" t="s">
        <v>34</v>
      </c>
      <c r="N4915" s="28" t="s">
        <v>8301</v>
      </c>
      <c r="O4915" s="28">
        <v>1</v>
      </c>
      <c r="P4915" s="28" t="s">
        <v>2725</v>
      </c>
      <c r="Q4915" s="28" t="s">
        <v>2725</v>
      </c>
      <c r="R4915" s="3">
        <v>15</v>
      </c>
      <c r="T4915" s="81" t="str" cm="1">
        <f t="array" ref="T4915">IF(MIN(IF(CONCATENATE($D$776:$D$9955,$G$776:$G$9955)=CONCATENATE(D4915,G4915),$J$776:$J$9955))=J4915,"Age Leg Record","")</f>
        <v/>
      </c>
    </row>
    <row r="4916" spans="1:20" x14ac:dyDescent="0.25">
      <c r="A4916" s="4">
        <v>2019</v>
      </c>
      <c r="B4916" s="14" t="s">
        <v>587</v>
      </c>
      <c r="C4916" s="14" t="s">
        <v>1461</v>
      </c>
      <c r="D4916" s="3" t="s">
        <v>26</v>
      </c>
      <c r="F4916" s="3">
        <v>1</v>
      </c>
      <c r="G4916" s="88">
        <v>5.54</v>
      </c>
      <c r="J4916" s="10">
        <v>3.6878707040159497E-2</v>
      </c>
      <c r="K4916" s="27">
        <f t="shared" si="79"/>
        <v>6.6568063249385374E-3</v>
      </c>
      <c r="L4916" s="4" t="s">
        <v>2145</v>
      </c>
      <c r="M4916" s="14" t="s">
        <v>1727</v>
      </c>
      <c r="N4916" s="28" t="s">
        <v>8302</v>
      </c>
      <c r="O4916" s="28">
        <v>1</v>
      </c>
      <c r="P4916" s="28" t="s">
        <v>6111</v>
      </c>
      <c r="Q4916" s="28" t="s">
        <v>6111</v>
      </c>
      <c r="R4916" s="3">
        <v>2</v>
      </c>
      <c r="T4916" s="81" t="str" cm="1">
        <f t="array" ref="T4916">IF(MIN(IF(CONCATENATE($D$776:$D$9955,$G$776:$G$9955)=CONCATENATE(D4916,G4916),$J$776:$J$9955))=J4916,"Age Leg Record","")</f>
        <v/>
      </c>
    </row>
    <row r="4917" spans="1:20" x14ac:dyDescent="0.25">
      <c r="A4917" s="4">
        <v>2019</v>
      </c>
      <c r="B4917" s="14" t="s">
        <v>2191</v>
      </c>
      <c r="C4917" s="14" t="s">
        <v>1232</v>
      </c>
      <c r="D4917" s="3" t="s">
        <v>756</v>
      </c>
      <c r="F4917" s="3">
        <v>2</v>
      </c>
      <c r="G4917" s="88">
        <v>4.0544470293486041</v>
      </c>
      <c r="J4917" s="10">
        <v>2.3760347219649702E-2</v>
      </c>
      <c r="K4917" s="27">
        <f t="shared" si="79"/>
        <v>5.8603175840398359E-3</v>
      </c>
      <c r="L4917" s="4" t="s">
        <v>2145</v>
      </c>
      <c r="M4917" s="14" t="s">
        <v>1727</v>
      </c>
      <c r="N4917" s="28" t="s">
        <v>8303</v>
      </c>
      <c r="O4917" s="28">
        <v>1</v>
      </c>
      <c r="P4917" s="28" t="s">
        <v>8304</v>
      </c>
      <c r="Q4917" s="28" t="s">
        <v>8304</v>
      </c>
      <c r="R4917" s="3">
        <v>1</v>
      </c>
      <c r="T4917" s="81" t="str" cm="1">
        <f t="array" ref="T4917">IF(MIN(IF(CONCATENATE($D$776:$D$9955,$G$776:$G$9955)=CONCATENATE(D4917,G4917),$J$776:$J$9955))=J4917,"Age Leg Record","")</f>
        <v/>
      </c>
    </row>
    <row r="4918" spans="1:20" x14ac:dyDescent="0.25">
      <c r="A4918" s="4">
        <v>2019</v>
      </c>
      <c r="B4918" s="14" t="s">
        <v>332</v>
      </c>
      <c r="C4918" s="14" t="s">
        <v>52</v>
      </c>
      <c r="D4918" s="3" t="s">
        <v>756</v>
      </c>
      <c r="F4918" s="3">
        <v>3</v>
      </c>
      <c r="G4918" s="88">
        <v>9.1</v>
      </c>
      <c r="J4918" s="10">
        <v>5.2577222224499565E-2</v>
      </c>
      <c r="K4918" s="27">
        <f t="shared" si="79"/>
        <v>5.7777167279669858E-3</v>
      </c>
      <c r="L4918" s="4" t="s">
        <v>2145</v>
      </c>
      <c r="M4918" s="14" t="s">
        <v>1727</v>
      </c>
      <c r="N4918" s="28" t="s">
        <v>8305</v>
      </c>
      <c r="O4918" s="28">
        <v>1</v>
      </c>
      <c r="P4918" s="28" t="s">
        <v>6139</v>
      </c>
      <c r="Q4918" s="28" t="s">
        <v>6139</v>
      </c>
      <c r="R4918" s="3">
        <v>5</v>
      </c>
      <c r="T4918" s="81" t="str" cm="1">
        <f t="array" ref="T4918">IF(MIN(IF(CONCATENATE($D$776:$D$9955,$G$776:$G$9955)=CONCATENATE(D4918,G4918),$J$776:$J$9955))=J4918,"Age Leg Record","")</f>
        <v/>
      </c>
    </row>
    <row r="4919" spans="1:20" x14ac:dyDescent="0.25">
      <c r="A4919" s="4">
        <v>2019</v>
      </c>
      <c r="B4919" s="14" t="s">
        <v>214</v>
      </c>
      <c r="C4919" s="14" t="s">
        <v>2192</v>
      </c>
      <c r="D4919" s="3" t="s">
        <v>756</v>
      </c>
      <c r="F4919" s="3">
        <v>4</v>
      </c>
      <c r="G4919" s="88">
        <v>5.8408892070309388</v>
      </c>
      <c r="J4919" s="10">
        <v>3.5846678234520368E-2</v>
      </c>
      <c r="K4919" s="27">
        <f t="shared" si="79"/>
        <v>6.1371953762399947E-3</v>
      </c>
      <c r="L4919" s="4" t="s">
        <v>2145</v>
      </c>
      <c r="M4919" s="14" t="s">
        <v>1727</v>
      </c>
      <c r="N4919" s="28" t="s">
        <v>8306</v>
      </c>
      <c r="O4919" s="28">
        <v>1</v>
      </c>
      <c r="P4919" s="28" t="s">
        <v>8307</v>
      </c>
      <c r="Q4919" s="28" t="s">
        <v>8307</v>
      </c>
      <c r="R4919" s="3">
        <v>1</v>
      </c>
      <c r="T4919" s="81" t="str" cm="1">
        <f t="array" ref="T4919">IF(MIN(IF(CONCATENATE($D$776:$D$9955,$G$776:$G$9955)=CONCATENATE(D4919,G4919),$J$776:$J$9955))=J4919,"Age Leg Record","")</f>
        <v/>
      </c>
    </row>
    <row r="4920" spans="1:20" x14ac:dyDescent="0.25">
      <c r="A4920" s="4">
        <v>2019</v>
      </c>
      <c r="B4920" s="14" t="s">
        <v>591</v>
      </c>
      <c r="C4920" s="14" t="s">
        <v>2193</v>
      </c>
      <c r="D4920" s="3" t="s">
        <v>757</v>
      </c>
      <c r="F4920" s="3">
        <v>5</v>
      </c>
      <c r="G4920" s="51">
        <v>5.63</v>
      </c>
      <c r="J4920" s="10">
        <v>3.6082893522689119E-2</v>
      </c>
      <c r="K4920" s="27">
        <f t="shared" si="79"/>
        <v>6.4090397020762201E-3</v>
      </c>
      <c r="L4920" s="4" t="s">
        <v>2145</v>
      </c>
      <c r="M4920" s="14" t="s">
        <v>1727</v>
      </c>
      <c r="N4920" s="28" t="s">
        <v>8308</v>
      </c>
      <c r="O4920" s="28">
        <v>1</v>
      </c>
      <c r="P4920" s="28" t="s">
        <v>8309</v>
      </c>
      <c r="Q4920" s="28" t="s">
        <v>8309</v>
      </c>
      <c r="R4920" s="3">
        <v>1</v>
      </c>
      <c r="T4920" s="81" t="str" cm="1">
        <f t="array" ref="T4920">IF(MIN(IF(CONCATENATE($D$776:$D$9955,$G$776:$G$9955)=CONCATENATE(D4920,G4920),$J$776:$J$9955))=J4920,"Age Leg Record","")</f>
        <v/>
      </c>
    </row>
    <row r="4921" spans="1:20" x14ac:dyDescent="0.25">
      <c r="A4921" s="4">
        <v>2019</v>
      </c>
      <c r="B4921" s="14" t="s">
        <v>566</v>
      </c>
      <c r="C4921" s="14" t="s">
        <v>1302</v>
      </c>
      <c r="D4921" s="3" t="s">
        <v>56</v>
      </c>
      <c r="F4921" s="3">
        <v>6</v>
      </c>
      <c r="G4921" s="88">
        <v>4.6758182215859376</v>
      </c>
      <c r="J4921" s="10">
        <v>2.9706215274927672E-2</v>
      </c>
      <c r="K4921" s="27">
        <f t="shared" si="79"/>
        <v>6.3531587130117211E-3</v>
      </c>
      <c r="L4921" s="4" t="s">
        <v>2145</v>
      </c>
      <c r="M4921" s="14" t="s">
        <v>1727</v>
      </c>
      <c r="N4921" s="28" t="s">
        <v>8310</v>
      </c>
      <c r="O4921" s="28">
        <v>1</v>
      </c>
      <c r="P4921" s="28" t="s">
        <v>5692</v>
      </c>
      <c r="Q4921" s="28" t="s">
        <v>5692</v>
      </c>
      <c r="R4921" s="3">
        <v>5</v>
      </c>
      <c r="T4921" s="81" t="str" cm="1">
        <f t="array" ref="T4921">IF(MIN(IF(CONCATENATE($D$776:$D$9955,$G$776:$G$9955)=CONCATENATE(D4921,G4921),$J$776:$J$9955))=J4921,"Age Leg Record","")</f>
        <v/>
      </c>
    </row>
    <row r="4922" spans="1:20" x14ac:dyDescent="0.25">
      <c r="A4922" s="4">
        <v>2019</v>
      </c>
      <c r="B4922" s="14" t="s">
        <v>371</v>
      </c>
      <c r="C4922" s="14" t="s">
        <v>1647</v>
      </c>
      <c r="D4922" s="3" t="s">
        <v>753</v>
      </c>
      <c r="F4922" s="3">
        <v>1</v>
      </c>
      <c r="G4922" s="88">
        <v>5.54</v>
      </c>
      <c r="J4922" s="10">
        <v>3.7645582036930136E-2</v>
      </c>
      <c r="K4922" s="27">
        <f t="shared" si="79"/>
        <v>6.7952314146083282E-3</v>
      </c>
      <c r="L4922" s="4" t="s">
        <v>2239</v>
      </c>
      <c r="M4922" s="14" t="s">
        <v>941</v>
      </c>
      <c r="N4922" s="28" t="s">
        <v>8311</v>
      </c>
      <c r="O4922" s="28">
        <v>1</v>
      </c>
      <c r="P4922" s="28" t="s">
        <v>6579</v>
      </c>
      <c r="Q4922" s="28" t="s">
        <v>6579</v>
      </c>
      <c r="R4922" s="3">
        <v>2</v>
      </c>
      <c r="T4922" s="81" t="str" cm="1">
        <f t="array" ref="T4922">IF(MIN(IF(CONCATENATE($D$776:$D$9955,$G$776:$G$9955)=CONCATENATE(D4922,G4922),$J$776:$J$9955))=J4922,"Age Leg Record","")</f>
        <v/>
      </c>
    </row>
    <row r="4923" spans="1:20" x14ac:dyDescent="0.25">
      <c r="A4923" s="4">
        <v>2019</v>
      </c>
      <c r="B4923" s="14" t="s">
        <v>663</v>
      </c>
      <c r="C4923" s="14" t="s">
        <v>1516</v>
      </c>
      <c r="D4923" s="3" t="s">
        <v>753</v>
      </c>
      <c r="F4923" s="3">
        <v>2</v>
      </c>
      <c r="G4923" s="88">
        <v>4.0544470293486041</v>
      </c>
      <c r="J4923" s="10">
        <v>2.7772615736466832E-2</v>
      </c>
      <c r="K4923" s="27">
        <f t="shared" si="79"/>
        <v>6.8499145593545561E-3</v>
      </c>
      <c r="L4923" s="4" t="s">
        <v>2239</v>
      </c>
      <c r="M4923" s="14" t="s">
        <v>941</v>
      </c>
      <c r="N4923" s="28" t="s">
        <v>8312</v>
      </c>
      <c r="O4923" s="28">
        <v>1</v>
      </c>
      <c r="P4923" s="28" t="s">
        <v>1569</v>
      </c>
      <c r="Q4923" s="28" t="s">
        <v>1569</v>
      </c>
      <c r="R4923" s="3">
        <v>11</v>
      </c>
      <c r="T4923" s="81" t="str" cm="1">
        <f t="array" ref="T4923">IF(MIN(IF(CONCATENATE($D$776:$D$9955,$G$776:$G$9955)=CONCATENATE(D4923,G4923),$J$776:$J$9955))=J4923,"Age Leg Record","")</f>
        <v/>
      </c>
    </row>
    <row r="4924" spans="1:20" x14ac:dyDescent="0.25">
      <c r="A4924" s="4">
        <v>2019</v>
      </c>
      <c r="B4924" s="14" t="s">
        <v>468</v>
      </c>
      <c r="C4924" s="14" t="s">
        <v>1514</v>
      </c>
      <c r="D4924" s="3" t="s">
        <v>753</v>
      </c>
      <c r="F4924" s="3">
        <v>3</v>
      </c>
      <c r="G4924" s="88">
        <v>9.1</v>
      </c>
      <c r="J4924" s="10">
        <v>4.7195601851854008E-2</v>
      </c>
      <c r="K4924" s="27">
        <f t="shared" si="79"/>
        <v>5.1863298738301106E-3</v>
      </c>
      <c r="L4924" s="4" t="s">
        <v>2239</v>
      </c>
      <c r="M4924" s="14" t="s">
        <v>941</v>
      </c>
      <c r="N4924" s="28" t="s">
        <v>8313</v>
      </c>
      <c r="O4924" s="28">
        <v>1</v>
      </c>
      <c r="P4924" s="28" t="s">
        <v>6296</v>
      </c>
      <c r="Q4924" s="28" t="s">
        <v>6296</v>
      </c>
      <c r="R4924" s="3">
        <v>2</v>
      </c>
      <c r="T4924" s="81" t="str" cm="1">
        <f t="array" ref="T4924">IF(MIN(IF(CONCATENATE($D$776:$D$9955,$G$776:$G$9955)=CONCATENATE(D4924,G4924),$J$776:$J$9955))=J4924,"Age Leg Record","")</f>
        <v/>
      </c>
    </row>
    <row r="4925" spans="1:20" x14ac:dyDescent="0.25">
      <c r="A4925" s="4">
        <v>2019</v>
      </c>
      <c r="B4925" s="14" t="s">
        <v>283</v>
      </c>
      <c r="C4925" s="14" t="s">
        <v>803</v>
      </c>
      <c r="D4925" s="3" t="s">
        <v>26</v>
      </c>
      <c r="F4925" s="3">
        <v>4</v>
      </c>
      <c r="G4925" s="88">
        <v>5.8408892070309388</v>
      </c>
      <c r="J4925" s="10">
        <v>2.8702928240818437E-2</v>
      </c>
      <c r="K4925" s="27">
        <f t="shared" si="79"/>
        <v>4.9141367390203947E-3</v>
      </c>
      <c r="L4925" s="4" t="s">
        <v>2239</v>
      </c>
      <c r="M4925" s="14" t="s">
        <v>941</v>
      </c>
      <c r="N4925" s="28" t="s">
        <v>8314</v>
      </c>
      <c r="O4925" s="28">
        <v>1</v>
      </c>
      <c r="P4925" s="28" t="s">
        <v>4466</v>
      </c>
      <c r="Q4925" s="28" t="s">
        <v>4466</v>
      </c>
      <c r="R4925" s="3">
        <v>6</v>
      </c>
      <c r="T4925" s="81" t="str" cm="1">
        <f t="array" ref="T4925">IF(MIN(IF(CONCATENATE($D$776:$D$9955,$G$776:$G$9955)=CONCATENATE(D4925,G4925),$J$776:$J$9955))=J4925,"Age Leg Record","")</f>
        <v/>
      </c>
    </row>
    <row r="4926" spans="1:20" x14ac:dyDescent="0.25">
      <c r="A4926" s="4">
        <v>2019</v>
      </c>
      <c r="B4926" s="14" t="s">
        <v>914</v>
      </c>
      <c r="C4926" s="14" t="s">
        <v>1513</v>
      </c>
      <c r="D4926" s="3" t="s">
        <v>26</v>
      </c>
      <c r="F4926" s="3">
        <v>5</v>
      </c>
      <c r="G4926" s="51">
        <v>5.63</v>
      </c>
      <c r="J4926" s="10">
        <v>2.3933148149808403E-2</v>
      </c>
      <c r="K4926" s="27">
        <f t="shared" si="79"/>
        <v>4.2510032237670341E-3</v>
      </c>
      <c r="L4926" s="4" t="s">
        <v>2239</v>
      </c>
      <c r="M4926" s="14" t="s">
        <v>941</v>
      </c>
      <c r="N4926" s="28" t="s">
        <v>8315</v>
      </c>
      <c r="O4926" s="28">
        <v>1</v>
      </c>
      <c r="P4926" s="28" t="s">
        <v>6289</v>
      </c>
      <c r="Q4926" s="28" t="s">
        <v>6289</v>
      </c>
      <c r="R4926" s="3">
        <v>5</v>
      </c>
      <c r="T4926" s="81" t="str" cm="1">
        <f t="array" ref="T4926">IF(MIN(IF(CONCATENATE($D$776:$D$9955,$G$776:$G$9955)=CONCATENATE(D4926,G4926),$J$776:$J$9955))=J4926,"Age Leg Record","")</f>
        <v/>
      </c>
    </row>
    <row r="4927" spans="1:20" x14ac:dyDescent="0.25">
      <c r="A4927" s="4">
        <v>2019</v>
      </c>
      <c r="B4927" s="14" t="s">
        <v>146</v>
      </c>
      <c r="C4927" s="14" t="s">
        <v>344</v>
      </c>
      <c r="D4927" s="3" t="s">
        <v>26</v>
      </c>
      <c r="F4927" s="3">
        <v>6</v>
      </c>
      <c r="G4927" s="88">
        <v>4.6758182215859376</v>
      </c>
      <c r="J4927" s="10">
        <v>2.537109953846084E-2</v>
      </c>
      <c r="K4927" s="27">
        <f t="shared" si="79"/>
        <v>5.4260234970929869E-3</v>
      </c>
      <c r="L4927" s="4" t="s">
        <v>2239</v>
      </c>
      <c r="M4927" s="14" t="s">
        <v>941</v>
      </c>
      <c r="N4927" s="28" t="s">
        <v>8316</v>
      </c>
      <c r="O4927" s="28">
        <v>1</v>
      </c>
      <c r="P4927" s="28" t="s">
        <v>4933</v>
      </c>
      <c r="Q4927" s="28" t="s">
        <v>4933</v>
      </c>
      <c r="R4927" s="3">
        <v>6</v>
      </c>
      <c r="T4927" s="81" t="str" cm="1">
        <f t="array" ref="T4927">IF(MIN(IF(CONCATENATE($D$776:$D$9955,$G$776:$G$9955)=CONCATENATE(D4927,G4927),$J$776:$J$9955))=J4927,"Age Leg Record","")</f>
        <v/>
      </c>
    </row>
    <row r="4928" spans="1:20" x14ac:dyDescent="0.25">
      <c r="A4928" s="4">
        <v>2019</v>
      </c>
      <c r="B4928" s="14" t="s">
        <v>1349</v>
      </c>
      <c r="C4928" s="14" t="s">
        <v>190</v>
      </c>
      <c r="D4928" s="3" t="s">
        <v>753</v>
      </c>
      <c r="F4928" s="3">
        <v>1</v>
      </c>
      <c r="G4928" s="88">
        <v>5.54</v>
      </c>
      <c r="J4928" s="10">
        <v>3.5904679258237593E-2</v>
      </c>
      <c r="K4928" s="27">
        <f t="shared" si="79"/>
        <v>6.4809890357829586E-3</v>
      </c>
      <c r="L4928" s="4" t="s">
        <v>1537</v>
      </c>
      <c r="M4928" s="14" t="s">
        <v>1039</v>
      </c>
      <c r="N4928" s="28" t="s">
        <v>8317</v>
      </c>
      <c r="O4928" s="28">
        <v>1</v>
      </c>
      <c r="P4928" s="28" t="s">
        <v>8318</v>
      </c>
      <c r="Q4928" s="28" t="s">
        <v>8318</v>
      </c>
      <c r="R4928" s="3">
        <v>1</v>
      </c>
      <c r="T4928" s="81" t="str" cm="1">
        <f t="array" ref="T4928">IF(MIN(IF(CONCATENATE($D$776:$D$9955,$G$776:$G$9955)=CONCATENATE(D4928,G4928),$J$776:$J$9955))=J4928,"Age Leg Record","")</f>
        <v/>
      </c>
    </row>
    <row r="4929" spans="1:20" x14ac:dyDescent="0.25">
      <c r="A4929" s="4">
        <v>2019</v>
      </c>
      <c r="B4929" s="14" t="s">
        <v>322</v>
      </c>
      <c r="C4929" s="14" t="s">
        <v>1608</v>
      </c>
      <c r="D4929" s="3" t="s">
        <v>766</v>
      </c>
      <c r="F4929" s="3">
        <v>2</v>
      </c>
      <c r="G4929" s="88">
        <v>4.0544470293486041</v>
      </c>
      <c r="J4929" s="10">
        <v>2.8499027779616881E-2</v>
      </c>
      <c r="K4929" s="27">
        <f t="shared" si="79"/>
        <v>7.0290788295723754E-3</v>
      </c>
      <c r="L4929" s="4" t="s">
        <v>1537</v>
      </c>
      <c r="M4929" s="14" t="s">
        <v>1039</v>
      </c>
      <c r="N4929" s="28" t="s">
        <v>8319</v>
      </c>
      <c r="O4929" s="28">
        <v>1</v>
      </c>
      <c r="P4929" s="28" t="s">
        <v>6452</v>
      </c>
      <c r="Q4929" s="28" t="s">
        <v>6452</v>
      </c>
      <c r="R4929" s="3">
        <v>7</v>
      </c>
      <c r="T4929" s="81" t="str" cm="1">
        <f t="array" ref="T4929">IF(MIN(IF(CONCATENATE($D$776:$D$9955,$G$776:$G$9955)=CONCATENATE(D4929,G4929),$J$776:$J$9955))=J4929,"Age Leg Record","")</f>
        <v/>
      </c>
    </row>
    <row r="4930" spans="1:20" x14ac:dyDescent="0.25">
      <c r="A4930" s="4">
        <v>2019</v>
      </c>
      <c r="B4930" s="14" t="s">
        <v>1851</v>
      </c>
      <c r="C4930" s="14" t="s">
        <v>1338</v>
      </c>
      <c r="D4930" s="3" t="s">
        <v>756</v>
      </c>
      <c r="F4930" s="3">
        <v>3</v>
      </c>
      <c r="G4930" s="88">
        <v>9.1</v>
      </c>
      <c r="J4930" s="10">
        <v>5.7341944440850057E-2</v>
      </c>
      <c r="K4930" s="27">
        <f t="shared" si="79"/>
        <v>6.3013125759175887E-3</v>
      </c>
      <c r="L4930" s="4" t="s">
        <v>1537</v>
      </c>
      <c r="M4930" s="14" t="s">
        <v>1039</v>
      </c>
      <c r="N4930" s="28" t="s">
        <v>8320</v>
      </c>
      <c r="O4930" s="28">
        <v>1</v>
      </c>
      <c r="P4930" s="28" t="s">
        <v>7165</v>
      </c>
      <c r="Q4930" s="28" t="s">
        <v>7165</v>
      </c>
      <c r="R4930" s="3">
        <v>3</v>
      </c>
      <c r="T4930" s="81" t="str" cm="1">
        <f t="array" ref="T4930">IF(MIN(IF(CONCATENATE($D$776:$D$9955,$G$776:$G$9955)=CONCATENATE(D4930,G4930),$J$776:$J$9955))=J4930,"Age Leg Record","")</f>
        <v/>
      </c>
    </row>
    <row r="4931" spans="1:20" x14ac:dyDescent="0.25">
      <c r="A4931" s="4">
        <v>2019</v>
      </c>
      <c r="B4931" s="14" t="s">
        <v>1775</v>
      </c>
      <c r="C4931" s="14" t="s">
        <v>1776</v>
      </c>
      <c r="D4931" s="3" t="s">
        <v>753</v>
      </c>
      <c r="F4931" s="3">
        <v>4</v>
      </c>
      <c r="G4931" s="88">
        <v>5.8408892070309388</v>
      </c>
      <c r="J4931" s="10">
        <v>3.2914583331148606E-2</v>
      </c>
      <c r="K4931" s="27">
        <f t="shared" si="79"/>
        <v>5.6352007655834074E-3</v>
      </c>
      <c r="L4931" s="4" t="s">
        <v>1537</v>
      </c>
      <c r="M4931" s="14" t="s">
        <v>1039</v>
      </c>
      <c r="N4931" s="28" t="s">
        <v>8321</v>
      </c>
      <c r="O4931" s="28">
        <v>1</v>
      </c>
      <c r="P4931" s="28" t="s">
        <v>6934</v>
      </c>
      <c r="Q4931" s="28" t="s">
        <v>6934</v>
      </c>
      <c r="R4931" s="3">
        <v>4</v>
      </c>
      <c r="T4931" s="81" t="str" cm="1">
        <f t="array" ref="T4931">IF(MIN(IF(CONCATENATE($D$776:$D$9955,$G$776:$G$9955)=CONCATENATE(D4931,G4931),$J$776:$J$9955))=J4931,"Age Leg Record","")</f>
        <v/>
      </c>
    </row>
    <row r="4932" spans="1:20" x14ac:dyDescent="0.25">
      <c r="A4932" s="4">
        <v>2019</v>
      </c>
      <c r="B4932" s="14" t="s">
        <v>2194</v>
      </c>
      <c r="C4932" s="14" t="s">
        <v>1786</v>
      </c>
      <c r="D4932" s="3" t="s">
        <v>751</v>
      </c>
      <c r="F4932" s="3">
        <v>5</v>
      </c>
      <c r="G4932" s="51">
        <v>5.63</v>
      </c>
      <c r="J4932" s="10">
        <v>3.5937812499469146E-2</v>
      </c>
      <c r="K4932" s="27">
        <f t="shared" si="79"/>
        <v>6.3832704261934537E-3</v>
      </c>
      <c r="L4932" s="4" t="s">
        <v>1537</v>
      </c>
      <c r="M4932" s="14" t="s">
        <v>1039</v>
      </c>
      <c r="N4932" s="28" t="s">
        <v>8322</v>
      </c>
      <c r="O4932" s="28">
        <v>1</v>
      </c>
      <c r="P4932" s="28" t="s">
        <v>8323</v>
      </c>
      <c r="Q4932" s="28" t="s">
        <v>8323</v>
      </c>
      <c r="R4932" s="3">
        <v>1</v>
      </c>
      <c r="T4932" s="81" t="str" cm="1">
        <f t="array" ref="T4932">IF(MIN(IF(CONCATENATE($D$776:$D$9955,$G$776:$G$9955)=CONCATENATE(D4932,G4932),$J$776:$J$9955))=J4932,"Age Leg Record","")</f>
        <v/>
      </c>
    </row>
    <row r="4933" spans="1:20" x14ac:dyDescent="0.25">
      <c r="A4933" s="4">
        <v>2019</v>
      </c>
      <c r="B4933" s="14" t="s">
        <v>2195</v>
      </c>
      <c r="C4933" s="14" t="s">
        <v>2196</v>
      </c>
      <c r="D4933" s="3" t="s">
        <v>756</v>
      </c>
      <c r="F4933" s="3">
        <v>6</v>
      </c>
      <c r="G4933" s="88">
        <v>4.6758182215859376</v>
      </c>
      <c r="J4933" s="10">
        <v>2.9373425932135433E-2</v>
      </c>
      <c r="K4933" s="27">
        <f t="shared" si="79"/>
        <v>6.2819862834985474E-3</v>
      </c>
      <c r="L4933" s="4" t="s">
        <v>1537</v>
      </c>
      <c r="M4933" s="14" t="s">
        <v>1039</v>
      </c>
      <c r="N4933" s="28" t="s">
        <v>8324</v>
      </c>
      <c r="O4933" s="28">
        <v>1</v>
      </c>
      <c r="P4933" s="28" t="s">
        <v>8325</v>
      </c>
      <c r="Q4933" s="28" t="s">
        <v>8325</v>
      </c>
      <c r="R4933" s="3">
        <v>1</v>
      </c>
      <c r="T4933" s="81" t="str" cm="1">
        <f t="array" ref="T4933">IF(MIN(IF(CONCATENATE($D$776:$D$9955,$G$776:$G$9955)=CONCATENATE(D4933,G4933),$J$776:$J$9955))=J4933,"Age Leg Record","")</f>
        <v/>
      </c>
    </row>
    <row r="4934" spans="1:20" x14ac:dyDescent="0.25">
      <c r="A4934" s="4">
        <v>2019</v>
      </c>
      <c r="B4934" s="14" t="s">
        <v>20</v>
      </c>
      <c r="C4934" s="14" t="s">
        <v>1101</v>
      </c>
      <c r="D4934" s="3" t="s">
        <v>210</v>
      </c>
      <c r="F4934" s="3">
        <v>1</v>
      </c>
      <c r="G4934" s="88">
        <v>5.54</v>
      </c>
      <c r="J4934" s="10">
        <v>3.4492642225814052E-2</v>
      </c>
      <c r="K4934" s="27">
        <f t="shared" si="79"/>
        <v>6.2261087050205872E-3</v>
      </c>
      <c r="L4934" s="4" t="s">
        <v>1539</v>
      </c>
      <c r="M4934" s="14" t="s">
        <v>1039</v>
      </c>
      <c r="N4934" s="28" t="s">
        <v>8326</v>
      </c>
      <c r="O4934" s="28">
        <v>1</v>
      </c>
      <c r="P4934" s="28" t="s">
        <v>5188</v>
      </c>
      <c r="Q4934" s="28" t="s">
        <v>5188</v>
      </c>
      <c r="R4934" s="3">
        <v>6</v>
      </c>
      <c r="T4934" s="81" t="str" cm="1">
        <f t="array" ref="T4934">IF(MIN(IF(CONCATENATE($D$776:$D$9955,$G$776:$G$9955)=CONCATENATE(D4934,G4934),$J$776:$J$9955))=J4934,"Age Leg Record","")</f>
        <v/>
      </c>
    </row>
    <row r="4935" spans="1:20" x14ac:dyDescent="0.25">
      <c r="A4935" s="4">
        <v>2019</v>
      </c>
      <c r="B4935" s="14" t="s">
        <v>49</v>
      </c>
      <c r="C4935" s="14" t="s">
        <v>2099</v>
      </c>
      <c r="D4935" s="3" t="s">
        <v>210</v>
      </c>
      <c r="F4935" s="3">
        <v>2</v>
      </c>
      <c r="G4935" s="88">
        <v>4.0544470293486041</v>
      </c>
      <c r="J4935" s="10">
        <v>2.7243148149864282E-2</v>
      </c>
      <c r="K4935" s="27">
        <f t="shared" si="79"/>
        <v>6.7193252131946641E-3</v>
      </c>
      <c r="L4935" s="4" t="s">
        <v>1539</v>
      </c>
      <c r="M4935" s="14" t="s">
        <v>1039</v>
      </c>
      <c r="N4935" s="28" t="s">
        <v>8327</v>
      </c>
      <c r="O4935" s="28">
        <v>1</v>
      </c>
      <c r="P4935" s="28" t="s">
        <v>7926</v>
      </c>
      <c r="Q4935" s="28" t="s">
        <v>7926</v>
      </c>
      <c r="R4935" s="3">
        <v>2</v>
      </c>
      <c r="T4935" s="81" t="str" cm="1">
        <f t="array" ref="T4935">IF(MIN(IF(CONCATENATE($D$776:$D$9955,$G$776:$G$9955)=CONCATENATE(D4935,G4935),$J$776:$J$9955))=J4935,"Age Leg Record","")</f>
        <v/>
      </c>
    </row>
    <row r="4936" spans="1:20" x14ac:dyDescent="0.25">
      <c r="A4936" s="4">
        <v>2019</v>
      </c>
      <c r="B4936" s="14" t="s">
        <v>2102</v>
      </c>
      <c r="C4936" s="14" t="s">
        <v>2103</v>
      </c>
      <c r="D4936" s="3" t="s">
        <v>26</v>
      </c>
      <c r="F4936" s="3">
        <v>3</v>
      </c>
      <c r="G4936" s="88">
        <v>9.1</v>
      </c>
      <c r="J4936" s="10">
        <v>5.1289560178702231E-2</v>
      </c>
      <c r="K4936" s="27">
        <f t="shared" si="79"/>
        <v>5.636215404252993E-3</v>
      </c>
      <c r="L4936" s="4" t="s">
        <v>1539</v>
      </c>
      <c r="M4936" s="14" t="s">
        <v>1039</v>
      </c>
      <c r="N4936" s="28" t="s">
        <v>8328</v>
      </c>
      <c r="O4936" s="28">
        <v>1</v>
      </c>
      <c r="P4936" s="28" t="s">
        <v>7933</v>
      </c>
      <c r="Q4936" s="28" t="s">
        <v>7933</v>
      </c>
      <c r="R4936" s="3">
        <v>2</v>
      </c>
      <c r="T4936" s="81" t="str" cm="1">
        <f t="array" ref="T4936">IF(MIN(IF(CONCATENATE($D$776:$D$9955,$G$776:$G$9955)=CONCATENATE(D4936,G4936),$J$776:$J$9955))=J4936,"Age Leg Record","")</f>
        <v/>
      </c>
    </row>
    <row r="4937" spans="1:20" x14ac:dyDescent="0.25">
      <c r="A4937" s="4">
        <v>2019</v>
      </c>
      <c r="B4937" s="14" t="s">
        <v>20</v>
      </c>
      <c r="C4937" s="14" t="s">
        <v>2197</v>
      </c>
      <c r="D4937" s="3" t="s">
        <v>56</v>
      </c>
      <c r="F4937" s="3">
        <v>4</v>
      </c>
      <c r="G4937" s="88">
        <v>5.8408892070309388</v>
      </c>
      <c r="J4937" s="10">
        <v>4.024047454004176E-2</v>
      </c>
      <c r="K4937" s="27">
        <f t="shared" si="79"/>
        <v>6.8894432189541459E-3</v>
      </c>
      <c r="L4937" s="4" t="s">
        <v>1539</v>
      </c>
      <c r="M4937" s="14" t="s">
        <v>1039</v>
      </c>
      <c r="N4937" s="28" t="s">
        <v>8329</v>
      </c>
      <c r="O4937" s="28">
        <v>1</v>
      </c>
      <c r="P4937" s="28" t="s">
        <v>8330</v>
      </c>
      <c r="Q4937" s="28" t="s">
        <v>8330</v>
      </c>
      <c r="R4937" s="3">
        <v>1</v>
      </c>
      <c r="T4937" s="81" t="str" cm="1">
        <f t="array" ref="T4937">IF(MIN(IF(CONCATENATE($D$776:$D$9955,$G$776:$G$9955)=CONCATENATE(D4937,G4937),$J$776:$J$9955))=J4937,"Age Leg Record","")</f>
        <v/>
      </c>
    </row>
    <row r="4938" spans="1:20" x14ac:dyDescent="0.25">
      <c r="A4938" s="4">
        <v>2019</v>
      </c>
      <c r="B4938" s="1" t="s">
        <v>157</v>
      </c>
      <c r="C4938" s="14" t="s">
        <v>538</v>
      </c>
      <c r="D4938" s="3" t="s">
        <v>56</v>
      </c>
      <c r="F4938" s="3">
        <v>5</v>
      </c>
      <c r="G4938" s="51">
        <v>5.63</v>
      </c>
      <c r="J4938" s="10">
        <v>2.9276620371092577E-2</v>
      </c>
      <c r="K4938" s="27">
        <f t="shared" si="79"/>
        <v>5.2001101902473491E-3</v>
      </c>
      <c r="L4938" s="4" t="s">
        <v>1539</v>
      </c>
      <c r="M4938" s="14" t="s">
        <v>1039</v>
      </c>
      <c r="N4938" s="28" t="s">
        <v>8331</v>
      </c>
      <c r="O4938" s="28">
        <v>1</v>
      </c>
      <c r="P4938" s="28" t="s">
        <v>5190</v>
      </c>
      <c r="Q4938" s="28" t="s">
        <v>5190</v>
      </c>
      <c r="R4938" s="3">
        <v>5</v>
      </c>
      <c r="T4938" s="81" t="str" cm="1">
        <f t="array" ref="T4938">IF(MIN(IF(CONCATENATE($D$776:$D$9955,$G$776:$G$9955)=CONCATENATE(D4938,G4938),$J$776:$J$9955))=J4938,"Age Leg Record","")</f>
        <v/>
      </c>
    </row>
    <row r="4939" spans="1:20" x14ac:dyDescent="0.25">
      <c r="A4939" s="4">
        <v>2019</v>
      </c>
      <c r="B4939" s="14" t="s">
        <v>89</v>
      </c>
      <c r="C4939" s="14" t="s">
        <v>1479</v>
      </c>
      <c r="D4939" s="3" t="s">
        <v>26</v>
      </c>
      <c r="F4939" s="3">
        <v>6</v>
      </c>
      <c r="G4939" s="88">
        <v>4.6758182215859376</v>
      </c>
      <c r="J4939" s="10">
        <v>2.2506249995785765E-2</v>
      </c>
      <c r="K4939" s="27">
        <f t="shared" si="79"/>
        <v>4.8133286901286178E-3</v>
      </c>
      <c r="L4939" s="4" t="s">
        <v>1539</v>
      </c>
      <c r="M4939" s="14" t="s">
        <v>1039</v>
      </c>
      <c r="N4939" s="28" t="s">
        <v>8332</v>
      </c>
      <c r="O4939" s="28">
        <v>1</v>
      </c>
      <c r="P4939" s="28" t="s">
        <v>5197</v>
      </c>
      <c r="Q4939" s="28" t="s">
        <v>5197</v>
      </c>
      <c r="R4939" s="3">
        <v>6</v>
      </c>
      <c r="T4939" s="81" t="str" cm="1">
        <f t="array" ref="T4939">IF(MIN(IF(CONCATENATE($D$776:$D$9955,$G$776:$G$9955)=CONCATENATE(D4939,G4939),$J$776:$J$9955))=J4939,"Age Leg Record","")</f>
        <v/>
      </c>
    </row>
    <row r="4940" spans="1:20" x14ac:dyDescent="0.25">
      <c r="A4940" s="4">
        <v>2019</v>
      </c>
      <c r="B4940" s="14" t="s">
        <v>29</v>
      </c>
      <c r="C4940" s="14" t="s">
        <v>1200</v>
      </c>
      <c r="D4940" s="3" t="s">
        <v>56</v>
      </c>
      <c r="F4940" s="3">
        <v>1</v>
      </c>
      <c r="G4940" s="88">
        <v>5.54</v>
      </c>
      <c r="J4940" s="10">
        <v>3.3319679256237578E-2</v>
      </c>
      <c r="K4940" s="27">
        <f t="shared" si="79"/>
        <v>6.0143825372269994E-3</v>
      </c>
      <c r="L4940" s="4" t="s">
        <v>1199</v>
      </c>
      <c r="M4940" s="14" t="s">
        <v>798</v>
      </c>
      <c r="N4940" s="28" t="s">
        <v>8333</v>
      </c>
      <c r="O4940" s="28">
        <v>1</v>
      </c>
      <c r="P4940" s="28" t="s">
        <v>5450</v>
      </c>
      <c r="Q4940" s="28" t="s">
        <v>5450</v>
      </c>
      <c r="R4940" s="3">
        <v>9</v>
      </c>
      <c r="T4940" s="81" t="str" cm="1">
        <f t="array" ref="T4940">IF(MIN(IF(CONCATENATE($D$776:$D$9955,$G$776:$G$9955)=CONCATENATE(D4940,G4940),$J$776:$J$9955))=J4940,"Age Leg Record","")</f>
        <v/>
      </c>
    </row>
    <row r="4941" spans="1:20" x14ac:dyDescent="0.25">
      <c r="A4941" s="4">
        <v>2019</v>
      </c>
      <c r="B4941" s="14" t="s">
        <v>157</v>
      </c>
      <c r="C4941" s="14" t="s">
        <v>162</v>
      </c>
      <c r="D4941" s="3" t="s">
        <v>210</v>
      </c>
      <c r="F4941" s="3">
        <v>2</v>
      </c>
      <c r="G4941" s="88">
        <v>4.0544470293486041</v>
      </c>
      <c r="J4941" s="10">
        <v>2.7058506944740657E-2</v>
      </c>
      <c r="K4941" s="27">
        <f t="shared" si="79"/>
        <v>6.6737847970079244E-3</v>
      </c>
      <c r="L4941" s="4" t="s">
        <v>1199</v>
      </c>
      <c r="M4941" s="14" t="s">
        <v>798</v>
      </c>
      <c r="N4941" s="28" t="s">
        <v>8334</v>
      </c>
      <c r="O4941" s="28">
        <v>1</v>
      </c>
      <c r="P4941" s="28" t="s">
        <v>2876</v>
      </c>
      <c r="Q4941" s="28" t="s">
        <v>2876</v>
      </c>
      <c r="R4941" s="3">
        <v>13</v>
      </c>
      <c r="T4941" s="81" t="str" cm="1">
        <f t="array" ref="T4941">IF(MIN(IF(CONCATENATE($D$776:$D$9955,$G$776:$G$9955)=CONCATENATE(D4941,G4941),$J$776:$J$9955))=J4941,"Age Leg Record","")</f>
        <v/>
      </c>
    </row>
    <row r="4942" spans="1:20" x14ac:dyDescent="0.25">
      <c r="A4942" s="4">
        <v>2019</v>
      </c>
      <c r="B4942" s="14" t="s">
        <v>71</v>
      </c>
      <c r="C4942" s="14" t="s">
        <v>344</v>
      </c>
      <c r="D4942" s="3" t="s">
        <v>56</v>
      </c>
      <c r="F4942" s="3">
        <v>3</v>
      </c>
      <c r="G4942" s="88">
        <v>9.1</v>
      </c>
      <c r="J4942" s="10">
        <v>5.8316608796303626E-2</v>
      </c>
      <c r="K4942" s="27">
        <f t="shared" si="79"/>
        <v>6.408418549044355E-3</v>
      </c>
      <c r="L4942" s="4" t="s">
        <v>1199</v>
      </c>
      <c r="M4942" s="14" t="s">
        <v>798</v>
      </c>
      <c r="N4942" s="28" t="s">
        <v>8335</v>
      </c>
      <c r="O4942" s="28">
        <v>1</v>
      </c>
      <c r="P4942" s="28" t="s">
        <v>4569</v>
      </c>
      <c r="Q4942" s="28" t="s">
        <v>4569</v>
      </c>
      <c r="R4942" s="3">
        <v>9</v>
      </c>
      <c r="T4942" s="81" t="str" cm="1">
        <f t="array" ref="T4942">IF(MIN(IF(CONCATENATE($D$776:$D$9955,$G$776:$G$9955)=CONCATENATE(D4942,G4942),$J$776:$J$9955))=J4942,"Age Leg Record","")</f>
        <v/>
      </c>
    </row>
    <row r="4943" spans="1:20" x14ac:dyDescent="0.25">
      <c r="A4943" s="4">
        <v>2019</v>
      </c>
      <c r="B4943" s="14" t="s">
        <v>232</v>
      </c>
      <c r="C4943" s="14" t="s">
        <v>233</v>
      </c>
      <c r="D4943" s="3" t="s">
        <v>26</v>
      </c>
      <c r="F4943" s="3">
        <v>4</v>
      </c>
      <c r="G4943" s="88">
        <v>5.8408892070309388</v>
      </c>
      <c r="J4943" s="10">
        <v>3.01866782392608E-2</v>
      </c>
      <c r="K4943" s="27">
        <f t="shared" si="79"/>
        <v>5.1681648408813761E-3</v>
      </c>
      <c r="L4943" s="4" t="s">
        <v>1199</v>
      </c>
      <c r="M4943" s="14" t="s">
        <v>798</v>
      </c>
      <c r="N4943" s="28" t="s">
        <v>8336</v>
      </c>
      <c r="O4943" s="28">
        <v>1</v>
      </c>
      <c r="P4943" s="28" t="s">
        <v>3034</v>
      </c>
      <c r="Q4943" s="28" t="s">
        <v>3034</v>
      </c>
      <c r="R4943" s="3">
        <v>9</v>
      </c>
      <c r="T4943" s="81" t="str" cm="1">
        <f t="array" ref="T4943">IF(MIN(IF(CONCATENATE($D$776:$D$9955,$G$776:$G$9955)=CONCATENATE(D4943,G4943),$J$776:$J$9955))=J4943,"Age Leg Record","")</f>
        <v/>
      </c>
    </row>
    <row r="4944" spans="1:20" x14ac:dyDescent="0.25">
      <c r="A4944" s="4">
        <v>2019</v>
      </c>
      <c r="B4944" s="14" t="s">
        <v>89</v>
      </c>
      <c r="C4944" s="14" t="s">
        <v>1201</v>
      </c>
      <c r="D4944" s="3" t="s">
        <v>56</v>
      </c>
      <c r="F4944" s="3">
        <v>5</v>
      </c>
      <c r="G4944" s="51">
        <v>5.63</v>
      </c>
      <c r="J4944" s="10">
        <v>3.0897210650437046E-2</v>
      </c>
      <c r="K4944" s="27">
        <f t="shared" si="79"/>
        <v>5.4879592629550706E-3</v>
      </c>
      <c r="L4944" s="4" t="s">
        <v>1199</v>
      </c>
      <c r="M4944" s="14" t="s">
        <v>798</v>
      </c>
      <c r="N4944" s="28" t="s">
        <v>8337</v>
      </c>
      <c r="O4944" s="28">
        <v>1</v>
      </c>
      <c r="P4944" s="28" t="s">
        <v>5455</v>
      </c>
      <c r="Q4944" s="28" t="s">
        <v>5455</v>
      </c>
      <c r="R4944" s="3">
        <v>9</v>
      </c>
      <c r="T4944" s="81" t="str" cm="1">
        <f t="array" ref="T4944">IF(MIN(IF(CONCATENATE($D$776:$D$9955,$G$776:$G$9955)=CONCATENATE(D4944,G4944),$J$776:$J$9955))=J4944,"Age Leg Record","")</f>
        <v/>
      </c>
    </row>
    <row r="4945" spans="1:20" x14ac:dyDescent="0.25">
      <c r="A4945" s="4">
        <v>2019</v>
      </c>
      <c r="B4945" s="14" t="s">
        <v>162</v>
      </c>
      <c r="C4945" s="14" t="s">
        <v>2198</v>
      </c>
      <c r="D4945" s="3" t="s">
        <v>56</v>
      </c>
      <c r="F4945" s="3">
        <v>6</v>
      </c>
      <c r="G4945" s="88">
        <v>4.6758182215859376</v>
      </c>
      <c r="J4945" s="10">
        <v>2.6023587961390149E-2</v>
      </c>
      <c r="K4945" s="27">
        <f t="shared" si="79"/>
        <v>5.5655687899183355E-3</v>
      </c>
      <c r="L4945" s="4" t="s">
        <v>1199</v>
      </c>
      <c r="M4945" s="14" t="s">
        <v>798</v>
      </c>
      <c r="N4945" s="28" t="s">
        <v>8338</v>
      </c>
      <c r="O4945" s="28">
        <v>1</v>
      </c>
      <c r="P4945" s="28" t="s">
        <v>8339</v>
      </c>
      <c r="Q4945" s="28" t="s">
        <v>8339</v>
      </c>
      <c r="R4945" s="3">
        <v>1</v>
      </c>
      <c r="T4945" s="81" t="str" cm="1">
        <f t="array" ref="T4945">IF(MIN(IF(CONCATENATE($D$776:$D$9955,$G$776:$G$9955)=CONCATENATE(D4945,G4945),$J$776:$J$9955))=J4945,"Age Leg Record","")</f>
        <v/>
      </c>
    </row>
    <row r="4946" spans="1:20" x14ac:dyDescent="0.25">
      <c r="A4946" s="4">
        <v>2019</v>
      </c>
      <c r="B4946" s="14" t="s">
        <v>29</v>
      </c>
      <c r="C4946" s="14" t="s">
        <v>2199</v>
      </c>
      <c r="D4946" s="3" t="s">
        <v>210</v>
      </c>
      <c r="F4946" s="3">
        <v>1</v>
      </c>
      <c r="G4946" s="88">
        <v>5.54</v>
      </c>
      <c r="J4946" s="10">
        <v>2.8527237132948358E-2</v>
      </c>
      <c r="K4946" s="27">
        <f t="shared" si="79"/>
        <v>5.1493207821206423E-3</v>
      </c>
      <c r="L4946" s="4" t="s">
        <v>2240</v>
      </c>
      <c r="M4946" s="14" t="s">
        <v>1079</v>
      </c>
      <c r="N4946" s="28" t="s">
        <v>8340</v>
      </c>
      <c r="O4946" s="28">
        <v>1</v>
      </c>
      <c r="P4946" s="28" t="s">
        <v>8341</v>
      </c>
      <c r="Q4946" s="28" t="s">
        <v>8341</v>
      </c>
      <c r="R4946" s="3">
        <v>1</v>
      </c>
      <c r="T4946" s="81" t="str" cm="1">
        <f t="array" ref="T4946">IF(MIN(IF(CONCATENATE($D$776:$D$9955,$G$776:$G$9955)=CONCATENATE(D4946,G4946),$J$776:$J$9955))=J4946,"Age Leg Record","")</f>
        <v/>
      </c>
    </row>
    <row r="4947" spans="1:20" x14ac:dyDescent="0.25">
      <c r="A4947" s="4">
        <v>2019</v>
      </c>
      <c r="B4947" s="14" t="s">
        <v>30</v>
      </c>
      <c r="C4947" s="14" t="s">
        <v>2200</v>
      </c>
      <c r="D4947" s="3" t="s">
        <v>210</v>
      </c>
      <c r="F4947" s="3">
        <v>2</v>
      </c>
      <c r="G4947" s="88">
        <v>4.0544470293486041</v>
      </c>
      <c r="J4947" s="10">
        <v>3.1081053239176981E-2</v>
      </c>
      <c r="K4947" s="27">
        <f t="shared" si="79"/>
        <v>7.6659167117471326E-3</v>
      </c>
      <c r="L4947" s="4" t="s">
        <v>2240</v>
      </c>
      <c r="M4947" s="14" t="s">
        <v>1079</v>
      </c>
      <c r="N4947" s="28" t="s">
        <v>8342</v>
      </c>
      <c r="O4947" s="28">
        <v>1</v>
      </c>
      <c r="P4947" s="28" t="s">
        <v>8343</v>
      </c>
      <c r="Q4947" s="28" t="s">
        <v>8343</v>
      </c>
      <c r="R4947" s="3">
        <v>1</v>
      </c>
      <c r="T4947" s="81" t="str" cm="1">
        <f t="array" ref="T4947">IF(MIN(IF(CONCATENATE($D$776:$D$9955,$G$776:$G$9955)=CONCATENATE(D4947,G4947),$J$776:$J$9955))=J4947,"Age Leg Record","")</f>
        <v/>
      </c>
    </row>
    <row r="4948" spans="1:20" x14ac:dyDescent="0.25">
      <c r="A4948" s="4">
        <v>2019</v>
      </c>
      <c r="B4948" s="14" t="s">
        <v>32</v>
      </c>
      <c r="C4948" s="14" t="s">
        <v>1083</v>
      </c>
      <c r="D4948" s="3" t="s">
        <v>210</v>
      </c>
      <c r="F4948" s="3">
        <v>3</v>
      </c>
      <c r="G4948" s="88">
        <v>9.1</v>
      </c>
      <c r="J4948" s="10">
        <v>5.549388888903195E-2</v>
      </c>
      <c r="K4948" s="27">
        <f t="shared" si="79"/>
        <v>6.0982295482452696E-3</v>
      </c>
      <c r="L4948" s="4" t="s">
        <v>2240</v>
      </c>
      <c r="M4948" s="14" t="s">
        <v>1079</v>
      </c>
      <c r="N4948" s="28" t="s">
        <v>8344</v>
      </c>
      <c r="O4948" s="28">
        <v>1</v>
      </c>
      <c r="P4948" s="28" t="s">
        <v>5160</v>
      </c>
      <c r="Q4948" s="28" t="s">
        <v>5160</v>
      </c>
      <c r="R4948" s="3">
        <v>2</v>
      </c>
      <c r="T4948" s="81" t="str" cm="1">
        <f t="array" ref="T4948">IF(MIN(IF(CONCATENATE($D$776:$D$9955,$G$776:$G$9955)=CONCATENATE(D4948,G4948),$J$776:$J$9955))=J4948,"Age Leg Record","")</f>
        <v/>
      </c>
    </row>
    <row r="4949" spans="1:20" x14ac:dyDescent="0.25">
      <c r="A4949" s="4">
        <v>2019</v>
      </c>
      <c r="B4949" s="14" t="s">
        <v>1954</v>
      </c>
      <c r="C4949" s="14" t="s">
        <v>1955</v>
      </c>
      <c r="D4949" s="3" t="s">
        <v>757</v>
      </c>
      <c r="F4949" s="3">
        <v>4</v>
      </c>
      <c r="G4949" s="88">
        <v>5.8408892070309388</v>
      </c>
      <c r="J4949" s="10">
        <v>4.6513761575624812E-2</v>
      </c>
      <c r="K4949" s="27">
        <f t="shared" si="79"/>
        <v>7.9634726711874833E-3</v>
      </c>
      <c r="L4949" s="4" t="s">
        <v>2240</v>
      </c>
      <c r="M4949" s="14" t="s">
        <v>1079</v>
      </c>
      <c r="N4949" s="28" t="s">
        <v>8345</v>
      </c>
      <c r="O4949" s="28">
        <v>1</v>
      </c>
      <c r="P4949" s="28" t="s">
        <v>7498</v>
      </c>
      <c r="Q4949" s="28" t="s">
        <v>7498</v>
      </c>
      <c r="R4949" s="3">
        <v>2</v>
      </c>
      <c r="T4949" s="81" t="str" cm="1">
        <f t="array" ref="T4949">IF(MIN(IF(CONCATENATE($D$776:$D$9955,$G$776:$G$9955)=CONCATENATE(D4949,G4949),$J$776:$J$9955))=J4949,"Age Leg Record","")</f>
        <v/>
      </c>
    </row>
    <row r="4950" spans="1:20" x14ac:dyDescent="0.25">
      <c r="A4950" s="4">
        <v>2019</v>
      </c>
      <c r="B4950" s="14" t="s">
        <v>1953</v>
      </c>
      <c r="C4950" s="14" t="s">
        <v>1190</v>
      </c>
      <c r="D4950" s="3" t="s">
        <v>210</v>
      </c>
      <c r="F4950" s="3">
        <v>5</v>
      </c>
      <c r="G4950" s="51">
        <v>5.63</v>
      </c>
      <c r="J4950" s="10">
        <v>4.7671388885646593E-2</v>
      </c>
      <c r="K4950" s="27">
        <f t="shared" si="79"/>
        <v>8.4673870134363404E-3</v>
      </c>
      <c r="L4950" s="4" t="s">
        <v>2240</v>
      </c>
      <c r="M4950" s="14" t="s">
        <v>1079</v>
      </c>
      <c r="N4950" s="28" t="s">
        <v>8346</v>
      </c>
      <c r="O4950" s="28">
        <v>1</v>
      </c>
      <c r="P4950" s="28" t="s">
        <v>7496</v>
      </c>
      <c r="Q4950" s="28" t="s">
        <v>7496</v>
      </c>
      <c r="R4950" s="3">
        <v>2</v>
      </c>
      <c r="T4950" s="81" t="str" cm="1">
        <f t="array" ref="T4950">IF(MIN(IF(CONCATENATE($D$776:$D$9955,$G$776:$G$9955)=CONCATENATE(D4950,G4950),$J$776:$J$9955))=J4950,"Age Leg Record","")</f>
        <v/>
      </c>
    </row>
    <row r="4951" spans="1:20" x14ac:dyDescent="0.25">
      <c r="A4951" s="4">
        <v>2019</v>
      </c>
      <c r="B4951" s="14" t="s">
        <v>221</v>
      </c>
      <c r="C4951" s="14" t="s">
        <v>2201</v>
      </c>
      <c r="D4951" s="3" t="s">
        <v>757</v>
      </c>
      <c r="F4951" s="3">
        <v>6</v>
      </c>
      <c r="G4951" s="88">
        <v>4.6758182215859376</v>
      </c>
      <c r="J4951" s="10">
        <v>2.7567824072320946E-2</v>
      </c>
      <c r="K4951" s="27">
        <f t="shared" si="79"/>
        <v>5.8958288722717987E-3</v>
      </c>
      <c r="L4951" s="4" t="s">
        <v>2240</v>
      </c>
      <c r="M4951" s="14" t="s">
        <v>1079</v>
      </c>
      <c r="N4951" s="28" t="s">
        <v>8347</v>
      </c>
      <c r="O4951" s="28">
        <v>1</v>
      </c>
      <c r="P4951" s="28" t="s">
        <v>8348</v>
      </c>
      <c r="Q4951" s="28" t="s">
        <v>8348</v>
      </c>
      <c r="R4951" s="3">
        <v>1</v>
      </c>
      <c r="T4951" s="81" t="str" cm="1">
        <f t="array" ref="T4951">IF(MIN(IF(CONCATENATE($D$776:$D$9955,$G$776:$G$9955)=CONCATENATE(D4951,G4951),$J$776:$J$9955))=J4951,"Age Leg Record","")</f>
        <v/>
      </c>
    </row>
    <row r="4952" spans="1:20" x14ac:dyDescent="0.25">
      <c r="A4952" s="4">
        <v>2019</v>
      </c>
      <c r="B4952" s="14" t="s">
        <v>649</v>
      </c>
      <c r="C4952" s="14" t="s">
        <v>1951</v>
      </c>
      <c r="D4952" s="3" t="s">
        <v>751</v>
      </c>
      <c r="F4952" s="3">
        <v>1</v>
      </c>
      <c r="G4952" s="88">
        <v>5.54</v>
      </c>
      <c r="J4952" s="10">
        <v>3.2284112123306841E-2</v>
      </c>
      <c r="K4952" s="27">
        <f t="shared" si="79"/>
        <v>5.8274570619687438E-3</v>
      </c>
      <c r="L4952" s="4" t="s">
        <v>2241</v>
      </c>
      <c r="M4952" s="14" t="s">
        <v>617</v>
      </c>
      <c r="N4952" s="28" t="s">
        <v>8349</v>
      </c>
      <c r="O4952" s="28">
        <v>1</v>
      </c>
      <c r="P4952" s="28" t="s">
        <v>8350</v>
      </c>
      <c r="Q4952" s="28" t="s">
        <v>8350</v>
      </c>
      <c r="R4952" s="3">
        <v>1</v>
      </c>
      <c r="T4952" s="81" t="str" cm="1">
        <f t="array" ref="T4952">IF(MIN(IF(CONCATENATE($D$776:$D$9955,$G$776:$G$9955)=CONCATENATE(D4952,G4952),$J$776:$J$9955))=J4952,"Age Leg Record","")</f>
        <v/>
      </c>
    </row>
    <row r="4953" spans="1:20" x14ac:dyDescent="0.25">
      <c r="A4953" s="4">
        <v>2019</v>
      </c>
      <c r="B4953" s="14" t="s">
        <v>370</v>
      </c>
      <c r="C4953" s="14" t="s">
        <v>1487</v>
      </c>
      <c r="D4953" s="3" t="s">
        <v>753</v>
      </c>
      <c r="F4953" s="3">
        <v>2</v>
      </c>
      <c r="G4953" s="88">
        <v>4.0544470293486041</v>
      </c>
      <c r="J4953" s="10">
        <v>2.2566909727174789E-2</v>
      </c>
      <c r="K4953" s="27">
        <f t="shared" si="79"/>
        <v>5.5659648686544648E-3</v>
      </c>
      <c r="L4953" s="4" t="s">
        <v>2241</v>
      </c>
      <c r="M4953" s="14" t="s">
        <v>617</v>
      </c>
      <c r="N4953" s="28" t="s">
        <v>8351</v>
      </c>
      <c r="O4953" s="28">
        <v>1</v>
      </c>
      <c r="P4953" s="28" t="s">
        <v>6502</v>
      </c>
      <c r="Q4953" s="28" t="s">
        <v>6502</v>
      </c>
      <c r="R4953" s="3">
        <v>4</v>
      </c>
      <c r="T4953" s="81" t="str" cm="1">
        <f t="array" ref="T4953">IF(MIN(IF(CONCATENATE($D$776:$D$9955,$G$776:$G$9955)=CONCATENATE(D4953,G4953),$J$776:$J$9955))=J4953,"Age Leg Record","")</f>
        <v/>
      </c>
    </row>
    <row r="4954" spans="1:20" x14ac:dyDescent="0.25">
      <c r="A4954" s="4">
        <v>2019</v>
      </c>
      <c r="B4954" s="14" t="s">
        <v>379</v>
      </c>
      <c r="C4954" s="14" t="s">
        <v>1117</v>
      </c>
      <c r="D4954" s="3" t="s">
        <v>753</v>
      </c>
      <c r="F4954" s="3">
        <v>3</v>
      </c>
      <c r="G4954" s="88">
        <v>9.1</v>
      </c>
      <c r="J4954" s="10">
        <v>5.8036620372149628E-2</v>
      </c>
      <c r="K4954" s="27">
        <f t="shared" si="79"/>
        <v>6.3776505903461135E-3</v>
      </c>
      <c r="L4954" s="4" t="s">
        <v>2241</v>
      </c>
      <c r="M4954" s="14" t="s">
        <v>617</v>
      </c>
      <c r="N4954" s="28" t="s">
        <v>8352</v>
      </c>
      <c r="O4954" s="28">
        <v>1</v>
      </c>
      <c r="P4954" s="28" t="s">
        <v>5235</v>
      </c>
      <c r="Q4954" s="28" t="s">
        <v>5235</v>
      </c>
      <c r="R4954" s="3">
        <v>4</v>
      </c>
      <c r="T4954" s="81" t="str" cm="1">
        <f t="array" ref="T4954">IF(MIN(IF(CONCATENATE($D$776:$D$9955,$G$776:$G$9955)=CONCATENATE(D4954,G4954),$J$776:$J$9955))=J4954,"Age Leg Record","")</f>
        <v/>
      </c>
    </row>
    <row r="4955" spans="1:20" x14ac:dyDescent="0.25">
      <c r="A4955" s="4">
        <v>2019</v>
      </c>
      <c r="B4955" s="14" t="s">
        <v>816</v>
      </c>
      <c r="C4955" s="14" t="s">
        <v>59</v>
      </c>
      <c r="D4955" s="3" t="s">
        <v>753</v>
      </c>
      <c r="F4955" s="3">
        <v>4</v>
      </c>
      <c r="G4955" s="88">
        <v>5.8408892070309388</v>
      </c>
      <c r="J4955" s="10">
        <v>3.6434861111047212E-2</v>
      </c>
      <c r="K4955" s="27">
        <f t="shared" si="79"/>
        <v>6.2378962893507627E-3</v>
      </c>
      <c r="L4955" s="4" t="s">
        <v>2241</v>
      </c>
      <c r="M4955" s="14" t="s">
        <v>617</v>
      </c>
      <c r="N4955" s="28" t="s">
        <v>8353</v>
      </c>
      <c r="O4955" s="28">
        <v>1</v>
      </c>
      <c r="P4955" s="28" t="s">
        <v>6128</v>
      </c>
      <c r="Q4955" s="28" t="s">
        <v>6128</v>
      </c>
      <c r="R4955" s="3">
        <v>4</v>
      </c>
      <c r="T4955" s="81" t="str" cm="1">
        <f t="array" ref="T4955">IF(MIN(IF(CONCATENATE($D$776:$D$9955,$G$776:$G$9955)=CONCATENATE(D4955,G4955),$J$776:$J$9955))=J4955,"Age Leg Record","")</f>
        <v/>
      </c>
    </row>
    <row r="4956" spans="1:20" x14ac:dyDescent="0.25">
      <c r="A4956" s="4">
        <v>2019</v>
      </c>
      <c r="B4956" s="14" t="s">
        <v>228</v>
      </c>
      <c r="C4956" s="14" t="s">
        <v>1197</v>
      </c>
      <c r="D4956" s="3" t="s">
        <v>753</v>
      </c>
      <c r="F4956" s="3">
        <v>5</v>
      </c>
      <c r="G4956" s="51">
        <v>5.63</v>
      </c>
      <c r="J4956" s="10">
        <v>3.3249837957555428E-2</v>
      </c>
      <c r="K4956" s="27">
        <f t="shared" si="79"/>
        <v>5.9058326745213907E-3</v>
      </c>
      <c r="L4956" s="4" t="s">
        <v>2241</v>
      </c>
      <c r="M4956" s="14" t="s">
        <v>617</v>
      </c>
      <c r="N4956" s="28" t="s">
        <v>8354</v>
      </c>
      <c r="O4956" s="28">
        <v>1</v>
      </c>
      <c r="P4956" s="28" t="s">
        <v>5445</v>
      </c>
      <c r="Q4956" s="28" t="s">
        <v>5445</v>
      </c>
      <c r="R4956" s="3">
        <v>6</v>
      </c>
      <c r="T4956" s="81" t="str" cm="1">
        <f t="array" ref="T4956">IF(MIN(IF(CONCATENATE($D$776:$D$9955,$G$776:$G$9955)=CONCATENATE(D4956,G4956),$J$776:$J$9955))=J4956,"Age Leg Record","")</f>
        <v/>
      </c>
    </row>
    <row r="4957" spans="1:20" x14ac:dyDescent="0.25">
      <c r="A4957" s="4">
        <v>2019</v>
      </c>
      <c r="B4957" s="14" t="s">
        <v>1622</v>
      </c>
      <c r="C4957" s="14" t="s">
        <v>1299</v>
      </c>
      <c r="D4957" s="3" t="s">
        <v>756</v>
      </c>
      <c r="F4957" s="3">
        <v>6</v>
      </c>
      <c r="G4957" s="88">
        <v>4.6758182215859376</v>
      </c>
      <c r="J4957" s="10">
        <v>2.5616851853556E-2</v>
      </c>
      <c r="K4957" s="27">
        <f t="shared" si="79"/>
        <v>5.4785816384596989E-3</v>
      </c>
      <c r="L4957" s="4" t="s">
        <v>2241</v>
      </c>
      <c r="M4957" s="14" t="s">
        <v>617</v>
      </c>
      <c r="N4957" s="28" t="s">
        <v>8355</v>
      </c>
      <c r="O4957" s="28">
        <v>1</v>
      </c>
      <c r="P4957" s="28" t="s">
        <v>6507</v>
      </c>
      <c r="Q4957" s="28" t="s">
        <v>6507</v>
      </c>
      <c r="R4957" s="3">
        <v>5</v>
      </c>
      <c r="T4957" s="81" t="str" cm="1">
        <f t="array" ref="T4957">IF(MIN(IF(CONCATENATE($D$776:$D$9955,$G$776:$G$9955)=CONCATENATE(D4957,G4957),$J$776:$J$9955))=J4957,"Age Leg Record","")</f>
        <v/>
      </c>
    </row>
    <row r="4958" spans="1:20" x14ac:dyDescent="0.25">
      <c r="A4958" s="4">
        <v>2019</v>
      </c>
      <c r="B4958" s="14" t="s">
        <v>587</v>
      </c>
      <c r="C4958" s="14" t="s">
        <v>1991</v>
      </c>
      <c r="D4958" s="3" t="s">
        <v>56</v>
      </c>
      <c r="F4958" s="3">
        <v>1</v>
      </c>
      <c r="G4958" s="88">
        <v>5.54</v>
      </c>
      <c r="J4958" s="10">
        <v>2.712320935097523E-2</v>
      </c>
      <c r="K4958" s="27">
        <f t="shared" si="79"/>
        <v>4.8958861644359617E-3</v>
      </c>
      <c r="L4958" s="4" t="s">
        <v>2242</v>
      </c>
      <c r="M4958" s="14" t="s">
        <v>1654</v>
      </c>
      <c r="N4958" s="28" t="s">
        <v>8356</v>
      </c>
      <c r="O4958" s="28">
        <v>1</v>
      </c>
      <c r="P4958" s="28" t="s">
        <v>7669</v>
      </c>
      <c r="Q4958" s="28" t="s">
        <v>7669</v>
      </c>
      <c r="R4958" s="3">
        <v>2</v>
      </c>
      <c r="T4958" s="81" t="str" cm="1">
        <f t="array" ref="T4958">IF(MIN(IF(CONCATENATE($D$776:$D$9955,$G$776:$G$9955)=CONCATENATE(D4958,G4958),$J$776:$J$9955))=J4958,"Age Leg Record","")</f>
        <v/>
      </c>
    </row>
    <row r="4959" spans="1:20" x14ac:dyDescent="0.25">
      <c r="A4959" s="4">
        <v>2019</v>
      </c>
      <c r="B4959" s="14" t="s">
        <v>1887</v>
      </c>
      <c r="C4959" s="14" t="s">
        <v>1888</v>
      </c>
      <c r="D4959" s="3" t="s">
        <v>56</v>
      </c>
      <c r="F4959" s="3">
        <v>2</v>
      </c>
      <c r="G4959" s="88">
        <v>4.0544470293486041</v>
      </c>
      <c r="J4959" s="10">
        <v>2.4178101848519873E-2</v>
      </c>
      <c r="K4959" s="27">
        <f t="shared" si="79"/>
        <v>5.9633537381309377E-3</v>
      </c>
      <c r="L4959" s="4" t="s">
        <v>2242</v>
      </c>
      <c r="M4959" s="14" t="s">
        <v>1654</v>
      </c>
      <c r="N4959" s="28" t="s">
        <v>8357</v>
      </c>
      <c r="O4959" s="28">
        <v>1</v>
      </c>
      <c r="P4959" s="28" t="s">
        <v>7331</v>
      </c>
      <c r="Q4959" s="28" t="s">
        <v>7331</v>
      </c>
      <c r="R4959" s="3">
        <v>4</v>
      </c>
      <c r="T4959" s="81" t="str" cm="1">
        <f t="array" ref="T4959">IF(MIN(IF(CONCATENATE($D$776:$D$9955,$G$776:$G$9955)=CONCATENATE(D4959,G4959),$J$776:$J$9955))=J4959,"Age Leg Record","")</f>
        <v/>
      </c>
    </row>
    <row r="4960" spans="1:20" x14ac:dyDescent="0.25">
      <c r="A4960" s="4">
        <v>2019</v>
      </c>
      <c r="B4960" s="14" t="s">
        <v>73</v>
      </c>
      <c r="C4960" s="14" t="s">
        <v>2202</v>
      </c>
      <c r="D4960" s="3" t="s">
        <v>56</v>
      </c>
      <c r="F4960" s="3">
        <v>3</v>
      </c>
      <c r="G4960" s="88">
        <v>9.1</v>
      </c>
      <c r="J4960" s="10">
        <v>6.6141041672381107E-2</v>
      </c>
      <c r="K4960" s="27">
        <f t="shared" si="79"/>
        <v>7.2682463376242974E-3</v>
      </c>
      <c r="L4960" s="4" t="s">
        <v>2242</v>
      </c>
      <c r="M4960" s="14" t="s">
        <v>1654</v>
      </c>
      <c r="N4960" s="28" t="s">
        <v>8358</v>
      </c>
      <c r="O4960" s="28">
        <v>1</v>
      </c>
      <c r="P4960" s="28" t="s">
        <v>8359</v>
      </c>
      <c r="Q4960" s="28" t="s">
        <v>8359</v>
      </c>
      <c r="R4960" s="3">
        <v>1</v>
      </c>
      <c r="T4960" s="81" t="str" cm="1">
        <f t="array" ref="T4960">IF(MIN(IF(CONCATENATE($D$776:$D$9955,$G$776:$G$9955)=CONCATENATE(D4960,G4960),$J$776:$J$9955))=J4960,"Age Leg Record","")</f>
        <v/>
      </c>
    </row>
    <row r="4961" spans="1:20" x14ac:dyDescent="0.25">
      <c r="A4961" s="4">
        <v>2019</v>
      </c>
      <c r="B4961" s="14" t="s">
        <v>198</v>
      </c>
      <c r="C4961" s="14" t="s">
        <v>2203</v>
      </c>
      <c r="D4961" s="3" t="s">
        <v>26</v>
      </c>
      <c r="F4961" s="3">
        <v>4</v>
      </c>
      <c r="G4961" s="88">
        <v>5.8408892070309388</v>
      </c>
      <c r="J4961" s="10">
        <v>3.0200335648260079E-2</v>
      </c>
      <c r="K4961" s="27">
        <f t="shared" si="79"/>
        <v>5.1705030822886671E-3</v>
      </c>
      <c r="L4961" s="4" t="s">
        <v>2242</v>
      </c>
      <c r="M4961" s="14" t="s">
        <v>1654</v>
      </c>
      <c r="N4961" s="28" t="s">
        <v>8360</v>
      </c>
      <c r="O4961" s="28">
        <v>1</v>
      </c>
      <c r="P4961" s="28" t="s">
        <v>8361</v>
      </c>
      <c r="Q4961" s="28" t="s">
        <v>8361</v>
      </c>
      <c r="R4961" s="3">
        <v>1</v>
      </c>
      <c r="T4961" s="81" t="str" cm="1">
        <f t="array" ref="T4961">IF(MIN(IF(CONCATENATE($D$776:$D$9955,$G$776:$G$9955)=CONCATENATE(D4961,G4961),$J$776:$J$9955))=J4961,"Age Leg Record","")</f>
        <v/>
      </c>
    </row>
    <row r="4962" spans="1:20" x14ac:dyDescent="0.25">
      <c r="A4962" s="4">
        <v>2019</v>
      </c>
      <c r="B4962" s="14" t="s">
        <v>165</v>
      </c>
      <c r="C4962" s="14" t="s">
        <v>966</v>
      </c>
      <c r="D4962" s="3" t="s">
        <v>26</v>
      </c>
      <c r="F4962" s="3">
        <v>5</v>
      </c>
      <c r="G4962" s="51">
        <v>5.63</v>
      </c>
      <c r="J4962" s="10">
        <v>3.043370370141929E-2</v>
      </c>
      <c r="K4962" s="27">
        <f t="shared" si="79"/>
        <v>5.4056312080673699E-3</v>
      </c>
      <c r="L4962" s="4" t="s">
        <v>2242</v>
      </c>
      <c r="M4962" s="14" t="s">
        <v>1654</v>
      </c>
      <c r="N4962" s="28" t="s">
        <v>8362</v>
      </c>
      <c r="O4962" s="28">
        <v>1</v>
      </c>
      <c r="P4962" s="28" t="s">
        <v>8363</v>
      </c>
      <c r="Q4962" s="28" t="s">
        <v>8363</v>
      </c>
      <c r="R4962" s="3">
        <v>1</v>
      </c>
      <c r="T4962" s="81" t="str" cm="1">
        <f t="array" ref="T4962">IF(MIN(IF(CONCATENATE($D$776:$D$9955,$G$776:$G$9955)=CONCATENATE(D4962,G4962),$J$776:$J$9955))=J4962,"Age Leg Record","")</f>
        <v/>
      </c>
    </row>
    <row r="4963" spans="1:20" x14ac:dyDescent="0.25">
      <c r="A4963" s="4">
        <v>2019</v>
      </c>
      <c r="B4963" s="14" t="s">
        <v>703</v>
      </c>
      <c r="C4963" s="14" t="s">
        <v>609</v>
      </c>
      <c r="D4963" s="3" t="s">
        <v>26</v>
      </c>
      <c r="F4963" s="3">
        <v>6</v>
      </c>
      <c r="G4963" s="88">
        <v>4.6758182215859376</v>
      </c>
      <c r="J4963" s="10">
        <v>2.54510300947004E-2</v>
      </c>
      <c r="K4963" s="27">
        <f t="shared" si="79"/>
        <v>5.4431179503954185E-3</v>
      </c>
      <c r="L4963" s="4" t="s">
        <v>2242</v>
      </c>
      <c r="M4963" s="14" t="s">
        <v>1654</v>
      </c>
      <c r="N4963" s="28" t="s">
        <v>8364</v>
      </c>
      <c r="O4963" s="28">
        <v>1</v>
      </c>
      <c r="P4963" s="28" t="s">
        <v>7340</v>
      </c>
      <c r="Q4963" s="28" t="s">
        <v>7340</v>
      </c>
      <c r="R4963" s="3">
        <v>3</v>
      </c>
      <c r="T4963" s="81" t="str" cm="1">
        <f t="array" ref="T4963">IF(MIN(IF(CONCATENATE($D$776:$D$9955,$G$776:$G$9955)=CONCATENATE(D4963,G4963),$J$776:$J$9955))=J4963,"Age Leg Record","")</f>
        <v/>
      </c>
    </row>
    <row r="4964" spans="1:20" x14ac:dyDescent="0.25">
      <c r="A4964" s="4">
        <v>2019</v>
      </c>
      <c r="B4964" s="14" t="s">
        <v>264</v>
      </c>
      <c r="C4964" s="14" t="s">
        <v>443</v>
      </c>
      <c r="D4964" s="3" t="s">
        <v>751</v>
      </c>
      <c r="F4964" s="3">
        <v>1</v>
      </c>
      <c r="G4964" s="88">
        <v>5.54</v>
      </c>
      <c r="J4964" s="10">
        <v>4.4294204722973518E-2</v>
      </c>
      <c r="K4964" s="27">
        <f t="shared" si="79"/>
        <v>7.9953438128111051E-3</v>
      </c>
      <c r="L4964" s="4" t="s">
        <v>2243</v>
      </c>
      <c r="M4964" s="14" t="s">
        <v>617</v>
      </c>
      <c r="N4964" s="28" t="s">
        <v>8365</v>
      </c>
      <c r="O4964" s="28">
        <v>1</v>
      </c>
      <c r="P4964" s="28" t="s">
        <v>6495</v>
      </c>
      <c r="Q4964" s="28" t="s">
        <v>6495</v>
      </c>
      <c r="R4964" s="3">
        <v>5</v>
      </c>
      <c r="T4964" s="81" t="str" cm="1">
        <f t="array" ref="T4964">IF(MIN(IF(CONCATENATE($D$776:$D$9955,$G$776:$G$9955)=CONCATENATE(D4964,G4964),$J$776:$J$9955))=J4964,"Age Leg Record","")</f>
        <v/>
      </c>
    </row>
    <row r="4965" spans="1:20" x14ac:dyDescent="0.25">
      <c r="A4965" s="4">
        <v>2019</v>
      </c>
      <c r="B4965" s="14" t="s">
        <v>82</v>
      </c>
      <c r="C4965" s="14" t="s">
        <v>789</v>
      </c>
      <c r="D4965" s="3" t="s">
        <v>756</v>
      </c>
      <c r="F4965" s="3">
        <v>2</v>
      </c>
      <c r="G4965" s="88">
        <v>4.0544470293486041</v>
      </c>
      <c r="J4965" s="10">
        <v>2.7846585646329913E-2</v>
      </c>
      <c r="K4965" s="27">
        <f t="shared" ref="K4965:K5028" si="80">J4965/G4965</f>
        <v>6.8681587019781103E-3</v>
      </c>
      <c r="L4965" s="4" t="s">
        <v>2243</v>
      </c>
      <c r="M4965" s="14" t="s">
        <v>617</v>
      </c>
      <c r="N4965" s="28" t="s">
        <v>8366</v>
      </c>
      <c r="O4965" s="28">
        <v>1</v>
      </c>
      <c r="P4965" s="28" t="s">
        <v>7544</v>
      </c>
      <c r="Q4965" s="28" t="s">
        <v>7544</v>
      </c>
      <c r="R4965" s="3">
        <v>2</v>
      </c>
      <c r="T4965" s="81" t="str" cm="1">
        <f t="array" ref="T4965">IF(MIN(IF(CONCATENATE($D$776:$D$9955,$G$776:$G$9955)=CONCATENATE(D4965,G4965),$J$776:$J$9955))=J4965,"Age Leg Record","")</f>
        <v/>
      </c>
    </row>
    <row r="4966" spans="1:20" x14ac:dyDescent="0.25">
      <c r="A4966" s="4">
        <v>2019</v>
      </c>
      <c r="B4966" s="14" t="s">
        <v>788</v>
      </c>
      <c r="C4966" s="14" t="s">
        <v>248</v>
      </c>
      <c r="D4966" s="3" t="s">
        <v>56</v>
      </c>
      <c r="F4966" s="3">
        <v>3</v>
      </c>
      <c r="G4966" s="88">
        <v>9.1</v>
      </c>
      <c r="J4966" s="10">
        <v>4.779202546342276E-2</v>
      </c>
      <c r="K4966" s="27">
        <f t="shared" si="80"/>
        <v>5.251870930046457E-3</v>
      </c>
      <c r="L4966" s="4" t="s">
        <v>2243</v>
      </c>
      <c r="M4966" s="14" t="s">
        <v>617</v>
      </c>
      <c r="N4966" s="28" t="s">
        <v>8367</v>
      </c>
      <c r="O4966" s="28">
        <v>1</v>
      </c>
      <c r="P4966" s="28" t="s">
        <v>4552</v>
      </c>
      <c r="Q4966" s="28" t="s">
        <v>4552</v>
      </c>
      <c r="R4966" s="3">
        <v>8</v>
      </c>
      <c r="T4966" s="81" t="str" cm="1">
        <f t="array" ref="T4966">IF(MIN(IF(CONCATENATE($D$776:$D$9955,$G$776:$G$9955)=CONCATENATE(D4966,G4966),$J$776:$J$9955))=J4966,"Age Leg Record","")</f>
        <v/>
      </c>
    </row>
    <row r="4967" spans="1:20" x14ac:dyDescent="0.25">
      <c r="A4967" s="4">
        <v>2019</v>
      </c>
      <c r="B4967" s="14" t="s">
        <v>291</v>
      </c>
      <c r="C4967" s="14" t="s">
        <v>1046</v>
      </c>
      <c r="D4967" s="3" t="s">
        <v>22</v>
      </c>
      <c r="F4967" s="3">
        <v>4</v>
      </c>
      <c r="G4967" s="88">
        <v>5.8408892070309388</v>
      </c>
      <c r="J4967" s="10">
        <v>3.5342245369974989E-2</v>
      </c>
      <c r="K4967" s="27">
        <f t="shared" si="80"/>
        <v>6.0508330353933014E-3</v>
      </c>
      <c r="L4967" s="4" t="s">
        <v>2243</v>
      </c>
      <c r="M4967" s="14" t="s">
        <v>617</v>
      </c>
      <c r="N4967" s="28" t="s">
        <v>8368</v>
      </c>
      <c r="O4967" s="28">
        <v>1</v>
      </c>
      <c r="P4967" s="28" t="s">
        <v>6960</v>
      </c>
      <c r="Q4967" s="28" t="s">
        <v>6960</v>
      </c>
      <c r="R4967" s="3">
        <v>4</v>
      </c>
      <c r="T4967" s="81" t="str" cm="1">
        <f t="array" ref="T4967">IF(MIN(IF(CONCATENATE($D$776:$D$9955,$G$776:$G$9955)=CONCATENATE(D4967,G4967),$J$776:$J$9955))=J4967,"Age Leg Record","")</f>
        <v/>
      </c>
    </row>
    <row r="4968" spans="1:20" x14ac:dyDescent="0.25">
      <c r="A4968" s="4">
        <v>2019</v>
      </c>
      <c r="B4968" s="14" t="s">
        <v>165</v>
      </c>
      <c r="C4968" s="14" t="s">
        <v>351</v>
      </c>
      <c r="D4968" s="3" t="s">
        <v>26</v>
      </c>
      <c r="F4968" s="3">
        <v>5</v>
      </c>
      <c r="G4968" s="51">
        <v>5.63</v>
      </c>
      <c r="J4968" s="10">
        <v>2.930781249597203E-2</v>
      </c>
      <c r="K4968" s="27">
        <f t="shared" si="80"/>
        <v>5.2056505321442324E-3</v>
      </c>
      <c r="L4968" s="4" t="s">
        <v>2243</v>
      </c>
      <c r="M4968" s="14" t="s">
        <v>617</v>
      </c>
      <c r="N4968" s="28" t="s">
        <v>8369</v>
      </c>
      <c r="O4968" s="28">
        <v>1</v>
      </c>
      <c r="P4968" s="28" t="s">
        <v>7574</v>
      </c>
      <c r="Q4968" s="28" t="s">
        <v>7574</v>
      </c>
      <c r="R4968" s="3">
        <v>3</v>
      </c>
      <c r="T4968" s="81" t="str" cm="1">
        <f t="array" ref="T4968">IF(MIN(IF(CONCATENATE($D$776:$D$9955,$G$776:$G$9955)=CONCATENATE(D4968,G4968),$J$776:$J$9955))=J4968,"Age Leg Record","")</f>
        <v/>
      </c>
    </row>
    <row r="4969" spans="1:20" x14ac:dyDescent="0.25">
      <c r="A4969" s="4">
        <v>2019</v>
      </c>
      <c r="B4969" s="14" t="s">
        <v>480</v>
      </c>
      <c r="C4969" s="14" t="s">
        <v>275</v>
      </c>
      <c r="D4969" s="3" t="s">
        <v>766</v>
      </c>
      <c r="F4969" s="3">
        <v>6</v>
      </c>
      <c r="G4969" s="88">
        <v>4.6758182215859376</v>
      </c>
      <c r="J4969" s="10">
        <v>3.4568738425150514E-2</v>
      </c>
      <c r="K4969" s="27">
        <f t="shared" si="80"/>
        <v>7.3930886075861046E-3</v>
      </c>
      <c r="L4969" s="4" t="s">
        <v>2243</v>
      </c>
      <c r="M4969" s="14" t="s">
        <v>617</v>
      </c>
      <c r="N4969" s="28" t="s">
        <v>8370</v>
      </c>
      <c r="O4969" s="28">
        <v>1</v>
      </c>
      <c r="P4969" s="28" t="s">
        <v>5481</v>
      </c>
      <c r="Q4969" s="28" t="s">
        <v>5481</v>
      </c>
      <c r="R4969" s="3">
        <v>7</v>
      </c>
      <c r="T4969" s="81" t="str" cm="1">
        <f t="array" ref="T4969">IF(MIN(IF(CONCATENATE($D$776:$D$9955,$G$776:$G$9955)=CONCATENATE(D4969,G4969),$J$776:$J$9955))=J4969,"Age Leg Record","")</f>
        <v/>
      </c>
    </row>
    <row r="4970" spans="1:20" x14ac:dyDescent="0.25">
      <c r="A4970" s="4">
        <v>2019</v>
      </c>
      <c r="B4970" s="14" t="s">
        <v>436</v>
      </c>
      <c r="C4970" s="14" t="s">
        <v>1586</v>
      </c>
      <c r="D4970" s="3" t="s">
        <v>26</v>
      </c>
      <c r="F4970" s="3">
        <v>1</v>
      </c>
      <c r="G4970" s="88">
        <v>5.54</v>
      </c>
      <c r="J4970" s="10">
        <v>4.2608915369783062E-2</v>
      </c>
      <c r="K4970" s="27">
        <f t="shared" si="80"/>
        <v>7.6911399584445959E-3</v>
      </c>
      <c r="L4970" s="4" t="s">
        <v>2085</v>
      </c>
      <c r="M4970" s="14" t="s">
        <v>2233</v>
      </c>
      <c r="N4970" s="28" t="s">
        <v>8371</v>
      </c>
      <c r="O4970" s="28">
        <v>1</v>
      </c>
      <c r="P4970" s="28" t="s">
        <v>6387</v>
      </c>
      <c r="Q4970" s="28" t="s">
        <v>6387</v>
      </c>
      <c r="R4970" s="3">
        <v>4</v>
      </c>
      <c r="T4970" s="81" t="str" cm="1">
        <f t="array" ref="T4970">IF(MIN(IF(CONCATENATE($D$776:$D$9955,$G$776:$G$9955)=CONCATENATE(D4970,G4970),$J$776:$J$9955))=J4970,"Age Leg Record","")</f>
        <v/>
      </c>
    </row>
    <row r="4971" spans="1:20" x14ac:dyDescent="0.25">
      <c r="A4971" s="4">
        <v>2019</v>
      </c>
      <c r="B4971" s="14" t="s">
        <v>991</v>
      </c>
      <c r="C4971" s="14" t="s">
        <v>1293</v>
      </c>
      <c r="D4971" s="3" t="s">
        <v>757</v>
      </c>
      <c r="F4971" s="3">
        <v>2</v>
      </c>
      <c r="G4971" s="88">
        <v>4.0544470293486041</v>
      </c>
      <c r="J4971" s="10">
        <v>2.9967395836138166E-2</v>
      </c>
      <c r="K4971" s="27">
        <f t="shared" si="80"/>
        <v>7.3912411777032859E-3</v>
      </c>
      <c r="L4971" s="4" t="s">
        <v>2085</v>
      </c>
      <c r="M4971" s="14" t="s">
        <v>2233</v>
      </c>
      <c r="N4971" s="28" t="s">
        <v>8372</v>
      </c>
      <c r="O4971" s="28">
        <v>1</v>
      </c>
      <c r="P4971" s="28" t="s">
        <v>7518</v>
      </c>
      <c r="Q4971" s="28" t="s">
        <v>7518</v>
      </c>
      <c r="R4971" s="3">
        <v>3</v>
      </c>
      <c r="T4971" s="81" t="str" cm="1">
        <f t="array" ref="T4971">IF(MIN(IF(CONCATENATE($D$776:$D$9955,$G$776:$G$9955)=CONCATENATE(D4971,G4971),$J$776:$J$9955))=J4971,"Age Leg Record","")</f>
        <v/>
      </c>
    </row>
    <row r="4972" spans="1:20" x14ac:dyDescent="0.25">
      <c r="A4972" s="4">
        <v>2019</v>
      </c>
      <c r="B4972" s="14" t="s">
        <v>1072</v>
      </c>
      <c r="C4972" s="14" t="s">
        <v>2086</v>
      </c>
      <c r="D4972" s="3" t="s">
        <v>26</v>
      </c>
      <c r="F4972" s="3">
        <v>3</v>
      </c>
      <c r="G4972" s="88">
        <v>9.1</v>
      </c>
      <c r="J4972" s="10">
        <v>5.5628668982535601E-2</v>
      </c>
      <c r="K4972" s="27">
        <f t="shared" si="80"/>
        <v>6.113040547531385E-3</v>
      </c>
      <c r="L4972" s="4" t="s">
        <v>2085</v>
      </c>
      <c r="M4972" s="14" t="s">
        <v>2233</v>
      </c>
      <c r="N4972" s="28" t="s">
        <v>8373</v>
      </c>
      <c r="O4972" s="28">
        <v>1</v>
      </c>
      <c r="P4972" s="28" t="s">
        <v>7890</v>
      </c>
      <c r="Q4972" s="28" t="s">
        <v>7890</v>
      </c>
      <c r="R4972" s="3">
        <v>2</v>
      </c>
      <c r="T4972" s="81" t="str" cm="1">
        <f t="array" ref="T4972">IF(MIN(IF(CONCATENATE($D$776:$D$9955,$G$776:$G$9955)=CONCATENATE(D4972,G4972),$J$776:$J$9955))=J4972,"Age Leg Record","")</f>
        <v/>
      </c>
    </row>
    <row r="4973" spans="1:20" x14ac:dyDescent="0.25">
      <c r="A4973" s="4">
        <v>2019</v>
      </c>
      <c r="B4973" s="14" t="s">
        <v>1961</v>
      </c>
      <c r="C4973" s="14" t="s">
        <v>1962</v>
      </c>
      <c r="D4973" s="3" t="s">
        <v>756</v>
      </c>
      <c r="F4973" s="3">
        <v>4</v>
      </c>
      <c r="G4973" s="88">
        <v>5.8408892070309388</v>
      </c>
      <c r="J4973" s="10">
        <v>3.7335196757339872E-2</v>
      </c>
      <c r="K4973" s="27">
        <f t="shared" si="80"/>
        <v>6.3920398819408922E-3</v>
      </c>
      <c r="L4973" s="4" t="s">
        <v>2085</v>
      </c>
      <c r="M4973" s="14" t="s">
        <v>2233</v>
      </c>
      <c r="N4973" s="28" t="s">
        <v>8374</v>
      </c>
      <c r="O4973" s="28">
        <v>1</v>
      </c>
      <c r="P4973" s="28" t="s">
        <v>7522</v>
      </c>
      <c r="Q4973" s="28" t="s">
        <v>7522</v>
      </c>
      <c r="R4973" s="3">
        <v>3</v>
      </c>
      <c r="T4973" s="81" t="str" cm="1">
        <f t="array" ref="T4973">IF(MIN(IF(CONCATENATE($D$776:$D$9955,$G$776:$G$9955)=CONCATENATE(D4973,G4973),$J$776:$J$9955))=J4973,"Age Leg Record","")</f>
        <v/>
      </c>
    </row>
    <row r="4974" spans="1:20" x14ac:dyDescent="0.25">
      <c r="A4974" s="4">
        <v>2019</v>
      </c>
      <c r="B4974" s="14" t="s">
        <v>303</v>
      </c>
      <c r="C4974" s="14" t="s">
        <v>2204</v>
      </c>
      <c r="D4974" s="3" t="s">
        <v>753</v>
      </c>
      <c r="F4974" s="3">
        <v>5</v>
      </c>
      <c r="G4974" s="51">
        <v>5.63</v>
      </c>
      <c r="J4974" s="10">
        <v>3.3619074078160338E-2</v>
      </c>
      <c r="K4974" s="27">
        <f t="shared" si="80"/>
        <v>5.9714163549130263E-3</v>
      </c>
      <c r="L4974" s="4" t="s">
        <v>2085</v>
      </c>
      <c r="M4974" s="14" t="s">
        <v>2233</v>
      </c>
      <c r="N4974" s="28" t="s">
        <v>8375</v>
      </c>
      <c r="O4974" s="28">
        <v>1</v>
      </c>
      <c r="P4974" s="28" t="s">
        <v>8376</v>
      </c>
      <c r="Q4974" s="28" t="s">
        <v>8376</v>
      </c>
      <c r="R4974" s="3">
        <v>1</v>
      </c>
      <c r="T4974" s="81" t="str" cm="1">
        <f t="array" ref="T4974">IF(MIN(IF(CONCATENATE($D$776:$D$9955,$G$776:$G$9955)=CONCATENATE(D4974,G4974),$J$776:$J$9955))=J4974,"Age Leg Record","")</f>
        <v/>
      </c>
    </row>
    <row r="4975" spans="1:20" x14ac:dyDescent="0.25">
      <c r="A4975" s="4">
        <v>2019</v>
      </c>
      <c r="B4975" s="14" t="s">
        <v>1963</v>
      </c>
      <c r="C4975" s="14" t="s">
        <v>1964</v>
      </c>
      <c r="D4975" s="3" t="s">
        <v>210</v>
      </c>
      <c r="F4975" s="3">
        <v>6</v>
      </c>
      <c r="G4975" s="88">
        <v>4.6758182215859376</v>
      </c>
      <c r="J4975" s="10">
        <v>2.4439791661279742E-2</v>
      </c>
      <c r="K4975" s="27">
        <f t="shared" si="80"/>
        <v>5.2268481157914408E-3</v>
      </c>
      <c r="L4975" s="4" t="s">
        <v>2085</v>
      </c>
      <c r="M4975" s="14" t="s">
        <v>2233</v>
      </c>
      <c r="N4975" s="28" t="s">
        <v>8248</v>
      </c>
      <c r="O4975" s="28">
        <v>0</v>
      </c>
      <c r="P4975" s="28" t="s">
        <v>7888</v>
      </c>
      <c r="Q4975" s="28" t="s">
        <v>7888</v>
      </c>
      <c r="R4975" s="3">
        <v>2</v>
      </c>
      <c r="T4975" s="81" t="str" cm="1">
        <f t="array" ref="T4975">IF(MIN(IF(CONCATENATE($D$776:$D$9955,$G$776:$G$9955)=CONCATENATE(D4975,G4975),$J$776:$J$9955))=J4975,"Age Leg Record","")</f>
        <v/>
      </c>
    </row>
    <row r="4976" spans="1:20" x14ac:dyDescent="0.25">
      <c r="A4976" s="4">
        <v>2019</v>
      </c>
      <c r="B4976" s="14" t="s">
        <v>436</v>
      </c>
      <c r="C4976" s="14" t="s">
        <v>1833</v>
      </c>
      <c r="D4976" s="3" t="s">
        <v>56</v>
      </c>
      <c r="F4976" s="3">
        <v>1</v>
      </c>
      <c r="G4976" s="88">
        <v>5.54</v>
      </c>
      <c r="J4976" s="10">
        <v>3.6021866755618248E-2</v>
      </c>
      <c r="K4976" s="27">
        <f t="shared" si="80"/>
        <v>6.5021420136495032E-3</v>
      </c>
      <c r="L4976" s="4" t="s">
        <v>1896</v>
      </c>
      <c r="M4976" s="14" t="s">
        <v>798</v>
      </c>
      <c r="N4976" s="28" t="s">
        <v>8377</v>
      </c>
      <c r="O4976" s="28">
        <v>1</v>
      </c>
      <c r="P4976" s="28" t="s">
        <v>7082</v>
      </c>
      <c r="Q4976" s="28" t="s">
        <v>7082</v>
      </c>
      <c r="R4976" s="3">
        <v>2</v>
      </c>
      <c r="T4976" s="81" t="str" cm="1">
        <f t="array" ref="T4976">IF(MIN(IF(CONCATENATE($D$776:$D$9955,$G$776:$G$9955)=CONCATENATE(D4976,G4976),$J$776:$J$9955))=J4976,"Age Leg Record","")</f>
        <v/>
      </c>
    </row>
    <row r="4977" spans="1:20" x14ac:dyDescent="0.25">
      <c r="A4977" s="4">
        <v>2019</v>
      </c>
      <c r="B4977" s="14" t="s">
        <v>977</v>
      </c>
      <c r="C4977" s="14" t="s">
        <v>251</v>
      </c>
      <c r="D4977" s="3" t="s">
        <v>756</v>
      </c>
      <c r="F4977" s="3">
        <v>2</v>
      </c>
      <c r="G4977" s="88">
        <v>4.0544470293486041</v>
      </c>
      <c r="J4977" s="10">
        <v>2.9888865741668269E-2</v>
      </c>
      <c r="K4977" s="27">
        <f t="shared" si="80"/>
        <v>7.3718722985684874E-3</v>
      </c>
      <c r="L4977" s="4" t="s">
        <v>1896</v>
      </c>
      <c r="M4977" s="14" t="s">
        <v>798</v>
      </c>
      <c r="N4977" s="28" t="s">
        <v>8378</v>
      </c>
      <c r="O4977" s="28">
        <v>1</v>
      </c>
      <c r="P4977" s="28" t="s">
        <v>6010</v>
      </c>
      <c r="Q4977" s="28" t="s">
        <v>6010</v>
      </c>
      <c r="R4977" s="3">
        <v>7</v>
      </c>
      <c r="T4977" s="81" t="str" cm="1">
        <f t="array" ref="T4977">IF(MIN(IF(CONCATENATE($D$776:$D$9955,$G$776:$G$9955)=CONCATENATE(D4977,G4977),$J$776:$J$9955))=J4977,"Age Leg Record","")</f>
        <v/>
      </c>
    </row>
    <row r="4978" spans="1:20" x14ac:dyDescent="0.25">
      <c r="A4978" s="4">
        <v>2019</v>
      </c>
      <c r="B4978" s="14" t="s">
        <v>71</v>
      </c>
      <c r="C4978" s="14" t="s">
        <v>2075</v>
      </c>
      <c r="D4978" s="3" t="s">
        <v>26</v>
      </c>
      <c r="F4978" s="3">
        <v>3</v>
      </c>
      <c r="G4978" s="88">
        <v>9.1</v>
      </c>
      <c r="J4978" s="10">
        <v>5.1955300928966608E-2</v>
      </c>
      <c r="K4978" s="27">
        <f t="shared" si="80"/>
        <v>5.7093737284578689E-3</v>
      </c>
      <c r="L4978" s="4" t="s">
        <v>1896</v>
      </c>
      <c r="M4978" s="14" t="s">
        <v>798</v>
      </c>
      <c r="N4978" s="28" t="s">
        <v>8379</v>
      </c>
      <c r="O4978" s="28">
        <v>1</v>
      </c>
      <c r="P4978" s="28" t="s">
        <v>7844</v>
      </c>
      <c r="Q4978" s="28" t="s">
        <v>7844</v>
      </c>
      <c r="R4978" s="3">
        <v>2</v>
      </c>
      <c r="T4978" s="81" t="str" cm="1">
        <f t="array" ref="T4978">IF(MIN(IF(CONCATENATE($D$776:$D$9955,$G$776:$G$9955)=CONCATENATE(D4978,G4978),$J$776:$J$9955))=J4978,"Age Leg Record","")</f>
        <v/>
      </c>
    </row>
    <row r="4979" spans="1:20" x14ac:dyDescent="0.25">
      <c r="A4979" s="4">
        <v>2019</v>
      </c>
      <c r="B4979" s="14" t="s">
        <v>1349</v>
      </c>
      <c r="C4979" s="14" t="s">
        <v>1083</v>
      </c>
      <c r="D4979" s="3" t="s">
        <v>756</v>
      </c>
      <c r="F4979" s="3">
        <v>4</v>
      </c>
      <c r="G4979" s="88">
        <v>5.8408892070309388</v>
      </c>
      <c r="J4979" s="10">
        <v>3.4533414349425584E-2</v>
      </c>
      <c r="K4979" s="27">
        <f t="shared" si="80"/>
        <v>5.9123556577406356E-3</v>
      </c>
      <c r="L4979" s="4" t="s">
        <v>1896</v>
      </c>
      <c r="M4979" s="14" t="s">
        <v>798</v>
      </c>
      <c r="N4979" s="28" t="s">
        <v>8380</v>
      </c>
      <c r="O4979" s="28">
        <v>1</v>
      </c>
      <c r="P4979" s="28" t="s">
        <v>7838</v>
      </c>
      <c r="Q4979" s="28" t="s">
        <v>7838</v>
      </c>
      <c r="R4979" s="3">
        <v>2</v>
      </c>
      <c r="T4979" s="81" t="str" cm="1">
        <f t="array" ref="T4979">IF(MIN(IF(CONCATENATE($D$776:$D$9955,$G$776:$G$9955)=CONCATENATE(D4979,G4979),$J$776:$J$9955))=J4979,"Age Leg Record","")</f>
        <v/>
      </c>
    </row>
    <row r="4980" spans="1:20" x14ac:dyDescent="0.25">
      <c r="A4980" s="4">
        <v>2019</v>
      </c>
      <c r="B4980" s="14" t="s">
        <v>39</v>
      </c>
      <c r="C4980" s="14" t="s">
        <v>1939</v>
      </c>
      <c r="D4980" s="3" t="s">
        <v>56</v>
      </c>
      <c r="F4980" s="3">
        <v>5</v>
      </c>
      <c r="G4980" s="51">
        <v>5.63</v>
      </c>
      <c r="J4980" s="10">
        <v>3.7971909725456499E-2</v>
      </c>
      <c r="K4980" s="27">
        <f t="shared" si="80"/>
        <v>6.7445665586956484E-3</v>
      </c>
      <c r="L4980" s="4" t="s">
        <v>1896</v>
      </c>
      <c r="M4980" s="14" t="s">
        <v>798</v>
      </c>
      <c r="N4980" s="28" t="s">
        <v>8381</v>
      </c>
      <c r="O4980" s="28">
        <v>1</v>
      </c>
      <c r="P4980" s="28" t="s">
        <v>7433</v>
      </c>
      <c r="Q4980" s="28" t="s">
        <v>7433</v>
      </c>
      <c r="R4980" s="3">
        <v>2</v>
      </c>
      <c r="T4980" s="81" t="str" cm="1">
        <f t="array" ref="T4980">IF(MIN(IF(CONCATENATE($D$776:$D$9955,$G$776:$G$9955)=CONCATENATE(D4980,G4980),$J$776:$J$9955))=J4980,"Age Leg Record","")</f>
        <v/>
      </c>
    </row>
    <row r="4981" spans="1:20" x14ac:dyDescent="0.25">
      <c r="A4981" s="4">
        <v>2019</v>
      </c>
      <c r="B4981" s="14" t="s">
        <v>1604</v>
      </c>
      <c r="C4981" s="14" t="s">
        <v>517</v>
      </c>
      <c r="D4981" s="3" t="s">
        <v>756</v>
      </c>
      <c r="F4981" s="3">
        <v>6</v>
      </c>
      <c r="G4981" s="88">
        <v>4.6758182215859376</v>
      </c>
      <c r="J4981" s="10">
        <v>3.3285914345469791E-2</v>
      </c>
      <c r="K4981" s="27">
        <f t="shared" si="80"/>
        <v>7.1187357523449487E-3</v>
      </c>
      <c r="L4981" s="4" t="s">
        <v>1896</v>
      </c>
      <c r="M4981" s="14" t="s">
        <v>798</v>
      </c>
      <c r="N4981" s="28" t="s">
        <v>8382</v>
      </c>
      <c r="O4981" s="28">
        <v>1</v>
      </c>
      <c r="P4981" s="28" t="s">
        <v>8383</v>
      </c>
      <c r="Q4981" s="28" t="s">
        <v>8383</v>
      </c>
      <c r="R4981" s="3">
        <v>1</v>
      </c>
      <c r="T4981" s="81" t="str" cm="1">
        <f t="array" ref="T4981">IF(MIN(IF(CONCATENATE($D$776:$D$9955,$G$776:$G$9955)=CONCATENATE(D4981,G4981),$J$776:$J$9955))=J4981,"Age Leg Record","")</f>
        <v/>
      </c>
    </row>
    <row r="4982" spans="1:20" x14ac:dyDescent="0.25">
      <c r="A4982" s="4">
        <v>2019</v>
      </c>
      <c r="B4982" s="14" t="s">
        <v>49</v>
      </c>
      <c r="C4982" s="14" t="s">
        <v>976</v>
      </c>
      <c r="D4982" s="3" t="s">
        <v>210</v>
      </c>
      <c r="F4982" s="3">
        <v>1</v>
      </c>
      <c r="G4982" s="88">
        <v>5.54</v>
      </c>
      <c r="J4982" s="10">
        <v>3.4052329719997942E-2</v>
      </c>
      <c r="K4982" s="27">
        <f t="shared" si="80"/>
        <v>6.1466299133570296E-3</v>
      </c>
      <c r="L4982" s="4" t="s">
        <v>1904</v>
      </c>
      <c r="M4982" s="14" t="s">
        <v>808</v>
      </c>
      <c r="N4982" s="28" t="s">
        <v>8384</v>
      </c>
      <c r="O4982" s="28">
        <v>1</v>
      </c>
      <c r="P4982" s="28" t="s">
        <v>4925</v>
      </c>
      <c r="Q4982" s="28" t="s">
        <v>4925</v>
      </c>
      <c r="R4982" s="3">
        <v>2</v>
      </c>
      <c r="T4982" s="81" t="str" cm="1">
        <f t="array" ref="T4982">IF(MIN(IF(CONCATENATE($D$776:$D$9955,$G$776:$G$9955)=CONCATENATE(D4982,G4982),$J$776:$J$9955))=J4982,"Age Leg Record","")</f>
        <v/>
      </c>
    </row>
    <row r="4983" spans="1:20" x14ac:dyDescent="0.25">
      <c r="A4983" s="4">
        <v>2019</v>
      </c>
      <c r="B4983" s="14" t="s">
        <v>1328</v>
      </c>
      <c r="C4983" s="14" t="s">
        <v>1329</v>
      </c>
      <c r="D4983" s="3" t="s">
        <v>56</v>
      </c>
      <c r="F4983" s="3">
        <v>2</v>
      </c>
      <c r="G4983" s="88">
        <v>4.0544470293486041</v>
      </c>
      <c r="J4983" s="10">
        <v>2.7501400465553161E-2</v>
      </c>
      <c r="K4983" s="27">
        <f t="shared" si="80"/>
        <v>6.7830212767563507E-3</v>
      </c>
      <c r="L4983" s="4" t="s">
        <v>1904</v>
      </c>
      <c r="M4983" s="14" t="s">
        <v>808</v>
      </c>
      <c r="N4983" s="28" t="s">
        <v>8385</v>
      </c>
      <c r="O4983" s="28">
        <v>1</v>
      </c>
      <c r="P4983" s="28" t="s">
        <v>5757</v>
      </c>
      <c r="Q4983" s="28" t="s">
        <v>5757</v>
      </c>
      <c r="R4983" s="3">
        <v>7</v>
      </c>
      <c r="T4983" s="81" t="str" cm="1">
        <f t="array" ref="T4983">IF(MIN(IF(CONCATENATE($D$776:$D$9955,$G$776:$G$9955)=CONCATENATE(D4983,G4983),$J$776:$J$9955))=J4983,"Age Leg Record","")</f>
        <v/>
      </c>
    </row>
    <row r="4984" spans="1:20" x14ac:dyDescent="0.25">
      <c r="A4984" s="4">
        <v>2019</v>
      </c>
      <c r="B4984" s="14" t="s">
        <v>39</v>
      </c>
      <c r="C4984" s="14" t="s">
        <v>508</v>
      </c>
      <c r="D4984" s="3" t="s">
        <v>210</v>
      </c>
      <c r="F4984" s="3">
        <v>3</v>
      </c>
      <c r="G4984" s="88">
        <v>9.1</v>
      </c>
      <c r="J4984" s="10">
        <v>7.0598055557638872E-2</v>
      </c>
      <c r="K4984" s="27">
        <f t="shared" si="80"/>
        <v>7.7580280832570195E-3</v>
      </c>
      <c r="L4984" s="4" t="s">
        <v>1904</v>
      </c>
      <c r="M4984" s="14" t="s">
        <v>808</v>
      </c>
      <c r="N4984" s="28" t="s">
        <v>8386</v>
      </c>
      <c r="O4984" s="28">
        <v>1</v>
      </c>
      <c r="P4984" s="28" t="s">
        <v>3202</v>
      </c>
      <c r="Q4984" s="28" t="s">
        <v>3202</v>
      </c>
      <c r="R4984" s="3">
        <v>19</v>
      </c>
      <c r="T4984" s="81" t="str" cm="1">
        <f t="array" ref="T4984">IF(MIN(IF(CONCATENATE($D$776:$D$9955,$G$776:$G$9955)=CONCATENATE(D4984,G4984),$J$776:$J$9955))=J4984,"Age Leg Record","")</f>
        <v/>
      </c>
    </row>
    <row r="4985" spans="1:20" x14ac:dyDescent="0.25">
      <c r="A4985" s="4">
        <v>2019</v>
      </c>
      <c r="B4985" s="14" t="s">
        <v>1161</v>
      </c>
      <c r="C4985" s="14" t="s">
        <v>676</v>
      </c>
      <c r="D4985" s="3" t="s">
        <v>757</v>
      </c>
      <c r="F4985" s="3">
        <v>4</v>
      </c>
      <c r="G4985" s="88">
        <v>5.8408892070309388</v>
      </c>
      <c r="J4985" s="10">
        <v>4.6546539349947125E-2</v>
      </c>
      <c r="K4985" s="27">
        <f t="shared" si="80"/>
        <v>7.9690844493192879E-3</v>
      </c>
      <c r="L4985" s="4" t="s">
        <v>1904</v>
      </c>
      <c r="M4985" s="14" t="s">
        <v>808</v>
      </c>
      <c r="N4985" s="28" t="s">
        <v>8387</v>
      </c>
      <c r="O4985" s="28">
        <v>1</v>
      </c>
      <c r="P4985" s="28" t="s">
        <v>6186</v>
      </c>
      <c r="Q4985" s="28" t="s">
        <v>6186</v>
      </c>
      <c r="R4985" s="3">
        <v>5</v>
      </c>
      <c r="T4985" s="81" t="str" cm="1">
        <f t="array" ref="T4985">IF(MIN(IF(CONCATENATE($D$776:$D$9955,$G$776:$G$9955)=CONCATENATE(D4985,G4985),$J$776:$J$9955))=J4985,"Age Leg Record","")</f>
        <v/>
      </c>
    </row>
    <row r="4986" spans="1:20" x14ac:dyDescent="0.25">
      <c r="A4986" s="4">
        <v>2019</v>
      </c>
      <c r="B4986" s="14" t="s">
        <v>788</v>
      </c>
      <c r="C4986" s="14" t="s">
        <v>2158</v>
      </c>
      <c r="D4986" s="3" t="s">
        <v>210</v>
      </c>
      <c r="F4986" s="3">
        <v>5</v>
      </c>
      <c r="G4986" s="51">
        <v>5.63</v>
      </c>
      <c r="J4986" s="10">
        <v>3.5678749998623971E-2</v>
      </c>
      <c r="K4986" s="27">
        <f t="shared" si="80"/>
        <v>6.3372557724021266E-3</v>
      </c>
      <c r="L4986" s="4" t="s">
        <v>1904</v>
      </c>
      <c r="M4986" s="14" t="s">
        <v>808</v>
      </c>
      <c r="N4986" s="28" t="s">
        <v>8388</v>
      </c>
      <c r="O4986" s="28">
        <v>1</v>
      </c>
      <c r="P4986" s="28" t="s">
        <v>8389</v>
      </c>
      <c r="Q4986" s="28" t="s">
        <v>8389</v>
      </c>
      <c r="R4986" s="3">
        <v>1</v>
      </c>
      <c r="T4986" s="81" t="str" cm="1">
        <f t="array" ref="T4986">IF(MIN(IF(CONCATENATE($D$776:$D$9955,$G$776:$G$9955)=CONCATENATE(D4986,G4986),$J$776:$J$9955))=J4986,"Age Leg Record","")</f>
        <v/>
      </c>
    </row>
    <row r="4987" spans="1:20" x14ac:dyDescent="0.25">
      <c r="A4987" s="4">
        <v>2019</v>
      </c>
      <c r="B4987" s="14" t="s">
        <v>30</v>
      </c>
      <c r="C4987" s="14" t="s">
        <v>59</v>
      </c>
      <c r="D4987" s="3" t="s">
        <v>210</v>
      </c>
      <c r="F4987" s="3">
        <v>6</v>
      </c>
      <c r="G4987" s="88">
        <v>4.6758182215859376</v>
      </c>
      <c r="J4987" s="10">
        <v>2.8115231485571712E-2</v>
      </c>
      <c r="K4987" s="27">
        <f t="shared" si="80"/>
        <v>6.0129008770652397E-3</v>
      </c>
      <c r="L4987" s="4" t="s">
        <v>1904</v>
      </c>
      <c r="M4987" s="14" t="s">
        <v>808</v>
      </c>
      <c r="N4987" s="28" t="s">
        <v>8390</v>
      </c>
      <c r="O4987" s="28">
        <v>1</v>
      </c>
      <c r="P4987" s="28" t="s">
        <v>4483</v>
      </c>
      <c r="Q4987" s="28" t="s">
        <v>4483</v>
      </c>
      <c r="R4987" s="3">
        <v>4</v>
      </c>
      <c r="T4987" s="81" t="str" cm="1">
        <f t="array" ref="T4987">IF(MIN(IF(CONCATENATE($D$776:$D$9955,$G$776:$G$9955)=CONCATENATE(D4987,G4987),$J$776:$J$9955))=J4987,"Age Leg Record","")</f>
        <v/>
      </c>
    </row>
    <row r="4988" spans="1:20" x14ac:dyDescent="0.25">
      <c r="A4988" s="4">
        <v>2019</v>
      </c>
      <c r="B4988" s="14" t="s">
        <v>1349</v>
      </c>
      <c r="C4988" s="14" t="s">
        <v>344</v>
      </c>
      <c r="D4988" s="3" t="s">
        <v>757</v>
      </c>
      <c r="F4988" s="3">
        <v>1</v>
      </c>
      <c r="G4988" s="88">
        <v>5.54</v>
      </c>
      <c r="J4988" s="10">
        <v>4.3498892220668495E-2</v>
      </c>
      <c r="K4988" s="27">
        <f t="shared" si="80"/>
        <v>7.8517855993986453E-3</v>
      </c>
      <c r="L4988" s="4" t="s">
        <v>1583</v>
      </c>
      <c r="M4988" s="14" t="s">
        <v>798</v>
      </c>
      <c r="N4988" s="28" t="s">
        <v>8391</v>
      </c>
      <c r="O4988" s="28">
        <v>1</v>
      </c>
      <c r="P4988" s="28" t="s">
        <v>7097</v>
      </c>
      <c r="Q4988" s="28" t="s">
        <v>7097</v>
      </c>
      <c r="R4988" s="3">
        <v>4</v>
      </c>
      <c r="T4988" s="81" t="str" cm="1">
        <f t="array" ref="T4988">IF(MIN(IF(CONCATENATE($D$776:$D$9955,$G$776:$G$9955)=CONCATENATE(D4988,G4988),$J$776:$J$9955))=J4988,"Age Leg Record","")</f>
        <v/>
      </c>
    </row>
    <row r="4989" spans="1:20" x14ac:dyDescent="0.25">
      <c r="A4989" s="4">
        <v>2019</v>
      </c>
      <c r="B4989" s="14" t="s">
        <v>2205</v>
      </c>
      <c r="C4989" s="14" t="s">
        <v>2206</v>
      </c>
      <c r="D4989" s="3" t="s">
        <v>753</v>
      </c>
      <c r="F4989" s="3">
        <v>2</v>
      </c>
      <c r="G4989" s="88">
        <v>4.0544470293486041</v>
      </c>
      <c r="J4989" s="10">
        <v>2.7687222223903518E-2</v>
      </c>
      <c r="K4989" s="27">
        <f t="shared" si="80"/>
        <v>6.8288528678476295E-3</v>
      </c>
      <c r="L4989" s="4" t="s">
        <v>1583</v>
      </c>
      <c r="M4989" s="14" t="s">
        <v>798</v>
      </c>
      <c r="N4989" s="28" t="s">
        <v>8392</v>
      </c>
      <c r="O4989" s="28">
        <v>1</v>
      </c>
      <c r="P4989" s="28" t="s">
        <v>8393</v>
      </c>
      <c r="Q4989" s="28" t="s">
        <v>8393</v>
      </c>
      <c r="R4989" s="3">
        <v>1</v>
      </c>
      <c r="T4989" s="81" t="str" cm="1">
        <f t="array" ref="T4989">IF(MIN(IF(CONCATENATE($D$776:$D$9955,$G$776:$G$9955)=CONCATENATE(D4989,G4989),$J$776:$J$9955))=J4989,"Age Leg Record","")</f>
        <v/>
      </c>
    </row>
    <row r="4990" spans="1:20" x14ac:dyDescent="0.25">
      <c r="A4990" s="4">
        <v>2019</v>
      </c>
      <c r="B4990" s="14" t="s">
        <v>314</v>
      </c>
      <c r="C4990" s="14" t="s">
        <v>1238</v>
      </c>
      <c r="D4990" s="3" t="s">
        <v>210</v>
      </c>
      <c r="F4990" s="3">
        <v>3</v>
      </c>
      <c r="G4990" s="88">
        <v>9.1</v>
      </c>
      <c r="J4990" s="10">
        <v>5.676400462834863E-2</v>
      </c>
      <c r="K4990" s="27">
        <f t="shared" si="80"/>
        <v>6.2378027064119374E-3</v>
      </c>
      <c r="L4990" s="4" t="s">
        <v>1583</v>
      </c>
      <c r="M4990" s="14" t="s">
        <v>798</v>
      </c>
      <c r="N4990" s="28" t="s">
        <v>8394</v>
      </c>
      <c r="O4990" s="28">
        <v>1</v>
      </c>
      <c r="P4990" s="28" t="s">
        <v>5556</v>
      </c>
      <c r="Q4990" s="28" t="s">
        <v>5556</v>
      </c>
      <c r="R4990" s="3">
        <v>7</v>
      </c>
      <c r="T4990" s="81" t="str" cm="1">
        <f t="array" ref="T4990">IF(MIN(IF(CONCATENATE($D$776:$D$9955,$G$776:$G$9955)=CONCATENATE(D4990,G4990),$J$776:$J$9955))=J4990,"Age Leg Record","")</f>
        <v/>
      </c>
    </row>
    <row r="4991" spans="1:20" x14ac:dyDescent="0.25">
      <c r="A4991" s="4">
        <v>2019</v>
      </c>
      <c r="B4991" s="14" t="s">
        <v>360</v>
      </c>
      <c r="C4991" s="14" t="s">
        <v>305</v>
      </c>
      <c r="D4991" s="3" t="s">
        <v>756</v>
      </c>
      <c r="F4991" s="3">
        <v>4</v>
      </c>
      <c r="G4991" s="88">
        <v>5.8408892070309388</v>
      </c>
      <c r="J4991" s="10">
        <v>4.210811342636589E-2</v>
      </c>
      <c r="K4991" s="27">
        <f t="shared" si="80"/>
        <v>7.2091957121320632E-3</v>
      </c>
      <c r="L4991" s="4" t="s">
        <v>1583</v>
      </c>
      <c r="M4991" s="14" t="s">
        <v>798</v>
      </c>
      <c r="N4991" s="28" t="s">
        <v>8395</v>
      </c>
      <c r="O4991" s="28">
        <v>1</v>
      </c>
      <c r="P4991" s="28" t="s">
        <v>4756</v>
      </c>
      <c r="Q4991" s="28" t="s">
        <v>4756</v>
      </c>
      <c r="R4991" s="3">
        <v>9</v>
      </c>
      <c r="T4991" s="81" t="str" cm="1">
        <f t="array" ref="T4991">IF(MIN(IF(CONCATENATE($D$776:$D$9955,$G$776:$G$9955)=CONCATENATE(D4991,G4991),$J$776:$J$9955))=J4991,"Age Leg Record","")</f>
        <v/>
      </c>
    </row>
    <row r="4992" spans="1:20" x14ac:dyDescent="0.25">
      <c r="A4992" s="4">
        <v>2019</v>
      </c>
      <c r="B4992" s="14" t="s">
        <v>591</v>
      </c>
      <c r="C4992" s="14" t="s">
        <v>308</v>
      </c>
      <c r="D4992" s="3" t="s">
        <v>756</v>
      </c>
      <c r="F4992" s="3">
        <v>5</v>
      </c>
      <c r="G4992" s="51">
        <v>5.63</v>
      </c>
      <c r="J4992" s="10">
        <v>3.4041469909425359E-2</v>
      </c>
      <c r="K4992" s="27">
        <f t="shared" si="80"/>
        <v>6.0464422574467783E-3</v>
      </c>
      <c r="L4992" s="4" t="s">
        <v>1583</v>
      </c>
      <c r="M4992" s="14" t="s">
        <v>798</v>
      </c>
      <c r="N4992" s="28" t="s">
        <v>8396</v>
      </c>
      <c r="O4992" s="28">
        <v>1</v>
      </c>
      <c r="P4992" s="28" t="s">
        <v>8397</v>
      </c>
      <c r="Q4992" s="28" t="s">
        <v>8397</v>
      </c>
      <c r="R4992" s="3">
        <v>1</v>
      </c>
      <c r="T4992" s="81" t="str" cm="1">
        <f t="array" ref="T4992">IF(MIN(IF(CONCATENATE($D$776:$D$9955,$G$776:$G$9955)=CONCATENATE(D4992,G4992),$J$776:$J$9955))=J4992,"Age Leg Record","")</f>
        <v/>
      </c>
    </row>
    <row r="4993" spans="1:20" x14ac:dyDescent="0.25">
      <c r="A4993" s="4">
        <v>2019</v>
      </c>
      <c r="B4993" s="14" t="s">
        <v>2081</v>
      </c>
      <c r="C4993" s="14" t="s">
        <v>2082</v>
      </c>
      <c r="D4993" s="3" t="s">
        <v>753</v>
      </c>
      <c r="F4993" s="3">
        <v>6</v>
      </c>
      <c r="G4993" s="88">
        <v>4.6758182215859376</v>
      </c>
      <c r="J4993" s="10">
        <v>3.3933738421183079E-2</v>
      </c>
      <c r="K4993" s="27">
        <f t="shared" si="80"/>
        <v>7.2572834984319561E-3</v>
      </c>
      <c r="L4993" s="4" t="s">
        <v>1583</v>
      </c>
      <c r="M4993" s="14" t="s">
        <v>798</v>
      </c>
      <c r="N4993" s="28" t="s">
        <v>8398</v>
      </c>
      <c r="O4993" s="28">
        <v>1</v>
      </c>
      <c r="P4993" s="28" t="s">
        <v>7866</v>
      </c>
      <c r="Q4993" s="28" t="s">
        <v>7866</v>
      </c>
      <c r="R4993" s="3">
        <v>2</v>
      </c>
      <c r="T4993" s="81" t="str" cm="1">
        <f t="array" ref="T4993">IF(MIN(IF(CONCATENATE($D$776:$D$9955,$G$776:$G$9955)=CONCATENATE(D4993,G4993),$J$776:$J$9955))=J4993,"Age Leg Record","")</f>
        <v/>
      </c>
    </row>
    <row r="4994" spans="1:20" x14ac:dyDescent="0.25">
      <c r="A4994" s="4">
        <v>2019</v>
      </c>
      <c r="B4994" s="14" t="s">
        <v>523</v>
      </c>
      <c r="C4994" s="14" t="s">
        <v>2207</v>
      </c>
      <c r="D4994" s="3" t="s">
        <v>757</v>
      </c>
      <c r="F4994" s="3">
        <v>1</v>
      </c>
      <c r="G4994" s="88">
        <v>5.54</v>
      </c>
      <c r="J4994" s="10">
        <v>4.0217503330495674E-2</v>
      </c>
      <c r="K4994" s="27">
        <f t="shared" si="80"/>
        <v>7.2594771354685334E-3</v>
      </c>
      <c r="L4994" s="4" t="s">
        <v>2244</v>
      </c>
      <c r="M4994" s="14" t="s">
        <v>1079</v>
      </c>
      <c r="N4994" s="28" t="s">
        <v>8399</v>
      </c>
      <c r="O4994" s="28">
        <v>1</v>
      </c>
      <c r="P4994" s="28" t="s">
        <v>8400</v>
      </c>
      <c r="Q4994" s="28" t="s">
        <v>8400</v>
      </c>
      <c r="R4994" s="3">
        <v>1</v>
      </c>
      <c r="T4994" s="81" t="str" cm="1">
        <f t="array" ref="T4994">IF(MIN(IF(CONCATENATE($D$776:$D$9955,$G$776:$G$9955)=CONCATENATE(D4994,G4994),$J$776:$J$9955))=J4994,"Age Leg Record","")</f>
        <v/>
      </c>
    </row>
    <row r="4995" spans="1:20" x14ac:dyDescent="0.25">
      <c r="A4995" s="4">
        <v>2019</v>
      </c>
      <c r="B4995" s="14" t="s">
        <v>228</v>
      </c>
      <c r="C4995" s="14" t="s">
        <v>1083</v>
      </c>
      <c r="D4995" s="3" t="s">
        <v>757</v>
      </c>
      <c r="F4995" s="3">
        <v>2</v>
      </c>
      <c r="G4995" s="88">
        <v>4.0544470293486041</v>
      </c>
      <c r="J4995" s="10">
        <v>3.1317870372731704E-2</v>
      </c>
      <c r="K4995" s="27">
        <f t="shared" si="80"/>
        <v>7.7243259428557134E-3</v>
      </c>
      <c r="L4995" s="4" t="s">
        <v>2244</v>
      </c>
      <c r="M4995" s="14" t="s">
        <v>1079</v>
      </c>
      <c r="N4995" s="28" t="s">
        <v>8401</v>
      </c>
      <c r="O4995" s="28">
        <v>1</v>
      </c>
      <c r="P4995" s="28" t="s">
        <v>8402</v>
      </c>
      <c r="Q4995" s="28" t="s">
        <v>8402</v>
      </c>
      <c r="R4995" s="3">
        <v>1</v>
      </c>
      <c r="T4995" s="81" t="str" cm="1">
        <f t="array" ref="T4995">IF(MIN(IF(CONCATENATE($D$776:$D$9955,$G$776:$G$9955)=CONCATENATE(D4995,G4995),$J$776:$J$9955))=J4995,"Age Leg Record","")</f>
        <v/>
      </c>
    </row>
    <row r="4996" spans="1:20" x14ac:dyDescent="0.25">
      <c r="A4996" s="4">
        <v>2019</v>
      </c>
      <c r="B4996" s="14" t="s">
        <v>494</v>
      </c>
      <c r="C4996" s="14" t="s">
        <v>573</v>
      </c>
      <c r="D4996" s="3" t="s">
        <v>56</v>
      </c>
      <c r="F4996" s="3">
        <v>3</v>
      </c>
      <c r="G4996" s="88">
        <v>9.1</v>
      </c>
      <c r="J4996" s="10">
        <v>5.305704860802507E-2</v>
      </c>
      <c r="K4996" s="27">
        <f t="shared" si="80"/>
        <v>5.8304449019807771E-3</v>
      </c>
      <c r="L4996" s="4" t="s">
        <v>2244</v>
      </c>
      <c r="M4996" s="14" t="s">
        <v>1079</v>
      </c>
      <c r="N4996" s="28" t="s">
        <v>8403</v>
      </c>
      <c r="O4996" s="28">
        <v>1</v>
      </c>
      <c r="P4996" s="28" t="s">
        <v>7503</v>
      </c>
      <c r="Q4996" s="28" t="s">
        <v>7503</v>
      </c>
      <c r="R4996" s="3">
        <v>2</v>
      </c>
      <c r="T4996" s="81" t="str" cm="1">
        <f t="array" ref="T4996">IF(MIN(IF(CONCATENATE($D$776:$D$9955,$G$776:$G$9955)=CONCATENATE(D4996,G4996),$J$776:$J$9955))=J4996,"Age Leg Record","")</f>
        <v/>
      </c>
    </row>
    <row r="4997" spans="1:20" x14ac:dyDescent="0.25">
      <c r="A4997" s="4">
        <v>2019</v>
      </c>
      <c r="B4997" s="14" t="s">
        <v>1155</v>
      </c>
      <c r="C4997" s="14" t="s">
        <v>2208</v>
      </c>
      <c r="D4997" s="3" t="s">
        <v>756</v>
      </c>
      <c r="F4997" s="3">
        <v>4</v>
      </c>
      <c r="G4997" s="88">
        <v>5.8408892070309388</v>
      </c>
      <c r="J4997" s="10">
        <v>4.4416365744837094E-2</v>
      </c>
      <c r="K4997" s="27">
        <f t="shared" si="80"/>
        <v>7.6043842248147992E-3</v>
      </c>
      <c r="L4997" s="4" t="s">
        <v>2244</v>
      </c>
      <c r="M4997" s="14" t="s">
        <v>1079</v>
      </c>
      <c r="N4997" s="28" t="s">
        <v>8404</v>
      </c>
      <c r="O4997" s="28">
        <v>1</v>
      </c>
      <c r="P4997" s="28" t="s">
        <v>8405</v>
      </c>
      <c r="Q4997" s="28" t="s">
        <v>8405</v>
      </c>
      <c r="R4997" s="3">
        <v>1</v>
      </c>
      <c r="T4997" s="81" t="str" cm="1">
        <f t="array" ref="T4997">IF(MIN(IF(CONCATENATE($D$776:$D$9955,$G$776:$G$9955)=CONCATENATE(D4997,G4997),$J$776:$J$9955))=J4997,"Age Leg Record","")</f>
        <v/>
      </c>
    </row>
    <row r="4998" spans="1:20" x14ac:dyDescent="0.25">
      <c r="A4998" s="4">
        <v>2019</v>
      </c>
      <c r="B4998" s="14" t="s">
        <v>2209</v>
      </c>
      <c r="C4998" s="14" t="s">
        <v>2210</v>
      </c>
      <c r="D4998" s="3" t="s">
        <v>756</v>
      </c>
      <c r="F4998" s="3">
        <v>5</v>
      </c>
      <c r="G4998" s="51">
        <v>5.63</v>
      </c>
      <c r="J4998" s="10">
        <v>4.9120092589873821E-2</v>
      </c>
      <c r="K4998" s="27">
        <f t="shared" si="80"/>
        <v>8.7247056109900217E-3</v>
      </c>
      <c r="L4998" s="4" t="s">
        <v>2244</v>
      </c>
      <c r="M4998" s="14" t="s">
        <v>1079</v>
      </c>
      <c r="N4998" s="28" t="s">
        <v>8406</v>
      </c>
      <c r="O4998" s="28">
        <v>1</v>
      </c>
      <c r="P4998" s="28" t="s">
        <v>8407</v>
      </c>
      <c r="Q4998" s="28" t="s">
        <v>8407</v>
      </c>
      <c r="R4998" s="3">
        <v>1</v>
      </c>
      <c r="T4998" s="81" t="str" cm="1">
        <f t="array" ref="T4998">IF(MIN(IF(CONCATENATE($D$776:$D$9955,$G$776:$G$9955)=CONCATENATE(D4998,G4998),$J$776:$J$9955))=J4998,"Age Leg Record","")</f>
        <v/>
      </c>
    </row>
    <row r="4999" spans="1:20" x14ac:dyDescent="0.25">
      <c r="A4999" s="4">
        <v>2019</v>
      </c>
      <c r="B4999" s="14" t="s">
        <v>96</v>
      </c>
      <c r="C4999" s="14" t="s">
        <v>508</v>
      </c>
      <c r="D4999" s="3" t="s">
        <v>56</v>
      </c>
      <c r="F4999" s="3">
        <v>6</v>
      </c>
      <c r="G4999" s="88">
        <v>4.6758182215859376</v>
      </c>
      <c r="J4999" s="10">
        <v>2.2068148151447531E-2</v>
      </c>
      <c r="K4999" s="27">
        <f t="shared" si="80"/>
        <v>4.7196334642715188E-3</v>
      </c>
      <c r="L4999" s="4" t="s">
        <v>2244</v>
      </c>
      <c r="M4999" s="14" t="s">
        <v>1079</v>
      </c>
      <c r="N4999" s="28" t="s">
        <v>8408</v>
      </c>
      <c r="O4999" s="28">
        <v>1</v>
      </c>
      <c r="P4999" s="28" t="s">
        <v>8409</v>
      </c>
      <c r="Q4999" s="28" t="s">
        <v>8409</v>
      </c>
      <c r="R4999" s="3">
        <v>1</v>
      </c>
      <c r="T4999" s="81" t="str" cm="1">
        <f t="array" ref="T4999">IF(MIN(IF(CONCATENATE($D$776:$D$9955,$G$776:$G$9955)=CONCATENATE(D4999,G4999),$J$776:$J$9955))=J4999,"Age Leg Record","")</f>
        <v/>
      </c>
    </row>
    <row r="5000" spans="1:20" x14ac:dyDescent="0.25">
      <c r="A5000" s="4">
        <v>2019</v>
      </c>
      <c r="B5000" s="14" t="s">
        <v>92</v>
      </c>
      <c r="C5000" s="14" t="s">
        <v>1674</v>
      </c>
      <c r="D5000" s="3" t="s">
        <v>56</v>
      </c>
      <c r="F5000" s="3">
        <v>1</v>
      </c>
      <c r="G5000" s="88">
        <v>5.54</v>
      </c>
      <c r="J5000" s="10">
        <v>3.4490651480155066E-2</v>
      </c>
      <c r="K5000" s="27">
        <f t="shared" si="80"/>
        <v>6.2257493646489291E-3</v>
      </c>
      <c r="L5000" s="4" t="s">
        <v>1927</v>
      </c>
      <c r="M5000" s="14" t="s">
        <v>1180</v>
      </c>
      <c r="N5000" s="28" t="s">
        <v>8410</v>
      </c>
      <c r="O5000" s="28">
        <v>1</v>
      </c>
      <c r="P5000" s="28" t="s">
        <v>7374</v>
      </c>
      <c r="Q5000" s="28" t="s">
        <v>7374</v>
      </c>
      <c r="R5000" s="3">
        <v>3</v>
      </c>
      <c r="T5000" s="81" t="str" cm="1">
        <f t="array" ref="T5000">IF(MIN(IF(CONCATENATE($D$776:$D$9955,$G$776:$G$9955)=CONCATENATE(D5000,G5000),$J$776:$J$9955))=J5000,"Age Leg Record","")</f>
        <v/>
      </c>
    </row>
    <row r="5001" spans="1:20" x14ac:dyDescent="0.25">
      <c r="A5001" s="4">
        <v>2019</v>
      </c>
      <c r="B5001" s="14" t="s">
        <v>111</v>
      </c>
      <c r="C5001" s="14" t="s">
        <v>456</v>
      </c>
      <c r="D5001" s="3" t="s">
        <v>22</v>
      </c>
      <c r="F5001" s="3">
        <v>2</v>
      </c>
      <c r="G5001" s="88">
        <v>4.0544470293486041</v>
      </c>
      <c r="J5001" s="10">
        <v>2.2872812500281725E-2</v>
      </c>
      <c r="K5001" s="27">
        <f t="shared" si="80"/>
        <v>5.6414135724832783E-3</v>
      </c>
      <c r="L5001" s="4" t="s">
        <v>1927</v>
      </c>
      <c r="M5001" s="14" t="s">
        <v>1180</v>
      </c>
      <c r="N5001" s="28" t="s">
        <v>8411</v>
      </c>
      <c r="O5001" s="28">
        <v>1</v>
      </c>
      <c r="P5001" s="28" t="s">
        <v>8109</v>
      </c>
      <c r="Q5001" s="28" t="s">
        <v>8109</v>
      </c>
      <c r="R5001" s="3">
        <v>2</v>
      </c>
      <c r="T5001" s="81" t="str" cm="1">
        <f t="array" ref="T5001">IF(MIN(IF(CONCATENATE($D$776:$D$9955,$G$776:$G$9955)=CONCATENATE(D5001,G5001),$J$776:$J$9955))=J5001,"Age Leg Record","")</f>
        <v/>
      </c>
    </row>
    <row r="5002" spans="1:20" x14ac:dyDescent="0.25">
      <c r="A5002" s="4">
        <v>2019</v>
      </c>
      <c r="B5002" s="14" t="s">
        <v>39</v>
      </c>
      <c r="C5002" s="14" t="s">
        <v>1740</v>
      </c>
      <c r="D5002" s="3" t="s">
        <v>26</v>
      </c>
      <c r="F5002" s="3">
        <v>3</v>
      </c>
      <c r="G5002" s="88">
        <v>9.1</v>
      </c>
      <c r="J5002" s="10">
        <v>4.8401238425867632E-2</v>
      </c>
      <c r="K5002" s="27">
        <f t="shared" si="80"/>
        <v>5.3188174094360033E-3</v>
      </c>
      <c r="L5002" s="4" t="s">
        <v>1927</v>
      </c>
      <c r="M5002" s="14" t="s">
        <v>1180</v>
      </c>
      <c r="N5002" s="28" t="s">
        <v>8412</v>
      </c>
      <c r="O5002" s="28">
        <v>1</v>
      </c>
      <c r="P5002" s="28" t="s">
        <v>8119</v>
      </c>
      <c r="Q5002" s="28" t="s">
        <v>8119</v>
      </c>
      <c r="R5002" s="3">
        <v>2</v>
      </c>
      <c r="T5002" s="81" t="str" cm="1">
        <f t="array" ref="T5002">IF(MIN(IF(CONCATENATE($D$776:$D$9955,$G$776:$G$9955)=CONCATENATE(D5002,G5002),$J$776:$J$9955))=J5002,"Age Leg Record","")</f>
        <v/>
      </c>
    </row>
    <row r="5003" spans="1:20" x14ac:dyDescent="0.25">
      <c r="A5003" s="4">
        <v>2019</v>
      </c>
      <c r="B5003" s="14" t="s">
        <v>280</v>
      </c>
      <c r="C5003" s="14" t="s">
        <v>2007</v>
      </c>
      <c r="D5003" s="3" t="s">
        <v>22</v>
      </c>
      <c r="F5003" s="3">
        <v>4</v>
      </c>
      <c r="G5003" s="88">
        <v>5.8408892070309388</v>
      </c>
      <c r="J5003" s="10">
        <v>3.2126689817232545E-2</v>
      </c>
      <c r="K5003" s="27">
        <f t="shared" si="80"/>
        <v>5.500308031619606E-3</v>
      </c>
      <c r="L5003" s="4" t="s">
        <v>1927</v>
      </c>
      <c r="M5003" s="14" t="s">
        <v>1180</v>
      </c>
      <c r="N5003" s="28" t="s">
        <v>8413</v>
      </c>
      <c r="O5003" s="28">
        <v>1</v>
      </c>
      <c r="P5003" s="28" t="s">
        <v>7750</v>
      </c>
      <c r="Q5003" s="28" t="s">
        <v>7750</v>
      </c>
      <c r="R5003" s="3">
        <v>3</v>
      </c>
      <c r="T5003" s="81" t="str" cm="1">
        <f t="array" ref="T5003">IF(MIN(IF(CONCATENATE($D$776:$D$9955,$G$776:$G$9955)=CONCATENATE(D5003,G5003),$J$776:$J$9955))=J5003,"Age Leg Record","")</f>
        <v/>
      </c>
    </row>
    <row r="5004" spans="1:20" x14ac:dyDescent="0.25">
      <c r="A5004" s="4">
        <v>2019</v>
      </c>
      <c r="B5004" s="14" t="s">
        <v>30</v>
      </c>
      <c r="C5004" s="14" t="s">
        <v>2211</v>
      </c>
      <c r="D5004" s="3" t="s">
        <v>684</v>
      </c>
      <c r="F5004" s="3">
        <v>5</v>
      </c>
      <c r="G5004" s="51">
        <v>5.63</v>
      </c>
      <c r="J5004" s="10">
        <v>4.4145057872810867E-2</v>
      </c>
      <c r="K5004" s="27">
        <f t="shared" si="80"/>
        <v>7.8410404747443815E-3</v>
      </c>
      <c r="L5004" s="4" t="s">
        <v>1927</v>
      </c>
      <c r="M5004" s="14" t="s">
        <v>1180</v>
      </c>
      <c r="N5004" s="28" t="s">
        <v>8414</v>
      </c>
      <c r="O5004" s="28">
        <v>1</v>
      </c>
      <c r="P5004" s="28" t="s">
        <v>8415</v>
      </c>
      <c r="Q5004" s="28" t="s">
        <v>8415</v>
      </c>
      <c r="R5004" s="3">
        <v>1</v>
      </c>
      <c r="T5004" s="81" t="str" cm="1">
        <f t="array" ref="T5004">IF(MIN(IF(CONCATENATE($D$776:$D$9955,$G$776:$G$9955)=CONCATENATE(D5004,G5004),$J$776:$J$9955))=J5004,"Age Leg Record","")</f>
        <v/>
      </c>
    </row>
    <row r="5005" spans="1:20" x14ac:dyDescent="0.25">
      <c r="A5005" s="4">
        <v>2019</v>
      </c>
      <c r="B5005" s="14" t="s">
        <v>232</v>
      </c>
      <c r="C5005" s="14" t="s">
        <v>1674</v>
      </c>
      <c r="D5005" s="3" t="s">
        <v>56</v>
      </c>
      <c r="F5005" s="3">
        <v>6</v>
      </c>
      <c r="G5005" s="88">
        <v>4.6758182215859376</v>
      </c>
      <c r="J5005" s="10">
        <v>3.3903402771102265E-2</v>
      </c>
      <c r="K5005" s="27">
        <f t="shared" si="80"/>
        <v>7.2507957248181803E-3</v>
      </c>
      <c r="L5005" s="4" t="s">
        <v>1927</v>
      </c>
      <c r="M5005" s="14" t="s">
        <v>1180</v>
      </c>
      <c r="N5005" s="28" t="s">
        <v>8416</v>
      </c>
      <c r="O5005" s="28">
        <v>1</v>
      </c>
      <c r="P5005" s="28" t="s">
        <v>8417</v>
      </c>
      <c r="Q5005" s="28" t="s">
        <v>8417</v>
      </c>
      <c r="R5005" s="3">
        <v>1</v>
      </c>
      <c r="T5005" s="81" t="str" cm="1">
        <f t="array" ref="T5005">IF(MIN(IF(CONCATENATE($D$776:$D$9955,$G$776:$G$9955)=CONCATENATE(D5005,G5005),$J$776:$J$9955))=J5005,"Age Leg Record","")</f>
        <v/>
      </c>
    </row>
    <row r="5006" spans="1:20" x14ac:dyDescent="0.25">
      <c r="A5006" s="4">
        <v>2019</v>
      </c>
      <c r="B5006" s="14" t="s">
        <v>37</v>
      </c>
      <c r="C5006" s="14" t="s">
        <v>830</v>
      </c>
      <c r="D5006" s="3" t="s">
        <v>756</v>
      </c>
      <c r="F5006" s="3">
        <v>1</v>
      </c>
      <c r="G5006" s="88">
        <v>5.54</v>
      </c>
      <c r="J5006" s="10">
        <v>3.6823232498136349E-2</v>
      </c>
      <c r="K5006" s="27">
        <f t="shared" si="80"/>
        <v>6.6467928696997023E-3</v>
      </c>
      <c r="L5006" s="4" t="s">
        <v>2072</v>
      </c>
      <c r="M5006" s="14" t="s">
        <v>798</v>
      </c>
      <c r="N5006" s="28" t="s">
        <v>8418</v>
      </c>
      <c r="O5006" s="28">
        <v>1</v>
      </c>
      <c r="P5006" s="28" t="s">
        <v>8419</v>
      </c>
      <c r="Q5006" s="28" t="s">
        <v>8419</v>
      </c>
      <c r="R5006" s="3">
        <v>1</v>
      </c>
      <c r="T5006" s="81" t="str" cm="1">
        <f t="array" ref="T5006">IF(MIN(IF(CONCATENATE($D$776:$D$9955,$G$776:$G$9955)=CONCATENATE(D5006,G5006),$J$776:$J$9955))=J5006,"Age Leg Record","")</f>
        <v/>
      </c>
    </row>
    <row r="5007" spans="1:20" x14ac:dyDescent="0.25">
      <c r="A5007" s="4">
        <v>2019</v>
      </c>
      <c r="B5007" s="14" t="s">
        <v>972</v>
      </c>
      <c r="C5007" s="14" t="s">
        <v>1575</v>
      </c>
      <c r="D5007" s="3" t="s">
        <v>756</v>
      </c>
      <c r="F5007" s="3">
        <v>2</v>
      </c>
      <c r="G5007" s="88">
        <v>4.0544470293486041</v>
      </c>
      <c r="J5007" s="10">
        <v>3.0943877318350133E-2</v>
      </c>
      <c r="K5007" s="27">
        <f t="shared" si="80"/>
        <v>7.6320832642180654E-3</v>
      </c>
      <c r="L5007" s="4" t="s">
        <v>2072</v>
      </c>
      <c r="M5007" s="14" t="s">
        <v>798</v>
      </c>
      <c r="N5007" s="28" t="s">
        <v>8420</v>
      </c>
      <c r="O5007" s="28">
        <v>1</v>
      </c>
      <c r="P5007" s="28" t="s">
        <v>6347</v>
      </c>
      <c r="Q5007" s="28" t="s">
        <v>6347</v>
      </c>
      <c r="R5007" s="3">
        <v>5</v>
      </c>
      <c r="T5007" s="81" t="str" cm="1">
        <f t="array" ref="T5007">IF(MIN(IF(CONCATENATE($D$776:$D$9955,$G$776:$G$9955)=CONCATENATE(D5007,G5007),$J$776:$J$9955))=J5007,"Age Leg Record","")</f>
        <v/>
      </c>
    </row>
    <row r="5008" spans="1:20" x14ac:dyDescent="0.25">
      <c r="A5008" s="4">
        <v>2019</v>
      </c>
      <c r="B5008" s="1" t="s">
        <v>573</v>
      </c>
      <c r="C5008" s="14" t="s">
        <v>2073</v>
      </c>
      <c r="D5008" s="3" t="s">
        <v>56</v>
      </c>
      <c r="F5008" s="3">
        <v>3</v>
      </c>
      <c r="G5008" s="88">
        <v>9.1</v>
      </c>
      <c r="J5008" s="10">
        <v>5.1321342587471008E-2</v>
      </c>
      <c r="K5008" s="27">
        <f t="shared" si="80"/>
        <v>5.6397079766451657E-3</v>
      </c>
      <c r="L5008" s="4" t="s">
        <v>2072</v>
      </c>
      <c r="M5008" s="14" t="s">
        <v>798</v>
      </c>
      <c r="N5008" s="28" t="s">
        <v>8421</v>
      </c>
      <c r="O5008" s="28">
        <v>1</v>
      </c>
      <c r="P5008" s="28" t="s">
        <v>7836</v>
      </c>
      <c r="Q5008" s="28" t="s">
        <v>7836</v>
      </c>
      <c r="R5008" s="3">
        <v>2</v>
      </c>
      <c r="T5008" s="81" t="str" cm="1">
        <f t="array" ref="T5008">IF(MIN(IF(CONCATENATE($D$776:$D$9955,$G$776:$G$9955)=CONCATENATE(D5008,G5008),$J$776:$J$9955))=J5008,"Age Leg Record","")</f>
        <v/>
      </c>
    </row>
    <row r="5009" spans="1:20" x14ac:dyDescent="0.25">
      <c r="A5009" s="4">
        <v>2019</v>
      </c>
      <c r="B5009" s="14" t="s">
        <v>436</v>
      </c>
      <c r="C5009" s="14" t="s">
        <v>1083</v>
      </c>
      <c r="D5009" s="3" t="s">
        <v>26</v>
      </c>
      <c r="F5009" s="3">
        <v>4</v>
      </c>
      <c r="G5009" s="88">
        <v>5.8408892070309388</v>
      </c>
      <c r="J5009" s="10">
        <v>3.2680069445632398E-2</v>
      </c>
      <c r="K5009" s="27">
        <f t="shared" si="80"/>
        <v>5.5950503916927475E-3</v>
      </c>
      <c r="L5009" s="4" t="s">
        <v>2072</v>
      </c>
      <c r="M5009" s="14" t="s">
        <v>798</v>
      </c>
      <c r="N5009" s="28" t="s">
        <v>8422</v>
      </c>
      <c r="O5009" s="28">
        <v>1</v>
      </c>
      <c r="P5009" s="28" t="s">
        <v>7848</v>
      </c>
      <c r="Q5009" s="28" t="s">
        <v>7848</v>
      </c>
      <c r="R5009" s="3">
        <v>2</v>
      </c>
      <c r="T5009" s="81" t="str" cm="1">
        <f t="array" ref="T5009">IF(MIN(IF(CONCATENATE($D$776:$D$9955,$G$776:$G$9955)=CONCATENATE(D5009,G5009),$J$776:$J$9955))=J5009,"Age Leg Record","")</f>
        <v/>
      </c>
    </row>
    <row r="5010" spans="1:20" x14ac:dyDescent="0.25">
      <c r="A5010" s="4">
        <v>2019</v>
      </c>
      <c r="B5010" s="14" t="s">
        <v>232</v>
      </c>
      <c r="C5010" s="14" t="s">
        <v>452</v>
      </c>
      <c r="D5010" s="3" t="s">
        <v>56</v>
      </c>
      <c r="F5010" s="3">
        <v>5</v>
      </c>
      <c r="G5010" s="51">
        <v>5.63</v>
      </c>
      <c r="J5010" s="10">
        <v>4.1714317128935363E-2</v>
      </c>
      <c r="K5010" s="27">
        <f t="shared" si="80"/>
        <v>7.4092925628659618E-3</v>
      </c>
      <c r="L5010" s="4" t="s">
        <v>2072</v>
      </c>
      <c r="M5010" s="14" t="s">
        <v>798</v>
      </c>
      <c r="N5010" s="28" t="s">
        <v>8423</v>
      </c>
      <c r="O5010" s="28">
        <v>1</v>
      </c>
      <c r="P5010" s="28" t="s">
        <v>8424</v>
      </c>
      <c r="Q5010" s="28" t="s">
        <v>8424</v>
      </c>
      <c r="R5010" s="3">
        <v>1</v>
      </c>
      <c r="T5010" s="81" t="str" cm="1">
        <f t="array" ref="T5010">IF(MIN(IF(CONCATENATE($D$776:$D$9955,$G$776:$G$9955)=CONCATENATE(D5010,G5010),$J$776:$J$9955))=J5010,"Age Leg Record","")</f>
        <v/>
      </c>
    </row>
    <row r="5011" spans="1:20" x14ac:dyDescent="0.25">
      <c r="A5011" s="4">
        <v>2019</v>
      </c>
      <c r="B5011" s="14" t="s">
        <v>1349</v>
      </c>
      <c r="C5011" s="14" t="s">
        <v>2212</v>
      </c>
      <c r="D5011" s="3" t="s">
        <v>756</v>
      </c>
      <c r="F5011" s="3">
        <v>6</v>
      </c>
      <c r="G5011" s="88">
        <v>4.6758182215859376</v>
      </c>
      <c r="J5011" s="10">
        <v>3.2963287041638978E-2</v>
      </c>
      <c r="K5011" s="27">
        <f t="shared" si="80"/>
        <v>7.0497366406298261E-3</v>
      </c>
      <c r="L5011" s="4" t="s">
        <v>2072</v>
      </c>
      <c r="M5011" s="14" t="s">
        <v>798</v>
      </c>
      <c r="N5011" s="28" t="s">
        <v>8425</v>
      </c>
      <c r="O5011" s="28">
        <v>1</v>
      </c>
      <c r="P5011" s="28" t="s">
        <v>8426</v>
      </c>
      <c r="Q5011" s="28" t="s">
        <v>8426</v>
      </c>
      <c r="R5011" s="3">
        <v>1</v>
      </c>
      <c r="T5011" s="81" t="str" cm="1">
        <f t="array" ref="T5011">IF(MIN(IF(CONCATENATE($D$776:$D$9955,$G$776:$G$9955)=CONCATENATE(D5011,G5011),$J$776:$J$9955))=J5011,"Age Leg Record","")</f>
        <v/>
      </c>
    </row>
    <row r="5012" spans="1:20" x14ac:dyDescent="0.25">
      <c r="A5012" s="4">
        <v>2019</v>
      </c>
      <c r="B5012" s="14" t="s">
        <v>89</v>
      </c>
      <c r="C5012" s="14" t="s">
        <v>2213</v>
      </c>
      <c r="D5012" s="3" t="s">
        <v>26</v>
      </c>
      <c r="F5012" s="3">
        <v>1</v>
      </c>
      <c r="G5012" s="88">
        <v>5.54</v>
      </c>
      <c r="J5012" s="10">
        <v>3.3663649170193821E-2</v>
      </c>
      <c r="K5012" s="27">
        <f t="shared" si="80"/>
        <v>6.076470969349065E-3</v>
      </c>
      <c r="L5012" s="4" t="s">
        <v>2245</v>
      </c>
      <c r="M5012" s="14" t="s">
        <v>2120</v>
      </c>
      <c r="N5012" s="28" t="s">
        <v>8427</v>
      </c>
      <c r="O5012" s="28">
        <v>1</v>
      </c>
      <c r="P5012" s="28" t="s">
        <v>8428</v>
      </c>
      <c r="Q5012" s="28" t="s">
        <v>8428</v>
      </c>
      <c r="R5012" s="3">
        <v>1</v>
      </c>
      <c r="T5012" s="81" t="str" cm="1">
        <f t="array" ref="T5012">IF(MIN(IF(CONCATENATE($D$776:$D$9955,$G$776:$G$9955)=CONCATENATE(D5012,G5012),$J$776:$J$9955))=J5012,"Age Leg Record","")</f>
        <v/>
      </c>
    </row>
    <row r="5013" spans="1:20" x14ac:dyDescent="0.25">
      <c r="A5013" s="4">
        <v>2019</v>
      </c>
      <c r="B5013" s="14" t="s">
        <v>39</v>
      </c>
      <c r="C5013" s="14" t="s">
        <v>1632</v>
      </c>
      <c r="D5013" s="3" t="s">
        <v>26</v>
      </c>
      <c r="F5013" s="3">
        <v>2</v>
      </c>
      <c r="G5013" s="88">
        <v>4.0544470293486041</v>
      </c>
      <c r="J5013" s="10">
        <v>2.2330763888021465E-2</v>
      </c>
      <c r="K5013" s="27">
        <f t="shared" si="80"/>
        <v>5.5077212074488915E-3</v>
      </c>
      <c r="L5013" s="4" t="s">
        <v>2245</v>
      </c>
      <c r="M5013" s="14" t="s">
        <v>2120</v>
      </c>
      <c r="N5013" s="28" t="s">
        <v>8429</v>
      </c>
      <c r="O5013" s="28">
        <v>1</v>
      </c>
      <c r="P5013" s="28" t="s">
        <v>6533</v>
      </c>
      <c r="Q5013" s="28" t="s">
        <v>6533</v>
      </c>
      <c r="R5013" s="3">
        <v>3</v>
      </c>
      <c r="T5013" s="81" t="str" cm="1">
        <f t="array" ref="T5013">IF(MIN(IF(CONCATENATE($D$776:$D$9955,$G$776:$G$9955)=CONCATENATE(D5013,G5013),$J$776:$J$9955))=J5013,"Age Leg Record","")</f>
        <v/>
      </c>
    </row>
    <row r="5014" spans="1:20" x14ac:dyDescent="0.25">
      <c r="A5014" s="4">
        <v>2019</v>
      </c>
      <c r="B5014" s="14" t="s">
        <v>202</v>
      </c>
      <c r="C5014" s="14" t="s">
        <v>70</v>
      </c>
      <c r="D5014" s="3" t="s">
        <v>22</v>
      </c>
      <c r="F5014" s="3">
        <v>3</v>
      </c>
      <c r="G5014" s="88">
        <v>9.1</v>
      </c>
      <c r="J5014" s="10">
        <v>4.6363263885723427E-2</v>
      </c>
      <c r="K5014" s="27">
        <f t="shared" si="80"/>
        <v>5.0948641632663112E-3</v>
      </c>
      <c r="L5014" s="4" t="s">
        <v>2245</v>
      </c>
      <c r="M5014" s="14" t="s">
        <v>2120</v>
      </c>
      <c r="N5014" s="28" t="s">
        <v>8430</v>
      </c>
      <c r="O5014" s="28">
        <v>1</v>
      </c>
      <c r="P5014" s="28" t="s">
        <v>8431</v>
      </c>
      <c r="Q5014" s="28" t="s">
        <v>8431</v>
      </c>
      <c r="R5014" s="3">
        <v>1</v>
      </c>
      <c r="T5014" s="81" t="str" cm="1">
        <f t="array" ref="T5014">IF(MIN(IF(CONCATENATE($D$776:$D$9955,$G$776:$G$9955)=CONCATENATE(D5014,G5014),$J$776:$J$9955))=J5014,"Age Leg Record","")</f>
        <v/>
      </c>
    </row>
    <row r="5015" spans="1:20" x14ac:dyDescent="0.25">
      <c r="A5015" s="4">
        <v>2019</v>
      </c>
      <c r="B5015" s="14" t="s">
        <v>198</v>
      </c>
      <c r="C5015" s="14" t="s">
        <v>2214</v>
      </c>
      <c r="D5015" s="3" t="s">
        <v>26</v>
      </c>
      <c r="F5015" s="3">
        <v>4</v>
      </c>
      <c r="G5015" s="88">
        <v>5.8408892070309388</v>
      </c>
      <c r="J5015" s="10">
        <v>3.3202129634446464E-2</v>
      </c>
      <c r="K5015" s="27">
        <f t="shared" si="80"/>
        <v>5.6844306504700657E-3</v>
      </c>
      <c r="L5015" s="4" t="s">
        <v>2245</v>
      </c>
      <c r="M5015" s="14" t="s">
        <v>2120</v>
      </c>
      <c r="N5015" s="28" t="s">
        <v>8432</v>
      </c>
      <c r="O5015" s="28">
        <v>1</v>
      </c>
      <c r="P5015" s="28" t="s">
        <v>8433</v>
      </c>
      <c r="Q5015" s="28" t="s">
        <v>8433</v>
      </c>
      <c r="R5015" s="3">
        <v>1</v>
      </c>
      <c r="T5015" s="81" t="str" cm="1">
        <f t="array" ref="T5015">IF(MIN(IF(CONCATENATE($D$776:$D$9955,$G$776:$G$9955)=CONCATENATE(D5015,G5015),$J$776:$J$9955))=J5015,"Age Leg Record","")</f>
        <v/>
      </c>
    </row>
    <row r="5016" spans="1:20" x14ac:dyDescent="0.25">
      <c r="A5016" s="4">
        <v>2019</v>
      </c>
      <c r="B5016" s="14" t="s">
        <v>553</v>
      </c>
      <c r="C5016" s="14" t="s">
        <v>2215</v>
      </c>
      <c r="D5016" s="3" t="s">
        <v>22</v>
      </c>
      <c r="F5016" s="3">
        <v>5</v>
      </c>
      <c r="G5016" s="51">
        <v>5.63</v>
      </c>
      <c r="J5016" s="10">
        <v>3.6557071754941717E-2</v>
      </c>
      <c r="K5016" s="27">
        <f t="shared" si="80"/>
        <v>6.4932631891548341E-3</v>
      </c>
      <c r="L5016" s="4" t="s">
        <v>2245</v>
      </c>
      <c r="M5016" s="14" t="s">
        <v>2120</v>
      </c>
      <c r="N5016" s="28" t="s">
        <v>8434</v>
      </c>
      <c r="O5016" s="28">
        <v>1</v>
      </c>
      <c r="P5016" s="28" t="s">
        <v>8435</v>
      </c>
      <c r="Q5016" s="28" t="s">
        <v>8435</v>
      </c>
      <c r="R5016" s="3">
        <v>1</v>
      </c>
      <c r="T5016" s="81" t="str" cm="1">
        <f t="array" ref="T5016">IF(MIN(IF(CONCATENATE($D$776:$D$9955,$G$776:$G$9955)=CONCATENATE(D5016,G5016),$J$776:$J$9955))=J5016,"Age Leg Record","")</f>
        <v/>
      </c>
    </row>
    <row r="5017" spans="1:20" x14ac:dyDescent="0.25">
      <c r="A5017" s="4">
        <v>2019</v>
      </c>
      <c r="B5017" s="14" t="s">
        <v>86</v>
      </c>
      <c r="C5017" s="14" t="s">
        <v>1627</v>
      </c>
      <c r="D5017" s="3" t="s">
        <v>56</v>
      </c>
      <c r="F5017" s="3">
        <v>6</v>
      </c>
      <c r="G5017" s="88">
        <v>4.6758182215859376</v>
      </c>
      <c r="J5017" s="10">
        <v>2.8656273148953915E-2</v>
      </c>
      <c r="K5017" s="27">
        <f t="shared" si="80"/>
        <v>6.1286114624093148E-3</v>
      </c>
      <c r="L5017" s="4" t="s">
        <v>2245</v>
      </c>
      <c r="M5017" s="14" t="s">
        <v>2120</v>
      </c>
      <c r="N5017" s="28" t="s">
        <v>8436</v>
      </c>
      <c r="O5017" s="28">
        <v>1</v>
      </c>
      <c r="P5017" s="28" t="s">
        <v>8437</v>
      </c>
      <c r="Q5017" s="28" t="s">
        <v>8437</v>
      </c>
      <c r="R5017" s="3">
        <v>1</v>
      </c>
      <c r="T5017" s="81" t="str" cm="1">
        <f t="array" ref="T5017">IF(MIN(IF(CONCATENATE($D$776:$D$9955,$G$776:$G$9955)=CONCATENATE(D5017,G5017),$J$776:$J$9955))=J5017,"Age Leg Record","")</f>
        <v/>
      </c>
    </row>
    <row r="5018" spans="1:20" x14ac:dyDescent="0.25">
      <c r="A5018" s="4">
        <v>2019</v>
      </c>
      <c r="B5018" s="14" t="s">
        <v>39</v>
      </c>
      <c r="C5018" s="14" t="s">
        <v>507</v>
      </c>
      <c r="D5018" s="3" t="s">
        <v>210</v>
      </c>
      <c r="F5018" s="3">
        <v>1</v>
      </c>
      <c r="G5018" s="88">
        <v>5.54</v>
      </c>
      <c r="J5018" s="10">
        <v>3.6530894532916136E-2</v>
      </c>
      <c r="K5018" s="27">
        <f t="shared" si="80"/>
        <v>6.5940242839198802E-3</v>
      </c>
      <c r="L5018" s="4" t="s">
        <v>2246</v>
      </c>
      <c r="M5018" s="14" t="s">
        <v>798</v>
      </c>
      <c r="N5018" s="28" t="s">
        <v>8438</v>
      </c>
      <c r="O5018" s="28">
        <v>1</v>
      </c>
      <c r="P5018" s="28" t="s">
        <v>3655</v>
      </c>
      <c r="Q5018" s="28" t="s">
        <v>3655</v>
      </c>
      <c r="R5018" s="3">
        <v>6</v>
      </c>
      <c r="T5018" s="81" t="str" cm="1">
        <f t="array" ref="T5018">IF(MIN(IF(CONCATENATE($D$776:$D$9955,$G$776:$G$9955)=CONCATENATE(D5018,G5018),$J$776:$J$9955))=J5018,"Age Leg Record","")</f>
        <v/>
      </c>
    </row>
    <row r="5019" spans="1:20" x14ac:dyDescent="0.25">
      <c r="A5019" s="4">
        <v>2019</v>
      </c>
      <c r="B5019" s="14" t="s">
        <v>198</v>
      </c>
      <c r="C5019" s="14" t="s">
        <v>229</v>
      </c>
      <c r="D5019" s="3" t="s">
        <v>22</v>
      </c>
      <c r="F5019" s="3">
        <v>2</v>
      </c>
      <c r="G5019" s="88">
        <v>4.0544470293486041</v>
      </c>
      <c r="J5019" s="10">
        <v>2.8719756948703434E-2</v>
      </c>
      <c r="K5019" s="27">
        <f t="shared" si="80"/>
        <v>7.0835200807439352E-3</v>
      </c>
      <c r="L5019" s="4" t="s">
        <v>2246</v>
      </c>
      <c r="M5019" s="14" t="s">
        <v>798</v>
      </c>
      <c r="N5019" s="28" t="s">
        <v>8439</v>
      </c>
      <c r="O5019" s="28">
        <v>1</v>
      </c>
      <c r="P5019" s="28" t="s">
        <v>4952</v>
      </c>
      <c r="Q5019" s="28" t="s">
        <v>4952</v>
      </c>
      <c r="R5019" s="3">
        <v>2</v>
      </c>
      <c r="T5019" s="81" t="str" cm="1">
        <f t="array" ref="T5019">IF(MIN(IF(CONCATENATE($D$776:$D$9955,$G$776:$G$9955)=CONCATENATE(D5019,G5019),$J$776:$J$9955))=J5019,"Age Leg Record","")</f>
        <v/>
      </c>
    </row>
    <row r="5020" spans="1:20" x14ac:dyDescent="0.25">
      <c r="A5020" s="4">
        <v>2019</v>
      </c>
      <c r="B5020" s="14" t="s">
        <v>20</v>
      </c>
      <c r="C5020" s="14" t="s">
        <v>229</v>
      </c>
      <c r="D5020" s="3" t="s">
        <v>210</v>
      </c>
      <c r="F5020" s="3">
        <v>3</v>
      </c>
      <c r="G5020" s="88">
        <v>9.1</v>
      </c>
      <c r="J5020" s="10">
        <v>6.4751701385830529E-2</v>
      </c>
      <c r="K5020" s="27">
        <f t="shared" si="80"/>
        <v>7.1155715808604979E-3</v>
      </c>
      <c r="L5020" s="4" t="s">
        <v>2246</v>
      </c>
      <c r="M5020" s="14" t="s">
        <v>798</v>
      </c>
      <c r="N5020" s="28" t="s">
        <v>8440</v>
      </c>
      <c r="O5020" s="28">
        <v>1</v>
      </c>
      <c r="P5020" s="28" t="s">
        <v>3652</v>
      </c>
      <c r="Q5020" s="28" t="s">
        <v>3652</v>
      </c>
      <c r="R5020" s="3">
        <v>6</v>
      </c>
      <c r="T5020" s="81" t="str" cm="1">
        <f t="array" ref="T5020">IF(MIN(IF(CONCATENATE($D$776:$D$9955,$G$776:$G$9955)=CONCATENATE(D5020,G5020),$J$776:$J$9955))=J5020,"Age Leg Record","")</f>
        <v/>
      </c>
    </row>
    <row r="5021" spans="1:20" x14ac:dyDescent="0.25">
      <c r="A5021" s="4">
        <v>2019</v>
      </c>
      <c r="B5021" s="14" t="s">
        <v>232</v>
      </c>
      <c r="C5021" s="14" t="s">
        <v>445</v>
      </c>
      <c r="D5021" s="3" t="s">
        <v>210</v>
      </c>
      <c r="F5021" s="3">
        <v>4</v>
      </c>
      <c r="G5021" s="88">
        <v>5.8408892070309388</v>
      </c>
      <c r="J5021" s="10">
        <v>3.4240081018651836E-2</v>
      </c>
      <c r="K5021" s="27">
        <f t="shared" si="80"/>
        <v>5.8621349943490664E-3</v>
      </c>
      <c r="L5021" s="4" t="s">
        <v>2246</v>
      </c>
      <c r="M5021" s="14" t="s">
        <v>798</v>
      </c>
      <c r="N5021" s="28" t="s">
        <v>8441</v>
      </c>
      <c r="O5021" s="28">
        <v>1</v>
      </c>
      <c r="P5021" s="28" t="s">
        <v>3529</v>
      </c>
      <c r="Q5021" s="28" t="s">
        <v>3529</v>
      </c>
      <c r="R5021" s="3">
        <v>7</v>
      </c>
      <c r="T5021" s="81" t="str" cm="1">
        <f t="array" ref="T5021">IF(MIN(IF(CONCATENATE($D$776:$D$9955,$G$776:$G$9955)=CONCATENATE(D5021,G5021),$J$776:$J$9955))=J5021,"Age Leg Record","")</f>
        <v/>
      </c>
    </row>
    <row r="5022" spans="1:20" x14ac:dyDescent="0.25">
      <c r="A5022" s="4">
        <v>2019</v>
      </c>
      <c r="B5022" s="14" t="s">
        <v>39</v>
      </c>
      <c r="C5022" s="14" t="s">
        <v>507</v>
      </c>
      <c r="D5022" s="3" t="s">
        <v>210</v>
      </c>
      <c r="F5022" s="3">
        <v>5</v>
      </c>
      <c r="G5022" s="51">
        <v>5.63</v>
      </c>
      <c r="J5022" s="10">
        <v>4.1411006946873385E-2</v>
      </c>
      <c r="K5022" s="27">
        <f t="shared" si="80"/>
        <v>7.3554186406524667E-3</v>
      </c>
      <c r="L5022" s="4" t="s">
        <v>2246</v>
      </c>
      <c r="M5022" s="14" t="s">
        <v>798</v>
      </c>
      <c r="N5022" s="28" t="s">
        <v>8438</v>
      </c>
      <c r="O5022" s="28">
        <v>0</v>
      </c>
      <c r="P5022" s="28" t="s">
        <v>3655</v>
      </c>
      <c r="Q5022" s="28" t="s">
        <v>3655</v>
      </c>
      <c r="R5022" s="3">
        <v>6</v>
      </c>
      <c r="T5022" s="81" t="str" cm="1">
        <f t="array" ref="T5022">IF(MIN(IF(CONCATENATE($D$776:$D$9955,$G$776:$G$9955)=CONCATENATE(D5022,G5022),$J$776:$J$9955))=J5022,"Age Leg Record","")</f>
        <v/>
      </c>
    </row>
    <row r="5023" spans="1:20" x14ac:dyDescent="0.25">
      <c r="A5023" s="4">
        <v>2019</v>
      </c>
      <c r="B5023" s="14" t="s">
        <v>890</v>
      </c>
      <c r="C5023" s="14" t="s">
        <v>2216</v>
      </c>
      <c r="D5023" s="3" t="s">
        <v>22</v>
      </c>
      <c r="F5023" s="3">
        <v>6</v>
      </c>
      <c r="G5023" s="88">
        <v>4.6758182215859376</v>
      </c>
      <c r="J5023" s="10">
        <v>2.6192893514235038E-2</v>
      </c>
      <c r="K5023" s="27">
        <f t="shared" si="80"/>
        <v>5.601777544155891E-3</v>
      </c>
      <c r="L5023" s="4" t="s">
        <v>2246</v>
      </c>
      <c r="M5023" s="14" t="s">
        <v>798</v>
      </c>
      <c r="N5023" s="28" t="s">
        <v>8442</v>
      </c>
      <c r="O5023" s="28">
        <v>1</v>
      </c>
      <c r="P5023" s="28" t="s">
        <v>8443</v>
      </c>
      <c r="Q5023" s="28" t="s">
        <v>8443</v>
      </c>
      <c r="R5023" s="3">
        <v>1</v>
      </c>
      <c r="T5023" s="81" t="str" cm="1">
        <f t="array" ref="T5023">IF(MIN(IF(CONCATENATE($D$776:$D$9955,$G$776:$G$9955)=CONCATENATE(D5023,G5023),$J$776:$J$9955))=J5023,"Age Leg Record","")</f>
        <v/>
      </c>
    </row>
    <row r="5024" spans="1:20" x14ac:dyDescent="0.25">
      <c r="A5024" s="4">
        <v>2019</v>
      </c>
      <c r="B5024" s="14" t="s">
        <v>1392</v>
      </c>
      <c r="C5024" s="14" t="s">
        <v>1767</v>
      </c>
      <c r="D5024" s="3" t="s">
        <v>26</v>
      </c>
      <c r="F5024" s="3">
        <v>1</v>
      </c>
      <c r="G5024" s="88">
        <v>5.54</v>
      </c>
      <c r="J5024" s="10">
        <v>4.9020176942576654E-2</v>
      </c>
      <c r="K5024" s="27">
        <f t="shared" si="80"/>
        <v>8.8484073903567963E-3</v>
      </c>
      <c r="L5024" s="4" t="s">
        <v>1897</v>
      </c>
      <c r="M5024" s="14" t="s">
        <v>798</v>
      </c>
      <c r="N5024" s="28" t="s">
        <v>8444</v>
      </c>
      <c r="O5024" s="28">
        <v>1</v>
      </c>
      <c r="P5024" s="28" t="s">
        <v>6911</v>
      </c>
      <c r="Q5024" s="28" t="s">
        <v>6911</v>
      </c>
      <c r="R5024" s="3">
        <v>4</v>
      </c>
      <c r="T5024" s="81" t="str" cm="1">
        <f t="array" ref="T5024">IF(MIN(IF(CONCATENATE($D$776:$D$9955,$G$776:$G$9955)=CONCATENATE(D5024,G5024),$J$776:$J$9955))=J5024,"Age Leg Record","")</f>
        <v/>
      </c>
    </row>
    <row r="5025" spans="1:20" x14ac:dyDescent="0.25">
      <c r="A5025" s="4">
        <v>2019</v>
      </c>
      <c r="B5025" s="14" t="s">
        <v>591</v>
      </c>
      <c r="C5025" s="14" t="s">
        <v>1420</v>
      </c>
      <c r="D5025" s="3" t="s">
        <v>757</v>
      </c>
      <c r="F5025" s="3">
        <v>2</v>
      </c>
      <c r="G5025" s="88">
        <v>4.0544470293486041</v>
      </c>
      <c r="J5025" s="10">
        <v>2.8176087966130581E-2</v>
      </c>
      <c r="K5025" s="27">
        <f t="shared" si="80"/>
        <v>6.9494280631056636E-3</v>
      </c>
      <c r="L5025" s="4" t="s">
        <v>1897</v>
      </c>
      <c r="M5025" s="14" t="s">
        <v>798</v>
      </c>
      <c r="N5025" s="28" t="s">
        <v>8445</v>
      </c>
      <c r="O5025" s="28">
        <v>1</v>
      </c>
      <c r="P5025" s="28" t="s">
        <v>5994</v>
      </c>
      <c r="Q5025" s="28" t="s">
        <v>5994</v>
      </c>
      <c r="R5025" s="3">
        <v>6</v>
      </c>
      <c r="T5025" s="81" t="str" cm="1">
        <f t="array" ref="T5025">IF(MIN(IF(CONCATENATE($D$776:$D$9955,$G$776:$G$9955)=CONCATENATE(D5025,G5025),$J$776:$J$9955))=J5025,"Age Leg Record","")</f>
        <v/>
      </c>
    </row>
    <row r="5026" spans="1:20" x14ac:dyDescent="0.25">
      <c r="A5026" s="4">
        <v>2019</v>
      </c>
      <c r="B5026" s="14" t="s">
        <v>896</v>
      </c>
      <c r="C5026" s="14" t="s">
        <v>1319</v>
      </c>
      <c r="D5026" s="3" t="s">
        <v>753</v>
      </c>
      <c r="F5026" s="3">
        <v>3</v>
      </c>
      <c r="G5026" s="88">
        <v>9.1</v>
      </c>
      <c r="J5026" s="10">
        <v>6.3153807866910938E-2</v>
      </c>
      <c r="K5026" s="27">
        <f t="shared" si="80"/>
        <v>6.9399788864737298E-3</v>
      </c>
      <c r="L5026" s="4" t="s">
        <v>1897</v>
      </c>
      <c r="M5026" s="14" t="s">
        <v>798</v>
      </c>
      <c r="N5026" s="28" t="s">
        <v>8446</v>
      </c>
      <c r="O5026" s="28">
        <v>1</v>
      </c>
      <c r="P5026" s="28" t="s">
        <v>5729</v>
      </c>
      <c r="Q5026" s="28" t="s">
        <v>5729</v>
      </c>
      <c r="R5026" s="3">
        <v>4</v>
      </c>
      <c r="T5026" s="81" t="str" cm="1">
        <f t="array" ref="T5026">IF(MIN(IF(CONCATENATE($D$776:$D$9955,$G$776:$G$9955)=CONCATENATE(D5026,G5026),$J$776:$J$9955))=J5026,"Age Leg Record","")</f>
        <v/>
      </c>
    </row>
    <row r="5027" spans="1:20" x14ac:dyDescent="0.25">
      <c r="A5027" s="4">
        <v>2019</v>
      </c>
      <c r="B5027" s="14" t="s">
        <v>71</v>
      </c>
      <c r="C5027" s="14" t="s">
        <v>2217</v>
      </c>
      <c r="D5027" s="3" t="s">
        <v>26</v>
      </c>
      <c r="F5027" s="3">
        <v>4</v>
      </c>
      <c r="G5027" s="88">
        <v>5.8408892070309388</v>
      </c>
      <c r="J5027" s="10">
        <v>3.7753773147414904E-2</v>
      </c>
      <c r="K5027" s="27">
        <f t="shared" si="80"/>
        <v>6.463703009803542E-3</v>
      </c>
      <c r="L5027" s="4" t="s">
        <v>1897</v>
      </c>
      <c r="M5027" s="14" t="s">
        <v>798</v>
      </c>
      <c r="N5027" s="28" t="s">
        <v>8447</v>
      </c>
      <c r="O5027" s="28">
        <v>1</v>
      </c>
      <c r="P5027" s="28" t="s">
        <v>8448</v>
      </c>
      <c r="Q5027" s="28" t="s">
        <v>8448</v>
      </c>
      <c r="R5027" s="3">
        <v>1</v>
      </c>
      <c r="T5027" s="81" t="str" cm="1">
        <f t="array" ref="T5027">IF(MIN(IF(CONCATENATE($D$776:$D$9955,$G$776:$G$9955)=CONCATENATE(D5027,G5027),$J$776:$J$9955))=J5027,"Age Leg Record","")</f>
        <v/>
      </c>
    </row>
    <row r="5028" spans="1:20" x14ac:dyDescent="0.25">
      <c r="A5028" s="4">
        <v>2019</v>
      </c>
      <c r="B5028" s="14" t="s">
        <v>20</v>
      </c>
      <c r="C5028" s="14" t="s">
        <v>69</v>
      </c>
      <c r="D5028" s="3" t="s">
        <v>26</v>
      </c>
      <c r="F5028" s="3">
        <v>5</v>
      </c>
      <c r="G5028" s="51">
        <v>5.63</v>
      </c>
      <c r="J5028" s="10">
        <v>3.247070602083113E-2</v>
      </c>
      <c r="K5028" s="27">
        <f t="shared" si="80"/>
        <v>5.7674433429540199E-3</v>
      </c>
      <c r="L5028" s="4" t="s">
        <v>1897</v>
      </c>
      <c r="M5028" s="14" t="s">
        <v>798</v>
      </c>
      <c r="N5028" s="28" t="s">
        <v>8449</v>
      </c>
      <c r="O5028" s="28">
        <v>1</v>
      </c>
      <c r="P5028" s="28" t="s">
        <v>8450</v>
      </c>
      <c r="Q5028" s="28" t="s">
        <v>8450</v>
      </c>
      <c r="R5028" s="3">
        <v>1</v>
      </c>
      <c r="T5028" s="81" t="str" cm="1">
        <f t="array" ref="T5028">IF(MIN(IF(CONCATENATE($D$776:$D$9955,$G$776:$G$9955)=CONCATENATE(D5028,G5028),$J$776:$J$9955))=J5028,"Age Leg Record","")</f>
        <v/>
      </c>
    </row>
    <row r="5029" spans="1:20" x14ac:dyDescent="0.25">
      <c r="A5029" s="4">
        <v>2019</v>
      </c>
      <c r="B5029" s="14" t="s">
        <v>1422</v>
      </c>
      <c r="C5029" s="14" t="s">
        <v>1420</v>
      </c>
      <c r="D5029" s="3" t="s">
        <v>56</v>
      </c>
      <c r="F5029" s="3">
        <v>6</v>
      </c>
      <c r="G5029" s="88">
        <v>4.6758182215859376</v>
      </c>
      <c r="J5029" s="10">
        <v>2.9320289351744577E-2</v>
      </c>
      <c r="K5029" s="27">
        <f t="shared" ref="K5029:K5092" si="81">J5029/G5029</f>
        <v>6.270622159002529E-3</v>
      </c>
      <c r="L5029" s="4" t="s">
        <v>1897</v>
      </c>
      <c r="M5029" s="14" t="s">
        <v>798</v>
      </c>
      <c r="N5029" s="28" t="s">
        <v>8451</v>
      </c>
      <c r="O5029" s="28">
        <v>1</v>
      </c>
      <c r="P5029" s="28" t="s">
        <v>6001</v>
      </c>
      <c r="Q5029" s="28" t="s">
        <v>6001</v>
      </c>
      <c r="R5029" s="3">
        <v>6</v>
      </c>
      <c r="T5029" s="81" t="str" cm="1">
        <f t="array" ref="T5029">IF(MIN(IF(CONCATENATE($D$776:$D$9955,$G$776:$G$9955)=CONCATENATE(D5029,G5029),$J$776:$J$9955))=J5029,"Age Leg Record","")</f>
        <v/>
      </c>
    </row>
    <row r="5030" spans="1:20" x14ac:dyDescent="0.25">
      <c r="A5030" s="4">
        <v>2019</v>
      </c>
      <c r="B5030" s="14" t="s">
        <v>596</v>
      </c>
      <c r="C5030" s="4" t="s">
        <v>2333</v>
      </c>
      <c r="D5030" s="3" t="s">
        <v>756</v>
      </c>
      <c r="F5030" s="3">
        <v>1</v>
      </c>
      <c r="G5030" s="88">
        <v>5.54</v>
      </c>
      <c r="J5030" s="10">
        <v>4.200258434866555E-2</v>
      </c>
      <c r="K5030" s="27">
        <f t="shared" si="81"/>
        <v>7.5816939257519044E-3</v>
      </c>
      <c r="L5030" s="4" t="s">
        <v>2247</v>
      </c>
      <c r="M5030" s="14" t="s">
        <v>2120</v>
      </c>
      <c r="N5030" s="28" t="s">
        <v>8452</v>
      </c>
      <c r="O5030" s="28">
        <v>1</v>
      </c>
      <c r="P5030" s="28" t="s">
        <v>8453</v>
      </c>
      <c r="Q5030" s="28" t="s">
        <v>8453</v>
      </c>
      <c r="R5030" s="3">
        <v>1</v>
      </c>
      <c r="T5030" s="81" t="str" cm="1">
        <f t="array" ref="T5030">IF(MIN(IF(CONCATENATE($D$776:$D$9955,$G$776:$G$9955)=CONCATENATE(D5030,G5030),$J$776:$J$9955))=J5030,"Age Leg Record","")</f>
        <v/>
      </c>
    </row>
    <row r="5031" spans="1:20" x14ac:dyDescent="0.25">
      <c r="A5031" s="4">
        <v>2019</v>
      </c>
      <c r="B5031" s="14" t="s">
        <v>1757</v>
      </c>
      <c r="C5031" s="14" t="s">
        <v>2125</v>
      </c>
      <c r="D5031" s="3" t="s">
        <v>22</v>
      </c>
      <c r="F5031" s="3">
        <v>2</v>
      </c>
      <c r="G5031" s="88">
        <v>4.0544470293486041</v>
      </c>
      <c r="J5031" s="10">
        <v>2.205304398376029E-2</v>
      </c>
      <c r="K5031" s="27">
        <f t="shared" si="81"/>
        <v>5.4392236041380417E-3</v>
      </c>
      <c r="L5031" s="4" t="s">
        <v>2247</v>
      </c>
      <c r="M5031" s="14" t="s">
        <v>2120</v>
      </c>
      <c r="N5031" s="28" t="s">
        <v>8454</v>
      </c>
      <c r="O5031" s="28">
        <v>1</v>
      </c>
      <c r="P5031" s="28" t="s">
        <v>8455</v>
      </c>
      <c r="Q5031" s="28" t="s">
        <v>8455</v>
      </c>
      <c r="R5031" s="3">
        <v>1</v>
      </c>
      <c r="T5031" s="81" t="str" cm="1">
        <f t="array" ref="T5031">IF(MIN(IF(CONCATENATE($D$776:$D$9955,$G$776:$G$9955)=CONCATENATE(D5031,G5031),$J$776:$J$9955))=J5031,"Age Leg Record","")</f>
        <v/>
      </c>
    </row>
    <row r="5032" spans="1:20" x14ac:dyDescent="0.25">
      <c r="A5032" s="4">
        <v>2019</v>
      </c>
      <c r="B5032" s="14" t="s">
        <v>49</v>
      </c>
      <c r="C5032" s="14" t="s">
        <v>730</v>
      </c>
      <c r="D5032" s="3" t="s">
        <v>56</v>
      </c>
      <c r="F5032" s="3">
        <v>3</v>
      </c>
      <c r="G5032" s="88">
        <v>9.1</v>
      </c>
      <c r="J5032" s="10">
        <v>5.7258703702245839E-2</v>
      </c>
      <c r="K5032" s="27">
        <f t="shared" si="81"/>
        <v>6.2921652420050373E-3</v>
      </c>
      <c r="L5032" s="4" t="s">
        <v>2247</v>
      </c>
      <c r="M5032" s="14" t="s">
        <v>2120</v>
      </c>
      <c r="N5032" s="28" t="s">
        <v>8456</v>
      </c>
      <c r="O5032" s="28">
        <v>1</v>
      </c>
      <c r="P5032" s="28" t="s">
        <v>4431</v>
      </c>
      <c r="Q5032" s="28" t="s">
        <v>4431</v>
      </c>
      <c r="R5032" s="3">
        <v>6</v>
      </c>
      <c r="T5032" s="81" t="str" cm="1">
        <f t="array" ref="T5032">IF(MIN(IF(CONCATENATE($D$776:$D$9955,$G$776:$G$9955)=CONCATENATE(D5032,G5032),$J$776:$J$9955))=J5032,"Age Leg Record","")</f>
        <v/>
      </c>
    </row>
    <row r="5033" spans="1:20" x14ac:dyDescent="0.25">
      <c r="A5033" s="4">
        <v>2019</v>
      </c>
      <c r="B5033" s="14" t="s">
        <v>337</v>
      </c>
      <c r="C5033" s="14" t="s">
        <v>1973</v>
      </c>
      <c r="D5033" s="3" t="s">
        <v>753</v>
      </c>
      <c r="F5033" s="3">
        <v>4</v>
      </c>
      <c r="G5033" s="88">
        <v>5.8408892070309388</v>
      </c>
      <c r="J5033" s="10">
        <v>4.720255787105998E-2</v>
      </c>
      <c r="K5033" s="27">
        <f t="shared" si="81"/>
        <v>8.0813992866428895E-3</v>
      </c>
      <c r="L5033" s="4" t="s">
        <v>2247</v>
      </c>
      <c r="M5033" s="14" t="s">
        <v>2120</v>
      </c>
      <c r="N5033" s="28" t="s">
        <v>8457</v>
      </c>
      <c r="O5033" s="28">
        <v>1</v>
      </c>
      <c r="P5033" s="28" t="s">
        <v>7594</v>
      </c>
      <c r="Q5033" s="28" t="s">
        <v>7594</v>
      </c>
      <c r="R5033" s="3">
        <v>3</v>
      </c>
      <c r="T5033" s="81" t="str" cm="1">
        <f t="array" ref="T5033">IF(MIN(IF(CONCATENATE($D$776:$D$9955,$G$776:$G$9955)=CONCATENATE(D5033,G5033),$J$776:$J$9955))=J5033,"Age Leg Record","")</f>
        <v/>
      </c>
    </row>
    <row r="5034" spans="1:20" x14ac:dyDescent="0.25">
      <c r="A5034" s="4">
        <v>2019</v>
      </c>
      <c r="B5034" s="14" t="s">
        <v>117</v>
      </c>
      <c r="C5034" s="14" t="s">
        <v>821</v>
      </c>
      <c r="D5034" s="3" t="s">
        <v>56</v>
      </c>
      <c r="F5034" s="3">
        <v>5</v>
      </c>
      <c r="G5034" s="51">
        <v>5.63</v>
      </c>
      <c r="J5034" s="10">
        <v>3.5701805558346678E-2</v>
      </c>
      <c r="K5034" s="27">
        <f t="shared" si="81"/>
        <v>6.3413508984629975E-3</v>
      </c>
      <c r="L5034" s="4" t="s">
        <v>2247</v>
      </c>
      <c r="M5034" s="14" t="s">
        <v>2120</v>
      </c>
      <c r="N5034" s="28" t="s">
        <v>8458</v>
      </c>
      <c r="O5034" s="28">
        <v>1</v>
      </c>
      <c r="P5034" s="28" t="s">
        <v>4531</v>
      </c>
      <c r="Q5034" s="28" t="s">
        <v>4531</v>
      </c>
      <c r="R5034" s="3">
        <v>11</v>
      </c>
      <c r="T5034" s="81" t="str" cm="1">
        <f t="array" ref="T5034">IF(MIN(IF(CONCATENATE($D$776:$D$9955,$G$776:$G$9955)=CONCATENATE(D5034,G5034),$J$776:$J$9955))=J5034,"Age Leg Record","")</f>
        <v/>
      </c>
    </row>
    <row r="5035" spans="1:20" x14ac:dyDescent="0.25">
      <c r="A5035" s="4">
        <v>2019</v>
      </c>
      <c r="B5035" s="14" t="s">
        <v>494</v>
      </c>
      <c r="C5035" s="14" t="s">
        <v>1418</v>
      </c>
      <c r="D5035" s="3" t="s">
        <v>56</v>
      </c>
      <c r="F5035" s="3">
        <v>6</v>
      </c>
      <c r="G5035" s="88">
        <v>4.6758182215859376</v>
      </c>
      <c r="J5035" s="10">
        <v>2.7443576393125113E-2</v>
      </c>
      <c r="K5035" s="27">
        <f t="shared" si="81"/>
        <v>5.8692564793113022E-3</v>
      </c>
      <c r="L5035" s="4" t="s">
        <v>2247</v>
      </c>
      <c r="M5035" s="14" t="s">
        <v>2120</v>
      </c>
      <c r="N5035" s="28" t="s">
        <v>8459</v>
      </c>
      <c r="O5035" s="28">
        <v>1</v>
      </c>
      <c r="P5035" s="28" t="s">
        <v>6546</v>
      </c>
      <c r="Q5035" s="28" t="s">
        <v>6546</v>
      </c>
      <c r="R5035" s="3">
        <v>6</v>
      </c>
      <c r="T5035" s="81" t="str" cm="1">
        <f t="array" ref="T5035">IF(MIN(IF(CONCATENATE($D$776:$D$9955,$G$776:$G$9955)=CONCATENATE(D5035,G5035),$J$776:$J$9955))=J5035,"Age Leg Record","")</f>
        <v/>
      </c>
    </row>
    <row r="5036" spans="1:20" x14ac:dyDescent="0.25">
      <c r="A5036" s="4">
        <v>2019</v>
      </c>
      <c r="B5036" s="14" t="s">
        <v>189</v>
      </c>
      <c r="C5036" s="14" t="s">
        <v>2218</v>
      </c>
      <c r="D5036" s="3" t="s">
        <v>751</v>
      </c>
      <c r="F5036" s="3">
        <v>1</v>
      </c>
      <c r="G5036" s="88">
        <v>5.54</v>
      </c>
      <c r="J5036" s="10">
        <v>3.3652931575488765E-2</v>
      </c>
      <c r="K5036" s="27">
        <f t="shared" si="81"/>
        <v>6.0745363854672859E-3</v>
      </c>
      <c r="L5036" s="4" t="s">
        <v>2048</v>
      </c>
      <c r="M5036" s="14" t="s">
        <v>1180</v>
      </c>
      <c r="N5036" s="28" t="s">
        <v>8460</v>
      </c>
      <c r="O5036" s="28">
        <v>1</v>
      </c>
      <c r="P5036" s="28" t="s">
        <v>8461</v>
      </c>
      <c r="Q5036" s="28" t="s">
        <v>8461</v>
      </c>
      <c r="R5036" s="3">
        <v>1</v>
      </c>
      <c r="T5036" s="81" t="str" cm="1">
        <f t="array" ref="T5036">IF(MIN(IF(CONCATENATE($D$776:$D$9955,$G$776:$G$9955)=CONCATENATE(D5036,G5036),$J$776:$J$9955))=J5036,"Age Leg Record","")</f>
        <v/>
      </c>
    </row>
    <row r="5037" spans="1:20" x14ac:dyDescent="0.25">
      <c r="A5037" s="4">
        <v>2019</v>
      </c>
      <c r="B5037" s="14" t="s">
        <v>2102</v>
      </c>
      <c r="C5037" s="14" t="s">
        <v>2147</v>
      </c>
      <c r="D5037" s="3" t="s">
        <v>756</v>
      </c>
      <c r="F5037" s="3">
        <v>2</v>
      </c>
      <c r="G5037" s="88">
        <v>4.0544470293486041</v>
      </c>
      <c r="J5037" s="10">
        <v>2.9085324073093943E-2</v>
      </c>
      <c r="K5037" s="27">
        <f t="shared" si="81"/>
        <v>7.1736845647646435E-3</v>
      </c>
      <c r="L5037" s="4" t="s">
        <v>2048</v>
      </c>
      <c r="M5037" s="14" t="s">
        <v>1180</v>
      </c>
      <c r="N5037" s="28" t="s">
        <v>8462</v>
      </c>
      <c r="O5037" s="28">
        <v>1</v>
      </c>
      <c r="P5037" s="28" t="s">
        <v>8102</v>
      </c>
      <c r="Q5037" s="28" t="s">
        <v>8102</v>
      </c>
      <c r="R5037" s="3">
        <v>2</v>
      </c>
      <c r="T5037" s="81" t="str" cm="1">
        <f t="array" ref="T5037">IF(MIN(IF(CONCATENATE($D$776:$D$9955,$G$776:$G$9955)=CONCATENATE(D5037,G5037),$J$776:$J$9955))=J5037,"Age Leg Record","")</f>
        <v/>
      </c>
    </row>
    <row r="5038" spans="1:20" x14ac:dyDescent="0.25">
      <c r="A5038" s="4">
        <v>2019</v>
      </c>
      <c r="B5038" s="14" t="s">
        <v>370</v>
      </c>
      <c r="C5038" s="14" t="s">
        <v>900</v>
      </c>
      <c r="D5038" s="3" t="s">
        <v>753</v>
      </c>
      <c r="F5038" s="3">
        <v>3</v>
      </c>
      <c r="G5038" s="88">
        <v>9.1</v>
      </c>
      <c r="J5038" s="10">
        <v>6.2693333333299961E-2</v>
      </c>
      <c r="K5038" s="27">
        <f t="shared" si="81"/>
        <v>6.8893772893736226E-3</v>
      </c>
      <c r="L5038" s="4" t="s">
        <v>2048</v>
      </c>
      <c r="M5038" s="14" t="s">
        <v>1180</v>
      </c>
      <c r="N5038" s="28" t="s">
        <v>8463</v>
      </c>
      <c r="O5038" s="28">
        <v>1</v>
      </c>
      <c r="P5038" s="28" t="s">
        <v>7733</v>
      </c>
      <c r="Q5038" s="28" t="s">
        <v>7733</v>
      </c>
      <c r="R5038" s="3">
        <v>3</v>
      </c>
      <c r="T5038" s="81" t="str" cm="1">
        <f t="array" ref="T5038">IF(MIN(IF(CONCATENATE($D$776:$D$9955,$G$776:$G$9955)=CONCATENATE(D5038,G5038),$J$776:$J$9955))=J5038,"Age Leg Record","")</f>
        <v/>
      </c>
    </row>
    <row r="5039" spans="1:20" x14ac:dyDescent="0.25">
      <c r="A5039" s="4">
        <v>2019</v>
      </c>
      <c r="B5039" s="14" t="s">
        <v>904</v>
      </c>
      <c r="C5039" s="14" t="s">
        <v>1638</v>
      </c>
      <c r="D5039" s="3" t="s">
        <v>751</v>
      </c>
      <c r="F5039" s="3">
        <v>4</v>
      </c>
      <c r="G5039" s="88">
        <v>5.8408892070309388</v>
      </c>
      <c r="J5039" s="10">
        <v>3.6236886575352401E-2</v>
      </c>
      <c r="K5039" s="27">
        <f t="shared" si="81"/>
        <v>6.2040017009280784E-3</v>
      </c>
      <c r="L5039" s="4" t="s">
        <v>2048</v>
      </c>
      <c r="M5039" s="14" t="s">
        <v>1180</v>
      </c>
      <c r="N5039" s="28" t="s">
        <v>8464</v>
      </c>
      <c r="O5039" s="28">
        <v>1</v>
      </c>
      <c r="P5039" s="28" t="s">
        <v>8097</v>
      </c>
      <c r="Q5039" s="28" t="s">
        <v>8097</v>
      </c>
      <c r="R5039" s="3">
        <v>2</v>
      </c>
      <c r="T5039" s="81" t="str" cm="1">
        <f t="array" ref="T5039">IF(MIN(IF(CONCATENATE($D$776:$D$9955,$G$776:$G$9955)=CONCATENATE(D5039,G5039),$J$776:$J$9955))=J5039,"Age Leg Record","")</f>
        <v/>
      </c>
    </row>
    <row r="5040" spans="1:20" x14ac:dyDescent="0.25">
      <c r="A5040" s="4">
        <v>2019</v>
      </c>
      <c r="B5040" s="14" t="s">
        <v>892</v>
      </c>
      <c r="C5040" s="14" t="s">
        <v>1894</v>
      </c>
      <c r="D5040" s="3" t="s">
        <v>753</v>
      </c>
      <c r="F5040" s="3">
        <v>5</v>
      </c>
      <c r="G5040" s="51">
        <v>5.63</v>
      </c>
      <c r="J5040" s="10">
        <v>3.773572916543344E-2</v>
      </c>
      <c r="K5040" s="27">
        <f t="shared" si="81"/>
        <v>6.7026161927945718E-3</v>
      </c>
      <c r="L5040" s="4" t="s">
        <v>2048</v>
      </c>
      <c r="M5040" s="14" t="s">
        <v>1180</v>
      </c>
      <c r="N5040" s="28" t="s">
        <v>8465</v>
      </c>
      <c r="O5040" s="28">
        <v>1</v>
      </c>
      <c r="P5040" s="28" t="s">
        <v>7376</v>
      </c>
      <c r="Q5040" s="28" t="s">
        <v>7376</v>
      </c>
      <c r="R5040" s="3">
        <v>2</v>
      </c>
      <c r="T5040" s="81" t="str" cm="1">
        <f t="array" ref="T5040">IF(MIN(IF(CONCATENATE($D$776:$D$9955,$G$776:$G$9955)=CONCATENATE(D5040,G5040),$J$776:$J$9955))=J5040,"Age Leg Record","")</f>
        <v/>
      </c>
    </row>
    <row r="5041" spans="1:20" x14ac:dyDescent="0.25">
      <c r="A5041" s="4">
        <v>2019</v>
      </c>
      <c r="B5041" s="14" t="s">
        <v>439</v>
      </c>
      <c r="C5041" s="14" t="s">
        <v>445</v>
      </c>
      <c r="D5041" s="3" t="s">
        <v>756</v>
      </c>
      <c r="F5041" s="3">
        <v>6</v>
      </c>
      <c r="G5041" s="88">
        <v>4.6758182215859376</v>
      </c>
      <c r="J5041" s="10">
        <v>3.0394328707188834E-2</v>
      </c>
      <c r="K5041" s="27">
        <f t="shared" si="81"/>
        <v>6.5003229952082537E-3</v>
      </c>
      <c r="L5041" s="4" t="s">
        <v>2048</v>
      </c>
      <c r="M5041" s="14" t="s">
        <v>1180</v>
      </c>
      <c r="N5041" s="28" t="s">
        <v>8466</v>
      </c>
      <c r="O5041" s="28">
        <v>1</v>
      </c>
      <c r="P5041" s="28" t="s">
        <v>8467</v>
      </c>
      <c r="Q5041" s="28" t="s">
        <v>8467</v>
      </c>
      <c r="R5041" s="3">
        <v>1</v>
      </c>
      <c r="T5041" s="81" t="str" cm="1">
        <f t="array" ref="T5041">IF(MIN(IF(CONCATENATE($D$776:$D$9955,$G$776:$G$9955)=CONCATENATE(D5041,G5041),$J$776:$J$9955))=J5041,"Age Leg Record","")</f>
        <v/>
      </c>
    </row>
    <row r="5042" spans="1:20" x14ac:dyDescent="0.25">
      <c r="A5042" s="4">
        <v>2019</v>
      </c>
      <c r="B5042" s="14" t="s">
        <v>71</v>
      </c>
      <c r="C5042" s="14" t="s">
        <v>90</v>
      </c>
      <c r="D5042" s="3" t="s">
        <v>56</v>
      </c>
      <c r="F5042" s="3">
        <v>1</v>
      </c>
      <c r="G5042" s="88">
        <v>5.54</v>
      </c>
      <c r="J5042" s="10">
        <v>3.2414146851806436E-2</v>
      </c>
      <c r="K5042" s="27">
        <f t="shared" si="81"/>
        <v>5.8509290346221007E-3</v>
      </c>
      <c r="L5042" s="4" t="s">
        <v>1924</v>
      </c>
      <c r="M5042" s="14" t="s">
        <v>34</v>
      </c>
      <c r="N5042" s="28" t="s">
        <v>8468</v>
      </c>
      <c r="O5042" s="28">
        <v>1</v>
      </c>
      <c r="P5042" s="28" t="s">
        <v>2774</v>
      </c>
      <c r="Q5042" s="28" t="s">
        <v>2774</v>
      </c>
      <c r="R5042" s="3">
        <v>30</v>
      </c>
      <c r="T5042" s="81" t="str" cm="1">
        <f t="array" ref="T5042">IF(MIN(IF(CONCATENATE($D$776:$D$9955,$G$776:$G$9955)=CONCATENATE(D5042,G5042),$J$776:$J$9955))=J5042,"Age Leg Record","")</f>
        <v/>
      </c>
    </row>
    <row r="5043" spans="1:20" x14ac:dyDescent="0.25">
      <c r="A5043" s="4">
        <v>2019</v>
      </c>
      <c r="B5043" s="14" t="s">
        <v>1243</v>
      </c>
      <c r="C5043" s="14" t="s">
        <v>573</v>
      </c>
      <c r="D5043" s="3" t="s">
        <v>56</v>
      </c>
      <c r="F5043" s="3">
        <v>2</v>
      </c>
      <c r="G5043" s="88">
        <v>4.0544470293486041</v>
      </c>
      <c r="J5043" s="10">
        <v>2.8679641203780193E-2</v>
      </c>
      <c r="K5043" s="27">
        <f t="shared" si="81"/>
        <v>7.0736258227519439E-3</v>
      </c>
      <c r="L5043" s="4" t="s">
        <v>1924</v>
      </c>
      <c r="M5043" s="14" t="s">
        <v>34</v>
      </c>
      <c r="N5043" s="28" t="s">
        <v>8469</v>
      </c>
      <c r="O5043" s="28">
        <v>1</v>
      </c>
      <c r="P5043" s="28" t="s">
        <v>5567</v>
      </c>
      <c r="Q5043" s="28" t="s">
        <v>5567</v>
      </c>
      <c r="R5043" s="3">
        <v>6</v>
      </c>
      <c r="T5043" s="81" t="str" cm="1">
        <f t="array" ref="T5043">IF(MIN(IF(CONCATENATE($D$776:$D$9955,$G$776:$G$9955)=CONCATENATE(D5043,G5043),$J$776:$J$9955))=J5043,"Age Leg Record","")</f>
        <v/>
      </c>
    </row>
    <row r="5044" spans="1:20" x14ac:dyDescent="0.25">
      <c r="A5044" s="4">
        <v>2019</v>
      </c>
      <c r="B5044" s="14" t="s">
        <v>86</v>
      </c>
      <c r="C5044" s="14" t="s">
        <v>2219</v>
      </c>
      <c r="D5044" s="3" t="s">
        <v>685</v>
      </c>
      <c r="F5044" s="3">
        <v>3</v>
      </c>
      <c r="G5044" s="88">
        <v>9.1</v>
      </c>
      <c r="J5044" s="10">
        <v>5.0177372686448507E-2</v>
      </c>
      <c r="K5044" s="27">
        <f t="shared" si="81"/>
        <v>5.5139969985108254E-3</v>
      </c>
      <c r="L5044" s="4" t="s">
        <v>1924</v>
      </c>
      <c r="M5044" s="14" t="s">
        <v>34</v>
      </c>
      <c r="N5044" s="28" t="s">
        <v>8470</v>
      </c>
      <c r="O5044" s="28">
        <v>1</v>
      </c>
      <c r="P5044" s="28" t="s">
        <v>8471</v>
      </c>
      <c r="Q5044" s="28" t="s">
        <v>8471</v>
      </c>
      <c r="R5044" s="3">
        <v>1</v>
      </c>
      <c r="T5044" s="81" t="str" cm="1">
        <f t="array" ref="T5044">IF(MIN(IF(CONCATENATE($D$776:$D$9955,$G$776:$G$9955)=CONCATENATE(D5044,G5044),$J$776:$J$9955))=J5044,"Age Leg Record","")</f>
        <v/>
      </c>
    </row>
    <row r="5045" spans="1:20" x14ac:dyDescent="0.25">
      <c r="A5045" s="4">
        <v>2019</v>
      </c>
      <c r="B5045" s="14" t="s">
        <v>76</v>
      </c>
      <c r="C5045" s="14" t="s">
        <v>77</v>
      </c>
      <c r="D5045" s="3" t="s">
        <v>210</v>
      </c>
      <c r="F5045" s="3">
        <v>4</v>
      </c>
      <c r="G5045" s="88">
        <v>5.8408892070309388</v>
      </c>
      <c r="J5045" s="10">
        <v>4.1859988428768702E-2</v>
      </c>
      <c r="K5045" s="27">
        <f t="shared" si="81"/>
        <v>7.1667150231817384E-3</v>
      </c>
      <c r="L5045" s="4" t="s">
        <v>1924</v>
      </c>
      <c r="M5045" s="14" t="s">
        <v>34</v>
      </c>
      <c r="N5045" s="28" t="s">
        <v>8472</v>
      </c>
      <c r="O5045" s="28">
        <v>1</v>
      </c>
      <c r="P5045" s="28" t="s">
        <v>2717</v>
      </c>
      <c r="Q5045" s="28" t="s">
        <v>2717</v>
      </c>
      <c r="R5045" s="3">
        <v>27</v>
      </c>
      <c r="T5045" s="81" t="str" cm="1">
        <f t="array" ref="T5045">IF(MIN(IF(CONCATENATE($D$776:$D$9955,$G$776:$G$9955)=CONCATENATE(D5045,G5045),$J$776:$J$9955))=J5045,"Age Leg Record","")</f>
        <v/>
      </c>
    </row>
    <row r="5046" spans="1:20" x14ac:dyDescent="0.25">
      <c r="A5046" s="4">
        <v>2019</v>
      </c>
      <c r="B5046" s="14" t="s">
        <v>1757</v>
      </c>
      <c r="C5046" s="14" t="s">
        <v>573</v>
      </c>
      <c r="D5046" s="3" t="s">
        <v>22</v>
      </c>
      <c r="F5046" s="3">
        <v>5</v>
      </c>
      <c r="G5046" s="51">
        <v>5.63</v>
      </c>
      <c r="J5046" s="10">
        <v>3.8114780087198596E-2</v>
      </c>
      <c r="K5046" s="27">
        <f t="shared" si="81"/>
        <v>6.7699431771223086E-3</v>
      </c>
      <c r="L5046" s="4" t="s">
        <v>1924</v>
      </c>
      <c r="M5046" s="14" t="s">
        <v>34</v>
      </c>
      <c r="N5046" s="28" t="s">
        <v>8473</v>
      </c>
      <c r="O5046" s="28">
        <v>1</v>
      </c>
      <c r="P5046" s="28" t="s">
        <v>6999</v>
      </c>
      <c r="Q5046" s="28" t="s">
        <v>6999</v>
      </c>
      <c r="R5046" s="3">
        <v>4</v>
      </c>
      <c r="T5046" s="81" t="str" cm="1">
        <f t="array" ref="T5046">IF(MIN(IF(CONCATENATE($D$776:$D$9955,$G$776:$G$9955)=CONCATENATE(D5046,G5046),$J$776:$J$9955))=J5046,"Age Leg Record","")</f>
        <v/>
      </c>
    </row>
    <row r="5047" spans="1:20" x14ac:dyDescent="0.25">
      <c r="A5047" s="4">
        <v>2019</v>
      </c>
      <c r="B5047" s="14" t="s">
        <v>439</v>
      </c>
      <c r="C5047" s="14" t="s">
        <v>1657</v>
      </c>
      <c r="D5047" s="3" t="s">
        <v>757</v>
      </c>
      <c r="F5047" s="3">
        <v>6</v>
      </c>
      <c r="G5047" s="88">
        <v>4.6758182215859376</v>
      </c>
      <c r="J5047" s="10">
        <v>3.7055983797472436E-2</v>
      </c>
      <c r="K5047" s="27">
        <f t="shared" si="81"/>
        <v>7.9250266031308282E-3</v>
      </c>
      <c r="L5047" s="4" t="s">
        <v>1924</v>
      </c>
      <c r="M5047" s="14" t="s">
        <v>34</v>
      </c>
      <c r="N5047" s="28" t="s">
        <v>8474</v>
      </c>
      <c r="O5047" s="28">
        <v>1</v>
      </c>
      <c r="P5047" s="28" t="s">
        <v>7714</v>
      </c>
      <c r="Q5047" s="28" t="s">
        <v>7714</v>
      </c>
      <c r="R5047" s="3">
        <v>3</v>
      </c>
      <c r="T5047" s="81" t="str" cm="1">
        <f t="array" ref="T5047">IF(MIN(IF(CONCATENATE($D$776:$D$9955,$G$776:$G$9955)=CONCATENATE(D5047,G5047),$J$776:$J$9955))=J5047,"Age Leg Record","")</f>
        <v/>
      </c>
    </row>
    <row r="5048" spans="1:20" x14ac:dyDescent="0.25">
      <c r="A5048" s="4">
        <v>2019</v>
      </c>
      <c r="B5048" s="14" t="s">
        <v>108</v>
      </c>
      <c r="C5048" s="14" t="s">
        <v>1985</v>
      </c>
      <c r="D5048" s="3" t="s">
        <v>753</v>
      </c>
      <c r="F5048" s="3">
        <v>1</v>
      </c>
      <c r="G5048" s="88">
        <v>5.54</v>
      </c>
      <c r="J5048" s="10">
        <v>3.824155426264042E-2</v>
      </c>
      <c r="K5048" s="27">
        <f t="shared" si="81"/>
        <v>6.9028076286354548E-3</v>
      </c>
      <c r="L5048" s="4" t="s">
        <v>2248</v>
      </c>
      <c r="M5048" s="14" t="s">
        <v>1011</v>
      </c>
      <c r="N5048" s="28" t="s">
        <v>8475</v>
      </c>
      <c r="O5048" s="28">
        <v>1</v>
      </c>
      <c r="P5048" s="28" t="s">
        <v>8028</v>
      </c>
      <c r="Q5048" s="28" t="s">
        <v>8028</v>
      </c>
      <c r="R5048" s="3">
        <v>2</v>
      </c>
      <c r="T5048" s="81" t="str" cm="1">
        <f t="array" ref="T5048">IF(MIN(IF(CONCATENATE($D$776:$D$9955,$G$776:$G$9955)=CONCATENATE(D5048,G5048),$J$776:$J$9955))=J5048,"Age Leg Record","")</f>
        <v/>
      </c>
    </row>
    <row r="5049" spans="1:20" x14ac:dyDescent="0.25">
      <c r="A5049" s="4">
        <v>2019</v>
      </c>
      <c r="B5049" s="14" t="s">
        <v>712</v>
      </c>
      <c r="C5049" s="14" t="s">
        <v>1507</v>
      </c>
      <c r="D5049" s="3" t="s">
        <v>756</v>
      </c>
      <c r="F5049" s="3">
        <v>2</v>
      </c>
      <c r="G5049" s="88">
        <v>4.0544470293486041</v>
      </c>
      <c r="J5049" s="10">
        <v>2.9052187499473803E-2</v>
      </c>
      <c r="K5049" s="27">
        <f t="shared" si="81"/>
        <v>7.1655116688357345E-3</v>
      </c>
      <c r="L5049" s="4" t="s">
        <v>2248</v>
      </c>
      <c r="M5049" s="14" t="s">
        <v>1011</v>
      </c>
      <c r="N5049" s="28" t="s">
        <v>8476</v>
      </c>
      <c r="O5049" s="28">
        <v>1</v>
      </c>
      <c r="P5049" s="28" t="s">
        <v>6267</v>
      </c>
      <c r="Q5049" s="28" t="s">
        <v>6267</v>
      </c>
      <c r="R5049" s="3">
        <v>3</v>
      </c>
      <c r="T5049" s="81" t="str" cm="1">
        <f t="array" ref="T5049">IF(MIN(IF(CONCATENATE($D$776:$D$9955,$G$776:$G$9955)=CONCATENATE(D5049,G5049),$J$776:$J$9955))=J5049,"Age Leg Record","")</f>
        <v/>
      </c>
    </row>
    <row r="5050" spans="1:20" x14ac:dyDescent="0.25">
      <c r="A5050" s="4">
        <v>2019</v>
      </c>
      <c r="B5050" s="14" t="s">
        <v>1591</v>
      </c>
      <c r="C5050" s="14" t="s">
        <v>1395</v>
      </c>
      <c r="D5050" s="3" t="s">
        <v>22</v>
      </c>
      <c r="F5050" s="3">
        <v>3</v>
      </c>
      <c r="G5050" s="88">
        <v>9.1</v>
      </c>
      <c r="J5050" s="10">
        <v>5.089075231080642E-2</v>
      </c>
      <c r="K5050" s="27">
        <f t="shared" si="81"/>
        <v>5.5923903638248817E-3</v>
      </c>
      <c r="L5050" s="4" t="s">
        <v>2248</v>
      </c>
      <c r="M5050" s="14" t="s">
        <v>1011</v>
      </c>
      <c r="N5050" s="28" t="s">
        <v>8477</v>
      </c>
      <c r="O5050" s="28">
        <v>1</v>
      </c>
      <c r="P5050" s="28" t="s">
        <v>8478</v>
      </c>
      <c r="Q5050" s="28" t="s">
        <v>8478</v>
      </c>
      <c r="R5050" s="3">
        <v>1</v>
      </c>
      <c r="T5050" s="81" t="str" cm="1">
        <f t="array" ref="T5050">IF(MIN(IF(CONCATENATE($D$776:$D$9955,$G$776:$G$9955)=CONCATENATE(D5050,G5050),$J$776:$J$9955))=J5050,"Age Leg Record","")</f>
        <v/>
      </c>
    </row>
    <row r="5051" spans="1:20" x14ac:dyDescent="0.25">
      <c r="A5051" s="4">
        <v>2019</v>
      </c>
      <c r="B5051" s="14" t="s">
        <v>123</v>
      </c>
      <c r="C5051" s="14" t="s">
        <v>1986</v>
      </c>
      <c r="D5051" s="3" t="s">
        <v>753</v>
      </c>
      <c r="F5051" s="3">
        <v>4</v>
      </c>
      <c r="G5051" s="88">
        <v>5.8408892070309388</v>
      </c>
      <c r="J5051" s="10">
        <v>3.9697986110695638E-2</v>
      </c>
      <c r="K5051" s="27">
        <f t="shared" si="81"/>
        <v>6.7965655063118476E-3</v>
      </c>
      <c r="L5051" s="4" t="s">
        <v>2248</v>
      </c>
      <c r="M5051" s="14" t="s">
        <v>1011</v>
      </c>
      <c r="N5051" s="28" t="s">
        <v>8479</v>
      </c>
      <c r="O5051" s="28">
        <v>1</v>
      </c>
      <c r="P5051" s="28" t="s">
        <v>7632</v>
      </c>
      <c r="Q5051" s="28" t="s">
        <v>7632</v>
      </c>
      <c r="R5051" s="3">
        <v>3</v>
      </c>
      <c r="T5051" s="81" t="str" cm="1">
        <f t="array" ref="T5051">IF(MIN(IF(CONCATENATE($D$776:$D$9955,$G$776:$G$9955)=CONCATENATE(D5051,G5051),$J$776:$J$9955))=J5051,"Age Leg Record","")</f>
        <v/>
      </c>
    </row>
    <row r="5052" spans="1:20" x14ac:dyDescent="0.25">
      <c r="A5052" s="4">
        <v>2019</v>
      </c>
      <c r="B5052" s="14" t="s">
        <v>1796</v>
      </c>
      <c r="C5052" s="14" t="s">
        <v>608</v>
      </c>
      <c r="D5052" s="3" t="s">
        <v>26</v>
      </c>
      <c r="F5052" s="3">
        <v>5</v>
      </c>
      <c r="G5052" s="51">
        <v>5.63</v>
      </c>
      <c r="J5052" s="10">
        <v>3.2903194449318107E-2</v>
      </c>
      <c r="K5052" s="27">
        <f t="shared" si="81"/>
        <v>5.8442618915307476E-3</v>
      </c>
      <c r="L5052" s="4" t="s">
        <v>2248</v>
      </c>
      <c r="M5052" s="14" t="s">
        <v>1011</v>
      </c>
      <c r="N5052" s="28" t="s">
        <v>8480</v>
      </c>
      <c r="O5052" s="28">
        <v>1</v>
      </c>
      <c r="P5052" s="28" t="s">
        <v>7016</v>
      </c>
      <c r="Q5052" s="28" t="s">
        <v>7016</v>
      </c>
      <c r="R5052" s="3">
        <v>3</v>
      </c>
      <c r="T5052" s="81" t="str" cm="1">
        <f t="array" ref="T5052">IF(MIN(IF(CONCATENATE($D$776:$D$9955,$G$776:$G$9955)=CONCATENATE(D5052,G5052),$J$776:$J$9955))=J5052,"Age Leg Record","")</f>
        <v/>
      </c>
    </row>
    <row r="5053" spans="1:20" x14ac:dyDescent="0.25">
      <c r="A5053" s="4">
        <v>2019</v>
      </c>
      <c r="B5053" s="14" t="s">
        <v>2220</v>
      </c>
      <c r="C5053" s="14" t="s">
        <v>2221</v>
      </c>
      <c r="D5053" s="3" t="s">
        <v>751</v>
      </c>
      <c r="F5053" s="3">
        <v>6</v>
      </c>
      <c r="G5053" s="88">
        <v>4.6758182215859376</v>
      </c>
      <c r="J5053" s="10">
        <v>3.3501782403618563E-2</v>
      </c>
      <c r="K5053" s="27">
        <f t="shared" si="81"/>
        <v>7.164902657882939E-3</v>
      </c>
      <c r="L5053" s="4" t="s">
        <v>2248</v>
      </c>
      <c r="M5053" s="14" t="s">
        <v>1011</v>
      </c>
      <c r="N5053" s="28" t="s">
        <v>8481</v>
      </c>
      <c r="O5053" s="28">
        <v>1</v>
      </c>
      <c r="P5053" s="28" t="s">
        <v>8482</v>
      </c>
      <c r="Q5053" s="28" t="s">
        <v>8482</v>
      </c>
      <c r="R5053" s="3">
        <v>1</v>
      </c>
      <c r="T5053" s="81" t="str" cm="1">
        <f t="array" ref="T5053">IF(MIN(IF(CONCATENATE($D$776:$D$9955,$G$776:$G$9955)=CONCATENATE(D5053,G5053),$J$776:$J$9955))=J5053,"Age Leg Record","")</f>
        <v/>
      </c>
    </row>
    <row r="5054" spans="1:20" x14ac:dyDescent="0.25">
      <c r="A5054" s="4">
        <v>2019</v>
      </c>
      <c r="B5054" s="14" t="s">
        <v>20</v>
      </c>
      <c r="C5054" s="14" t="s">
        <v>1870</v>
      </c>
      <c r="D5054" s="3" t="s">
        <v>56</v>
      </c>
      <c r="F5054" s="3">
        <v>1</v>
      </c>
      <c r="G5054" s="88">
        <v>5.54</v>
      </c>
      <c r="J5054" s="10">
        <v>4.1779876017244533E-2</v>
      </c>
      <c r="K5054" s="27">
        <f t="shared" si="81"/>
        <v>7.5414938659286159E-3</v>
      </c>
      <c r="L5054" s="4" t="s">
        <v>1897</v>
      </c>
      <c r="M5054" s="14" t="s">
        <v>1011</v>
      </c>
      <c r="N5054" s="28" t="s">
        <v>8483</v>
      </c>
      <c r="O5054" s="28">
        <v>1</v>
      </c>
      <c r="P5054" s="28" t="s">
        <v>7267</v>
      </c>
      <c r="Q5054" s="28" t="s">
        <v>7267</v>
      </c>
      <c r="R5054" s="3">
        <v>4</v>
      </c>
      <c r="T5054" s="81" t="str" cm="1">
        <f t="array" ref="T5054">IF(MIN(IF(CONCATENATE($D$776:$D$9955,$G$776:$G$9955)=CONCATENATE(D5054,G5054),$J$776:$J$9955))=J5054,"Age Leg Record","")</f>
        <v/>
      </c>
    </row>
    <row r="5055" spans="1:20" x14ac:dyDescent="0.25">
      <c r="A5055" s="4">
        <v>2019</v>
      </c>
      <c r="B5055" s="14" t="s">
        <v>360</v>
      </c>
      <c r="C5055" s="14" t="s">
        <v>2128</v>
      </c>
      <c r="D5055" s="3" t="s">
        <v>753</v>
      </c>
      <c r="F5055" s="3">
        <v>2</v>
      </c>
      <c r="G5055" s="88">
        <v>4.0544470293486041</v>
      </c>
      <c r="J5055" s="10">
        <v>2.908356481930241E-2</v>
      </c>
      <c r="K5055" s="27">
        <f t="shared" si="81"/>
        <v>7.173250657556386E-3</v>
      </c>
      <c r="L5055" s="4" t="s">
        <v>1897</v>
      </c>
      <c r="M5055" s="14" t="s">
        <v>1011</v>
      </c>
      <c r="N5055" s="28" t="s">
        <v>8484</v>
      </c>
      <c r="O5055" s="28">
        <v>1</v>
      </c>
      <c r="P5055" s="28" t="s">
        <v>8010</v>
      </c>
      <c r="Q5055" s="28" t="s">
        <v>8010</v>
      </c>
      <c r="R5055" s="3">
        <v>2</v>
      </c>
      <c r="T5055" s="81" t="str" cm="1">
        <f t="array" ref="T5055">IF(MIN(IF(CONCATENATE($D$776:$D$9955,$G$776:$G$9955)=CONCATENATE(D5055,G5055),$J$776:$J$9955))=J5055,"Age Leg Record","")</f>
        <v/>
      </c>
    </row>
    <row r="5056" spans="1:20" x14ac:dyDescent="0.25">
      <c r="A5056" s="4">
        <v>2019</v>
      </c>
      <c r="B5056" s="14" t="s">
        <v>314</v>
      </c>
      <c r="C5056" s="14" t="s">
        <v>1795</v>
      </c>
      <c r="D5056" s="3" t="s">
        <v>56</v>
      </c>
      <c r="F5056" s="3">
        <v>3</v>
      </c>
      <c r="G5056" s="88">
        <v>9.1</v>
      </c>
      <c r="J5056" s="10">
        <v>5.7225659722462296E-2</v>
      </c>
      <c r="K5056" s="27">
        <f t="shared" si="81"/>
        <v>6.2885340354354178E-3</v>
      </c>
      <c r="L5056" s="4" t="s">
        <v>1897</v>
      </c>
      <c r="M5056" s="14" t="s">
        <v>1011</v>
      </c>
      <c r="N5056" s="28" t="s">
        <v>8485</v>
      </c>
      <c r="O5056" s="28">
        <v>1</v>
      </c>
      <c r="P5056" s="28" t="s">
        <v>7012</v>
      </c>
      <c r="Q5056" s="28" t="s">
        <v>7012</v>
      </c>
      <c r="R5056" s="3">
        <v>4</v>
      </c>
      <c r="T5056" s="81" t="str" cm="1">
        <f t="array" ref="T5056">IF(MIN(IF(CONCATENATE($D$776:$D$9955,$G$776:$G$9955)=CONCATENATE(D5056,G5056),$J$776:$J$9955))=J5056,"Age Leg Record","")</f>
        <v/>
      </c>
    </row>
    <row r="5057" spans="1:20" x14ac:dyDescent="0.25">
      <c r="A5057" s="4">
        <v>2019</v>
      </c>
      <c r="B5057" s="14" t="s">
        <v>573</v>
      </c>
      <c r="C5057" s="14" t="s">
        <v>1312</v>
      </c>
      <c r="D5057" s="3" t="s">
        <v>22</v>
      </c>
      <c r="F5057" s="3">
        <v>4</v>
      </c>
      <c r="G5057" s="88">
        <v>5.8408892070309388</v>
      </c>
      <c r="J5057" s="10">
        <v>3.7117557869351003E-2</v>
      </c>
      <c r="K5057" s="27">
        <f t="shared" si="81"/>
        <v>6.3547786225205136E-3</v>
      </c>
      <c r="L5057" s="4" t="s">
        <v>1897</v>
      </c>
      <c r="M5057" s="14" t="s">
        <v>1011</v>
      </c>
      <c r="N5057" s="28" t="s">
        <v>8486</v>
      </c>
      <c r="O5057" s="28">
        <v>1</v>
      </c>
      <c r="P5057" s="28" t="s">
        <v>8030</v>
      </c>
      <c r="Q5057" s="28" t="s">
        <v>8030</v>
      </c>
      <c r="R5057" s="3">
        <v>2</v>
      </c>
      <c r="T5057" s="81" t="str" cm="1">
        <f t="array" ref="T5057">IF(MIN(IF(CONCATENATE($D$776:$D$9955,$G$776:$G$9955)=CONCATENATE(D5057,G5057),$J$776:$J$9955))=J5057,"Age Leg Record","")</f>
        <v/>
      </c>
    </row>
    <row r="5058" spans="1:20" x14ac:dyDescent="0.25">
      <c r="A5058" s="4">
        <v>2019</v>
      </c>
      <c r="B5058" s="14" t="s">
        <v>29</v>
      </c>
      <c r="C5058" s="14" t="s">
        <v>2222</v>
      </c>
      <c r="D5058" s="3" t="s">
        <v>26</v>
      </c>
      <c r="F5058" s="3">
        <v>5</v>
      </c>
      <c r="G5058" s="51">
        <v>5.63</v>
      </c>
      <c r="J5058" s="10">
        <v>3.827099537011236E-2</v>
      </c>
      <c r="K5058" s="27">
        <f t="shared" si="81"/>
        <v>6.7976901190252856E-3</v>
      </c>
      <c r="L5058" s="4" t="s">
        <v>1897</v>
      </c>
      <c r="M5058" s="14" t="s">
        <v>1011</v>
      </c>
      <c r="N5058" s="28" t="s">
        <v>8487</v>
      </c>
      <c r="O5058" s="28">
        <v>1</v>
      </c>
      <c r="P5058" s="28" t="s">
        <v>8488</v>
      </c>
      <c r="Q5058" s="28" t="s">
        <v>8488</v>
      </c>
      <c r="R5058" s="3">
        <v>1</v>
      </c>
      <c r="T5058" s="81" t="str" cm="1">
        <f t="array" ref="T5058">IF(MIN(IF(CONCATENATE($D$776:$D$9955,$G$776:$G$9955)=CONCATENATE(D5058,G5058),$J$776:$J$9955))=J5058,"Age Leg Record","")</f>
        <v/>
      </c>
    </row>
    <row r="5059" spans="1:20" x14ac:dyDescent="0.25">
      <c r="A5059" s="4">
        <v>2019</v>
      </c>
      <c r="B5059" s="14" t="s">
        <v>157</v>
      </c>
      <c r="C5059" s="14" t="s">
        <v>63</v>
      </c>
      <c r="D5059" s="3" t="s">
        <v>26</v>
      </c>
      <c r="F5059" s="3">
        <v>6</v>
      </c>
      <c r="G5059" s="88">
        <v>4.6758182215859376</v>
      </c>
      <c r="J5059" s="10">
        <v>3.4005173612968065E-2</v>
      </c>
      <c r="K5059" s="27">
        <f t="shared" si="81"/>
        <v>7.2725610794669082E-3</v>
      </c>
      <c r="L5059" s="4" t="s">
        <v>1897</v>
      </c>
      <c r="M5059" s="14" t="s">
        <v>1011</v>
      </c>
      <c r="N5059" s="28" t="s">
        <v>8489</v>
      </c>
      <c r="O5059" s="28">
        <v>1</v>
      </c>
      <c r="P5059" s="28" t="s">
        <v>5966</v>
      </c>
      <c r="Q5059" s="28" t="s">
        <v>5966</v>
      </c>
      <c r="R5059" s="3">
        <v>6</v>
      </c>
      <c r="T5059" s="81" t="str" cm="1">
        <f t="array" ref="T5059">IF(MIN(IF(CONCATENATE($D$776:$D$9955,$G$776:$G$9955)=CONCATENATE(D5059,G5059),$J$776:$J$9955))=J5059,"Age Leg Record","")</f>
        <v/>
      </c>
    </row>
    <row r="5060" spans="1:20" x14ac:dyDescent="0.25">
      <c r="A5060" s="4">
        <v>2019</v>
      </c>
      <c r="B5060" s="14" t="s">
        <v>1591</v>
      </c>
      <c r="C5060" s="14" t="s">
        <v>1395</v>
      </c>
      <c r="D5060" s="3" t="s">
        <v>22</v>
      </c>
      <c r="F5060" s="3">
        <v>1</v>
      </c>
      <c r="G5060" s="88">
        <v>5.54</v>
      </c>
      <c r="J5060" s="10">
        <v>3.6983278798288666E-2</v>
      </c>
      <c r="K5060" s="27">
        <f t="shared" si="81"/>
        <v>6.6756820935539108E-3</v>
      </c>
      <c r="L5060" s="4" t="s">
        <v>1612</v>
      </c>
      <c r="M5060" s="14" t="s">
        <v>1039</v>
      </c>
      <c r="N5060" s="28" t="s">
        <v>8477</v>
      </c>
      <c r="O5060" s="28">
        <v>0</v>
      </c>
      <c r="P5060" s="28" t="s">
        <v>8478</v>
      </c>
      <c r="Q5060" s="28" t="s">
        <v>8478</v>
      </c>
      <c r="R5060" s="3">
        <v>1</v>
      </c>
      <c r="T5060" s="81" t="str" cm="1">
        <f t="array" ref="T5060">IF(MIN(IF(CONCATENATE($D$776:$D$9955,$G$776:$G$9955)=CONCATENATE(D5060,G5060),$J$776:$J$9955))=J5060,"Age Leg Record","")</f>
        <v/>
      </c>
    </row>
    <row r="5061" spans="1:20" x14ac:dyDescent="0.25">
      <c r="A5061" s="4">
        <v>2019</v>
      </c>
      <c r="B5061" s="14" t="s">
        <v>589</v>
      </c>
      <c r="C5061" s="14" t="s">
        <v>379</v>
      </c>
      <c r="D5061" s="3" t="s">
        <v>751</v>
      </c>
      <c r="F5061" s="3">
        <v>2</v>
      </c>
      <c r="G5061" s="88">
        <v>4.0544470293486041</v>
      </c>
      <c r="J5061" s="10">
        <v>2.5695034717500675E-2</v>
      </c>
      <c r="K5061" s="27">
        <f t="shared" si="81"/>
        <v>6.3374942455787595E-3</v>
      </c>
      <c r="L5061" s="4" t="s">
        <v>1612</v>
      </c>
      <c r="M5061" s="14" t="s">
        <v>1039</v>
      </c>
      <c r="N5061" s="28" t="s">
        <v>8490</v>
      </c>
      <c r="O5061" s="28">
        <v>1</v>
      </c>
      <c r="P5061" s="28" t="s">
        <v>8491</v>
      </c>
      <c r="Q5061" s="28" t="s">
        <v>8491</v>
      </c>
      <c r="R5061" s="3">
        <v>1</v>
      </c>
      <c r="T5061" s="81" t="str" cm="1">
        <f t="array" ref="T5061">IF(MIN(IF(CONCATENATE($D$776:$D$9955,$G$776:$G$9955)=CONCATENATE(D5061,G5061),$J$776:$J$9955))=J5061,"Age Leg Record","")</f>
        <v/>
      </c>
    </row>
    <row r="5062" spans="1:20" x14ac:dyDescent="0.25">
      <c r="A5062" s="4">
        <v>2019</v>
      </c>
      <c r="B5062" s="14" t="s">
        <v>308</v>
      </c>
      <c r="C5062" s="14" t="s">
        <v>237</v>
      </c>
      <c r="D5062" s="3" t="s">
        <v>753</v>
      </c>
      <c r="F5062" s="3">
        <v>3</v>
      </c>
      <c r="G5062" s="88">
        <v>9.1</v>
      </c>
      <c r="J5062" s="10">
        <v>6.3744074075657409E-2</v>
      </c>
      <c r="K5062" s="27">
        <f t="shared" si="81"/>
        <v>7.0048433050172981E-3</v>
      </c>
      <c r="L5062" s="4" t="s">
        <v>1612</v>
      </c>
      <c r="M5062" s="14" t="s">
        <v>1039</v>
      </c>
      <c r="N5062" s="28" t="s">
        <v>8492</v>
      </c>
      <c r="O5062" s="28">
        <v>1</v>
      </c>
      <c r="P5062" s="28" t="s">
        <v>8493</v>
      </c>
      <c r="Q5062" s="28" t="s">
        <v>8493</v>
      </c>
      <c r="R5062" s="3">
        <v>1</v>
      </c>
      <c r="T5062" s="81" t="str" cm="1">
        <f t="array" ref="T5062">IF(MIN(IF(CONCATENATE($D$776:$D$9955,$G$776:$G$9955)=CONCATENATE(D5062,G5062),$J$776:$J$9955))=J5062,"Age Leg Record","")</f>
        <v/>
      </c>
    </row>
    <row r="5063" spans="1:20" x14ac:dyDescent="0.25">
      <c r="A5063" s="4">
        <v>2019</v>
      </c>
      <c r="B5063" s="14" t="s">
        <v>2223</v>
      </c>
      <c r="C5063" s="14" t="s">
        <v>52</v>
      </c>
      <c r="D5063" s="3" t="s">
        <v>751</v>
      </c>
      <c r="F5063" s="3">
        <v>4</v>
      </c>
      <c r="G5063" s="88">
        <v>5.8408892070309388</v>
      </c>
      <c r="J5063" s="10">
        <v>5.4810567133245058E-2</v>
      </c>
      <c r="K5063" s="27">
        <f t="shared" si="81"/>
        <v>9.383942271540973E-3</v>
      </c>
      <c r="L5063" s="4" t="s">
        <v>1612</v>
      </c>
      <c r="M5063" s="14" t="s">
        <v>1039</v>
      </c>
      <c r="N5063" s="28" t="s">
        <v>8494</v>
      </c>
      <c r="O5063" s="28">
        <v>1</v>
      </c>
      <c r="P5063" s="28" t="s">
        <v>8495</v>
      </c>
      <c r="Q5063" s="28" t="s">
        <v>8495</v>
      </c>
      <c r="R5063" s="3">
        <v>1</v>
      </c>
      <c r="T5063" s="81" t="str" cm="1">
        <f t="array" ref="T5063">IF(MIN(IF(CONCATENATE($D$776:$D$9955,$G$776:$G$9955)=CONCATENATE(D5063,G5063),$J$776:$J$9955))=J5063,"Age Leg Record","")</f>
        <v/>
      </c>
    </row>
    <row r="5064" spans="1:20" x14ac:dyDescent="0.25">
      <c r="A5064" s="4">
        <v>2019</v>
      </c>
      <c r="B5064" s="14" t="s">
        <v>102</v>
      </c>
      <c r="C5064" s="14" t="s">
        <v>2100</v>
      </c>
      <c r="D5064" s="3" t="s">
        <v>26</v>
      </c>
      <c r="F5064" s="3">
        <v>5</v>
      </c>
      <c r="G5064" s="51">
        <v>5.63</v>
      </c>
      <c r="J5064" s="10">
        <v>3.5113703699607868E-2</v>
      </c>
      <c r="K5064" s="27">
        <f t="shared" si="81"/>
        <v>6.2368923089889646E-3</v>
      </c>
      <c r="L5064" s="4" t="s">
        <v>1612</v>
      </c>
      <c r="M5064" s="14" t="s">
        <v>1039</v>
      </c>
      <c r="N5064" s="28" t="s">
        <v>8496</v>
      </c>
      <c r="O5064" s="28">
        <v>1</v>
      </c>
      <c r="P5064" s="28" t="s">
        <v>7928</v>
      </c>
      <c r="Q5064" s="28" t="s">
        <v>7928</v>
      </c>
      <c r="R5064" s="3">
        <v>2</v>
      </c>
      <c r="T5064" s="81" t="str" cm="1">
        <f t="array" ref="T5064">IF(MIN(IF(CONCATENATE($D$776:$D$9955,$G$776:$G$9955)=CONCATENATE(D5064,G5064),$J$776:$J$9955))=J5064,"Age Leg Record","")</f>
        <v/>
      </c>
    </row>
    <row r="5065" spans="1:20" x14ac:dyDescent="0.25">
      <c r="A5065" s="4">
        <v>2019</v>
      </c>
      <c r="B5065" s="14" t="s">
        <v>2097</v>
      </c>
      <c r="C5065" s="14" t="s">
        <v>2098</v>
      </c>
      <c r="D5065" s="3" t="s">
        <v>753</v>
      </c>
      <c r="F5065" s="3">
        <v>6</v>
      </c>
      <c r="G5065" s="88">
        <v>4.6758182215859376</v>
      </c>
      <c r="J5065" s="10">
        <v>3.4768159719533287E-2</v>
      </c>
      <c r="K5065" s="27">
        <f t="shared" si="81"/>
        <v>7.435738104408317E-3</v>
      </c>
      <c r="L5065" s="4" t="s">
        <v>1612</v>
      </c>
      <c r="M5065" s="14" t="s">
        <v>1039</v>
      </c>
      <c r="N5065" s="28" t="s">
        <v>8497</v>
      </c>
      <c r="O5065" s="28">
        <v>1</v>
      </c>
      <c r="P5065" s="28" t="s">
        <v>7922</v>
      </c>
      <c r="Q5065" s="28" t="s">
        <v>7922</v>
      </c>
      <c r="R5065" s="3">
        <v>2</v>
      </c>
      <c r="T5065" s="81" t="str" cm="1">
        <f t="array" ref="T5065">IF(MIN(IF(CONCATENATE($D$776:$D$9955,$G$776:$G$9955)=CONCATENATE(D5065,G5065),$J$776:$J$9955))=J5065,"Age Leg Record","")</f>
        <v/>
      </c>
    </row>
    <row r="5066" spans="1:20" x14ac:dyDescent="0.25">
      <c r="A5066" s="4">
        <v>2019</v>
      </c>
      <c r="B5066" s="14" t="s">
        <v>271</v>
      </c>
      <c r="C5066" s="14" t="s">
        <v>2224</v>
      </c>
      <c r="D5066" s="3" t="s">
        <v>56</v>
      </c>
      <c r="F5066" s="3">
        <v>1</v>
      </c>
      <c r="G5066" s="88">
        <v>5.54</v>
      </c>
      <c r="J5066" s="10">
        <v>3.1196102871035691E-2</v>
      </c>
      <c r="K5066" s="27">
        <f t="shared" si="81"/>
        <v>5.6310655001869476E-3</v>
      </c>
      <c r="L5066" s="4" t="s">
        <v>2249</v>
      </c>
      <c r="M5066" s="14" t="s">
        <v>2120</v>
      </c>
      <c r="N5066" s="28" t="s">
        <v>8498</v>
      </c>
      <c r="O5066" s="28">
        <v>1</v>
      </c>
      <c r="P5066" s="28" t="s">
        <v>8499</v>
      </c>
      <c r="Q5066" s="28" t="s">
        <v>8499</v>
      </c>
      <c r="R5066" s="3">
        <v>1</v>
      </c>
      <c r="T5066" s="81" t="str" cm="1">
        <f t="array" ref="T5066">IF(MIN(IF(CONCATENATE($D$776:$D$9955,$G$776:$G$9955)=CONCATENATE(D5066,G5066),$J$776:$J$9955))=J5066,"Age Leg Record","")</f>
        <v/>
      </c>
    </row>
    <row r="5067" spans="1:20" x14ac:dyDescent="0.25">
      <c r="A5067" s="4">
        <v>2019</v>
      </c>
      <c r="B5067" s="14" t="s">
        <v>291</v>
      </c>
      <c r="C5067" s="14" t="s">
        <v>2225</v>
      </c>
      <c r="D5067" s="3" t="s">
        <v>56</v>
      </c>
      <c r="F5067" s="3">
        <v>2</v>
      </c>
      <c r="G5067" s="88">
        <v>4.0544470293486041</v>
      </c>
      <c r="J5067" s="10">
        <v>2.2701192123349756E-2</v>
      </c>
      <c r="K5067" s="27">
        <f t="shared" si="81"/>
        <v>5.5990846492812553E-3</v>
      </c>
      <c r="L5067" s="4" t="s">
        <v>2249</v>
      </c>
      <c r="M5067" s="14" t="s">
        <v>2120</v>
      </c>
      <c r="N5067" s="28" t="s">
        <v>8500</v>
      </c>
      <c r="O5067" s="28">
        <v>1</v>
      </c>
      <c r="P5067" s="28" t="s">
        <v>8501</v>
      </c>
      <c r="Q5067" s="28" t="s">
        <v>8501</v>
      </c>
      <c r="R5067" s="3">
        <v>1</v>
      </c>
      <c r="T5067" s="81" t="str" cm="1">
        <f t="array" ref="T5067">IF(MIN(IF(CONCATENATE($D$776:$D$9955,$G$776:$G$9955)=CONCATENATE(D5067,G5067),$J$776:$J$9955))=J5067,"Age Leg Record","")</f>
        <v/>
      </c>
    </row>
    <row r="5068" spans="1:20" x14ac:dyDescent="0.25">
      <c r="A5068" s="4">
        <v>2019</v>
      </c>
      <c r="B5068" s="14" t="s">
        <v>47</v>
      </c>
      <c r="C5068" s="14" t="s">
        <v>1974</v>
      </c>
      <c r="D5068" s="3" t="s">
        <v>26</v>
      </c>
      <c r="F5068" s="3">
        <v>3</v>
      </c>
      <c r="G5068" s="88">
        <v>9.1</v>
      </c>
      <c r="J5068" s="10">
        <v>4.9901076388778165E-2</v>
      </c>
      <c r="K5068" s="27">
        <f t="shared" si="81"/>
        <v>5.4836347679976007E-3</v>
      </c>
      <c r="L5068" s="4" t="s">
        <v>2249</v>
      </c>
      <c r="M5068" s="14" t="s">
        <v>2120</v>
      </c>
      <c r="N5068" s="28" t="s">
        <v>8502</v>
      </c>
      <c r="O5068" s="28">
        <v>1</v>
      </c>
      <c r="P5068" s="28" t="s">
        <v>7596</v>
      </c>
      <c r="Q5068" s="28" t="s">
        <v>7596</v>
      </c>
      <c r="R5068" s="3">
        <v>3</v>
      </c>
      <c r="T5068" s="81" t="str" cm="1">
        <f t="array" ref="T5068">IF(MIN(IF(CONCATENATE($D$776:$D$9955,$G$776:$G$9955)=CONCATENATE(D5068,G5068),$J$776:$J$9955))=J5068,"Age Leg Record","")</f>
        <v/>
      </c>
    </row>
    <row r="5069" spans="1:20" x14ac:dyDescent="0.25">
      <c r="A5069" s="4">
        <v>2019</v>
      </c>
      <c r="B5069" s="14" t="s">
        <v>339</v>
      </c>
      <c r="C5069" s="14" t="s">
        <v>968</v>
      </c>
      <c r="D5069" s="3" t="s">
        <v>26</v>
      </c>
      <c r="F5069" s="3">
        <v>4</v>
      </c>
      <c r="G5069" s="88">
        <v>5.8408892070309388</v>
      </c>
      <c r="J5069" s="10">
        <v>3.7518807876040228E-2</v>
      </c>
      <c r="K5069" s="27">
        <f t="shared" si="81"/>
        <v>6.4234753555806479E-3</v>
      </c>
      <c r="L5069" s="4" t="s">
        <v>2249</v>
      </c>
      <c r="M5069" s="14" t="s">
        <v>2120</v>
      </c>
      <c r="N5069" s="28" t="s">
        <v>8283</v>
      </c>
      <c r="O5069" s="28">
        <v>0</v>
      </c>
      <c r="P5069" s="28" t="s">
        <v>7040</v>
      </c>
      <c r="Q5069" s="28" t="s">
        <v>7040</v>
      </c>
      <c r="R5069" s="3">
        <v>5</v>
      </c>
      <c r="T5069" s="81" t="str" cm="1">
        <f t="array" ref="T5069">IF(MIN(IF(CONCATENATE($D$776:$D$9955,$G$776:$G$9955)=CONCATENATE(D5069,G5069),$J$776:$J$9955))=J5069,"Age Leg Record","")</f>
        <v/>
      </c>
    </row>
    <row r="5070" spans="1:20" x14ac:dyDescent="0.25">
      <c r="A5070" s="4">
        <v>2019</v>
      </c>
      <c r="B5070" s="14" t="s">
        <v>591</v>
      </c>
      <c r="C5070" s="14" t="s">
        <v>2226</v>
      </c>
      <c r="D5070" s="3" t="s">
        <v>756</v>
      </c>
      <c r="F5070" s="3">
        <v>5</v>
      </c>
      <c r="G5070" s="51">
        <v>5.63</v>
      </c>
      <c r="J5070" s="10">
        <v>4.3793136574095115E-2</v>
      </c>
      <c r="K5070" s="27">
        <f t="shared" si="81"/>
        <v>7.7785322511714234E-3</v>
      </c>
      <c r="L5070" s="4" t="s">
        <v>2249</v>
      </c>
      <c r="M5070" s="14" t="s">
        <v>2120</v>
      </c>
      <c r="N5070" s="28" t="s">
        <v>8503</v>
      </c>
      <c r="O5070" s="28">
        <v>1</v>
      </c>
      <c r="P5070" s="28" t="s">
        <v>8504</v>
      </c>
      <c r="Q5070" s="28" t="s">
        <v>8504</v>
      </c>
      <c r="R5070" s="3">
        <v>1</v>
      </c>
      <c r="T5070" s="81" t="str" cm="1">
        <f t="array" ref="T5070">IF(MIN(IF(CONCATENATE($D$776:$D$9955,$G$776:$G$9955)=CONCATENATE(D5070,G5070),$J$776:$J$9955))=J5070,"Age Leg Record","")</f>
        <v/>
      </c>
    </row>
    <row r="5071" spans="1:20" x14ac:dyDescent="0.25">
      <c r="A5071" s="4">
        <v>2019</v>
      </c>
      <c r="B5071" s="14" t="s">
        <v>948</v>
      </c>
      <c r="C5071" s="14" t="s">
        <v>2227</v>
      </c>
      <c r="D5071" s="3" t="s">
        <v>751</v>
      </c>
      <c r="F5071" s="3">
        <v>6</v>
      </c>
      <c r="G5071" s="88">
        <v>4.6758182215859376</v>
      </c>
      <c r="J5071" s="10">
        <v>4.6286296295875218E-2</v>
      </c>
      <c r="K5071" s="27">
        <f t="shared" si="81"/>
        <v>9.8990794984703014E-3</v>
      </c>
      <c r="L5071" s="4" t="s">
        <v>2249</v>
      </c>
      <c r="M5071" s="14" t="s">
        <v>2120</v>
      </c>
      <c r="N5071" s="28" t="s">
        <v>8505</v>
      </c>
      <c r="O5071" s="28">
        <v>1</v>
      </c>
      <c r="P5071" s="28" t="s">
        <v>8506</v>
      </c>
      <c r="Q5071" s="28" t="s">
        <v>8506</v>
      </c>
      <c r="R5071" s="3">
        <v>1</v>
      </c>
      <c r="T5071" s="81" t="str" cm="1">
        <f t="array" ref="T5071">IF(MIN(IF(CONCATENATE($D$776:$D$9955,$G$776:$G$9955)=CONCATENATE(D5071,G5071),$J$776:$J$9955))=J5071,"Age Leg Record","")</f>
        <v/>
      </c>
    </row>
    <row r="5072" spans="1:20" x14ac:dyDescent="0.25">
      <c r="A5072" s="4">
        <v>2019</v>
      </c>
      <c r="B5072" s="14" t="s">
        <v>952</v>
      </c>
      <c r="C5072" s="14" t="s">
        <v>953</v>
      </c>
      <c r="D5072" s="3" t="s">
        <v>756</v>
      </c>
      <c r="F5072" s="3">
        <v>1</v>
      </c>
      <c r="G5072" s="88">
        <v>5.54</v>
      </c>
      <c r="J5072" s="10">
        <v>4.3168626019905787E-2</v>
      </c>
      <c r="K5072" s="27">
        <f t="shared" si="81"/>
        <v>7.792170761715846E-3</v>
      </c>
      <c r="L5072" s="4" t="s">
        <v>2250</v>
      </c>
      <c r="M5072" s="14" t="s">
        <v>2120</v>
      </c>
      <c r="N5072" s="28" t="s">
        <v>8507</v>
      </c>
      <c r="O5072" s="28">
        <v>1</v>
      </c>
      <c r="P5072" s="28" t="s">
        <v>4854</v>
      </c>
      <c r="Q5072" s="28" t="s">
        <v>4854</v>
      </c>
      <c r="R5072" s="3">
        <v>7</v>
      </c>
      <c r="T5072" s="81" t="str" cm="1">
        <f t="array" ref="T5072">IF(MIN(IF(CONCATENATE($D$776:$D$9955,$G$776:$G$9955)=CONCATENATE(D5072,G5072),$J$776:$J$9955))=J5072,"Age Leg Record","")</f>
        <v/>
      </c>
    </row>
    <row r="5073" spans="1:20" x14ac:dyDescent="0.25">
      <c r="A5073" s="4">
        <v>2019</v>
      </c>
      <c r="B5073" s="14" t="s">
        <v>379</v>
      </c>
      <c r="C5073" s="14" t="s">
        <v>1498</v>
      </c>
      <c r="D5073" s="3" t="s">
        <v>756</v>
      </c>
      <c r="F5073" s="3">
        <v>2</v>
      </c>
      <c r="G5073" s="88">
        <v>4.0544470293486041</v>
      </c>
      <c r="J5073" s="10">
        <v>3.8127349536807742E-2</v>
      </c>
      <c r="K5073" s="27">
        <f t="shared" si="81"/>
        <v>9.4038346686535351E-3</v>
      </c>
      <c r="L5073" s="4" t="s">
        <v>2250</v>
      </c>
      <c r="M5073" s="14" t="s">
        <v>2120</v>
      </c>
      <c r="N5073" s="28" t="s">
        <v>8508</v>
      </c>
      <c r="O5073" s="28">
        <v>1</v>
      </c>
      <c r="P5073" s="28" t="s">
        <v>6245</v>
      </c>
      <c r="Q5073" s="28" t="s">
        <v>6245</v>
      </c>
      <c r="R5073" s="3">
        <v>4</v>
      </c>
      <c r="T5073" s="81" t="str" cm="1">
        <f t="array" ref="T5073">IF(MIN(IF(CONCATENATE($D$776:$D$9955,$G$776:$G$9955)=CONCATENATE(D5073,G5073),$J$776:$J$9955))=J5073,"Age Leg Record","")</f>
        <v/>
      </c>
    </row>
    <row r="5074" spans="1:20" x14ac:dyDescent="0.25">
      <c r="A5074" s="4">
        <v>2019</v>
      </c>
      <c r="B5074" s="14" t="s">
        <v>111</v>
      </c>
      <c r="C5074" s="14" t="s">
        <v>70</v>
      </c>
      <c r="D5074" s="3" t="s">
        <v>210</v>
      </c>
      <c r="F5074" s="3">
        <v>3</v>
      </c>
      <c r="G5074" s="88">
        <v>9.1</v>
      </c>
      <c r="J5074" s="10">
        <v>4.9720821756636724E-2</v>
      </c>
      <c r="K5074" s="27">
        <f t="shared" si="81"/>
        <v>5.4638265666633766E-3</v>
      </c>
      <c r="L5074" s="4" t="s">
        <v>2250</v>
      </c>
      <c r="M5074" s="14" t="s">
        <v>2120</v>
      </c>
      <c r="N5074" s="28" t="s">
        <v>8509</v>
      </c>
      <c r="O5074" s="28">
        <v>1</v>
      </c>
      <c r="P5074" s="28" t="s">
        <v>5522</v>
      </c>
      <c r="Q5074" s="28" t="s">
        <v>5522</v>
      </c>
      <c r="R5074" s="3">
        <v>3</v>
      </c>
      <c r="T5074" s="81" t="str" cm="1">
        <f t="array" ref="T5074">IF(MIN(IF(CONCATENATE($D$776:$D$9955,$G$776:$G$9955)=CONCATENATE(D5074,G5074),$J$776:$J$9955))=J5074,"Age Leg Record","")</f>
        <v/>
      </c>
    </row>
    <row r="5075" spans="1:20" x14ac:dyDescent="0.25">
      <c r="A5075" s="4">
        <v>2019</v>
      </c>
      <c r="B5075" s="14" t="s">
        <v>859</v>
      </c>
      <c r="C5075" s="14" t="s">
        <v>860</v>
      </c>
      <c r="D5075" s="3" t="s">
        <v>757</v>
      </c>
      <c r="F5075" s="3">
        <v>4</v>
      </c>
      <c r="G5075" s="88">
        <v>5.8408892070309388</v>
      </c>
      <c r="J5075" s="10">
        <v>5.3612789350154344E-2</v>
      </c>
      <c r="K5075" s="27">
        <f t="shared" si="81"/>
        <v>9.1788745599930641E-3</v>
      </c>
      <c r="L5075" s="4" t="s">
        <v>2250</v>
      </c>
      <c r="M5075" s="14" t="s">
        <v>2120</v>
      </c>
      <c r="N5075" s="28" t="s">
        <v>8510</v>
      </c>
      <c r="O5075" s="28">
        <v>1</v>
      </c>
      <c r="P5075" s="28" t="s">
        <v>4617</v>
      </c>
      <c r="Q5075" s="28" t="s">
        <v>4617</v>
      </c>
      <c r="R5075" s="3">
        <v>6</v>
      </c>
      <c r="T5075" s="81" t="str" cm="1">
        <f t="array" ref="T5075">IF(MIN(IF(CONCATENATE($D$776:$D$9955,$G$776:$G$9955)=CONCATENATE(D5075,G5075),$J$776:$J$9955))=J5075,"Age Leg Record","")</f>
        <v/>
      </c>
    </row>
    <row r="5076" spans="1:20" x14ac:dyDescent="0.25">
      <c r="A5076" s="4">
        <v>2019</v>
      </c>
      <c r="B5076" s="14" t="s">
        <v>161</v>
      </c>
      <c r="C5076" s="14" t="s">
        <v>958</v>
      </c>
      <c r="D5076" s="3" t="s">
        <v>757</v>
      </c>
      <c r="F5076" s="3">
        <v>5</v>
      </c>
      <c r="G5076" s="51">
        <v>5.63</v>
      </c>
      <c r="J5076" s="10">
        <v>6.1525057870312594E-2</v>
      </c>
      <c r="K5076" s="27">
        <f t="shared" si="81"/>
        <v>1.092807422208039E-2</v>
      </c>
      <c r="L5076" s="4" t="s">
        <v>2250</v>
      </c>
      <c r="M5076" s="14" t="s">
        <v>2120</v>
      </c>
      <c r="N5076" s="28" t="s">
        <v>8511</v>
      </c>
      <c r="O5076" s="28">
        <v>1</v>
      </c>
      <c r="P5076" s="28" t="s">
        <v>8512</v>
      </c>
      <c r="Q5076" s="28" t="s">
        <v>8512</v>
      </c>
      <c r="R5076" s="3">
        <v>1</v>
      </c>
      <c r="T5076" s="81" t="str" cm="1">
        <f t="array" ref="T5076">IF(MIN(IF(CONCATENATE($D$776:$D$9955,$G$776:$G$9955)=CONCATENATE(D5076,G5076),$J$776:$J$9955))=J5076,"Age Leg Record","")</f>
        <v/>
      </c>
    </row>
    <row r="5077" spans="1:20" x14ac:dyDescent="0.25">
      <c r="A5077" s="4">
        <v>2019</v>
      </c>
      <c r="B5077" s="14" t="s">
        <v>80</v>
      </c>
      <c r="C5077" s="14" t="s">
        <v>1977</v>
      </c>
      <c r="D5077" s="3" t="s">
        <v>756</v>
      </c>
      <c r="F5077" s="3">
        <v>6</v>
      </c>
      <c r="G5077" s="88">
        <v>4.6758182215859376</v>
      </c>
      <c r="J5077" s="10">
        <v>3.9386574074074074E-2</v>
      </c>
      <c r="K5077" s="27">
        <f t="shared" si="81"/>
        <v>8.4234613510520504E-3</v>
      </c>
      <c r="L5077" s="4" t="s">
        <v>2250</v>
      </c>
      <c r="M5077" s="14" t="s">
        <v>2120</v>
      </c>
      <c r="N5077" s="28" t="s">
        <v>8513</v>
      </c>
      <c r="O5077" s="28">
        <v>1</v>
      </c>
      <c r="P5077" s="28" t="s">
        <v>7609</v>
      </c>
      <c r="Q5077" s="28" t="s">
        <v>7609</v>
      </c>
      <c r="R5077" s="3">
        <v>3</v>
      </c>
      <c r="T5077" s="81" t="str" cm="1">
        <f t="array" ref="T5077">IF(MIN(IF(CONCATENATE($D$776:$D$9955,$G$776:$G$9955)=CONCATENATE(D5077,G5077),$J$776:$J$9955))=J5077,"Age Leg Record","")</f>
        <v/>
      </c>
    </row>
    <row r="5078" spans="1:20" x14ac:dyDescent="0.25">
      <c r="A5078" s="4">
        <v>2019</v>
      </c>
      <c r="B5078" s="14" t="s">
        <v>2228</v>
      </c>
      <c r="C5078" s="14" t="s">
        <v>2229</v>
      </c>
      <c r="D5078" s="3" t="s">
        <v>756</v>
      </c>
      <c r="F5078" s="3">
        <v>1</v>
      </c>
      <c r="G5078" s="88">
        <v>5.54</v>
      </c>
      <c r="J5078" s="10">
        <v>4.2215304260025732E-2</v>
      </c>
      <c r="K5078" s="27">
        <f t="shared" si="81"/>
        <v>7.6200910216652944E-3</v>
      </c>
      <c r="L5078" s="4" t="s">
        <v>2143</v>
      </c>
      <c r="M5078" s="14" t="s">
        <v>1727</v>
      </c>
      <c r="N5078" s="28" t="s">
        <v>8514</v>
      </c>
      <c r="O5078" s="28">
        <v>1</v>
      </c>
      <c r="P5078" s="28" t="s">
        <v>8515</v>
      </c>
      <c r="Q5078" s="28" t="s">
        <v>8515</v>
      </c>
      <c r="R5078" s="3">
        <v>1</v>
      </c>
      <c r="T5078" s="81" t="str" cm="1">
        <f t="array" ref="T5078">IF(MIN(IF(CONCATENATE($D$776:$D$9955,$G$776:$G$9955)=CONCATENATE(D5078,G5078),$J$776:$J$9955))=J5078,"Age Leg Record","")</f>
        <v/>
      </c>
    </row>
    <row r="5079" spans="1:20" x14ac:dyDescent="0.25">
      <c r="A5079" s="4">
        <v>2019</v>
      </c>
      <c r="B5079" s="14" t="s">
        <v>123</v>
      </c>
      <c r="C5079" s="14" t="s">
        <v>2002</v>
      </c>
      <c r="D5079" s="3" t="s">
        <v>756</v>
      </c>
      <c r="F5079" s="3">
        <v>2</v>
      </c>
      <c r="G5079" s="88">
        <v>4.0544470293486041</v>
      </c>
      <c r="J5079" s="10">
        <v>3.0372314809937961E-2</v>
      </c>
      <c r="K5079" s="27">
        <f t="shared" si="81"/>
        <v>7.4911115104191262E-3</v>
      </c>
      <c r="L5079" s="4" t="s">
        <v>2143</v>
      </c>
      <c r="M5079" s="14" t="s">
        <v>1727</v>
      </c>
      <c r="N5079" s="28" t="s">
        <v>8516</v>
      </c>
      <c r="O5079" s="28">
        <v>1</v>
      </c>
      <c r="P5079" s="28" t="s">
        <v>7703</v>
      </c>
      <c r="Q5079" s="28" t="s">
        <v>7703</v>
      </c>
      <c r="R5079" s="3">
        <v>3</v>
      </c>
      <c r="T5079" s="81" t="str" cm="1">
        <f t="array" ref="T5079">IF(MIN(IF(CONCATENATE($D$776:$D$9955,$G$776:$G$9955)=CONCATENATE(D5079,G5079),$J$776:$J$9955))=J5079,"Age Leg Record","")</f>
        <v/>
      </c>
    </row>
    <row r="5080" spans="1:20" x14ac:dyDescent="0.25">
      <c r="A5080" s="4">
        <v>2019</v>
      </c>
      <c r="B5080" s="14" t="s">
        <v>325</v>
      </c>
      <c r="C5080" s="14" t="s">
        <v>2001</v>
      </c>
      <c r="D5080" s="3" t="s">
        <v>56</v>
      </c>
      <c r="F5080" s="3">
        <v>3</v>
      </c>
      <c r="G5080" s="88">
        <v>9.1</v>
      </c>
      <c r="J5080" s="10">
        <v>5.8525162035948597E-2</v>
      </c>
      <c r="K5080" s="27">
        <f t="shared" si="81"/>
        <v>6.4313364874668787E-3</v>
      </c>
      <c r="L5080" s="4" t="s">
        <v>2143</v>
      </c>
      <c r="M5080" s="14" t="s">
        <v>1727</v>
      </c>
      <c r="N5080" s="28" t="s">
        <v>8517</v>
      </c>
      <c r="O5080" s="28">
        <v>1</v>
      </c>
      <c r="P5080" s="28" t="s">
        <v>7700</v>
      </c>
      <c r="Q5080" s="28" t="s">
        <v>7700</v>
      </c>
      <c r="R5080" s="3">
        <v>3</v>
      </c>
      <c r="T5080" s="81" t="str" cm="1">
        <f t="array" ref="T5080">IF(MIN(IF(CONCATENATE($D$776:$D$9955,$G$776:$G$9955)=CONCATENATE(D5080,G5080),$J$776:$J$9955))=J5080,"Age Leg Record","")</f>
        <v/>
      </c>
    </row>
    <row r="5081" spans="1:20" x14ac:dyDescent="0.25">
      <c r="A5081" s="4">
        <v>2019</v>
      </c>
      <c r="B5081" s="14" t="s">
        <v>485</v>
      </c>
      <c r="C5081" s="14" t="s">
        <v>2146</v>
      </c>
      <c r="D5081" s="3" t="s">
        <v>756</v>
      </c>
      <c r="F5081" s="3">
        <v>4</v>
      </c>
      <c r="G5081" s="88">
        <v>5.8408892070309388</v>
      </c>
      <c r="J5081" s="10">
        <v>3.7987060190062039E-2</v>
      </c>
      <c r="K5081" s="27">
        <f t="shared" si="81"/>
        <v>6.5036433398420433E-3</v>
      </c>
      <c r="L5081" s="4" t="s">
        <v>2143</v>
      </c>
      <c r="M5081" s="14" t="s">
        <v>1727</v>
      </c>
      <c r="N5081" s="28" t="s">
        <v>8518</v>
      </c>
      <c r="O5081" s="28">
        <v>1</v>
      </c>
      <c r="P5081" s="28" t="s">
        <v>8081</v>
      </c>
      <c r="Q5081" s="28" t="s">
        <v>8081</v>
      </c>
      <c r="R5081" s="3">
        <v>2</v>
      </c>
      <c r="T5081" s="81" t="str" cm="1">
        <f t="array" ref="T5081">IF(MIN(IF(CONCATENATE($D$776:$D$9955,$G$776:$G$9955)=CONCATENATE(D5081,G5081),$J$776:$J$9955))=J5081,"Age Leg Record","")</f>
        <v/>
      </c>
    </row>
    <row r="5082" spans="1:20" x14ac:dyDescent="0.25">
      <c r="A5082" s="4">
        <v>2019</v>
      </c>
      <c r="B5082" s="14" t="s">
        <v>360</v>
      </c>
      <c r="C5082" s="14" t="s">
        <v>2210</v>
      </c>
      <c r="D5082" s="3" t="s">
        <v>753</v>
      </c>
      <c r="F5082" s="3">
        <v>5</v>
      </c>
      <c r="G5082" s="51">
        <v>5.63</v>
      </c>
      <c r="J5082" s="10">
        <v>4.6505173610057682E-2</v>
      </c>
      <c r="K5082" s="27">
        <f t="shared" si="81"/>
        <v>8.2602439804720582E-3</v>
      </c>
      <c r="L5082" s="4" t="s">
        <v>2143</v>
      </c>
      <c r="M5082" s="14" t="s">
        <v>1727</v>
      </c>
      <c r="N5082" s="28" t="s">
        <v>8519</v>
      </c>
      <c r="O5082" s="28">
        <v>1</v>
      </c>
      <c r="P5082" s="28" t="s">
        <v>8520</v>
      </c>
      <c r="Q5082" s="28" t="s">
        <v>8520</v>
      </c>
      <c r="R5082" s="3">
        <v>1</v>
      </c>
      <c r="T5082" s="81" t="str" cm="1">
        <f t="array" ref="T5082">IF(MIN(IF(CONCATENATE($D$776:$D$9955,$G$776:$G$9955)=CONCATENATE(D5082,G5082),$J$776:$J$9955))=J5082,"Age Leg Record","")</f>
        <v/>
      </c>
    </row>
    <row r="5083" spans="1:20" x14ac:dyDescent="0.25">
      <c r="A5083" s="4">
        <v>2019</v>
      </c>
      <c r="B5083" s="14" t="s">
        <v>852</v>
      </c>
      <c r="C5083" s="14" t="s">
        <v>2230</v>
      </c>
      <c r="D5083" s="3" t="s">
        <v>757</v>
      </c>
      <c r="F5083" s="3">
        <v>6</v>
      </c>
      <c r="G5083" s="88">
        <v>4.6758182215859376</v>
      </c>
      <c r="J5083" s="10">
        <v>4.1902303237293381E-2</v>
      </c>
      <c r="K5083" s="27">
        <f t="shared" si="81"/>
        <v>8.9614910699161044E-3</v>
      </c>
      <c r="L5083" s="4" t="s">
        <v>2143</v>
      </c>
      <c r="M5083" s="14" t="s">
        <v>1727</v>
      </c>
      <c r="N5083" s="28" t="s">
        <v>8521</v>
      </c>
      <c r="O5083" s="28">
        <v>1</v>
      </c>
      <c r="P5083" s="28" t="s">
        <v>8522</v>
      </c>
      <c r="Q5083" s="28" t="s">
        <v>8522</v>
      </c>
      <c r="R5083" s="3">
        <v>1</v>
      </c>
      <c r="T5083" s="81" t="str" cm="1">
        <f t="array" ref="T5083">IF(MIN(IF(CONCATENATE($D$776:$D$9955,$G$776:$G$9955)=CONCATENATE(D5083,G5083),$J$776:$J$9955))=J5083,"Age Leg Record","")</f>
        <v/>
      </c>
    </row>
    <row r="5084" spans="1:20" x14ac:dyDescent="0.25">
      <c r="A5084" s="4">
        <v>2019</v>
      </c>
      <c r="B5084" s="14" t="s">
        <v>325</v>
      </c>
      <c r="C5084" s="14" t="s">
        <v>326</v>
      </c>
      <c r="F5084" s="3">
        <v>1</v>
      </c>
      <c r="G5084" s="88">
        <v>5.54</v>
      </c>
      <c r="J5084" s="10">
        <v>3.2151412036910187E-2</v>
      </c>
      <c r="K5084" s="27">
        <f t="shared" si="81"/>
        <v>5.8035039777816219E-3</v>
      </c>
      <c r="L5084" s="4" t="s">
        <v>1688</v>
      </c>
      <c r="M5084" s="14" t="s">
        <v>808</v>
      </c>
      <c r="N5084" s="28" t="s">
        <v>8523</v>
      </c>
      <c r="O5084" s="28">
        <v>1</v>
      </c>
      <c r="P5084" s="28" t="s">
        <v>3200</v>
      </c>
      <c r="Q5084" s="28" t="s">
        <v>3200</v>
      </c>
      <c r="R5084" s="3">
        <v>16</v>
      </c>
      <c r="T5084" s="81"/>
    </row>
    <row r="5085" spans="1:20" x14ac:dyDescent="0.25">
      <c r="A5085" s="4">
        <v>2019</v>
      </c>
      <c r="B5085" s="14" t="s">
        <v>325</v>
      </c>
      <c r="C5085" s="14" t="s">
        <v>326</v>
      </c>
      <c r="F5085" s="3">
        <v>2</v>
      </c>
      <c r="G5085" s="88">
        <v>4.0544470293486041</v>
      </c>
      <c r="J5085" s="10">
        <v>2.3874606478784699E-2</v>
      </c>
      <c r="K5085" s="27">
        <f t="shared" si="81"/>
        <v>5.8884988029108479E-3</v>
      </c>
      <c r="L5085" s="4" t="s">
        <v>1688</v>
      </c>
      <c r="M5085" s="14" t="s">
        <v>808</v>
      </c>
      <c r="N5085" s="28" t="s">
        <v>8523</v>
      </c>
      <c r="O5085" s="28">
        <v>0</v>
      </c>
      <c r="P5085" s="28" t="s">
        <v>3200</v>
      </c>
      <c r="Q5085" s="28" t="s">
        <v>3200</v>
      </c>
      <c r="R5085" s="3">
        <v>16</v>
      </c>
      <c r="T5085" s="81"/>
    </row>
    <row r="5086" spans="1:20" x14ac:dyDescent="0.25">
      <c r="A5086" s="4">
        <v>2019</v>
      </c>
      <c r="B5086" s="14" t="s">
        <v>325</v>
      </c>
      <c r="C5086" s="14" t="s">
        <v>326</v>
      </c>
      <c r="F5086" s="3">
        <v>3</v>
      </c>
      <c r="G5086" s="88">
        <v>9.1</v>
      </c>
      <c r="J5086" s="10">
        <v>5.4673981481755618E-2</v>
      </c>
      <c r="K5086" s="27">
        <f t="shared" si="81"/>
        <v>6.0081298331599586E-3</v>
      </c>
      <c r="L5086" s="4" t="s">
        <v>1688</v>
      </c>
      <c r="M5086" s="14" t="s">
        <v>808</v>
      </c>
      <c r="N5086" s="28" t="s">
        <v>8523</v>
      </c>
      <c r="O5086" s="28">
        <v>0</v>
      </c>
      <c r="P5086" s="28" t="s">
        <v>3200</v>
      </c>
      <c r="Q5086" s="28" t="s">
        <v>3200</v>
      </c>
      <c r="R5086" s="3">
        <v>16</v>
      </c>
      <c r="T5086" s="81"/>
    </row>
    <row r="5087" spans="1:20" x14ac:dyDescent="0.25">
      <c r="A5087" s="4">
        <v>2019</v>
      </c>
      <c r="B5087" s="14" t="s">
        <v>325</v>
      </c>
      <c r="C5087" s="14" t="s">
        <v>326</v>
      </c>
      <c r="F5087" s="3">
        <v>4</v>
      </c>
      <c r="G5087" s="88">
        <v>5.8408892070309388</v>
      </c>
      <c r="J5087" s="10">
        <v>3.5842152778059244E-2</v>
      </c>
      <c r="K5087" s="27">
        <f t="shared" si="81"/>
        <v>6.1364205872822316E-3</v>
      </c>
      <c r="L5087" s="4" t="s">
        <v>1688</v>
      </c>
      <c r="M5087" s="14" t="s">
        <v>808</v>
      </c>
      <c r="N5087" s="28" t="s">
        <v>8523</v>
      </c>
      <c r="O5087" s="28">
        <v>0</v>
      </c>
      <c r="P5087" s="28" t="s">
        <v>3200</v>
      </c>
      <c r="Q5087" s="28" t="s">
        <v>3200</v>
      </c>
      <c r="R5087" s="3">
        <v>16</v>
      </c>
      <c r="T5087" s="81"/>
    </row>
    <row r="5088" spans="1:20" x14ac:dyDescent="0.25">
      <c r="A5088" s="4">
        <v>2019</v>
      </c>
      <c r="B5088" s="14" t="s">
        <v>325</v>
      </c>
      <c r="C5088" s="14" t="s">
        <v>326</v>
      </c>
      <c r="F5088" s="3">
        <v>5</v>
      </c>
      <c r="G5088" s="51">
        <v>5.63</v>
      </c>
      <c r="J5088" s="10">
        <v>3.7180671293754131E-2</v>
      </c>
      <c r="K5088" s="27">
        <f t="shared" si="81"/>
        <v>6.6040268727804849E-3</v>
      </c>
      <c r="L5088" s="4" t="s">
        <v>1688</v>
      </c>
      <c r="M5088" s="14" t="s">
        <v>808</v>
      </c>
      <c r="N5088" s="28" t="s">
        <v>8523</v>
      </c>
      <c r="O5088" s="28">
        <v>0</v>
      </c>
      <c r="P5088" s="28" t="s">
        <v>3200</v>
      </c>
      <c r="Q5088" s="28" t="s">
        <v>3200</v>
      </c>
      <c r="R5088" s="3">
        <v>16</v>
      </c>
      <c r="T5088" s="81"/>
    </row>
    <row r="5089" spans="1:20" x14ac:dyDescent="0.25">
      <c r="A5089" s="4">
        <v>2019</v>
      </c>
      <c r="B5089" s="14" t="s">
        <v>325</v>
      </c>
      <c r="C5089" s="14" t="s">
        <v>326</v>
      </c>
      <c r="F5089" s="3">
        <v>6</v>
      </c>
      <c r="G5089" s="88">
        <v>4.6758182215859376</v>
      </c>
      <c r="J5089" s="10">
        <v>2.9338923610339407E-2</v>
      </c>
      <c r="K5089" s="27">
        <f t="shared" si="81"/>
        <v>6.2746073991705072E-3</v>
      </c>
      <c r="L5089" s="4" t="s">
        <v>1688</v>
      </c>
      <c r="M5089" s="14" t="s">
        <v>808</v>
      </c>
      <c r="N5089" s="28" t="s">
        <v>8523</v>
      </c>
      <c r="O5089" s="28">
        <v>0</v>
      </c>
      <c r="P5089" s="28" t="s">
        <v>3200</v>
      </c>
      <c r="Q5089" s="28" t="s">
        <v>3200</v>
      </c>
      <c r="R5089" s="3">
        <v>16</v>
      </c>
      <c r="T5089" s="81"/>
    </row>
    <row r="5090" spans="1:20" x14ac:dyDescent="0.25">
      <c r="A5090" s="4">
        <v>2019</v>
      </c>
      <c r="B5090" s="14" t="s">
        <v>788</v>
      </c>
      <c r="C5090" s="14" t="s">
        <v>1437</v>
      </c>
      <c r="F5090" s="3">
        <v>1</v>
      </c>
      <c r="G5090" s="88">
        <v>5.54</v>
      </c>
      <c r="J5090" s="10">
        <v>3.23223148152465E-2</v>
      </c>
      <c r="K5090" s="27">
        <f t="shared" si="81"/>
        <v>5.834352854737635E-3</v>
      </c>
      <c r="L5090" s="4" t="s">
        <v>2251</v>
      </c>
      <c r="M5090" s="14" t="s">
        <v>2252</v>
      </c>
      <c r="N5090" s="28" t="s">
        <v>8524</v>
      </c>
      <c r="O5090" s="28">
        <v>1</v>
      </c>
      <c r="P5090" s="28" t="s">
        <v>6068</v>
      </c>
      <c r="Q5090" s="28" t="s">
        <v>6068</v>
      </c>
      <c r="R5090" s="3">
        <v>6</v>
      </c>
      <c r="T5090" s="81"/>
    </row>
    <row r="5091" spans="1:20" x14ac:dyDescent="0.25">
      <c r="A5091" s="4">
        <v>2019</v>
      </c>
      <c r="B5091" s="14" t="s">
        <v>788</v>
      </c>
      <c r="C5091" s="14" t="s">
        <v>1437</v>
      </c>
      <c r="F5091" s="3">
        <v>2</v>
      </c>
      <c r="G5091" s="88">
        <v>4.0544470293486041</v>
      </c>
      <c r="J5091" s="10">
        <v>2.3172060187789612E-2</v>
      </c>
      <c r="K5091" s="27">
        <f t="shared" si="81"/>
        <v>5.7152208476410858E-3</v>
      </c>
      <c r="L5091" s="4" t="s">
        <v>2251</v>
      </c>
      <c r="M5091" s="14" t="s">
        <v>2252</v>
      </c>
      <c r="N5091" s="28" t="s">
        <v>8524</v>
      </c>
      <c r="O5091" s="28">
        <v>0</v>
      </c>
      <c r="P5091" s="28" t="s">
        <v>6068</v>
      </c>
      <c r="Q5091" s="28" t="s">
        <v>6068</v>
      </c>
      <c r="R5091" s="3">
        <v>6</v>
      </c>
      <c r="T5091" s="81"/>
    </row>
    <row r="5092" spans="1:20" x14ac:dyDescent="0.25">
      <c r="A5092" s="4">
        <v>2019</v>
      </c>
      <c r="B5092" s="14" t="s">
        <v>788</v>
      </c>
      <c r="C5092" s="14" t="s">
        <v>1437</v>
      </c>
      <c r="F5092" s="3">
        <v>3</v>
      </c>
      <c r="G5092" s="88">
        <v>9.1</v>
      </c>
      <c r="J5092" s="10">
        <v>5.2505115738313179E-2</v>
      </c>
      <c r="K5092" s="27">
        <f t="shared" si="81"/>
        <v>5.7697929382761739E-3</v>
      </c>
      <c r="L5092" s="4" t="s">
        <v>2251</v>
      </c>
      <c r="M5092" s="14" t="s">
        <v>2252</v>
      </c>
      <c r="N5092" s="28" t="s">
        <v>8524</v>
      </c>
      <c r="O5092" s="28">
        <v>0</v>
      </c>
      <c r="P5092" s="28" t="s">
        <v>6068</v>
      </c>
      <c r="Q5092" s="28" t="s">
        <v>6068</v>
      </c>
      <c r="R5092" s="3">
        <v>6</v>
      </c>
      <c r="T5092" s="81"/>
    </row>
    <row r="5093" spans="1:20" x14ac:dyDescent="0.25">
      <c r="A5093" s="4">
        <v>2019</v>
      </c>
      <c r="B5093" s="14" t="s">
        <v>788</v>
      </c>
      <c r="C5093" s="14" t="s">
        <v>1437</v>
      </c>
      <c r="F5093" s="3">
        <v>4</v>
      </c>
      <c r="G5093" s="88">
        <v>5.8408892070309388</v>
      </c>
      <c r="J5093" s="10">
        <v>3.8645428241579793E-2</v>
      </c>
      <c r="K5093" s="27">
        <f t="shared" ref="K5093:K5156" si="82">J5093/G5093</f>
        <v>6.6163604327677651E-3</v>
      </c>
      <c r="L5093" s="4" t="s">
        <v>2251</v>
      </c>
      <c r="M5093" s="14" t="s">
        <v>2252</v>
      </c>
      <c r="N5093" s="28" t="s">
        <v>8524</v>
      </c>
      <c r="O5093" s="28">
        <v>0</v>
      </c>
      <c r="P5093" s="28" t="s">
        <v>6068</v>
      </c>
      <c r="Q5093" s="28" t="s">
        <v>6068</v>
      </c>
      <c r="R5093" s="3">
        <v>6</v>
      </c>
      <c r="T5093" s="81"/>
    </row>
    <row r="5094" spans="1:20" x14ac:dyDescent="0.25">
      <c r="A5094" s="4">
        <v>2019</v>
      </c>
      <c r="B5094" s="14" t="s">
        <v>788</v>
      </c>
      <c r="C5094" s="14" t="s">
        <v>1437</v>
      </c>
      <c r="F5094" s="3">
        <v>5</v>
      </c>
      <c r="G5094" s="51">
        <v>5.63</v>
      </c>
      <c r="J5094" s="10">
        <v>4.0297118051967118E-2</v>
      </c>
      <c r="K5094" s="27">
        <f t="shared" si="82"/>
        <v>7.1575698138485111E-3</v>
      </c>
      <c r="L5094" s="4" t="s">
        <v>2251</v>
      </c>
      <c r="M5094" s="14" t="s">
        <v>2252</v>
      </c>
      <c r="N5094" s="28" t="s">
        <v>8524</v>
      </c>
      <c r="O5094" s="28">
        <v>0</v>
      </c>
      <c r="P5094" s="28" t="s">
        <v>6068</v>
      </c>
      <c r="Q5094" s="28" t="s">
        <v>6068</v>
      </c>
      <c r="R5094" s="3">
        <v>6</v>
      </c>
      <c r="T5094" s="81"/>
    </row>
    <row r="5095" spans="1:20" x14ac:dyDescent="0.25">
      <c r="A5095" s="4">
        <v>2019</v>
      </c>
      <c r="B5095" s="14" t="s">
        <v>788</v>
      </c>
      <c r="C5095" s="14" t="s">
        <v>1437</v>
      </c>
      <c r="F5095" s="3">
        <v>6</v>
      </c>
      <c r="G5095" s="88">
        <v>4.6758182215859376</v>
      </c>
      <c r="J5095" s="10">
        <v>2.975202546804212E-2</v>
      </c>
      <c r="K5095" s="27">
        <f t="shared" si="82"/>
        <v>6.3629559700785097E-3</v>
      </c>
      <c r="L5095" s="4" t="s">
        <v>2251</v>
      </c>
      <c r="M5095" s="14" t="s">
        <v>2252</v>
      </c>
      <c r="N5095" s="28" t="s">
        <v>8524</v>
      </c>
      <c r="O5095" s="28">
        <v>0</v>
      </c>
      <c r="P5095" s="28" t="s">
        <v>6068</v>
      </c>
      <c r="Q5095" s="28" t="s">
        <v>6068</v>
      </c>
      <c r="R5095" s="3">
        <v>6</v>
      </c>
      <c r="T5095" s="81"/>
    </row>
    <row r="5096" spans="1:20" x14ac:dyDescent="0.25">
      <c r="A5096" s="4">
        <v>2019</v>
      </c>
      <c r="B5096" s="14" t="s">
        <v>928</v>
      </c>
      <c r="C5096" s="14" t="s">
        <v>1416</v>
      </c>
      <c r="F5096" s="3">
        <v>1</v>
      </c>
      <c r="G5096" s="88">
        <v>5.54</v>
      </c>
      <c r="J5096" s="10">
        <v>3.3199456018337514E-2</v>
      </c>
      <c r="K5096" s="27">
        <f t="shared" si="82"/>
        <v>5.9926815917576738E-3</v>
      </c>
      <c r="L5096" s="4" t="s">
        <v>2253</v>
      </c>
      <c r="M5096" s="14" t="s">
        <v>798</v>
      </c>
      <c r="N5096" s="28" t="s">
        <v>8525</v>
      </c>
      <c r="O5096" s="28">
        <v>1</v>
      </c>
      <c r="P5096" s="28" t="s">
        <v>5981</v>
      </c>
      <c r="Q5096" s="28" t="s">
        <v>5981</v>
      </c>
      <c r="R5096" s="3">
        <v>5</v>
      </c>
      <c r="T5096" s="81"/>
    </row>
    <row r="5097" spans="1:20" x14ac:dyDescent="0.25">
      <c r="A5097" s="4">
        <v>2019</v>
      </c>
      <c r="B5097" s="14" t="s">
        <v>928</v>
      </c>
      <c r="C5097" s="14" t="s">
        <v>1416</v>
      </c>
      <c r="F5097" s="3">
        <v>2</v>
      </c>
      <c r="G5097" s="88">
        <v>4.0544470293486041</v>
      </c>
      <c r="J5097" s="10">
        <v>2.6562592596746981E-2</v>
      </c>
      <c r="K5097" s="27">
        <f t="shared" si="82"/>
        <v>6.551471114179184E-3</v>
      </c>
      <c r="L5097" s="4" t="s">
        <v>2253</v>
      </c>
      <c r="M5097" s="14" t="s">
        <v>798</v>
      </c>
      <c r="N5097" s="28" t="s">
        <v>8525</v>
      </c>
      <c r="O5097" s="28">
        <v>0</v>
      </c>
      <c r="P5097" s="28" t="s">
        <v>5981</v>
      </c>
      <c r="Q5097" s="28" t="s">
        <v>5981</v>
      </c>
      <c r="R5097" s="3">
        <v>5</v>
      </c>
      <c r="T5097" s="81"/>
    </row>
    <row r="5098" spans="1:20" x14ac:dyDescent="0.25">
      <c r="A5098" s="4">
        <v>2019</v>
      </c>
      <c r="B5098" s="14" t="s">
        <v>928</v>
      </c>
      <c r="C5098" s="14" t="s">
        <v>1416</v>
      </c>
      <c r="F5098" s="3">
        <v>3</v>
      </c>
      <c r="G5098" s="88">
        <v>9.1</v>
      </c>
      <c r="J5098" s="10">
        <v>5.7973773145931773E-2</v>
      </c>
      <c r="K5098" s="27">
        <f t="shared" si="82"/>
        <v>6.3707443017507444E-3</v>
      </c>
      <c r="L5098" s="4" t="s">
        <v>2253</v>
      </c>
      <c r="M5098" s="14" t="s">
        <v>798</v>
      </c>
      <c r="N5098" s="28" t="s">
        <v>8525</v>
      </c>
      <c r="O5098" s="28">
        <v>0</v>
      </c>
      <c r="P5098" s="28" t="s">
        <v>5981</v>
      </c>
      <c r="Q5098" s="28" t="s">
        <v>5981</v>
      </c>
      <c r="R5098" s="3">
        <v>5</v>
      </c>
      <c r="T5098" s="81"/>
    </row>
    <row r="5099" spans="1:20" x14ac:dyDescent="0.25">
      <c r="A5099" s="4">
        <v>2019</v>
      </c>
      <c r="B5099" s="14" t="s">
        <v>928</v>
      </c>
      <c r="C5099" s="14" t="s">
        <v>1416</v>
      </c>
      <c r="F5099" s="3">
        <v>4</v>
      </c>
      <c r="G5099" s="88">
        <v>5.8408892070309388</v>
      </c>
      <c r="J5099" s="10">
        <v>3.8644062500679865E-2</v>
      </c>
      <c r="K5099" s="27">
        <f t="shared" si="82"/>
        <v>6.6161266086270367E-3</v>
      </c>
      <c r="L5099" s="4" t="s">
        <v>2253</v>
      </c>
      <c r="M5099" s="14" t="s">
        <v>798</v>
      </c>
      <c r="N5099" s="28" t="s">
        <v>8525</v>
      </c>
      <c r="O5099" s="28">
        <v>0</v>
      </c>
      <c r="P5099" s="28" t="s">
        <v>5981</v>
      </c>
      <c r="Q5099" s="28" t="s">
        <v>5981</v>
      </c>
      <c r="R5099" s="3">
        <v>5</v>
      </c>
      <c r="T5099" s="81"/>
    </row>
    <row r="5100" spans="1:20" x14ac:dyDescent="0.25">
      <c r="A5100" s="4">
        <v>2019</v>
      </c>
      <c r="B5100" s="14" t="s">
        <v>928</v>
      </c>
      <c r="C5100" s="14" t="s">
        <v>1416</v>
      </c>
      <c r="F5100" s="3">
        <v>5</v>
      </c>
      <c r="G5100" s="51">
        <v>5.63</v>
      </c>
      <c r="J5100" s="10">
        <v>3.9120821762480773E-2</v>
      </c>
      <c r="K5100" s="27">
        <f t="shared" si="82"/>
        <v>6.9486361922701193E-3</v>
      </c>
      <c r="L5100" s="4" t="s">
        <v>2253</v>
      </c>
      <c r="M5100" s="14" t="s">
        <v>798</v>
      </c>
      <c r="N5100" s="28" t="s">
        <v>8525</v>
      </c>
      <c r="O5100" s="28">
        <v>0</v>
      </c>
      <c r="P5100" s="28" t="s">
        <v>5981</v>
      </c>
      <c r="Q5100" s="28" t="s">
        <v>5981</v>
      </c>
      <c r="R5100" s="3">
        <v>5</v>
      </c>
      <c r="T5100" s="81"/>
    </row>
    <row r="5101" spans="1:20" x14ac:dyDescent="0.25">
      <c r="A5101" s="4">
        <v>2019</v>
      </c>
      <c r="B5101" s="14" t="s">
        <v>928</v>
      </c>
      <c r="C5101" s="14" t="s">
        <v>1416</v>
      </c>
      <c r="F5101" s="3">
        <v>6</v>
      </c>
      <c r="G5101" s="88">
        <v>4.6758182215859376</v>
      </c>
      <c r="J5101" s="10">
        <v>3.5711539348994847E-2</v>
      </c>
      <c r="K5101" s="27">
        <f t="shared" si="82"/>
        <v>7.6374952268529923E-3</v>
      </c>
      <c r="L5101" s="4" t="s">
        <v>2253</v>
      </c>
      <c r="M5101" s="14" t="s">
        <v>798</v>
      </c>
      <c r="N5101" s="28" t="s">
        <v>8525</v>
      </c>
      <c r="O5101" s="28">
        <v>0</v>
      </c>
      <c r="P5101" s="28" t="s">
        <v>5981</v>
      </c>
      <c r="Q5101" s="28" t="s">
        <v>5981</v>
      </c>
      <c r="R5101" s="3">
        <v>5</v>
      </c>
      <c r="T5101" s="81"/>
    </row>
    <row r="5102" spans="1:20" x14ac:dyDescent="0.25">
      <c r="A5102" s="4">
        <v>2019</v>
      </c>
      <c r="B5102" s="14" t="s">
        <v>1679</v>
      </c>
      <c r="C5102" s="14" t="s">
        <v>1308</v>
      </c>
      <c r="F5102" s="3">
        <v>1</v>
      </c>
      <c r="G5102" s="88">
        <v>5.54</v>
      </c>
      <c r="J5102" s="10">
        <v>3.313887731928844E-2</v>
      </c>
      <c r="K5102" s="27">
        <f t="shared" si="82"/>
        <v>5.9817468085358195E-3</v>
      </c>
      <c r="L5102" s="4" t="s">
        <v>1691</v>
      </c>
      <c r="M5102" s="14" t="s">
        <v>1727</v>
      </c>
      <c r="N5102" s="28" t="s">
        <v>8526</v>
      </c>
      <c r="O5102" s="28">
        <v>1</v>
      </c>
      <c r="P5102" s="28" t="s">
        <v>5700</v>
      </c>
      <c r="Q5102" s="28" t="s">
        <v>5700</v>
      </c>
      <c r="R5102" s="3">
        <v>6</v>
      </c>
      <c r="T5102" s="81"/>
    </row>
    <row r="5103" spans="1:20" x14ac:dyDescent="0.25">
      <c r="A5103" s="4">
        <v>2019</v>
      </c>
      <c r="B5103" s="14" t="s">
        <v>1679</v>
      </c>
      <c r="C5103" s="14" t="s">
        <v>1308</v>
      </c>
      <c r="F5103" s="3">
        <v>2</v>
      </c>
      <c r="G5103" s="88">
        <v>4.0544470293486041</v>
      </c>
      <c r="J5103" s="10">
        <v>2.4755405087489635E-2</v>
      </c>
      <c r="K5103" s="27">
        <f t="shared" si="82"/>
        <v>6.1057414015510984E-3</v>
      </c>
      <c r="L5103" s="4" t="s">
        <v>1691</v>
      </c>
      <c r="M5103" s="14" t="s">
        <v>1727</v>
      </c>
      <c r="N5103" s="28" t="s">
        <v>8526</v>
      </c>
      <c r="O5103" s="28">
        <v>0</v>
      </c>
      <c r="P5103" s="28" t="s">
        <v>5700</v>
      </c>
      <c r="Q5103" s="28" t="s">
        <v>5700</v>
      </c>
      <c r="R5103" s="3">
        <v>6</v>
      </c>
      <c r="T5103" s="81"/>
    </row>
    <row r="5104" spans="1:20" x14ac:dyDescent="0.25">
      <c r="A5104" s="4">
        <v>2019</v>
      </c>
      <c r="B5104" s="14" t="s">
        <v>1679</v>
      </c>
      <c r="C5104" s="14" t="s">
        <v>1308</v>
      </c>
      <c r="F5104" s="3">
        <v>3</v>
      </c>
      <c r="G5104" s="88">
        <v>9.1</v>
      </c>
      <c r="J5104" s="10">
        <v>5.8971215279598255E-2</v>
      </c>
      <c r="K5104" s="27">
        <f t="shared" si="82"/>
        <v>6.4803533274283799E-3</v>
      </c>
      <c r="L5104" s="4" t="s">
        <v>1691</v>
      </c>
      <c r="M5104" s="14" t="s">
        <v>1727</v>
      </c>
      <c r="N5104" s="28" t="s">
        <v>8526</v>
      </c>
      <c r="O5104" s="28">
        <v>0</v>
      </c>
      <c r="P5104" s="28" t="s">
        <v>5700</v>
      </c>
      <c r="Q5104" s="28" t="s">
        <v>5700</v>
      </c>
      <c r="R5104" s="3">
        <v>6</v>
      </c>
      <c r="T5104" s="81"/>
    </row>
    <row r="5105" spans="1:20" x14ac:dyDescent="0.25">
      <c r="A5105" s="4">
        <v>2019</v>
      </c>
      <c r="B5105" s="14" t="s">
        <v>1679</v>
      </c>
      <c r="C5105" s="14" t="s">
        <v>1308</v>
      </c>
      <c r="F5105" s="3">
        <v>4</v>
      </c>
      <c r="G5105" s="88">
        <v>5.8408892070309388</v>
      </c>
      <c r="J5105" s="10">
        <v>4.5647430553799495E-2</v>
      </c>
      <c r="K5105" s="27">
        <f t="shared" si="82"/>
        <v>7.8151509018270105E-3</v>
      </c>
      <c r="L5105" s="4" t="s">
        <v>1691</v>
      </c>
      <c r="M5105" s="14" t="s">
        <v>1727</v>
      </c>
      <c r="N5105" s="28" t="s">
        <v>8526</v>
      </c>
      <c r="O5105" s="28">
        <v>0</v>
      </c>
      <c r="P5105" s="28" t="s">
        <v>5700</v>
      </c>
      <c r="Q5105" s="28" t="s">
        <v>5700</v>
      </c>
      <c r="R5105" s="3">
        <v>6</v>
      </c>
      <c r="T5105" s="81"/>
    </row>
    <row r="5106" spans="1:20" x14ac:dyDescent="0.25">
      <c r="A5106" s="4">
        <v>2019</v>
      </c>
      <c r="B5106" s="14" t="s">
        <v>1679</v>
      </c>
      <c r="C5106" s="14" t="s">
        <v>1308</v>
      </c>
      <c r="F5106" s="3">
        <v>5</v>
      </c>
      <c r="G5106" s="51">
        <v>5.63</v>
      </c>
      <c r="J5106" s="10">
        <v>4.0070439819828607E-2</v>
      </c>
      <c r="K5106" s="27">
        <f t="shared" si="82"/>
        <v>7.1173072504136072E-3</v>
      </c>
      <c r="L5106" s="4" t="s">
        <v>1691</v>
      </c>
      <c r="M5106" s="14" t="s">
        <v>1727</v>
      </c>
      <c r="N5106" s="28" t="s">
        <v>8526</v>
      </c>
      <c r="O5106" s="28">
        <v>0</v>
      </c>
      <c r="P5106" s="28" t="s">
        <v>5700</v>
      </c>
      <c r="Q5106" s="28" t="s">
        <v>5700</v>
      </c>
      <c r="R5106" s="3">
        <v>6</v>
      </c>
      <c r="T5106" s="81"/>
    </row>
    <row r="5107" spans="1:20" x14ac:dyDescent="0.25">
      <c r="A5107" s="4">
        <v>2019</v>
      </c>
      <c r="B5107" s="14" t="s">
        <v>1679</v>
      </c>
      <c r="C5107" s="14" t="s">
        <v>1308</v>
      </c>
      <c r="F5107" s="3">
        <v>6</v>
      </c>
      <c r="G5107" s="88">
        <v>4.6758182215859376</v>
      </c>
      <c r="J5107" s="10">
        <v>3.4665844905248377E-2</v>
      </c>
      <c r="K5107" s="27">
        <f t="shared" si="82"/>
        <v>7.4138564123843254E-3</v>
      </c>
      <c r="L5107" s="4" t="s">
        <v>1691</v>
      </c>
      <c r="M5107" s="14" t="s">
        <v>1727</v>
      </c>
      <c r="N5107" s="28" t="s">
        <v>8526</v>
      </c>
      <c r="O5107" s="28">
        <v>0</v>
      </c>
      <c r="P5107" s="28" t="s">
        <v>5700</v>
      </c>
      <c r="Q5107" s="28" t="s">
        <v>5700</v>
      </c>
      <c r="R5107" s="3">
        <v>6</v>
      </c>
      <c r="T5107" s="81"/>
    </row>
    <row r="5108" spans="1:20" x14ac:dyDescent="0.25">
      <c r="A5108" s="4">
        <v>2019</v>
      </c>
      <c r="B5108" s="14" t="s">
        <v>20</v>
      </c>
      <c r="C5108" s="14" t="s">
        <v>251</v>
      </c>
      <c r="F5108" s="3">
        <v>1</v>
      </c>
      <c r="G5108" s="88">
        <v>5.54</v>
      </c>
      <c r="J5108" s="10">
        <v>3.321546296501765E-2</v>
      </c>
      <c r="K5108" s="27">
        <f t="shared" si="82"/>
        <v>5.9955709323136555E-3</v>
      </c>
      <c r="L5108" s="4" t="s">
        <v>1034</v>
      </c>
      <c r="M5108" s="14" t="s">
        <v>798</v>
      </c>
      <c r="N5108" s="28" t="s">
        <v>8527</v>
      </c>
      <c r="O5108" s="28">
        <v>1</v>
      </c>
      <c r="P5108" s="28" t="s">
        <v>4571</v>
      </c>
      <c r="Q5108" s="28" t="s">
        <v>4571</v>
      </c>
      <c r="R5108" s="3">
        <v>11</v>
      </c>
      <c r="T5108" s="81"/>
    </row>
    <row r="5109" spans="1:20" x14ac:dyDescent="0.25">
      <c r="A5109" s="4">
        <v>2019</v>
      </c>
      <c r="B5109" s="14" t="s">
        <v>20</v>
      </c>
      <c r="C5109" s="14" t="s">
        <v>251</v>
      </c>
      <c r="F5109" s="3">
        <v>2</v>
      </c>
      <c r="G5109" s="88">
        <v>4.0544470293486041</v>
      </c>
      <c r="J5109" s="10">
        <v>2.6571319445793051E-2</v>
      </c>
      <c r="K5109" s="27">
        <f t="shared" si="82"/>
        <v>6.5536235283019731E-3</v>
      </c>
      <c r="L5109" s="4" t="s">
        <v>1034</v>
      </c>
      <c r="M5109" s="14" t="s">
        <v>798</v>
      </c>
      <c r="N5109" s="28" t="s">
        <v>8527</v>
      </c>
      <c r="O5109" s="28">
        <v>0</v>
      </c>
      <c r="P5109" s="28" t="s">
        <v>4571</v>
      </c>
      <c r="Q5109" s="28" t="s">
        <v>4571</v>
      </c>
      <c r="R5109" s="3">
        <v>11</v>
      </c>
      <c r="T5109" s="81"/>
    </row>
    <row r="5110" spans="1:20" x14ac:dyDescent="0.25">
      <c r="A5110" s="4">
        <v>2019</v>
      </c>
      <c r="B5110" s="14" t="s">
        <v>20</v>
      </c>
      <c r="C5110" s="14" t="s">
        <v>251</v>
      </c>
      <c r="F5110" s="3">
        <v>3</v>
      </c>
      <c r="G5110" s="88">
        <v>9.1</v>
      </c>
      <c r="J5110" s="10">
        <v>5.8103750001464505E-2</v>
      </c>
      <c r="K5110" s="27">
        <f t="shared" si="82"/>
        <v>6.3850274726884072E-3</v>
      </c>
      <c r="L5110" s="4" t="s">
        <v>1034</v>
      </c>
      <c r="M5110" s="14" t="s">
        <v>798</v>
      </c>
      <c r="N5110" s="28" t="s">
        <v>8527</v>
      </c>
      <c r="O5110" s="28">
        <v>0</v>
      </c>
      <c r="P5110" s="28" t="s">
        <v>4571</v>
      </c>
      <c r="Q5110" s="28" t="s">
        <v>4571</v>
      </c>
      <c r="R5110" s="3">
        <v>11</v>
      </c>
      <c r="T5110" s="81"/>
    </row>
    <row r="5111" spans="1:20" x14ac:dyDescent="0.25">
      <c r="A5111" s="4">
        <v>2019</v>
      </c>
      <c r="B5111" s="14" t="s">
        <v>20</v>
      </c>
      <c r="C5111" s="14" t="s">
        <v>251</v>
      </c>
      <c r="F5111" s="3">
        <v>4</v>
      </c>
      <c r="G5111" s="88">
        <v>5.8408892070309388</v>
      </c>
      <c r="J5111" s="10">
        <v>4.1351273146574385E-2</v>
      </c>
      <c r="K5111" s="27">
        <f t="shared" si="82"/>
        <v>7.0796195032766613E-3</v>
      </c>
      <c r="L5111" s="4" t="s">
        <v>1034</v>
      </c>
      <c r="M5111" s="14" t="s">
        <v>798</v>
      </c>
      <c r="N5111" s="28" t="s">
        <v>8527</v>
      </c>
      <c r="O5111" s="28">
        <v>0</v>
      </c>
      <c r="P5111" s="28" t="s">
        <v>4571</v>
      </c>
      <c r="Q5111" s="28" t="s">
        <v>4571</v>
      </c>
      <c r="R5111" s="3">
        <v>11</v>
      </c>
      <c r="T5111" s="81"/>
    </row>
    <row r="5112" spans="1:20" x14ac:dyDescent="0.25">
      <c r="A5112" s="4">
        <v>2019</v>
      </c>
      <c r="B5112" s="14" t="s">
        <v>20</v>
      </c>
      <c r="C5112" s="14" t="s">
        <v>251</v>
      </c>
      <c r="F5112" s="3">
        <v>5</v>
      </c>
      <c r="G5112" s="51">
        <v>5.63</v>
      </c>
      <c r="J5112" s="10">
        <v>4.9221550922084134E-2</v>
      </c>
      <c r="K5112" s="27">
        <f t="shared" si="82"/>
        <v>8.7427266291446072E-3</v>
      </c>
      <c r="L5112" s="4" t="s">
        <v>1034</v>
      </c>
      <c r="M5112" s="14" t="s">
        <v>798</v>
      </c>
      <c r="N5112" s="28" t="s">
        <v>8527</v>
      </c>
      <c r="O5112" s="28">
        <v>0</v>
      </c>
      <c r="P5112" s="28" t="s">
        <v>4571</v>
      </c>
      <c r="Q5112" s="28" t="s">
        <v>4571</v>
      </c>
      <c r="R5112" s="3">
        <v>11</v>
      </c>
      <c r="T5112" s="81"/>
    </row>
    <row r="5113" spans="1:20" x14ac:dyDescent="0.25">
      <c r="A5113" s="4">
        <v>2019</v>
      </c>
      <c r="B5113" s="14" t="s">
        <v>20</v>
      </c>
      <c r="C5113" s="14" t="s">
        <v>251</v>
      </c>
      <c r="F5113" s="3">
        <v>6</v>
      </c>
      <c r="G5113" s="88">
        <v>4.6758182215859376</v>
      </c>
      <c r="J5113" s="10">
        <v>3.4635185191291384E-2</v>
      </c>
      <c r="K5113" s="27">
        <f t="shared" si="82"/>
        <v>7.4072993324244048E-3</v>
      </c>
      <c r="L5113" s="4" t="s">
        <v>1034</v>
      </c>
      <c r="M5113" s="14" t="s">
        <v>798</v>
      </c>
      <c r="N5113" s="28" t="s">
        <v>8527</v>
      </c>
      <c r="O5113" s="28">
        <v>0</v>
      </c>
      <c r="P5113" s="28" t="s">
        <v>4571</v>
      </c>
      <c r="Q5113" s="28" t="s">
        <v>4571</v>
      </c>
      <c r="R5113" s="3">
        <v>11</v>
      </c>
      <c r="T5113" s="81"/>
    </row>
    <row r="5114" spans="1:20" x14ac:dyDescent="0.25">
      <c r="A5114" s="4">
        <v>2019</v>
      </c>
      <c r="B5114" s="14" t="s">
        <v>20</v>
      </c>
      <c r="C5114" s="14" t="s">
        <v>2254</v>
      </c>
      <c r="F5114" s="3">
        <v>1</v>
      </c>
      <c r="G5114" s="88">
        <v>5.54</v>
      </c>
      <c r="J5114" s="10">
        <v>3.7176504629314877E-2</v>
      </c>
      <c r="K5114" s="27">
        <f t="shared" si="82"/>
        <v>6.7105604024034074E-3</v>
      </c>
      <c r="L5114" s="4" t="s">
        <v>2255</v>
      </c>
      <c r="M5114" s="14" t="s">
        <v>749</v>
      </c>
      <c r="N5114" s="28" t="s">
        <v>8528</v>
      </c>
      <c r="O5114" s="28">
        <v>1</v>
      </c>
      <c r="P5114" s="28" t="s">
        <v>8529</v>
      </c>
      <c r="Q5114" s="28" t="s">
        <v>8529</v>
      </c>
      <c r="R5114" s="3">
        <v>1</v>
      </c>
      <c r="T5114" s="81"/>
    </row>
    <row r="5115" spans="1:20" x14ac:dyDescent="0.25">
      <c r="A5115" s="4">
        <v>2019</v>
      </c>
      <c r="B5115" s="14" t="s">
        <v>20</v>
      </c>
      <c r="C5115" s="14" t="s">
        <v>2254</v>
      </c>
      <c r="F5115" s="3">
        <v>2</v>
      </c>
      <c r="G5115" s="88">
        <v>4.0544470293486041</v>
      </c>
      <c r="J5115" s="10">
        <v>2.9179189812566619E-2</v>
      </c>
      <c r="K5115" s="27">
        <f t="shared" si="82"/>
        <v>7.1968358696881552E-3</v>
      </c>
      <c r="L5115" s="4" t="s">
        <v>2255</v>
      </c>
      <c r="M5115" s="14" t="s">
        <v>749</v>
      </c>
      <c r="N5115" s="28" t="s">
        <v>8528</v>
      </c>
      <c r="O5115" s="28">
        <v>0</v>
      </c>
      <c r="P5115" s="28" t="s">
        <v>8529</v>
      </c>
      <c r="Q5115" s="28" t="s">
        <v>8529</v>
      </c>
      <c r="R5115" s="3">
        <v>1</v>
      </c>
      <c r="T5115" s="81"/>
    </row>
    <row r="5116" spans="1:20" x14ac:dyDescent="0.25">
      <c r="A5116" s="4">
        <v>2019</v>
      </c>
      <c r="B5116" s="14" t="s">
        <v>20</v>
      </c>
      <c r="C5116" s="14" t="s">
        <v>2254</v>
      </c>
      <c r="F5116" s="3">
        <v>3</v>
      </c>
      <c r="G5116" s="88">
        <v>9.1</v>
      </c>
      <c r="J5116" s="10">
        <v>7.1135162041173317E-2</v>
      </c>
      <c r="K5116" s="27">
        <f t="shared" si="82"/>
        <v>7.8170507737553106E-3</v>
      </c>
      <c r="L5116" s="4" t="s">
        <v>2255</v>
      </c>
      <c r="M5116" s="14" t="s">
        <v>749</v>
      </c>
      <c r="N5116" s="28" t="s">
        <v>8528</v>
      </c>
      <c r="O5116" s="28">
        <v>0</v>
      </c>
      <c r="P5116" s="28" t="s">
        <v>8529</v>
      </c>
      <c r="Q5116" s="28" t="s">
        <v>8529</v>
      </c>
      <c r="R5116" s="3">
        <v>1</v>
      </c>
      <c r="T5116" s="81"/>
    </row>
    <row r="5117" spans="1:20" x14ac:dyDescent="0.25">
      <c r="A5117" s="4">
        <v>2019</v>
      </c>
      <c r="B5117" s="14" t="s">
        <v>20</v>
      </c>
      <c r="C5117" s="14" t="s">
        <v>2254</v>
      </c>
      <c r="F5117" s="3">
        <v>4</v>
      </c>
      <c r="G5117" s="88">
        <v>5.8408892070309388</v>
      </c>
      <c r="J5117" s="10">
        <v>4.4138148143247236E-2</v>
      </c>
      <c r="K5117" s="27">
        <f t="shared" si="82"/>
        <v>7.5567514771751158E-3</v>
      </c>
      <c r="L5117" s="4" t="s">
        <v>2255</v>
      </c>
      <c r="M5117" s="14" t="s">
        <v>749</v>
      </c>
      <c r="N5117" s="28" t="s">
        <v>8528</v>
      </c>
      <c r="O5117" s="28">
        <v>0</v>
      </c>
      <c r="P5117" s="28" t="s">
        <v>8529</v>
      </c>
      <c r="Q5117" s="28" t="s">
        <v>8529</v>
      </c>
      <c r="R5117" s="3">
        <v>1</v>
      </c>
      <c r="T5117" s="81"/>
    </row>
    <row r="5118" spans="1:20" x14ac:dyDescent="0.25">
      <c r="A5118" s="4">
        <v>2019</v>
      </c>
      <c r="B5118" s="14" t="s">
        <v>20</v>
      </c>
      <c r="C5118" s="14" t="s">
        <v>2254</v>
      </c>
      <c r="F5118" s="3">
        <v>5</v>
      </c>
      <c r="G5118" s="51">
        <v>5.63</v>
      </c>
      <c r="J5118" s="10">
        <v>4.3587372689216863E-2</v>
      </c>
      <c r="K5118" s="27">
        <f t="shared" si="82"/>
        <v>7.7419844918680042E-3</v>
      </c>
      <c r="L5118" s="4" t="s">
        <v>2255</v>
      </c>
      <c r="M5118" s="14" t="s">
        <v>749</v>
      </c>
      <c r="N5118" s="28" t="s">
        <v>8528</v>
      </c>
      <c r="O5118" s="28">
        <v>0</v>
      </c>
      <c r="P5118" s="28" t="s">
        <v>8529</v>
      </c>
      <c r="Q5118" s="28" t="s">
        <v>8529</v>
      </c>
      <c r="R5118" s="3">
        <v>1</v>
      </c>
      <c r="T5118" s="81"/>
    </row>
    <row r="5119" spans="1:20" x14ac:dyDescent="0.25">
      <c r="A5119" s="4">
        <v>2019</v>
      </c>
      <c r="B5119" s="14" t="s">
        <v>20</v>
      </c>
      <c r="C5119" s="14" t="s">
        <v>2254</v>
      </c>
      <c r="F5119" s="3">
        <v>6</v>
      </c>
      <c r="G5119" s="88">
        <v>4.6758182215859376</v>
      </c>
      <c r="J5119" s="10">
        <v>3.500230323697906E-2</v>
      </c>
      <c r="K5119" s="27">
        <f t="shared" si="82"/>
        <v>7.4858135150316059E-3</v>
      </c>
      <c r="L5119" s="4" t="s">
        <v>2255</v>
      </c>
      <c r="M5119" s="14" t="s">
        <v>749</v>
      </c>
      <c r="N5119" s="28" t="s">
        <v>8528</v>
      </c>
      <c r="O5119" s="28">
        <v>0</v>
      </c>
      <c r="P5119" s="28" t="s">
        <v>8529</v>
      </c>
      <c r="Q5119" s="28" t="s">
        <v>8529</v>
      </c>
      <c r="R5119" s="3">
        <v>1</v>
      </c>
      <c r="T5119" s="81"/>
    </row>
    <row r="5120" spans="1:20" x14ac:dyDescent="0.25">
      <c r="A5120" s="4">
        <v>2019</v>
      </c>
      <c r="B5120" s="14" t="s">
        <v>291</v>
      </c>
      <c r="C5120" s="14" t="s">
        <v>351</v>
      </c>
      <c r="F5120" s="3">
        <v>1</v>
      </c>
      <c r="G5120" s="88">
        <v>5.54</v>
      </c>
      <c r="J5120" s="10">
        <v>3.7641145834641065E-2</v>
      </c>
      <c r="K5120" s="27">
        <f t="shared" si="82"/>
        <v>6.7944306560723941E-3</v>
      </c>
      <c r="L5120" s="4" t="s">
        <v>2256</v>
      </c>
      <c r="M5120" s="14" t="s">
        <v>617</v>
      </c>
      <c r="N5120" s="28" t="s">
        <v>8530</v>
      </c>
      <c r="O5120" s="28">
        <v>1</v>
      </c>
      <c r="P5120" s="28" t="s">
        <v>5475</v>
      </c>
      <c r="Q5120" s="28" t="s">
        <v>5475</v>
      </c>
      <c r="R5120" s="3">
        <v>9</v>
      </c>
      <c r="T5120" s="81"/>
    </row>
    <row r="5121" spans="1:23" x14ac:dyDescent="0.25">
      <c r="A5121" s="4">
        <v>2019</v>
      </c>
      <c r="B5121" s="14" t="s">
        <v>291</v>
      </c>
      <c r="C5121" s="14" t="s">
        <v>351</v>
      </c>
      <c r="F5121" s="3">
        <v>2</v>
      </c>
      <c r="G5121" s="88">
        <v>4.0544470293486041</v>
      </c>
      <c r="J5121" s="10">
        <v>2.7578715278650634E-2</v>
      </c>
      <c r="K5121" s="27">
        <f t="shared" si="82"/>
        <v>6.8020904155409543E-3</v>
      </c>
      <c r="L5121" s="4" t="s">
        <v>2256</v>
      </c>
      <c r="M5121" s="14" t="s">
        <v>617</v>
      </c>
      <c r="N5121" s="28" t="s">
        <v>8530</v>
      </c>
      <c r="O5121" s="28">
        <v>0</v>
      </c>
      <c r="P5121" s="28" t="s">
        <v>5475</v>
      </c>
      <c r="Q5121" s="28" t="s">
        <v>5475</v>
      </c>
      <c r="R5121" s="3">
        <v>9</v>
      </c>
      <c r="T5121" s="81"/>
    </row>
    <row r="5122" spans="1:23" x14ac:dyDescent="0.25">
      <c r="A5122" s="4">
        <v>2019</v>
      </c>
      <c r="B5122" s="14" t="s">
        <v>291</v>
      </c>
      <c r="C5122" s="14" t="s">
        <v>351</v>
      </c>
      <c r="F5122" s="3">
        <v>3</v>
      </c>
      <c r="G5122" s="88">
        <v>9.1</v>
      </c>
      <c r="J5122" s="10">
        <v>6.2828368056216277E-2</v>
      </c>
      <c r="K5122" s="27">
        <f t="shared" si="82"/>
        <v>6.9042162699138772E-3</v>
      </c>
      <c r="L5122" s="4" t="s">
        <v>2256</v>
      </c>
      <c r="M5122" s="14" t="s">
        <v>617</v>
      </c>
      <c r="N5122" s="28" t="s">
        <v>8530</v>
      </c>
      <c r="O5122" s="28">
        <v>0</v>
      </c>
      <c r="P5122" s="28" t="s">
        <v>5475</v>
      </c>
      <c r="Q5122" s="28" t="s">
        <v>5475</v>
      </c>
      <c r="R5122" s="3">
        <v>9</v>
      </c>
      <c r="T5122" s="81"/>
    </row>
    <row r="5123" spans="1:23" x14ac:dyDescent="0.25">
      <c r="A5123" s="4">
        <v>2019</v>
      </c>
      <c r="B5123" s="14" t="s">
        <v>291</v>
      </c>
      <c r="C5123" s="14" t="s">
        <v>351</v>
      </c>
      <c r="F5123" s="3">
        <v>4</v>
      </c>
      <c r="G5123" s="88">
        <v>5.8408892070309388</v>
      </c>
      <c r="J5123" s="10">
        <v>4.9854953700560145E-2</v>
      </c>
      <c r="K5123" s="27">
        <f t="shared" si="82"/>
        <v>8.5355075115185388E-3</v>
      </c>
      <c r="L5123" s="4" t="s">
        <v>2256</v>
      </c>
      <c r="M5123" s="14" t="s">
        <v>617</v>
      </c>
      <c r="N5123" s="28" t="s">
        <v>8530</v>
      </c>
      <c r="O5123" s="28">
        <v>0</v>
      </c>
      <c r="P5123" s="28" t="s">
        <v>5475</v>
      </c>
      <c r="Q5123" s="28" t="s">
        <v>5475</v>
      </c>
      <c r="R5123" s="3">
        <v>9</v>
      </c>
      <c r="T5123" s="81"/>
    </row>
    <row r="5124" spans="1:23" x14ac:dyDescent="0.25">
      <c r="A5124" s="4">
        <v>2019</v>
      </c>
      <c r="B5124" s="14" t="s">
        <v>291</v>
      </c>
      <c r="C5124" s="14" t="s">
        <v>351</v>
      </c>
      <c r="F5124" s="3">
        <v>5</v>
      </c>
      <c r="G5124" s="51">
        <v>5.63</v>
      </c>
      <c r="J5124" s="10">
        <v>5.2454293982009403E-2</v>
      </c>
      <c r="K5124" s="27">
        <f t="shared" si="82"/>
        <v>9.3169261069288457E-3</v>
      </c>
      <c r="L5124" s="4" t="s">
        <v>2256</v>
      </c>
      <c r="M5124" s="14" t="s">
        <v>617</v>
      </c>
      <c r="N5124" s="28" t="s">
        <v>8530</v>
      </c>
      <c r="O5124" s="28">
        <v>0</v>
      </c>
      <c r="P5124" s="28" t="s">
        <v>5475</v>
      </c>
      <c r="Q5124" s="28" t="s">
        <v>5475</v>
      </c>
      <c r="R5124" s="3">
        <v>9</v>
      </c>
      <c r="T5124" s="81"/>
    </row>
    <row r="5125" spans="1:23" x14ac:dyDescent="0.25">
      <c r="A5125" s="4">
        <v>2019</v>
      </c>
      <c r="B5125" s="14" t="s">
        <v>291</v>
      </c>
      <c r="C5125" s="14" t="s">
        <v>351</v>
      </c>
      <c r="F5125" s="3">
        <v>6</v>
      </c>
      <c r="G5125" s="88">
        <v>4.6758182215859376</v>
      </c>
      <c r="J5125" s="10">
        <v>4.4206006947206333E-2</v>
      </c>
      <c r="K5125" s="27">
        <f t="shared" si="82"/>
        <v>9.4541756869694141E-3</v>
      </c>
      <c r="L5125" s="4" t="s">
        <v>2256</v>
      </c>
      <c r="M5125" s="14" t="s">
        <v>617</v>
      </c>
      <c r="N5125" s="28" t="s">
        <v>8530</v>
      </c>
      <c r="O5125" s="28">
        <v>0</v>
      </c>
      <c r="P5125" s="28" t="s">
        <v>5475</v>
      </c>
      <c r="Q5125" s="28" t="s">
        <v>5475</v>
      </c>
      <c r="R5125" s="3">
        <v>9</v>
      </c>
      <c r="T5125" s="81"/>
    </row>
    <row r="5126" spans="1:23" x14ac:dyDescent="0.25">
      <c r="A5126" s="4">
        <v>2019</v>
      </c>
      <c r="B5126" s="14" t="s">
        <v>1842</v>
      </c>
      <c r="C5126" s="14" t="s">
        <v>1344</v>
      </c>
      <c r="F5126" s="3">
        <v>1</v>
      </c>
      <c r="G5126" s="88">
        <v>5.54</v>
      </c>
      <c r="J5126" s="10">
        <v>3.7325798613892402E-2</v>
      </c>
      <c r="K5126" s="27">
        <f t="shared" si="82"/>
        <v>6.737508775070831E-3</v>
      </c>
      <c r="L5126" s="4" t="s">
        <v>2257</v>
      </c>
      <c r="M5126" s="14" t="s">
        <v>749</v>
      </c>
      <c r="N5126" s="28" t="s">
        <v>8531</v>
      </c>
      <c r="O5126" s="28">
        <v>1</v>
      </c>
      <c r="P5126" s="28" t="s">
        <v>8532</v>
      </c>
      <c r="Q5126" s="28" t="s">
        <v>8532</v>
      </c>
      <c r="R5126" s="3">
        <v>1</v>
      </c>
      <c r="T5126" s="81"/>
    </row>
    <row r="5127" spans="1:23" x14ac:dyDescent="0.25">
      <c r="A5127" s="4">
        <v>2019</v>
      </c>
      <c r="B5127" s="14" t="s">
        <v>1842</v>
      </c>
      <c r="C5127" s="14" t="s">
        <v>1344</v>
      </c>
      <c r="F5127" s="3">
        <v>2</v>
      </c>
      <c r="G5127" s="88">
        <v>4.0544470293486041</v>
      </c>
      <c r="J5127" s="10">
        <v>2.9180763885960914E-2</v>
      </c>
      <c r="K5127" s="27">
        <f t="shared" si="82"/>
        <v>7.1972241034923955E-3</v>
      </c>
      <c r="L5127" s="4" t="s">
        <v>2257</v>
      </c>
      <c r="M5127" s="14" t="s">
        <v>749</v>
      </c>
      <c r="N5127" s="28" t="s">
        <v>8531</v>
      </c>
      <c r="O5127" s="28">
        <v>0</v>
      </c>
      <c r="P5127" s="28" t="s">
        <v>8532</v>
      </c>
      <c r="Q5127" s="28" t="s">
        <v>8532</v>
      </c>
      <c r="R5127" s="3">
        <v>1</v>
      </c>
      <c r="T5127" s="81"/>
    </row>
    <row r="5128" spans="1:23" x14ac:dyDescent="0.25">
      <c r="A5128" s="4">
        <v>2019</v>
      </c>
      <c r="B5128" s="14" t="s">
        <v>1842</v>
      </c>
      <c r="C5128" s="14" t="s">
        <v>1344</v>
      </c>
      <c r="F5128" s="3">
        <v>3</v>
      </c>
      <c r="G5128" s="88">
        <v>9.1</v>
      </c>
      <c r="J5128" s="10">
        <v>7.1466064815467689E-2</v>
      </c>
      <c r="K5128" s="27">
        <f t="shared" si="82"/>
        <v>7.8534137159854602E-3</v>
      </c>
      <c r="L5128" s="4" t="s">
        <v>2257</v>
      </c>
      <c r="M5128" s="14" t="s">
        <v>749</v>
      </c>
      <c r="N5128" s="28" t="s">
        <v>8531</v>
      </c>
      <c r="O5128" s="28">
        <v>0</v>
      </c>
      <c r="P5128" s="28" t="s">
        <v>8532</v>
      </c>
      <c r="Q5128" s="28" t="s">
        <v>8532</v>
      </c>
      <c r="R5128" s="3">
        <v>1</v>
      </c>
      <c r="T5128" s="81"/>
      <c r="W5128" s="4" t="s">
        <v>2274</v>
      </c>
    </row>
    <row r="5129" spans="1:23" x14ac:dyDescent="0.25">
      <c r="A5129" s="4">
        <v>2019</v>
      </c>
      <c r="B5129" s="14" t="s">
        <v>1842</v>
      </c>
      <c r="C5129" s="14" t="s">
        <v>1344</v>
      </c>
      <c r="F5129" s="3">
        <v>4</v>
      </c>
      <c r="G5129" s="88">
        <v>5.8408892070309388</v>
      </c>
      <c r="J5129" s="10">
        <v>5.4713912039005663E-2</v>
      </c>
      <c r="K5129" s="27">
        <f t="shared" si="82"/>
        <v>9.3673942613299501E-3</v>
      </c>
      <c r="L5129" s="4" t="s">
        <v>2257</v>
      </c>
      <c r="M5129" s="14" t="s">
        <v>749</v>
      </c>
      <c r="N5129" s="28" t="s">
        <v>8531</v>
      </c>
      <c r="O5129" s="28">
        <v>0</v>
      </c>
      <c r="P5129" s="28" t="s">
        <v>8532</v>
      </c>
      <c r="Q5129" s="28" t="s">
        <v>8532</v>
      </c>
      <c r="R5129" s="3">
        <v>1</v>
      </c>
      <c r="T5129" s="81"/>
    </row>
    <row r="5130" spans="1:23" x14ac:dyDescent="0.25">
      <c r="A5130" s="4">
        <v>2019</v>
      </c>
      <c r="B5130" s="14" t="s">
        <v>1842</v>
      </c>
      <c r="C5130" s="14" t="s">
        <v>1344</v>
      </c>
      <c r="F5130" s="3">
        <v>5</v>
      </c>
      <c r="G5130" s="51">
        <v>5.63</v>
      </c>
      <c r="J5130" s="10">
        <v>5.0167233792308252E-2</v>
      </c>
      <c r="K5130" s="27">
        <f t="shared" si="82"/>
        <v>8.9106987197705607E-3</v>
      </c>
      <c r="L5130" s="4" t="s">
        <v>2257</v>
      </c>
      <c r="M5130" s="14" t="s">
        <v>749</v>
      </c>
      <c r="N5130" s="28" t="s">
        <v>8531</v>
      </c>
      <c r="O5130" s="28">
        <v>0</v>
      </c>
      <c r="P5130" s="28" t="s">
        <v>8532</v>
      </c>
      <c r="Q5130" s="28" t="s">
        <v>8532</v>
      </c>
      <c r="R5130" s="3">
        <v>1</v>
      </c>
      <c r="T5130" s="81"/>
    </row>
    <row r="5131" spans="1:23" x14ac:dyDescent="0.25">
      <c r="A5131" s="4">
        <v>2019</v>
      </c>
      <c r="B5131" s="14" t="s">
        <v>1842</v>
      </c>
      <c r="C5131" s="14" t="s">
        <v>1344</v>
      </c>
      <c r="F5131" s="3">
        <v>6</v>
      </c>
      <c r="G5131" s="88">
        <v>4.6758182215859376</v>
      </c>
      <c r="J5131" s="10">
        <v>3.8694386574206874E-2</v>
      </c>
      <c r="K5131" s="27">
        <f t="shared" si="82"/>
        <v>8.2754257630405833E-3</v>
      </c>
      <c r="L5131" s="4" t="s">
        <v>2257</v>
      </c>
      <c r="M5131" s="14" t="s">
        <v>749</v>
      </c>
      <c r="N5131" s="28" t="s">
        <v>8531</v>
      </c>
      <c r="O5131" s="28">
        <v>0</v>
      </c>
      <c r="P5131" s="28" t="s">
        <v>8532</v>
      </c>
      <c r="Q5131" s="28" t="s">
        <v>8532</v>
      </c>
      <c r="R5131" s="3">
        <v>1</v>
      </c>
      <c r="T5131" s="81"/>
    </row>
    <row r="5132" spans="1:23" x14ac:dyDescent="0.25">
      <c r="A5132" s="4">
        <v>2019</v>
      </c>
      <c r="B5132" s="14" t="s">
        <v>956</v>
      </c>
      <c r="C5132" s="14" t="s">
        <v>1681</v>
      </c>
      <c r="F5132" s="3">
        <v>1</v>
      </c>
      <c r="G5132" s="88">
        <v>5.54</v>
      </c>
      <c r="J5132" s="10">
        <v>3.7366851851402316E-2</v>
      </c>
      <c r="K5132" s="27">
        <f t="shared" si="82"/>
        <v>6.7449191067513207E-3</v>
      </c>
      <c r="L5132" s="4" t="s">
        <v>1694</v>
      </c>
      <c r="M5132" s="14" t="s">
        <v>749</v>
      </c>
      <c r="N5132" s="28" t="s">
        <v>8533</v>
      </c>
      <c r="O5132" s="28">
        <v>1</v>
      </c>
      <c r="P5132" s="28" t="s">
        <v>4860</v>
      </c>
      <c r="Q5132" s="28" t="s">
        <v>4860</v>
      </c>
      <c r="R5132" s="3">
        <v>5</v>
      </c>
      <c r="T5132" s="81"/>
    </row>
    <row r="5133" spans="1:23" x14ac:dyDescent="0.25">
      <c r="A5133" s="4">
        <v>2019</v>
      </c>
      <c r="B5133" s="14" t="s">
        <v>956</v>
      </c>
      <c r="C5133" s="14" t="s">
        <v>1681</v>
      </c>
      <c r="F5133" s="3">
        <v>2</v>
      </c>
      <c r="G5133" s="88">
        <v>4.0544470293486041</v>
      </c>
      <c r="J5133" s="10">
        <v>2.9055532409984153E-2</v>
      </c>
      <c r="K5133" s="27">
        <f t="shared" si="82"/>
        <v>7.1663366667913467E-3</v>
      </c>
      <c r="L5133" s="4" t="s">
        <v>1694</v>
      </c>
      <c r="M5133" s="14" t="s">
        <v>749</v>
      </c>
      <c r="N5133" s="28" t="s">
        <v>8533</v>
      </c>
      <c r="O5133" s="28">
        <v>0</v>
      </c>
      <c r="P5133" s="28" t="s">
        <v>4860</v>
      </c>
      <c r="Q5133" s="28" t="s">
        <v>4860</v>
      </c>
      <c r="R5133" s="3">
        <v>5</v>
      </c>
      <c r="T5133" s="81"/>
    </row>
    <row r="5134" spans="1:23" x14ac:dyDescent="0.25">
      <c r="A5134" s="4">
        <v>2019</v>
      </c>
      <c r="B5134" s="14" t="s">
        <v>956</v>
      </c>
      <c r="C5134" s="14" t="s">
        <v>1681</v>
      </c>
      <c r="F5134" s="3">
        <v>3</v>
      </c>
      <c r="G5134" s="88">
        <v>9.1</v>
      </c>
      <c r="J5134" s="10">
        <v>7.1475196760729887E-2</v>
      </c>
      <c r="K5134" s="27">
        <f t="shared" si="82"/>
        <v>7.8544172264538338E-3</v>
      </c>
      <c r="L5134" s="4" t="s">
        <v>1694</v>
      </c>
      <c r="M5134" s="14" t="s">
        <v>749</v>
      </c>
      <c r="N5134" s="28" t="s">
        <v>8533</v>
      </c>
      <c r="O5134" s="28">
        <v>0</v>
      </c>
      <c r="P5134" s="28" t="s">
        <v>4860</v>
      </c>
      <c r="Q5134" s="28" t="s">
        <v>4860</v>
      </c>
      <c r="R5134" s="3">
        <v>5</v>
      </c>
      <c r="T5134" s="81"/>
    </row>
    <row r="5135" spans="1:23" x14ac:dyDescent="0.25">
      <c r="A5135" s="4">
        <v>2019</v>
      </c>
      <c r="B5135" s="14" t="s">
        <v>956</v>
      </c>
      <c r="C5135" s="14" t="s">
        <v>1681</v>
      </c>
      <c r="F5135" s="3">
        <v>4</v>
      </c>
      <c r="G5135" s="88">
        <v>5.8408892070309388</v>
      </c>
      <c r="J5135" s="10">
        <v>5.4824351849674713E-2</v>
      </c>
      <c r="K5135" s="27">
        <f t="shared" si="82"/>
        <v>9.3863023088471172E-3</v>
      </c>
      <c r="L5135" s="4" t="s">
        <v>1694</v>
      </c>
      <c r="M5135" s="14" t="s">
        <v>749</v>
      </c>
      <c r="N5135" s="28" t="s">
        <v>8533</v>
      </c>
      <c r="O5135" s="28">
        <v>0</v>
      </c>
      <c r="P5135" s="28" t="s">
        <v>4860</v>
      </c>
      <c r="Q5135" s="28" t="s">
        <v>4860</v>
      </c>
      <c r="R5135" s="3">
        <v>5</v>
      </c>
      <c r="T5135" s="81"/>
    </row>
    <row r="5136" spans="1:23" x14ac:dyDescent="0.25">
      <c r="A5136" s="4">
        <v>2019</v>
      </c>
      <c r="B5136" s="14" t="s">
        <v>956</v>
      </c>
      <c r="C5136" s="14" t="s">
        <v>1681</v>
      </c>
      <c r="F5136" s="3">
        <v>5</v>
      </c>
      <c r="G5136" s="51">
        <v>5.63</v>
      </c>
      <c r="J5136" s="10">
        <v>5.0066736112057697E-2</v>
      </c>
      <c r="K5136" s="27">
        <f t="shared" si="82"/>
        <v>8.8928483325146895E-3</v>
      </c>
      <c r="L5136" s="4" t="s">
        <v>1694</v>
      </c>
      <c r="M5136" s="14" t="s">
        <v>749</v>
      </c>
      <c r="N5136" s="28" t="s">
        <v>8533</v>
      </c>
      <c r="O5136" s="28">
        <v>0</v>
      </c>
      <c r="P5136" s="28" t="s">
        <v>4860</v>
      </c>
      <c r="Q5136" s="28" t="s">
        <v>4860</v>
      </c>
      <c r="R5136" s="3">
        <v>5</v>
      </c>
      <c r="T5136" s="81"/>
    </row>
    <row r="5137" spans="1:20" x14ac:dyDescent="0.25">
      <c r="A5137" s="4">
        <v>2019</v>
      </c>
      <c r="B5137" s="14" t="s">
        <v>956</v>
      </c>
      <c r="C5137" s="14" t="s">
        <v>1681</v>
      </c>
      <c r="F5137" s="3">
        <v>6</v>
      </c>
      <c r="G5137" s="88">
        <v>4.6758182215859376</v>
      </c>
      <c r="J5137" s="10">
        <v>3.8783321753726341E-2</v>
      </c>
      <c r="K5137" s="27">
        <f t="shared" si="82"/>
        <v>8.2944460019174718E-3</v>
      </c>
      <c r="L5137" s="4" t="s">
        <v>1694</v>
      </c>
      <c r="M5137" s="14" t="s">
        <v>749</v>
      </c>
      <c r="N5137" s="28" t="s">
        <v>8533</v>
      </c>
      <c r="O5137" s="28">
        <v>0</v>
      </c>
      <c r="P5137" s="28" t="s">
        <v>4860</v>
      </c>
      <c r="Q5137" s="28" t="s">
        <v>4860</v>
      </c>
      <c r="R5137" s="3">
        <v>5</v>
      </c>
      <c r="T5137" s="81"/>
    </row>
    <row r="5138" spans="1:20" x14ac:dyDescent="0.25">
      <c r="A5138" s="4">
        <v>2019</v>
      </c>
      <c r="B5138" s="14" t="s">
        <v>2258</v>
      </c>
      <c r="C5138" s="14" t="s">
        <v>2259</v>
      </c>
      <c r="F5138" s="3">
        <v>1</v>
      </c>
      <c r="G5138" s="88">
        <v>5.54</v>
      </c>
      <c r="J5138" s="10">
        <v>3.7342164352594409E-2</v>
      </c>
      <c r="K5138" s="27">
        <f t="shared" si="82"/>
        <v>6.7404628795296765E-3</v>
      </c>
      <c r="L5138" s="4" t="s">
        <v>2260</v>
      </c>
      <c r="M5138" s="14">
        <v>0</v>
      </c>
      <c r="N5138" s="28" t="s">
        <v>8534</v>
      </c>
      <c r="O5138" s="28">
        <v>1</v>
      </c>
      <c r="P5138" s="28" t="s">
        <v>8535</v>
      </c>
      <c r="Q5138" s="28" t="s">
        <v>8535</v>
      </c>
      <c r="R5138" s="3">
        <v>1</v>
      </c>
      <c r="T5138" s="81"/>
    </row>
    <row r="5139" spans="1:20" x14ac:dyDescent="0.25">
      <c r="A5139" s="4">
        <v>2019</v>
      </c>
      <c r="B5139" s="14" t="s">
        <v>2258</v>
      </c>
      <c r="C5139" s="14" t="s">
        <v>2259</v>
      </c>
      <c r="F5139" s="3">
        <v>2</v>
      </c>
      <c r="G5139" s="88">
        <v>4.0544470293486041</v>
      </c>
      <c r="J5139" s="10">
        <v>2.892935185082024E-2</v>
      </c>
      <c r="K5139" s="27">
        <f t="shared" si="82"/>
        <v>7.1352151455948577E-3</v>
      </c>
      <c r="L5139" s="4" t="s">
        <v>2260</v>
      </c>
      <c r="M5139" s="14">
        <v>0</v>
      </c>
      <c r="N5139" s="28" t="s">
        <v>8534</v>
      </c>
      <c r="O5139" s="28">
        <v>0</v>
      </c>
      <c r="P5139" s="28" t="s">
        <v>8535</v>
      </c>
      <c r="Q5139" s="28" t="s">
        <v>8535</v>
      </c>
      <c r="R5139" s="3">
        <v>1</v>
      </c>
      <c r="T5139" s="81"/>
    </row>
    <row r="5140" spans="1:20" x14ac:dyDescent="0.25">
      <c r="A5140" s="4">
        <v>2019</v>
      </c>
      <c r="B5140" s="14" t="s">
        <v>2258</v>
      </c>
      <c r="C5140" s="14" t="s">
        <v>2259</v>
      </c>
      <c r="F5140" s="3">
        <v>3</v>
      </c>
      <c r="G5140" s="88">
        <v>9.1</v>
      </c>
      <c r="J5140" s="10">
        <v>7.1739317128958646E-2</v>
      </c>
      <c r="K5140" s="27">
        <f t="shared" si="82"/>
        <v>7.8834414427427085E-3</v>
      </c>
      <c r="L5140" s="4" t="s">
        <v>2260</v>
      </c>
      <c r="M5140" s="14">
        <v>0</v>
      </c>
      <c r="N5140" s="28" t="s">
        <v>8534</v>
      </c>
      <c r="O5140" s="28">
        <v>0</v>
      </c>
      <c r="P5140" s="28" t="s">
        <v>8535</v>
      </c>
      <c r="Q5140" s="28" t="s">
        <v>8535</v>
      </c>
      <c r="R5140" s="3">
        <v>1</v>
      </c>
      <c r="T5140" s="81"/>
    </row>
    <row r="5141" spans="1:20" x14ac:dyDescent="0.25">
      <c r="A5141" s="4">
        <v>2019</v>
      </c>
      <c r="B5141" s="14" t="s">
        <v>2258</v>
      </c>
      <c r="C5141" s="14" t="s">
        <v>2259</v>
      </c>
      <c r="F5141" s="3">
        <v>4</v>
      </c>
      <c r="G5141" s="88">
        <v>5.8408892070309388</v>
      </c>
      <c r="J5141" s="10">
        <v>5.4662592592649162E-2</v>
      </c>
      <c r="K5141" s="27">
        <f t="shared" si="82"/>
        <v>9.3586080227047209E-3</v>
      </c>
      <c r="L5141" s="4" t="s">
        <v>2260</v>
      </c>
      <c r="M5141" s="14">
        <v>0</v>
      </c>
      <c r="N5141" s="28" t="s">
        <v>8534</v>
      </c>
      <c r="O5141" s="28">
        <v>0</v>
      </c>
      <c r="P5141" s="28" t="s">
        <v>8535</v>
      </c>
      <c r="Q5141" s="28" t="s">
        <v>8535</v>
      </c>
      <c r="R5141" s="3">
        <v>1</v>
      </c>
      <c r="T5141" s="81"/>
    </row>
    <row r="5142" spans="1:20" x14ac:dyDescent="0.25">
      <c r="A5142" s="4">
        <v>2019</v>
      </c>
      <c r="B5142" s="14" t="s">
        <v>2258</v>
      </c>
      <c r="C5142" s="14" t="s">
        <v>2259</v>
      </c>
      <c r="F5142" s="3">
        <v>5</v>
      </c>
      <c r="G5142" s="51">
        <v>5.63</v>
      </c>
      <c r="J5142" s="10">
        <v>5.0213888891448732E-2</v>
      </c>
      <c r="K5142" s="27">
        <f t="shared" si="82"/>
        <v>8.918985593507768E-3</v>
      </c>
      <c r="L5142" s="4" t="s">
        <v>2260</v>
      </c>
      <c r="M5142" s="14">
        <v>0</v>
      </c>
      <c r="N5142" s="28" t="s">
        <v>8534</v>
      </c>
      <c r="O5142" s="28">
        <v>0</v>
      </c>
      <c r="P5142" s="28" t="s">
        <v>8535</v>
      </c>
      <c r="Q5142" s="28" t="s">
        <v>8535</v>
      </c>
      <c r="R5142" s="3">
        <v>1</v>
      </c>
      <c r="T5142" s="81"/>
    </row>
    <row r="5143" spans="1:20" x14ac:dyDescent="0.25">
      <c r="A5143" s="4">
        <v>2019</v>
      </c>
      <c r="B5143" s="14" t="s">
        <v>2258</v>
      </c>
      <c r="C5143" s="14" t="s">
        <v>2259</v>
      </c>
      <c r="F5143" s="3">
        <v>6</v>
      </c>
      <c r="G5143" s="88">
        <v>4.6758182215859376</v>
      </c>
      <c r="J5143" s="10">
        <v>3.8720798605936579E-2</v>
      </c>
      <c r="K5143" s="27">
        <f t="shared" si="82"/>
        <v>8.2810744068667654E-3</v>
      </c>
      <c r="L5143" s="4" t="s">
        <v>2260</v>
      </c>
      <c r="M5143" s="14">
        <v>0</v>
      </c>
      <c r="N5143" s="28" t="s">
        <v>8534</v>
      </c>
      <c r="O5143" s="28">
        <v>0</v>
      </c>
      <c r="P5143" s="28" t="s">
        <v>8535</v>
      </c>
      <c r="Q5143" s="28" t="s">
        <v>8535</v>
      </c>
      <c r="R5143" s="3">
        <v>1</v>
      </c>
      <c r="T5143" s="81"/>
    </row>
    <row r="5144" spans="1:20" x14ac:dyDescent="0.25">
      <c r="A5144" s="4">
        <v>2019</v>
      </c>
      <c r="B5144" s="14" t="s">
        <v>89</v>
      </c>
      <c r="C5144" s="14" t="s">
        <v>1687</v>
      </c>
      <c r="F5144" s="3">
        <v>1</v>
      </c>
      <c r="G5144" s="88">
        <v>5.54</v>
      </c>
      <c r="J5144" s="10">
        <v>3.7108460644958541E-2</v>
      </c>
      <c r="K5144" s="27">
        <f t="shared" si="82"/>
        <v>6.6982780947578589E-3</v>
      </c>
      <c r="L5144" s="4" t="s">
        <v>1704</v>
      </c>
      <c r="M5144" s="14" t="s">
        <v>749</v>
      </c>
      <c r="N5144" s="28" t="s">
        <v>8536</v>
      </c>
      <c r="O5144" s="28">
        <v>1</v>
      </c>
      <c r="P5144" s="28" t="s">
        <v>6710</v>
      </c>
      <c r="Q5144" s="28" t="s">
        <v>6710</v>
      </c>
      <c r="R5144" s="3">
        <v>4</v>
      </c>
      <c r="T5144" s="81"/>
    </row>
    <row r="5145" spans="1:20" x14ac:dyDescent="0.25">
      <c r="A5145" s="4">
        <v>2019</v>
      </c>
      <c r="B5145" s="14" t="s">
        <v>89</v>
      </c>
      <c r="C5145" s="14" t="s">
        <v>1687</v>
      </c>
      <c r="F5145" s="3">
        <v>2</v>
      </c>
      <c r="G5145" s="88">
        <v>4.0544470293486041</v>
      </c>
      <c r="J5145" s="10">
        <v>2.9144467596779577E-2</v>
      </c>
      <c r="K5145" s="27">
        <f t="shared" si="82"/>
        <v>7.1882718866010161E-3</v>
      </c>
      <c r="L5145" s="4" t="s">
        <v>1704</v>
      </c>
      <c r="M5145" s="14" t="s">
        <v>749</v>
      </c>
      <c r="N5145" s="28" t="s">
        <v>8536</v>
      </c>
      <c r="O5145" s="28">
        <v>0</v>
      </c>
      <c r="P5145" s="28" t="s">
        <v>6710</v>
      </c>
      <c r="Q5145" s="28" t="s">
        <v>6710</v>
      </c>
      <c r="R5145" s="3">
        <v>4</v>
      </c>
      <c r="T5145" s="81"/>
    </row>
    <row r="5146" spans="1:20" x14ac:dyDescent="0.25">
      <c r="A5146" s="4">
        <v>2019</v>
      </c>
      <c r="B5146" s="14" t="s">
        <v>89</v>
      </c>
      <c r="C5146" s="14" t="s">
        <v>1687</v>
      </c>
      <c r="F5146" s="3">
        <v>3</v>
      </c>
      <c r="G5146" s="88">
        <v>9.1</v>
      </c>
      <c r="J5146" s="10">
        <v>7.1829699074442033E-2</v>
      </c>
      <c r="K5146" s="27">
        <f t="shared" si="82"/>
        <v>7.8933735246639603E-3</v>
      </c>
      <c r="L5146" s="4" t="s">
        <v>1704</v>
      </c>
      <c r="M5146" s="14" t="s">
        <v>749</v>
      </c>
      <c r="N5146" s="28" t="s">
        <v>8536</v>
      </c>
      <c r="O5146" s="28">
        <v>0</v>
      </c>
      <c r="P5146" s="28" t="s">
        <v>6710</v>
      </c>
      <c r="Q5146" s="28" t="s">
        <v>6710</v>
      </c>
      <c r="R5146" s="3">
        <v>4</v>
      </c>
      <c r="T5146" s="81"/>
    </row>
    <row r="5147" spans="1:20" x14ac:dyDescent="0.25">
      <c r="A5147" s="4">
        <v>2019</v>
      </c>
      <c r="B5147" s="14" t="s">
        <v>89</v>
      </c>
      <c r="C5147" s="14" t="s">
        <v>1687</v>
      </c>
      <c r="F5147" s="3">
        <v>4</v>
      </c>
      <c r="G5147" s="88">
        <v>5.8408892070309388</v>
      </c>
      <c r="J5147" s="10">
        <v>5.4450277777505107E-2</v>
      </c>
      <c r="K5147" s="27">
        <f t="shared" si="82"/>
        <v>9.3222582808043814E-3</v>
      </c>
      <c r="L5147" s="4" t="s">
        <v>1704</v>
      </c>
      <c r="M5147" s="14" t="s">
        <v>749</v>
      </c>
      <c r="N5147" s="28" t="s">
        <v>8536</v>
      </c>
      <c r="O5147" s="28">
        <v>0</v>
      </c>
      <c r="P5147" s="28" t="s">
        <v>6710</v>
      </c>
      <c r="Q5147" s="28" t="s">
        <v>6710</v>
      </c>
      <c r="R5147" s="3">
        <v>4</v>
      </c>
      <c r="T5147" s="81"/>
    </row>
    <row r="5148" spans="1:20" x14ac:dyDescent="0.25">
      <c r="A5148" s="4">
        <v>2019</v>
      </c>
      <c r="B5148" s="14" t="s">
        <v>89</v>
      </c>
      <c r="C5148" s="14" t="s">
        <v>1687</v>
      </c>
      <c r="F5148" s="3">
        <v>5</v>
      </c>
      <c r="G5148" s="51">
        <v>5.63</v>
      </c>
      <c r="J5148" s="10">
        <v>5.0273344902961981E-2</v>
      </c>
      <c r="K5148" s="27">
        <f t="shared" si="82"/>
        <v>8.9295461639364096E-3</v>
      </c>
      <c r="L5148" s="4" t="s">
        <v>1704</v>
      </c>
      <c r="M5148" s="14" t="s">
        <v>749</v>
      </c>
      <c r="N5148" s="28" t="s">
        <v>8536</v>
      </c>
      <c r="O5148" s="28">
        <v>0</v>
      </c>
      <c r="P5148" s="28" t="s">
        <v>6710</v>
      </c>
      <c r="Q5148" s="28" t="s">
        <v>6710</v>
      </c>
      <c r="R5148" s="3">
        <v>4</v>
      </c>
      <c r="T5148" s="81"/>
    </row>
    <row r="5149" spans="1:20" x14ac:dyDescent="0.25">
      <c r="A5149" s="4">
        <v>2019</v>
      </c>
      <c r="B5149" s="14" t="s">
        <v>89</v>
      </c>
      <c r="C5149" s="14" t="s">
        <v>1687</v>
      </c>
      <c r="F5149" s="3">
        <v>6</v>
      </c>
      <c r="G5149" s="88">
        <v>4.6758182215859376</v>
      </c>
      <c r="J5149" s="10">
        <v>3.8811400467238855E-2</v>
      </c>
      <c r="K5149" s="27">
        <f t="shared" si="82"/>
        <v>8.3004510928303063E-3</v>
      </c>
      <c r="L5149" s="4" t="s">
        <v>1704</v>
      </c>
      <c r="M5149" s="14" t="s">
        <v>749</v>
      </c>
      <c r="N5149" s="28" t="s">
        <v>8536</v>
      </c>
      <c r="O5149" s="28">
        <v>0</v>
      </c>
      <c r="P5149" s="28" t="s">
        <v>6710</v>
      </c>
      <c r="Q5149" s="28" t="s">
        <v>6710</v>
      </c>
      <c r="R5149" s="3">
        <v>4</v>
      </c>
      <c r="T5149" s="81"/>
    </row>
    <row r="5150" spans="1:20" x14ac:dyDescent="0.25">
      <c r="A5150" s="4">
        <v>2019</v>
      </c>
      <c r="B5150" s="14" t="s">
        <v>291</v>
      </c>
      <c r="C5150" s="14" t="s">
        <v>1830</v>
      </c>
      <c r="F5150" s="3">
        <v>1</v>
      </c>
      <c r="G5150" s="88">
        <v>5.54</v>
      </c>
      <c r="J5150" s="10">
        <v>3.719265046674991E-2</v>
      </c>
      <c r="K5150" s="27">
        <f t="shared" si="82"/>
        <v>6.7134748134927633E-3</v>
      </c>
      <c r="L5150" s="4" t="s">
        <v>2152</v>
      </c>
      <c r="M5150" s="14" t="s">
        <v>798</v>
      </c>
      <c r="N5150" s="28" t="s">
        <v>8537</v>
      </c>
      <c r="O5150" s="28">
        <v>1</v>
      </c>
      <c r="P5150" s="28" t="s">
        <v>7071</v>
      </c>
      <c r="Q5150" s="28" t="s">
        <v>7071</v>
      </c>
      <c r="R5150" s="3">
        <v>3</v>
      </c>
      <c r="T5150" s="81"/>
    </row>
    <row r="5151" spans="1:20" x14ac:dyDescent="0.25">
      <c r="A5151" s="4">
        <v>2019</v>
      </c>
      <c r="B5151" s="14" t="s">
        <v>291</v>
      </c>
      <c r="C5151" s="14" t="s">
        <v>1830</v>
      </c>
      <c r="F5151" s="3">
        <v>2</v>
      </c>
      <c r="G5151" s="88">
        <v>4.0544470293486041</v>
      </c>
      <c r="J5151" s="10">
        <v>3.0357754629221745E-2</v>
      </c>
      <c r="K5151" s="27">
        <f t="shared" si="82"/>
        <v>7.4875203472812629E-3</v>
      </c>
      <c r="L5151" s="4" t="s">
        <v>2152</v>
      </c>
      <c r="M5151" s="14" t="s">
        <v>798</v>
      </c>
      <c r="N5151" s="28" t="s">
        <v>8537</v>
      </c>
      <c r="O5151" s="28">
        <v>0</v>
      </c>
      <c r="P5151" s="28" t="s">
        <v>7071</v>
      </c>
      <c r="Q5151" s="28" t="s">
        <v>7071</v>
      </c>
      <c r="R5151" s="3">
        <v>3</v>
      </c>
      <c r="T5151" s="81"/>
    </row>
    <row r="5152" spans="1:20" x14ac:dyDescent="0.25">
      <c r="A5152" s="4">
        <v>2019</v>
      </c>
      <c r="B5152" s="14" t="s">
        <v>291</v>
      </c>
      <c r="C5152" s="14" t="s">
        <v>1830</v>
      </c>
      <c r="F5152" s="3">
        <v>3</v>
      </c>
      <c r="G5152" s="88">
        <v>9.1</v>
      </c>
      <c r="J5152" s="10">
        <v>6.9702372682513669E-2</v>
      </c>
      <c r="K5152" s="27">
        <f t="shared" si="82"/>
        <v>7.659601393682821E-3</v>
      </c>
      <c r="L5152" s="4" t="s">
        <v>2152</v>
      </c>
      <c r="M5152" s="14" t="s">
        <v>798</v>
      </c>
      <c r="N5152" s="28" t="s">
        <v>8537</v>
      </c>
      <c r="O5152" s="28">
        <v>0</v>
      </c>
      <c r="P5152" s="28" t="s">
        <v>7071</v>
      </c>
      <c r="Q5152" s="28" t="s">
        <v>7071</v>
      </c>
      <c r="R5152" s="3">
        <v>3</v>
      </c>
      <c r="T5152" s="81"/>
    </row>
    <row r="5153" spans="1:20" x14ac:dyDescent="0.25">
      <c r="A5153" s="4">
        <v>2019</v>
      </c>
      <c r="B5153" s="14" t="s">
        <v>291</v>
      </c>
      <c r="C5153" s="14" t="s">
        <v>1830</v>
      </c>
      <c r="F5153" s="3">
        <v>4</v>
      </c>
      <c r="G5153" s="88">
        <v>5.8408892070309388</v>
      </c>
      <c r="J5153" s="10">
        <v>5.4109791664814111E-2</v>
      </c>
      <c r="K5153" s="27">
        <f t="shared" si="82"/>
        <v>9.263964740108363E-3</v>
      </c>
      <c r="L5153" s="4" t="s">
        <v>2152</v>
      </c>
      <c r="M5153" s="14" t="s">
        <v>798</v>
      </c>
      <c r="N5153" s="28" t="s">
        <v>8537</v>
      </c>
      <c r="O5153" s="28">
        <v>0</v>
      </c>
      <c r="P5153" s="28" t="s">
        <v>7071</v>
      </c>
      <c r="Q5153" s="28" t="s">
        <v>7071</v>
      </c>
      <c r="R5153" s="3">
        <v>3</v>
      </c>
      <c r="T5153" s="81"/>
    </row>
    <row r="5154" spans="1:20" x14ac:dyDescent="0.25">
      <c r="A5154" s="4">
        <v>2019</v>
      </c>
      <c r="B5154" s="14" t="s">
        <v>291</v>
      </c>
      <c r="C5154" s="14" t="s">
        <v>1830</v>
      </c>
      <c r="F5154" s="3">
        <v>5</v>
      </c>
      <c r="G5154" s="51">
        <v>5.63</v>
      </c>
      <c r="J5154" s="10">
        <v>5.1357650467252824E-2</v>
      </c>
      <c r="K5154" s="27">
        <f t="shared" si="82"/>
        <v>9.1221404027092053E-3</v>
      </c>
      <c r="L5154" s="4" t="s">
        <v>2152</v>
      </c>
      <c r="M5154" s="14" t="s">
        <v>798</v>
      </c>
      <c r="N5154" s="28" t="s">
        <v>8537</v>
      </c>
      <c r="O5154" s="28">
        <v>0</v>
      </c>
      <c r="P5154" s="28" t="s">
        <v>7071</v>
      </c>
      <c r="Q5154" s="28" t="s">
        <v>7071</v>
      </c>
      <c r="R5154" s="3">
        <v>3</v>
      </c>
      <c r="T5154" s="81"/>
    </row>
    <row r="5155" spans="1:20" x14ac:dyDescent="0.25">
      <c r="A5155" s="4">
        <v>2019</v>
      </c>
      <c r="B5155" s="14" t="s">
        <v>291</v>
      </c>
      <c r="C5155" s="14" t="s">
        <v>1830</v>
      </c>
      <c r="F5155" s="3">
        <v>6</v>
      </c>
      <c r="G5155" s="88">
        <v>4.6758182215859376</v>
      </c>
      <c r="J5155" s="10">
        <v>4.2570983794576023E-2</v>
      </c>
      <c r="K5155" s="27">
        <f t="shared" si="82"/>
        <v>9.1044993148037424E-3</v>
      </c>
      <c r="L5155" s="4" t="s">
        <v>2152</v>
      </c>
      <c r="M5155" s="14" t="s">
        <v>798</v>
      </c>
      <c r="N5155" s="28" t="s">
        <v>8537</v>
      </c>
      <c r="O5155" s="28">
        <v>0</v>
      </c>
      <c r="P5155" s="28" t="s">
        <v>7071</v>
      </c>
      <c r="Q5155" s="28" t="s">
        <v>7071</v>
      </c>
      <c r="R5155" s="3">
        <v>3</v>
      </c>
      <c r="T5155" s="81"/>
    </row>
    <row r="5156" spans="1:20" x14ac:dyDescent="0.25">
      <c r="A5156" s="4">
        <v>2019</v>
      </c>
      <c r="B5156" s="14" t="s">
        <v>280</v>
      </c>
      <c r="C5156" s="14" t="s">
        <v>1779</v>
      </c>
      <c r="F5156" s="3">
        <v>1</v>
      </c>
      <c r="G5156" s="88">
        <v>5.54</v>
      </c>
      <c r="J5156" s="10">
        <v>3.9412245365383569E-2</v>
      </c>
      <c r="K5156" s="27">
        <f t="shared" si="82"/>
        <v>7.1141237121630993E-3</v>
      </c>
      <c r="L5156" s="4" t="s">
        <v>2261</v>
      </c>
      <c r="M5156" s="14" t="s">
        <v>1727</v>
      </c>
      <c r="N5156" s="28" t="s">
        <v>8538</v>
      </c>
      <c r="O5156" s="28">
        <v>1</v>
      </c>
      <c r="P5156" s="28" t="s">
        <v>6941</v>
      </c>
      <c r="Q5156" s="28" t="s">
        <v>6941</v>
      </c>
      <c r="R5156" s="3">
        <v>3</v>
      </c>
      <c r="T5156" s="81"/>
    </row>
    <row r="5157" spans="1:20" x14ac:dyDescent="0.25">
      <c r="A5157" s="4">
        <v>2019</v>
      </c>
      <c r="B5157" s="14" t="s">
        <v>280</v>
      </c>
      <c r="C5157" s="14" t="s">
        <v>1779</v>
      </c>
      <c r="F5157" s="3">
        <v>2</v>
      </c>
      <c r="G5157" s="88">
        <v>4.0544470293486041</v>
      </c>
      <c r="J5157" s="10">
        <v>3.0673923611175269E-2</v>
      </c>
      <c r="K5157" s="27">
        <f t="shared" ref="K5157:K5220" si="83">J5157/G5157</f>
        <v>7.5655011371805747E-3</v>
      </c>
      <c r="L5157" s="4" t="s">
        <v>2261</v>
      </c>
      <c r="M5157" s="14" t="s">
        <v>1727</v>
      </c>
      <c r="N5157" s="28" t="s">
        <v>8538</v>
      </c>
      <c r="O5157" s="28">
        <v>0</v>
      </c>
      <c r="P5157" s="28" t="s">
        <v>6941</v>
      </c>
      <c r="Q5157" s="28" t="s">
        <v>6941</v>
      </c>
      <c r="R5157" s="3">
        <v>3</v>
      </c>
      <c r="T5157" s="81"/>
    </row>
    <row r="5158" spans="1:20" x14ac:dyDescent="0.25">
      <c r="A5158" s="4">
        <v>2019</v>
      </c>
      <c r="B5158" s="14" t="s">
        <v>280</v>
      </c>
      <c r="C5158" s="14" t="s">
        <v>1779</v>
      </c>
      <c r="F5158" s="3">
        <v>3</v>
      </c>
      <c r="G5158" s="88">
        <v>9.1</v>
      </c>
      <c r="J5158" s="10">
        <v>6.9129594907280989E-2</v>
      </c>
      <c r="K5158" s="27">
        <f t="shared" si="83"/>
        <v>7.5966587810198894E-3</v>
      </c>
      <c r="L5158" s="4" t="s">
        <v>2261</v>
      </c>
      <c r="M5158" s="14" t="s">
        <v>1727</v>
      </c>
      <c r="N5158" s="28" t="s">
        <v>8538</v>
      </c>
      <c r="O5158" s="28">
        <v>0</v>
      </c>
      <c r="P5158" s="28" t="s">
        <v>6941</v>
      </c>
      <c r="Q5158" s="28" t="s">
        <v>6941</v>
      </c>
      <c r="R5158" s="3">
        <v>3</v>
      </c>
      <c r="T5158" s="81"/>
    </row>
    <row r="5159" spans="1:20" x14ac:dyDescent="0.25">
      <c r="A5159" s="4">
        <v>2019</v>
      </c>
      <c r="B5159" s="14" t="s">
        <v>280</v>
      </c>
      <c r="C5159" s="14" t="s">
        <v>1779</v>
      </c>
      <c r="F5159" s="3">
        <v>4</v>
      </c>
      <c r="G5159" s="88">
        <v>5.8408892070309388</v>
      </c>
      <c r="J5159" s="10">
        <v>5.7479652779875323E-2</v>
      </c>
      <c r="K5159" s="27">
        <f t="shared" si="83"/>
        <v>9.840907906742094E-3</v>
      </c>
      <c r="L5159" s="4" t="s">
        <v>2261</v>
      </c>
      <c r="M5159" s="14" t="s">
        <v>1727</v>
      </c>
      <c r="N5159" s="28" t="s">
        <v>8538</v>
      </c>
      <c r="O5159" s="28">
        <v>0</v>
      </c>
      <c r="P5159" s="28" t="s">
        <v>6941</v>
      </c>
      <c r="Q5159" s="28" t="s">
        <v>6941</v>
      </c>
      <c r="R5159" s="3">
        <v>3</v>
      </c>
      <c r="T5159" s="81"/>
    </row>
    <row r="5160" spans="1:20" x14ac:dyDescent="0.25">
      <c r="A5160" s="4">
        <v>2019</v>
      </c>
      <c r="B5160" s="14" t="s">
        <v>280</v>
      </c>
      <c r="C5160" s="14" t="s">
        <v>1779</v>
      </c>
      <c r="F5160" s="3">
        <v>5</v>
      </c>
      <c r="G5160" s="51">
        <v>5.63</v>
      </c>
      <c r="J5160" s="10">
        <v>4.8685752313758712E-2</v>
      </c>
      <c r="K5160" s="27">
        <f t="shared" si="83"/>
        <v>8.6475581374349398E-3</v>
      </c>
      <c r="L5160" s="4" t="s">
        <v>2261</v>
      </c>
      <c r="M5160" s="14" t="s">
        <v>1727</v>
      </c>
      <c r="N5160" s="28" t="s">
        <v>8538</v>
      </c>
      <c r="O5160" s="28">
        <v>0</v>
      </c>
      <c r="P5160" s="28" t="s">
        <v>6941</v>
      </c>
      <c r="Q5160" s="28" t="s">
        <v>6941</v>
      </c>
      <c r="R5160" s="3">
        <v>3</v>
      </c>
      <c r="T5160" s="81"/>
    </row>
    <row r="5161" spans="1:20" x14ac:dyDescent="0.25">
      <c r="A5161" s="4">
        <v>2019</v>
      </c>
      <c r="B5161" s="14" t="s">
        <v>280</v>
      </c>
      <c r="C5161" s="14" t="s">
        <v>1779</v>
      </c>
      <c r="F5161" s="3">
        <v>6</v>
      </c>
      <c r="G5161" s="88">
        <v>4.6758182215859376</v>
      </c>
      <c r="J5161" s="10">
        <v>4.0590416669147089E-2</v>
      </c>
      <c r="K5161" s="27">
        <f t="shared" si="83"/>
        <v>8.6809227274407784E-3</v>
      </c>
      <c r="L5161" s="4" t="s">
        <v>2261</v>
      </c>
      <c r="M5161" s="14" t="s">
        <v>1727</v>
      </c>
      <c r="N5161" s="28" t="s">
        <v>8538</v>
      </c>
      <c r="O5161" s="28">
        <v>0</v>
      </c>
      <c r="P5161" s="28" t="s">
        <v>6941</v>
      </c>
      <c r="Q5161" s="28" t="s">
        <v>6941</v>
      </c>
      <c r="R5161" s="3">
        <v>3</v>
      </c>
      <c r="T5161" s="81"/>
    </row>
    <row r="5162" spans="1:20" x14ac:dyDescent="0.25">
      <c r="A5162" s="4">
        <v>2019</v>
      </c>
      <c r="B5162" s="14" t="s">
        <v>1231</v>
      </c>
      <c r="C5162" s="14" t="s">
        <v>323</v>
      </c>
      <c r="F5162" s="3">
        <v>1</v>
      </c>
      <c r="G5162" s="88">
        <v>5.54</v>
      </c>
      <c r="J5162" s="10">
        <v>4.2480416668695398E-2</v>
      </c>
      <c r="K5162" s="27">
        <f t="shared" si="83"/>
        <v>7.6679452470569311E-3</v>
      </c>
      <c r="L5162" s="4" t="s">
        <v>2262</v>
      </c>
      <c r="M5162" s="14" t="s">
        <v>798</v>
      </c>
      <c r="N5162" s="28" t="s">
        <v>8539</v>
      </c>
      <c r="O5162" s="28">
        <v>1</v>
      </c>
      <c r="P5162" s="28" t="s">
        <v>5742</v>
      </c>
      <c r="Q5162" s="28" t="s">
        <v>5742</v>
      </c>
      <c r="R5162" s="3">
        <v>3</v>
      </c>
      <c r="T5162" s="81"/>
    </row>
    <row r="5163" spans="1:20" x14ac:dyDescent="0.25">
      <c r="A5163" s="4">
        <v>2019</v>
      </c>
      <c r="B5163" s="14" t="s">
        <v>1231</v>
      </c>
      <c r="C5163" s="14" t="s">
        <v>323</v>
      </c>
      <c r="F5163" s="3">
        <v>2</v>
      </c>
      <c r="G5163" s="88">
        <v>4.0544470293486041</v>
      </c>
      <c r="J5163" s="10">
        <v>3.393487268476747E-2</v>
      </c>
      <c r="K5163" s="27">
        <f t="shared" si="83"/>
        <v>8.3697906124129383E-3</v>
      </c>
      <c r="L5163" s="4" t="s">
        <v>2262</v>
      </c>
      <c r="M5163" s="14" t="s">
        <v>798</v>
      </c>
      <c r="N5163" s="28" t="s">
        <v>8539</v>
      </c>
      <c r="O5163" s="28">
        <v>0</v>
      </c>
      <c r="P5163" s="28" t="s">
        <v>5742</v>
      </c>
      <c r="Q5163" s="28" t="s">
        <v>5742</v>
      </c>
      <c r="R5163" s="3">
        <v>3</v>
      </c>
      <c r="T5163" s="81"/>
    </row>
    <row r="5164" spans="1:20" x14ac:dyDescent="0.25">
      <c r="A5164" s="4">
        <v>2019</v>
      </c>
      <c r="B5164" s="14" t="s">
        <v>1231</v>
      </c>
      <c r="C5164" s="14" t="s">
        <v>323</v>
      </c>
      <c r="F5164" s="3">
        <v>3</v>
      </c>
      <c r="G5164" s="88">
        <v>9.1</v>
      </c>
      <c r="J5164" s="10">
        <v>7.6978344906819984E-2</v>
      </c>
      <c r="K5164" s="27">
        <f t="shared" si="83"/>
        <v>8.4591587809692299E-3</v>
      </c>
      <c r="L5164" s="4" t="s">
        <v>2262</v>
      </c>
      <c r="M5164" s="14" t="s">
        <v>798</v>
      </c>
      <c r="N5164" s="28" t="s">
        <v>8539</v>
      </c>
      <c r="O5164" s="28">
        <v>0</v>
      </c>
      <c r="P5164" s="28" t="s">
        <v>5742</v>
      </c>
      <c r="Q5164" s="28" t="s">
        <v>5742</v>
      </c>
      <c r="R5164" s="3">
        <v>3</v>
      </c>
      <c r="T5164" s="81"/>
    </row>
    <row r="5165" spans="1:20" x14ac:dyDescent="0.25">
      <c r="A5165" s="4">
        <v>2019</v>
      </c>
      <c r="B5165" s="14" t="s">
        <v>1231</v>
      </c>
      <c r="C5165" s="14" t="s">
        <v>323</v>
      </c>
      <c r="F5165" s="3">
        <v>4</v>
      </c>
      <c r="G5165" s="88">
        <v>5.8408892070309388</v>
      </c>
      <c r="J5165" s="10">
        <v>5.3870405092311557E-2</v>
      </c>
      <c r="K5165" s="27">
        <f t="shared" si="83"/>
        <v>9.2229801290299E-3</v>
      </c>
      <c r="L5165" s="4" t="s">
        <v>2262</v>
      </c>
      <c r="M5165" s="14" t="s">
        <v>798</v>
      </c>
      <c r="N5165" s="28" t="s">
        <v>8539</v>
      </c>
      <c r="O5165" s="28">
        <v>0</v>
      </c>
      <c r="P5165" s="28" t="s">
        <v>5742</v>
      </c>
      <c r="Q5165" s="28" t="s">
        <v>5742</v>
      </c>
      <c r="R5165" s="3">
        <v>3</v>
      </c>
      <c r="T5165" s="81"/>
    </row>
    <row r="5166" spans="1:20" x14ac:dyDescent="0.25">
      <c r="A5166" s="4">
        <v>2019</v>
      </c>
      <c r="B5166" s="14" t="s">
        <v>1231</v>
      </c>
      <c r="C5166" s="14" t="s">
        <v>323</v>
      </c>
      <c r="F5166" s="3">
        <v>5</v>
      </c>
      <c r="G5166" s="51">
        <v>5.63</v>
      </c>
      <c r="J5166" s="10">
        <v>5.1167442128644325E-2</v>
      </c>
      <c r="K5166" s="27">
        <f t="shared" si="83"/>
        <v>9.0883556178764351E-3</v>
      </c>
      <c r="L5166" s="4" t="s">
        <v>2262</v>
      </c>
      <c r="M5166" s="14" t="s">
        <v>798</v>
      </c>
      <c r="N5166" s="28" t="s">
        <v>8539</v>
      </c>
      <c r="O5166" s="28">
        <v>0</v>
      </c>
      <c r="P5166" s="28" t="s">
        <v>5742</v>
      </c>
      <c r="Q5166" s="28" t="s">
        <v>5742</v>
      </c>
      <c r="R5166" s="3">
        <v>3</v>
      </c>
      <c r="T5166" s="81"/>
    </row>
    <row r="5167" spans="1:20" x14ac:dyDescent="0.25">
      <c r="A5167" s="4">
        <v>2019</v>
      </c>
      <c r="B5167" s="14" t="s">
        <v>1231</v>
      </c>
      <c r="C5167" s="14" t="s">
        <v>323</v>
      </c>
      <c r="F5167" s="3">
        <v>6</v>
      </c>
      <c r="G5167" s="88">
        <v>4.6758182215859376</v>
      </c>
      <c r="J5167" s="10">
        <v>3.8053113428759389E-2</v>
      </c>
      <c r="K5167" s="27">
        <f t="shared" si="83"/>
        <v>8.1382790402516093E-3</v>
      </c>
      <c r="L5167" s="4" t="s">
        <v>2262</v>
      </c>
      <c r="M5167" s="14" t="s">
        <v>798</v>
      </c>
      <c r="N5167" s="28" t="s">
        <v>8539</v>
      </c>
      <c r="O5167" s="28">
        <v>0</v>
      </c>
      <c r="P5167" s="28" t="s">
        <v>5742</v>
      </c>
      <c r="Q5167" s="28" t="s">
        <v>5742</v>
      </c>
      <c r="R5167" s="3">
        <v>3</v>
      </c>
      <c r="T5167" s="81"/>
    </row>
    <row r="5168" spans="1:20" x14ac:dyDescent="0.25">
      <c r="A5168" s="4">
        <v>2019</v>
      </c>
      <c r="B5168" s="14" t="s">
        <v>959</v>
      </c>
      <c r="C5168" s="14" t="s">
        <v>98</v>
      </c>
      <c r="F5168" s="3">
        <v>1</v>
      </c>
      <c r="G5168" s="88">
        <v>5.54</v>
      </c>
      <c r="J5168" s="10">
        <v>4.2430057874298654E-2</v>
      </c>
      <c r="K5168" s="27">
        <f t="shared" si="83"/>
        <v>7.6588552119672658E-3</v>
      </c>
      <c r="L5168" s="4" t="s">
        <v>2263</v>
      </c>
      <c r="M5168" s="14" t="s">
        <v>798</v>
      </c>
      <c r="N5168" s="28" t="s">
        <v>8540</v>
      </c>
      <c r="O5168" s="28">
        <v>1</v>
      </c>
      <c r="P5168" s="28" t="s">
        <v>7464</v>
      </c>
      <c r="Q5168" s="28" t="s">
        <v>7464</v>
      </c>
      <c r="R5168" s="3">
        <v>3</v>
      </c>
      <c r="T5168" s="81"/>
    </row>
    <row r="5169" spans="1:20" x14ac:dyDescent="0.25">
      <c r="A5169" s="4">
        <v>2019</v>
      </c>
      <c r="B5169" s="14" t="s">
        <v>959</v>
      </c>
      <c r="C5169" s="14" t="s">
        <v>98</v>
      </c>
      <c r="F5169" s="3">
        <v>2</v>
      </c>
      <c r="G5169" s="88">
        <v>4.0544470293486041</v>
      </c>
      <c r="J5169" s="10">
        <v>3.4036585646390449E-2</v>
      </c>
      <c r="K5169" s="27">
        <f t="shared" si="83"/>
        <v>8.3948773778551103E-3</v>
      </c>
      <c r="L5169" s="4" t="s">
        <v>2263</v>
      </c>
      <c r="M5169" s="14" t="s">
        <v>798</v>
      </c>
      <c r="N5169" s="28" t="s">
        <v>8540</v>
      </c>
      <c r="O5169" s="28">
        <v>0</v>
      </c>
      <c r="P5169" s="28" t="s">
        <v>7464</v>
      </c>
      <c r="Q5169" s="28" t="s">
        <v>7464</v>
      </c>
      <c r="R5169" s="3">
        <v>3</v>
      </c>
      <c r="T5169" s="81"/>
    </row>
    <row r="5170" spans="1:20" x14ac:dyDescent="0.25">
      <c r="A5170" s="4">
        <v>2019</v>
      </c>
      <c r="B5170" s="14" t="s">
        <v>959</v>
      </c>
      <c r="C5170" s="14" t="s">
        <v>98</v>
      </c>
      <c r="F5170" s="3">
        <v>3</v>
      </c>
      <c r="G5170" s="88">
        <v>9.1</v>
      </c>
      <c r="J5170" s="10">
        <v>7.695222222537268E-2</v>
      </c>
      <c r="K5170" s="27">
        <f t="shared" si="83"/>
        <v>8.456288156634361E-3</v>
      </c>
      <c r="L5170" s="4" t="s">
        <v>2263</v>
      </c>
      <c r="M5170" s="14" t="s">
        <v>798</v>
      </c>
      <c r="N5170" s="28" t="s">
        <v>8540</v>
      </c>
      <c r="O5170" s="28">
        <v>0</v>
      </c>
      <c r="P5170" s="28" t="s">
        <v>7464</v>
      </c>
      <c r="Q5170" s="28" t="s">
        <v>7464</v>
      </c>
      <c r="R5170" s="3">
        <v>3</v>
      </c>
      <c r="T5170" s="81"/>
    </row>
    <row r="5171" spans="1:20" x14ac:dyDescent="0.25">
      <c r="A5171" s="4">
        <v>2019</v>
      </c>
      <c r="B5171" s="14" t="s">
        <v>959</v>
      </c>
      <c r="C5171" s="14" t="s">
        <v>98</v>
      </c>
      <c r="F5171" s="3">
        <v>4</v>
      </c>
      <c r="G5171" s="88">
        <v>5.8408892070309388</v>
      </c>
      <c r="J5171" s="10">
        <v>5.3802766204171348E-2</v>
      </c>
      <c r="K5171" s="27">
        <f t="shared" si="83"/>
        <v>9.2113998908602071E-3</v>
      </c>
      <c r="L5171" s="4" t="s">
        <v>2263</v>
      </c>
      <c r="M5171" s="14" t="s">
        <v>798</v>
      </c>
      <c r="N5171" s="28" t="s">
        <v>8540</v>
      </c>
      <c r="O5171" s="28">
        <v>0</v>
      </c>
      <c r="P5171" s="28" t="s">
        <v>7464</v>
      </c>
      <c r="Q5171" s="28" t="s">
        <v>7464</v>
      </c>
      <c r="R5171" s="3">
        <v>3</v>
      </c>
      <c r="T5171" s="81"/>
    </row>
    <row r="5172" spans="1:20" x14ac:dyDescent="0.25">
      <c r="A5172" s="4">
        <v>2019</v>
      </c>
      <c r="B5172" s="14" t="s">
        <v>959</v>
      </c>
      <c r="C5172" s="14" t="s">
        <v>98</v>
      </c>
      <c r="F5172" s="3">
        <v>5</v>
      </c>
      <c r="G5172" s="51">
        <v>5.63</v>
      </c>
      <c r="J5172" s="10">
        <v>5.1236388884717599E-2</v>
      </c>
      <c r="K5172" s="27">
        <f t="shared" si="83"/>
        <v>9.1006019333423806E-3</v>
      </c>
      <c r="L5172" s="4" t="s">
        <v>2263</v>
      </c>
      <c r="M5172" s="14" t="s">
        <v>798</v>
      </c>
      <c r="N5172" s="28" t="s">
        <v>8540</v>
      </c>
      <c r="O5172" s="28">
        <v>0</v>
      </c>
      <c r="P5172" s="28" t="s">
        <v>7464</v>
      </c>
      <c r="Q5172" s="28" t="s">
        <v>7464</v>
      </c>
      <c r="R5172" s="3">
        <v>3</v>
      </c>
      <c r="T5172" s="81"/>
    </row>
    <row r="5173" spans="1:20" x14ac:dyDescent="0.25">
      <c r="A5173" s="4">
        <v>2019</v>
      </c>
      <c r="B5173" s="14" t="s">
        <v>959</v>
      </c>
      <c r="C5173" s="14" t="s">
        <v>98</v>
      </c>
      <c r="F5173" s="3">
        <v>6</v>
      </c>
      <c r="G5173" s="88">
        <v>4.6758182215859376</v>
      </c>
      <c r="J5173" s="10">
        <v>3.8052523152146023E-2</v>
      </c>
      <c r="K5173" s="27">
        <f t="shared" si="83"/>
        <v>8.1381527999690763E-3</v>
      </c>
      <c r="L5173" s="4" t="s">
        <v>2263</v>
      </c>
      <c r="M5173" s="14" t="s">
        <v>798</v>
      </c>
      <c r="N5173" s="28" t="s">
        <v>8540</v>
      </c>
      <c r="O5173" s="28">
        <v>0</v>
      </c>
      <c r="P5173" s="28" t="s">
        <v>7464</v>
      </c>
      <c r="Q5173" s="28" t="s">
        <v>7464</v>
      </c>
      <c r="R5173" s="3">
        <v>3</v>
      </c>
      <c r="T5173" s="81"/>
    </row>
    <row r="5174" spans="1:20" x14ac:dyDescent="0.25">
      <c r="A5174" s="4">
        <v>2019</v>
      </c>
      <c r="B5174" s="14" t="s">
        <v>2264</v>
      </c>
      <c r="C5174" s="14" t="s">
        <v>72</v>
      </c>
      <c r="F5174" s="3">
        <v>1</v>
      </c>
      <c r="G5174" s="88">
        <v>5.54</v>
      </c>
      <c r="J5174" s="10">
        <v>4.2868506949162111E-2</v>
      </c>
      <c r="K5174" s="27">
        <f t="shared" si="83"/>
        <v>7.7379976442530883E-3</v>
      </c>
      <c r="L5174" s="4" t="s">
        <v>2265</v>
      </c>
      <c r="M5174" s="14" t="s">
        <v>1011</v>
      </c>
      <c r="N5174" s="28" t="s">
        <v>8541</v>
      </c>
      <c r="O5174" s="28">
        <v>1</v>
      </c>
      <c r="P5174" s="28" t="s">
        <v>8542</v>
      </c>
      <c r="Q5174" s="28" t="s">
        <v>8542</v>
      </c>
      <c r="R5174" s="3">
        <v>1</v>
      </c>
      <c r="T5174" s="81"/>
    </row>
    <row r="5175" spans="1:20" x14ac:dyDescent="0.25">
      <c r="A5175" s="4">
        <v>2019</v>
      </c>
      <c r="B5175" s="14" t="s">
        <v>2264</v>
      </c>
      <c r="C5175" s="14" t="s">
        <v>72</v>
      </c>
      <c r="F5175" s="3">
        <v>2</v>
      </c>
      <c r="G5175" s="88">
        <v>4.0544470293486041</v>
      </c>
      <c r="J5175" s="10">
        <v>3.1154155090916902E-2</v>
      </c>
      <c r="K5175" s="27">
        <f t="shared" si="83"/>
        <v>7.6839467541205469E-3</v>
      </c>
      <c r="L5175" s="4" t="s">
        <v>2265</v>
      </c>
      <c r="M5175" s="14" t="s">
        <v>1011</v>
      </c>
      <c r="N5175" s="28" t="s">
        <v>8541</v>
      </c>
      <c r="O5175" s="28">
        <v>0</v>
      </c>
      <c r="P5175" s="28" t="s">
        <v>8542</v>
      </c>
      <c r="Q5175" s="28" t="s">
        <v>8542</v>
      </c>
      <c r="R5175" s="3">
        <v>1</v>
      </c>
      <c r="T5175" s="81"/>
    </row>
    <row r="5176" spans="1:20" x14ac:dyDescent="0.25">
      <c r="A5176" s="4">
        <v>2019</v>
      </c>
      <c r="B5176" s="14" t="s">
        <v>2264</v>
      </c>
      <c r="C5176" s="14" t="s">
        <v>72</v>
      </c>
      <c r="F5176" s="3">
        <v>3</v>
      </c>
      <c r="G5176" s="88">
        <v>9.1</v>
      </c>
      <c r="J5176" s="10">
        <v>7.2554386570118368E-2</v>
      </c>
      <c r="K5176" s="27">
        <f t="shared" si="83"/>
        <v>7.9730095131998208E-3</v>
      </c>
      <c r="L5176" s="4" t="s">
        <v>2265</v>
      </c>
      <c r="M5176" s="14" t="s">
        <v>1011</v>
      </c>
      <c r="N5176" s="28" t="s">
        <v>8541</v>
      </c>
      <c r="O5176" s="28">
        <v>0</v>
      </c>
      <c r="P5176" s="28" t="s">
        <v>8542</v>
      </c>
      <c r="Q5176" s="28" t="s">
        <v>8542</v>
      </c>
      <c r="R5176" s="3">
        <v>1</v>
      </c>
      <c r="T5176" s="81"/>
    </row>
    <row r="5177" spans="1:20" x14ac:dyDescent="0.25">
      <c r="A5177" s="4">
        <v>2019</v>
      </c>
      <c r="B5177" s="14" t="s">
        <v>2264</v>
      </c>
      <c r="C5177" s="14" t="s">
        <v>72</v>
      </c>
      <c r="F5177" s="3">
        <v>4</v>
      </c>
      <c r="G5177" s="88">
        <v>5.8408892070309388</v>
      </c>
      <c r="J5177" s="10">
        <v>5.42324074122007E-2</v>
      </c>
      <c r="K5177" s="27">
        <f t="shared" si="83"/>
        <v>9.2849573908915673E-3</v>
      </c>
      <c r="L5177" s="4" t="s">
        <v>2265</v>
      </c>
      <c r="M5177" s="14" t="s">
        <v>1011</v>
      </c>
      <c r="N5177" s="28" t="s">
        <v>8541</v>
      </c>
      <c r="O5177" s="28">
        <v>0</v>
      </c>
      <c r="P5177" s="28" t="s">
        <v>8542</v>
      </c>
      <c r="Q5177" s="28" t="s">
        <v>8542</v>
      </c>
      <c r="R5177" s="3">
        <v>1</v>
      </c>
      <c r="T5177" s="81"/>
    </row>
    <row r="5178" spans="1:20" x14ac:dyDescent="0.25">
      <c r="A5178" s="4">
        <v>2019</v>
      </c>
      <c r="B5178" s="14" t="s">
        <v>2264</v>
      </c>
      <c r="C5178" s="14" t="s">
        <v>72</v>
      </c>
      <c r="F5178" s="3">
        <v>5</v>
      </c>
      <c r="G5178" s="51">
        <v>5.63</v>
      </c>
      <c r="J5178" s="10">
        <v>5.6898645831097383E-2</v>
      </c>
      <c r="K5178" s="27">
        <f t="shared" si="83"/>
        <v>1.0106331408720672E-2</v>
      </c>
      <c r="L5178" s="4" t="s">
        <v>2265</v>
      </c>
      <c r="M5178" s="14" t="s">
        <v>1011</v>
      </c>
      <c r="N5178" s="28" t="s">
        <v>8541</v>
      </c>
      <c r="O5178" s="28">
        <v>0</v>
      </c>
      <c r="P5178" s="28" t="s">
        <v>8542</v>
      </c>
      <c r="Q5178" s="28" t="s">
        <v>8542</v>
      </c>
      <c r="R5178" s="3">
        <v>1</v>
      </c>
      <c r="T5178" s="81"/>
    </row>
    <row r="5179" spans="1:20" x14ac:dyDescent="0.25">
      <c r="A5179" s="4">
        <v>2019</v>
      </c>
      <c r="B5179" s="14" t="s">
        <v>2264</v>
      </c>
      <c r="C5179" s="14" t="s">
        <v>72</v>
      </c>
      <c r="F5179" s="3">
        <v>6</v>
      </c>
      <c r="G5179" s="88">
        <v>4.6758182215859376</v>
      </c>
      <c r="J5179" s="10">
        <v>3.9014710651827045E-2</v>
      </c>
      <c r="K5179" s="27">
        <f t="shared" si="83"/>
        <v>8.343932292259661E-3</v>
      </c>
      <c r="L5179" s="4" t="s">
        <v>2265</v>
      </c>
      <c r="M5179" s="14" t="s">
        <v>1011</v>
      </c>
      <c r="N5179" s="28" t="s">
        <v>8541</v>
      </c>
      <c r="O5179" s="28">
        <v>0</v>
      </c>
      <c r="P5179" s="28" t="s">
        <v>8542</v>
      </c>
      <c r="Q5179" s="28" t="s">
        <v>8542</v>
      </c>
      <c r="R5179" s="3">
        <v>1</v>
      </c>
      <c r="T5179" s="81"/>
    </row>
    <row r="5180" spans="1:20" x14ac:dyDescent="0.25">
      <c r="A5180" s="4">
        <v>2019</v>
      </c>
      <c r="B5180" s="14" t="s">
        <v>89</v>
      </c>
      <c r="C5180" s="14" t="s">
        <v>2158</v>
      </c>
      <c r="F5180" s="3">
        <v>1</v>
      </c>
      <c r="G5180" s="88">
        <v>5.54</v>
      </c>
      <c r="J5180" s="10">
        <v>4.2835555555939209E-2</v>
      </c>
      <c r="K5180" s="27">
        <f t="shared" si="83"/>
        <v>7.7320497393392074E-3</v>
      </c>
      <c r="L5180" s="4" t="s">
        <v>2159</v>
      </c>
      <c r="M5180" s="14" t="s">
        <v>1011</v>
      </c>
      <c r="N5180" s="28" t="s">
        <v>8543</v>
      </c>
      <c r="O5180" s="28">
        <v>1</v>
      </c>
      <c r="P5180" s="28" t="s">
        <v>8154</v>
      </c>
      <c r="Q5180" s="28" t="s">
        <v>8154</v>
      </c>
      <c r="R5180" s="3">
        <v>2</v>
      </c>
      <c r="T5180" s="81"/>
    </row>
    <row r="5181" spans="1:20" x14ac:dyDescent="0.25">
      <c r="A5181" s="4">
        <v>2019</v>
      </c>
      <c r="B5181" s="14" t="s">
        <v>89</v>
      </c>
      <c r="C5181" s="14" t="s">
        <v>2158</v>
      </c>
      <c r="F5181" s="3">
        <v>2</v>
      </c>
      <c r="G5181" s="88">
        <v>4.0544470293486041</v>
      </c>
      <c r="J5181" s="10">
        <v>3.4254097226948943E-2</v>
      </c>
      <c r="K5181" s="27">
        <f t="shared" si="83"/>
        <v>8.4485250341160036E-3</v>
      </c>
      <c r="L5181" s="4" t="s">
        <v>2159</v>
      </c>
      <c r="M5181" s="14" t="s">
        <v>1011</v>
      </c>
      <c r="N5181" s="28" t="s">
        <v>8543</v>
      </c>
      <c r="O5181" s="28">
        <v>0</v>
      </c>
      <c r="P5181" s="28" t="s">
        <v>8154</v>
      </c>
      <c r="Q5181" s="28" t="s">
        <v>8154</v>
      </c>
      <c r="R5181" s="3">
        <v>2</v>
      </c>
      <c r="T5181" s="81"/>
    </row>
    <row r="5182" spans="1:20" x14ac:dyDescent="0.25">
      <c r="A5182" s="4">
        <v>2019</v>
      </c>
      <c r="B5182" s="14" t="s">
        <v>89</v>
      </c>
      <c r="C5182" s="14" t="s">
        <v>2158</v>
      </c>
      <c r="F5182" s="3">
        <v>3</v>
      </c>
      <c r="G5182" s="88">
        <v>9.1</v>
      </c>
      <c r="J5182" s="10">
        <v>6.9410497679200489E-2</v>
      </c>
      <c r="K5182" s="27">
        <f t="shared" si="83"/>
        <v>7.62752721749456E-3</v>
      </c>
      <c r="L5182" s="4" t="s">
        <v>2159</v>
      </c>
      <c r="M5182" s="14" t="s">
        <v>1011</v>
      </c>
      <c r="N5182" s="28" t="s">
        <v>8543</v>
      </c>
      <c r="O5182" s="28">
        <v>0</v>
      </c>
      <c r="P5182" s="28" t="s">
        <v>8154</v>
      </c>
      <c r="Q5182" s="28" t="s">
        <v>8154</v>
      </c>
      <c r="R5182" s="3">
        <v>2</v>
      </c>
      <c r="T5182" s="81"/>
    </row>
    <row r="5183" spans="1:20" x14ac:dyDescent="0.25">
      <c r="A5183" s="4">
        <v>2019</v>
      </c>
      <c r="B5183" s="14" t="s">
        <v>89</v>
      </c>
      <c r="C5183" s="14" t="s">
        <v>2158</v>
      </c>
      <c r="F5183" s="3">
        <v>4</v>
      </c>
      <c r="G5183" s="88">
        <v>5.8408892070309388</v>
      </c>
      <c r="J5183" s="10">
        <v>5.4288738429022487E-2</v>
      </c>
      <c r="K5183" s="27">
        <f t="shared" si="83"/>
        <v>9.2946016445017848E-3</v>
      </c>
      <c r="L5183" s="4" t="s">
        <v>2159</v>
      </c>
      <c r="M5183" s="14" t="s">
        <v>1011</v>
      </c>
      <c r="N5183" s="28" t="s">
        <v>8543</v>
      </c>
      <c r="O5183" s="28">
        <v>0</v>
      </c>
      <c r="P5183" s="28" t="s">
        <v>8154</v>
      </c>
      <c r="Q5183" s="28" t="s">
        <v>8154</v>
      </c>
      <c r="R5183" s="3">
        <v>2</v>
      </c>
      <c r="T5183" s="81"/>
    </row>
    <row r="5184" spans="1:20" x14ac:dyDescent="0.25">
      <c r="A5184" s="4">
        <v>2019</v>
      </c>
      <c r="B5184" s="14" t="s">
        <v>89</v>
      </c>
      <c r="C5184" s="14" t="s">
        <v>2158</v>
      </c>
      <c r="F5184" s="3">
        <v>5</v>
      </c>
      <c r="G5184" s="51">
        <v>5.63</v>
      </c>
      <c r="J5184" s="10">
        <v>5.6853067129850388E-2</v>
      </c>
      <c r="K5184" s="27">
        <f t="shared" si="83"/>
        <v>1.0098235724662591E-2</v>
      </c>
      <c r="L5184" s="4" t="s">
        <v>2159</v>
      </c>
      <c r="M5184" s="14" t="s">
        <v>1011</v>
      </c>
      <c r="N5184" s="28" t="s">
        <v>8543</v>
      </c>
      <c r="O5184" s="28">
        <v>0</v>
      </c>
      <c r="P5184" s="28" t="s">
        <v>8154</v>
      </c>
      <c r="Q5184" s="28" t="s">
        <v>8154</v>
      </c>
      <c r="R5184" s="3">
        <v>2</v>
      </c>
      <c r="T5184" s="81"/>
    </row>
    <row r="5185" spans="1:20" x14ac:dyDescent="0.25">
      <c r="A5185" s="4">
        <v>2019</v>
      </c>
      <c r="B5185" s="14" t="s">
        <v>89</v>
      </c>
      <c r="C5185" s="14" t="s">
        <v>2158</v>
      </c>
      <c r="F5185" s="3">
        <v>6</v>
      </c>
      <c r="G5185" s="88">
        <v>4.6758182215859376</v>
      </c>
      <c r="J5185" s="10">
        <v>3.9096770829928573E-2</v>
      </c>
      <c r="K5185" s="27">
        <f t="shared" si="83"/>
        <v>8.3614821999362897E-3</v>
      </c>
      <c r="L5185" s="4" t="s">
        <v>2159</v>
      </c>
      <c r="M5185" s="14" t="s">
        <v>1011</v>
      </c>
      <c r="N5185" s="28" t="s">
        <v>8543</v>
      </c>
      <c r="O5185" s="28">
        <v>0</v>
      </c>
      <c r="P5185" s="28" t="s">
        <v>8154</v>
      </c>
      <c r="Q5185" s="28" t="s">
        <v>8154</v>
      </c>
      <c r="R5185" s="3">
        <v>2</v>
      </c>
      <c r="T5185" s="81"/>
    </row>
    <row r="5186" spans="1:20" x14ac:dyDescent="0.25">
      <c r="A5186" s="4">
        <v>2019</v>
      </c>
      <c r="B5186" s="14" t="s">
        <v>20</v>
      </c>
      <c r="C5186" s="14" t="s">
        <v>2118</v>
      </c>
      <c r="F5186" s="3">
        <v>1</v>
      </c>
      <c r="G5186" s="88">
        <v>5.54</v>
      </c>
      <c r="J5186" s="10">
        <v>3.7193009258771781E-2</v>
      </c>
      <c r="K5186" s="27">
        <f t="shared" si="83"/>
        <v>6.713539577395628E-3</v>
      </c>
      <c r="L5186" s="4" t="s">
        <v>2266</v>
      </c>
      <c r="M5186" s="14" t="s">
        <v>749</v>
      </c>
      <c r="N5186" s="28" t="s">
        <v>8544</v>
      </c>
      <c r="O5186" s="28">
        <v>1</v>
      </c>
      <c r="P5186" s="28" t="s">
        <v>8007</v>
      </c>
      <c r="Q5186" s="28" t="s">
        <v>8007</v>
      </c>
      <c r="R5186" s="3">
        <v>2</v>
      </c>
      <c r="T5186" s="81"/>
    </row>
    <row r="5187" spans="1:20" x14ac:dyDescent="0.25">
      <c r="A5187" s="4">
        <v>2019</v>
      </c>
      <c r="B5187" s="14" t="s">
        <v>20</v>
      </c>
      <c r="C5187" s="14" t="s">
        <v>2118</v>
      </c>
      <c r="F5187" s="3">
        <v>2</v>
      </c>
      <c r="G5187" s="88">
        <v>4.0544470293486041</v>
      </c>
      <c r="J5187" s="10">
        <v>2.9358321757172234E-2</v>
      </c>
      <c r="K5187" s="27">
        <f t="shared" si="83"/>
        <v>7.2410174666627724E-3</v>
      </c>
      <c r="L5187" s="4" t="s">
        <v>2266</v>
      </c>
      <c r="M5187" s="14" t="s">
        <v>749</v>
      </c>
      <c r="N5187" s="28" t="s">
        <v>8544</v>
      </c>
      <c r="O5187" s="28">
        <v>0</v>
      </c>
      <c r="P5187" s="28" t="s">
        <v>8007</v>
      </c>
      <c r="Q5187" s="28" t="s">
        <v>8007</v>
      </c>
      <c r="R5187" s="3">
        <v>2</v>
      </c>
      <c r="T5187" s="81"/>
    </row>
    <row r="5188" spans="1:20" x14ac:dyDescent="0.25">
      <c r="A5188" s="4">
        <v>2019</v>
      </c>
      <c r="B5188" s="14" t="s">
        <v>20</v>
      </c>
      <c r="C5188" s="14" t="s">
        <v>2118</v>
      </c>
      <c r="F5188" s="3">
        <v>3</v>
      </c>
      <c r="G5188" s="88">
        <v>9.1</v>
      </c>
      <c r="J5188" s="10">
        <v>7.3431307871942408E-2</v>
      </c>
      <c r="K5188" s="27">
        <f t="shared" si="83"/>
        <v>8.0693744914222439E-3</v>
      </c>
      <c r="L5188" s="4" t="s">
        <v>2266</v>
      </c>
      <c r="M5188" s="14" t="s">
        <v>749</v>
      </c>
      <c r="N5188" s="28" t="s">
        <v>8544</v>
      </c>
      <c r="O5188" s="28">
        <v>0</v>
      </c>
      <c r="P5188" s="28" t="s">
        <v>8007</v>
      </c>
      <c r="Q5188" s="28" t="s">
        <v>8007</v>
      </c>
      <c r="R5188" s="3">
        <v>2</v>
      </c>
      <c r="T5188" s="81"/>
    </row>
    <row r="5189" spans="1:20" x14ac:dyDescent="0.25">
      <c r="A5189" s="4">
        <v>2019</v>
      </c>
      <c r="B5189" s="14" t="s">
        <v>20</v>
      </c>
      <c r="C5189" s="14" t="s">
        <v>2118</v>
      </c>
      <c r="F5189" s="3">
        <v>4</v>
      </c>
      <c r="G5189" s="88">
        <v>5.8408892070309388</v>
      </c>
      <c r="J5189" s="10">
        <v>6.2379918985243421E-2</v>
      </c>
      <c r="K5189" s="27">
        <f t="shared" si="83"/>
        <v>1.0679866844615702E-2</v>
      </c>
      <c r="L5189" s="4" t="s">
        <v>2266</v>
      </c>
      <c r="M5189" s="14" t="s">
        <v>749</v>
      </c>
      <c r="N5189" s="28" t="s">
        <v>8544</v>
      </c>
      <c r="O5189" s="28">
        <v>0</v>
      </c>
      <c r="P5189" s="28" t="s">
        <v>8007</v>
      </c>
      <c r="Q5189" s="28" t="s">
        <v>8007</v>
      </c>
      <c r="R5189" s="3">
        <v>2</v>
      </c>
      <c r="T5189" s="81"/>
    </row>
    <row r="5190" spans="1:20" x14ac:dyDescent="0.25">
      <c r="A5190" s="4">
        <v>2019</v>
      </c>
      <c r="B5190" s="14" t="s">
        <v>20</v>
      </c>
      <c r="C5190" s="14" t="s">
        <v>2118</v>
      </c>
      <c r="F5190" s="3">
        <v>5</v>
      </c>
      <c r="G5190" s="51">
        <v>5.63</v>
      </c>
      <c r="J5190" s="10">
        <v>4.771832175902091E-2</v>
      </c>
      <c r="K5190" s="27">
        <f t="shared" si="83"/>
        <v>8.4757232254033584E-3</v>
      </c>
      <c r="L5190" s="4" t="s">
        <v>2266</v>
      </c>
      <c r="M5190" s="14" t="s">
        <v>749</v>
      </c>
      <c r="N5190" s="28" t="s">
        <v>8544</v>
      </c>
      <c r="O5190" s="28">
        <v>0</v>
      </c>
      <c r="P5190" s="28" t="s">
        <v>8007</v>
      </c>
      <c r="Q5190" s="28" t="s">
        <v>8007</v>
      </c>
      <c r="R5190" s="3">
        <v>2</v>
      </c>
      <c r="T5190" s="81"/>
    </row>
    <row r="5191" spans="1:20" x14ac:dyDescent="0.25">
      <c r="A5191" s="4">
        <v>2019</v>
      </c>
      <c r="B5191" s="14" t="s">
        <v>20</v>
      </c>
      <c r="C5191" s="14" t="s">
        <v>2118</v>
      </c>
      <c r="F5191" s="3">
        <v>6</v>
      </c>
      <c r="G5191" s="88">
        <v>4.6758182215859376</v>
      </c>
      <c r="J5191" s="10">
        <v>4.8754791663668584E-2</v>
      </c>
      <c r="K5191" s="27">
        <f t="shared" si="83"/>
        <v>1.0427007499691039E-2</v>
      </c>
      <c r="L5191" s="4" t="s">
        <v>2266</v>
      </c>
      <c r="M5191" s="14" t="s">
        <v>749</v>
      </c>
      <c r="N5191" s="28" t="s">
        <v>8544</v>
      </c>
      <c r="O5191" s="28">
        <v>0</v>
      </c>
      <c r="P5191" s="28" t="s">
        <v>8007</v>
      </c>
      <c r="Q5191" s="28" t="s">
        <v>8007</v>
      </c>
      <c r="R5191" s="3">
        <v>2</v>
      </c>
      <c r="T5191" s="81"/>
    </row>
    <row r="5192" spans="1:20" x14ac:dyDescent="0.25">
      <c r="A5192" s="4">
        <v>2019</v>
      </c>
      <c r="B5192" s="14" t="s">
        <v>198</v>
      </c>
      <c r="C5192" s="14" t="s">
        <v>1495</v>
      </c>
      <c r="F5192" s="3">
        <v>1</v>
      </c>
      <c r="G5192" s="88">
        <v>5.54</v>
      </c>
      <c r="J5192" s="10">
        <v>3.7164837965974584E-2</v>
      </c>
      <c r="K5192" s="27">
        <f t="shared" si="83"/>
        <v>6.7084545064936075E-3</v>
      </c>
      <c r="L5192" s="4" t="s">
        <v>1695</v>
      </c>
      <c r="M5192" s="14">
        <v>0</v>
      </c>
      <c r="N5192" s="28" t="s">
        <v>8545</v>
      </c>
      <c r="O5192" s="28">
        <v>1</v>
      </c>
      <c r="P5192" s="28" t="s">
        <v>6241</v>
      </c>
      <c r="Q5192" s="28" t="s">
        <v>6241</v>
      </c>
      <c r="R5192" s="3">
        <v>4</v>
      </c>
      <c r="T5192" s="81"/>
    </row>
    <row r="5193" spans="1:20" x14ac:dyDescent="0.25">
      <c r="A5193" s="4">
        <v>2019</v>
      </c>
      <c r="B5193" s="14" t="s">
        <v>198</v>
      </c>
      <c r="C5193" s="14" t="s">
        <v>1495</v>
      </c>
      <c r="F5193" s="3">
        <v>2</v>
      </c>
      <c r="G5193" s="88">
        <v>4.0544470293486041</v>
      </c>
      <c r="J5193" s="10">
        <v>3.217787037283415E-2</v>
      </c>
      <c r="K5193" s="27">
        <f t="shared" si="83"/>
        <v>7.9364387152947736E-3</v>
      </c>
      <c r="L5193" s="4" t="s">
        <v>1695</v>
      </c>
      <c r="M5193" s="14">
        <v>0</v>
      </c>
      <c r="N5193" s="28" t="s">
        <v>8545</v>
      </c>
      <c r="O5193" s="28">
        <v>0</v>
      </c>
      <c r="P5193" s="28" t="s">
        <v>6241</v>
      </c>
      <c r="Q5193" s="28" t="s">
        <v>6241</v>
      </c>
      <c r="R5193" s="3">
        <v>4</v>
      </c>
      <c r="T5193" s="81"/>
    </row>
    <row r="5194" spans="1:20" x14ac:dyDescent="0.25">
      <c r="A5194" s="4">
        <v>2019</v>
      </c>
      <c r="B5194" s="14" t="s">
        <v>198</v>
      </c>
      <c r="C5194" s="14" t="s">
        <v>1495</v>
      </c>
      <c r="F5194" s="3">
        <v>3</v>
      </c>
      <c r="G5194" s="88">
        <v>9.1</v>
      </c>
      <c r="J5194" s="10">
        <v>7.5027719904028345E-2</v>
      </c>
      <c r="K5194" s="27">
        <f t="shared" si="83"/>
        <v>8.2448043850580598E-3</v>
      </c>
      <c r="L5194" s="4" t="s">
        <v>1695</v>
      </c>
      <c r="M5194" s="14">
        <v>0</v>
      </c>
      <c r="N5194" s="28" t="s">
        <v>8545</v>
      </c>
      <c r="O5194" s="28">
        <v>0</v>
      </c>
      <c r="P5194" s="28" t="s">
        <v>6241</v>
      </c>
      <c r="Q5194" s="28" t="s">
        <v>6241</v>
      </c>
      <c r="R5194" s="3">
        <v>4</v>
      </c>
      <c r="T5194" s="81"/>
    </row>
    <row r="5195" spans="1:20" x14ac:dyDescent="0.25">
      <c r="A5195" s="4">
        <v>2019</v>
      </c>
      <c r="B5195" s="14" t="s">
        <v>198</v>
      </c>
      <c r="C5195" s="14" t="s">
        <v>1495</v>
      </c>
      <c r="F5195" s="3">
        <v>4</v>
      </c>
      <c r="G5195" s="88">
        <v>5.8408892070309388</v>
      </c>
      <c r="J5195" s="10">
        <v>5.8841863428824581E-2</v>
      </c>
      <c r="K5195" s="27">
        <f t="shared" si="83"/>
        <v>1.0074127644467901E-2</v>
      </c>
      <c r="L5195" s="4" t="s">
        <v>1695</v>
      </c>
      <c r="M5195" s="14">
        <v>0</v>
      </c>
      <c r="N5195" s="28" t="s">
        <v>8545</v>
      </c>
      <c r="O5195" s="28">
        <v>0</v>
      </c>
      <c r="P5195" s="28" t="s">
        <v>6241</v>
      </c>
      <c r="Q5195" s="28" t="s">
        <v>6241</v>
      </c>
      <c r="R5195" s="3">
        <v>4</v>
      </c>
      <c r="T5195" s="81"/>
    </row>
    <row r="5196" spans="1:20" x14ac:dyDescent="0.25">
      <c r="A5196" s="4">
        <v>2019</v>
      </c>
      <c r="B5196" s="14" t="s">
        <v>198</v>
      </c>
      <c r="C5196" s="14" t="s">
        <v>1495</v>
      </c>
      <c r="F5196" s="3">
        <v>5</v>
      </c>
      <c r="G5196" s="51">
        <v>5.63</v>
      </c>
      <c r="J5196" s="10">
        <v>5.2012905092851724E-2</v>
      </c>
      <c r="K5196" s="27">
        <f t="shared" si="83"/>
        <v>9.2385266594763281E-3</v>
      </c>
      <c r="L5196" s="4" t="s">
        <v>1695</v>
      </c>
      <c r="M5196" s="14">
        <v>0</v>
      </c>
      <c r="N5196" s="28" t="s">
        <v>8545</v>
      </c>
      <c r="O5196" s="28">
        <v>0</v>
      </c>
      <c r="P5196" s="28" t="s">
        <v>6241</v>
      </c>
      <c r="Q5196" s="28" t="s">
        <v>6241</v>
      </c>
      <c r="R5196" s="3">
        <v>4</v>
      </c>
      <c r="T5196" s="81"/>
    </row>
    <row r="5197" spans="1:20" x14ac:dyDescent="0.25">
      <c r="A5197" s="4">
        <v>2019</v>
      </c>
      <c r="B5197" s="14" t="s">
        <v>198</v>
      </c>
      <c r="C5197" s="14" t="s">
        <v>1495</v>
      </c>
      <c r="F5197" s="3">
        <v>6</v>
      </c>
      <c r="G5197" s="88">
        <v>4.6758182215859376</v>
      </c>
      <c r="J5197" s="10">
        <v>4.8969178242259659E-2</v>
      </c>
      <c r="K5197" s="27">
        <f t="shared" si="83"/>
        <v>1.0472857566659288E-2</v>
      </c>
      <c r="L5197" s="4" t="s">
        <v>1695</v>
      </c>
      <c r="M5197" s="14">
        <v>0</v>
      </c>
      <c r="N5197" s="28" t="s">
        <v>8545</v>
      </c>
      <c r="O5197" s="28">
        <v>0</v>
      </c>
      <c r="P5197" s="28" t="s">
        <v>6241</v>
      </c>
      <c r="Q5197" s="28" t="s">
        <v>6241</v>
      </c>
      <c r="R5197" s="3">
        <v>4</v>
      </c>
      <c r="T5197" s="81"/>
    </row>
    <row r="5198" spans="1:20" x14ac:dyDescent="0.25">
      <c r="A5198" s="4">
        <v>2019</v>
      </c>
      <c r="B5198" s="14" t="s">
        <v>1155</v>
      </c>
      <c r="C5198" s="14" t="s">
        <v>2088</v>
      </c>
      <c r="F5198" s="3">
        <v>1</v>
      </c>
      <c r="G5198" s="88">
        <v>5.54</v>
      </c>
      <c r="J5198" s="10">
        <v>5.1780092595436145E-2</v>
      </c>
      <c r="K5198" s="27">
        <f t="shared" si="83"/>
        <v>9.3465871110895559E-3</v>
      </c>
      <c r="L5198" s="4" t="s">
        <v>2267</v>
      </c>
      <c r="M5198" s="14" t="s">
        <v>1039</v>
      </c>
      <c r="N5198" s="28" t="s">
        <v>8546</v>
      </c>
      <c r="O5198" s="28">
        <v>1</v>
      </c>
      <c r="P5198" s="28" t="s">
        <v>7899</v>
      </c>
      <c r="Q5198" s="28" t="s">
        <v>7899</v>
      </c>
      <c r="R5198" s="3">
        <v>2</v>
      </c>
      <c r="T5198" s="81"/>
    </row>
    <row r="5199" spans="1:20" x14ac:dyDescent="0.25">
      <c r="A5199" s="4">
        <v>2019</v>
      </c>
      <c r="B5199" s="14" t="s">
        <v>1155</v>
      </c>
      <c r="C5199" s="14" t="s">
        <v>2088</v>
      </c>
      <c r="F5199" s="3">
        <v>2</v>
      </c>
      <c r="G5199" s="88">
        <v>4.0544470293486041</v>
      </c>
      <c r="J5199" s="10">
        <v>3.7976261570292991E-2</v>
      </c>
      <c r="K5199" s="27">
        <f t="shared" si="83"/>
        <v>9.3665699157979461E-3</v>
      </c>
      <c r="L5199" s="4" t="s">
        <v>2267</v>
      </c>
      <c r="M5199" s="14" t="s">
        <v>1039</v>
      </c>
      <c r="N5199" s="28" t="s">
        <v>8546</v>
      </c>
      <c r="O5199" s="28">
        <v>0</v>
      </c>
      <c r="P5199" s="28" t="s">
        <v>7899</v>
      </c>
      <c r="Q5199" s="28" t="s">
        <v>7899</v>
      </c>
      <c r="R5199" s="3">
        <v>2</v>
      </c>
      <c r="T5199" s="81"/>
    </row>
    <row r="5200" spans="1:20" x14ac:dyDescent="0.25">
      <c r="A5200" s="4">
        <v>2019</v>
      </c>
      <c r="B5200" s="14" t="s">
        <v>1155</v>
      </c>
      <c r="C5200" s="14" t="s">
        <v>2088</v>
      </c>
      <c r="F5200" s="3">
        <v>3</v>
      </c>
      <c r="G5200" s="88">
        <v>9.1</v>
      </c>
      <c r="J5200" s="10">
        <v>8.3963437500642613E-2</v>
      </c>
      <c r="K5200" s="27">
        <f t="shared" si="83"/>
        <v>9.2267513736969901E-3</v>
      </c>
      <c r="L5200" s="4" t="s">
        <v>2267</v>
      </c>
      <c r="M5200" s="14" t="s">
        <v>1039</v>
      </c>
      <c r="N5200" s="28" t="s">
        <v>8546</v>
      </c>
      <c r="O5200" s="28">
        <v>0</v>
      </c>
      <c r="P5200" s="28" t="s">
        <v>7899</v>
      </c>
      <c r="Q5200" s="28" t="s">
        <v>7899</v>
      </c>
      <c r="R5200" s="3">
        <v>2</v>
      </c>
      <c r="T5200" s="81"/>
    </row>
    <row r="5201" spans="1:20" x14ac:dyDescent="0.25">
      <c r="A5201" s="4">
        <v>2019</v>
      </c>
      <c r="B5201" s="14" t="s">
        <v>1155</v>
      </c>
      <c r="C5201" s="14" t="s">
        <v>2088</v>
      </c>
      <c r="F5201" s="3">
        <v>4</v>
      </c>
      <c r="G5201" s="88">
        <v>5.8408892070309388</v>
      </c>
      <c r="J5201" s="10">
        <v>5.6370625003182795E-2</v>
      </c>
      <c r="K5201" s="27">
        <f t="shared" si="83"/>
        <v>9.6510348005449161E-3</v>
      </c>
      <c r="L5201" s="4" t="s">
        <v>2267</v>
      </c>
      <c r="M5201" s="14" t="s">
        <v>1039</v>
      </c>
      <c r="N5201" s="28" t="s">
        <v>8546</v>
      </c>
      <c r="O5201" s="28">
        <v>0</v>
      </c>
      <c r="P5201" s="28" t="s">
        <v>7899</v>
      </c>
      <c r="Q5201" s="28" t="s">
        <v>7899</v>
      </c>
      <c r="R5201" s="3">
        <v>2</v>
      </c>
      <c r="T5201" s="81"/>
    </row>
    <row r="5202" spans="1:20" x14ac:dyDescent="0.25">
      <c r="A5202" s="4">
        <v>2019</v>
      </c>
      <c r="B5202" s="14" t="s">
        <v>1155</v>
      </c>
      <c r="C5202" s="14" t="s">
        <v>2088</v>
      </c>
      <c r="F5202" s="3">
        <v>5</v>
      </c>
      <c r="G5202" s="51">
        <v>5.63</v>
      </c>
      <c r="J5202" s="10">
        <v>4.5159733796026558E-2</v>
      </c>
      <c r="K5202" s="27">
        <f t="shared" si="83"/>
        <v>8.0212671040899748E-3</v>
      </c>
      <c r="L5202" s="4" t="s">
        <v>2267</v>
      </c>
      <c r="M5202" s="14" t="s">
        <v>1039</v>
      </c>
      <c r="N5202" s="28" t="s">
        <v>8546</v>
      </c>
      <c r="O5202" s="28">
        <v>0</v>
      </c>
      <c r="P5202" s="28" t="s">
        <v>7899</v>
      </c>
      <c r="Q5202" s="28" t="s">
        <v>7899</v>
      </c>
      <c r="R5202" s="3">
        <v>2</v>
      </c>
      <c r="T5202" s="81"/>
    </row>
    <row r="5203" spans="1:20" x14ac:dyDescent="0.25">
      <c r="A5203" s="4">
        <v>2019</v>
      </c>
      <c r="B5203" s="14" t="s">
        <v>1155</v>
      </c>
      <c r="C5203" s="14" t="s">
        <v>2088</v>
      </c>
      <c r="F5203" s="3">
        <v>6</v>
      </c>
      <c r="G5203" s="88">
        <v>4.6758182215859376</v>
      </c>
      <c r="J5203" s="10">
        <v>4.0546782409364823E-2</v>
      </c>
      <c r="K5203" s="27">
        <f t="shared" si="83"/>
        <v>8.6715908292115396E-3</v>
      </c>
      <c r="L5203" s="4" t="s">
        <v>2267</v>
      </c>
      <c r="M5203" s="14" t="s">
        <v>1039</v>
      </c>
      <c r="N5203" s="28" t="s">
        <v>8546</v>
      </c>
      <c r="O5203" s="28">
        <v>0</v>
      </c>
      <c r="P5203" s="28" t="s">
        <v>7899</v>
      </c>
      <c r="Q5203" s="28" t="s">
        <v>7899</v>
      </c>
      <c r="R5203" s="3">
        <v>2</v>
      </c>
      <c r="T5203" s="81"/>
    </row>
    <row r="5204" spans="1:20" x14ac:dyDescent="0.25">
      <c r="A5204" s="4">
        <v>2019</v>
      </c>
      <c r="B5204" s="14" t="s">
        <v>2094</v>
      </c>
      <c r="C5204" s="14" t="s">
        <v>2095</v>
      </c>
      <c r="F5204" s="3">
        <v>1</v>
      </c>
      <c r="G5204" s="88">
        <v>5.54</v>
      </c>
      <c r="J5204" s="10">
        <v>5.1911527778429445E-2</v>
      </c>
      <c r="K5204" s="27">
        <f t="shared" si="83"/>
        <v>9.3703118733627164E-3</v>
      </c>
      <c r="L5204" s="4" t="s">
        <v>2268</v>
      </c>
      <c r="M5204" s="14" t="s">
        <v>1039</v>
      </c>
      <c r="N5204" s="28" t="s">
        <v>8547</v>
      </c>
      <c r="O5204" s="28">
        <v>1</v>
      </c>
      <c r="P5204" s="28" t="s">
        <v>7913</v>
      </c>
      <c r="Q5204" s="28" t="s">
        <v>7913</v>
      </c>
      <c r="R5204" s="3">
        <v>2</v>
      </c>
      <c r="T5204" s="81"/>
    </row>
    <row r="5205" spans="1:20" x14ac:dyDescent="0.25">
      <c r="A5205" s="4">
        <v>2019</v>
      </c>
      <c r="B5205" s="14" t="s">
        <v>2094</v>
      </c>
      <c r="C5205" s="14" t="s">
        <v>2095</v>
      </c>
      <c r="F5205" s="3">
        <v>2</v>
      </c>
      <c r="G5205" s="88">
        <v>4.0544470293486041</v>
      </c>
      <c r="J5205" s="10">
        <v>3.7920370370557066E-2</v>
      </c>
      <c r="K5205" s="27">
        <f t="shared" si="83"/>
        <v>9.3527847561124585E-3</v>
      </c>
      <c r="L5205" s="4" t="s">
        <v>2268</v>
      </c>
      <c r="M5205" s="14" t="s">
        <v>1039</v>
      </c>
      <c r="N5205" s="28" t="s">
        <v>8547</v>
      </c>
      <c r="O5205" s="28">
        <v>0</v>
      </c>
      <c r="P5205" s="28" t="s">
        <v>7913</v>
      </c>
      <c r="Q5205" s="28" t="s">
        <v>7913</v>
      </c>
      <c r="R5205" s="3">
        <v>2</v>
      </c>
      <c r="T5205" s="81"/>
    </row>
    <row r="5206" spans="1:20" x14ac:dyDescent="0.25">
      <c r="A5206" s="4">
        <v>2019</v>
      </c>
      <c r="B5206" s="14" t="s">
        <v>2094</v>
      </c>
      <c r="C5206" s="14" t="s">
        <v>2095</v>
      </c>
      <c r="F5206" s="3">
        <v>3</v>
      </c>
      <c r="G5206" s="88">
        <v>9.1</v>
      </c>
      <c r="J5206" s="10">
        <v>8.3979722221556585E-2</v>
      </c>
      <c r="K5206" s="27">
        <f t="shared" si="83"/>
        <v>9.2285409034677576E-3</v>
      </c>
      <c r="L5206" s="4" t="s">
        <v>2268</v>
      </c>
      <c r="M5206" s="14" t="s">
        <v>1039</v>
      </c>
      <c r="N5206" s="28" t="s">
        <v>8547</v>
      </c>
      <c r="O5206" s="28">
        <v>0</v>
      </c>
      <c r="P5206" s="28" t="s">
        <v>7913</v>
      </c>
      <c r="Q5206" s="28" t="s">
        <v>7913</v>
      </c>
      <c r="R5206" s="3">
        <v>2</v>
      </c>
      <c r="T5206" s="81"/>
    </row>
    <row r="5207" spans="1:20" x14ac:dyDescent="0.25">
      <c r="A5207" s="4">
        <v>2019</v>
      </c>
      <c r="B5207" s="14" t="s">
        <v>2094</v>
      </c>
      <c r="C5207" s="14" t="s">
        <v>2095</v>
      </c>
      <c r="F5207" s="3">
        <v>4</v>
      </c>
      <c r="G5207" s="88">
        <v>5.8408892070309388</v>
      </c>
      <c r="J5207" s="10">
        <v>5.6411585646856111E-2</v>
      </c>
      <c r="K5207" s="27">
        <f t="shared" si="83"/>
        <v>9.6580475416227669E-3</v>
      </c>
      <c r="L5207" s="4" t="s">
        <v>2268</v>
      </c>
      <c r="M5207" s="14" t="s">
        <v>1039</v>
      </c>
      <c r="N5207" s="28" t="s">
        <v>8547</v>
      </c>
      <c r="O5207" s="28">
        <v>0</v>
      </c>
      <c r="P5207" s="28" t="s">
        <v>7913</v>
      </c>
      <c r="Q5207" s="28" t="s">
        <v>7913</v>
      </c>
      <c r="R5207" s="3">
        <v>2</v>
      </c>
      <c r="T5207" s="81"/>
    </row>
    <row r="5208" spans="1:20" x14ac:dyDescent="0.25">
      <c r="A5208" s="4">
        <v>2019</v>
      </c>
      <c r="B5208" s="14" t="s">
        <v>2094</v>
      </c>
      <c r="C5208" s="14" t="s">
        <v>2095</v>
      </c>
      <c r="F5208" s="3">
        <v>5</v>
      </c>
      <c r="G5208" s="51">
        <v>5.63</v>
      </c>
      <c r="J5208" s="10">
        <v>4.5432534723659046E-2</v>
      </c>
      <c r="K5208" s="27">
        <f t="shared" si="83"/>
        <v>8.069721975783135E-3</v>
      </c>
      <c r="L5208" s="4" t="s">
        <v>2268</v>
      </c>
      <c r="M5208" s="14" t="s">
        <v>1039</v>
      </c>
      <c r="N5208" s="28" t="s">
        <v>8547</v>
      </c>
      <c r="O5208" s="28">
        <v>0</v>
      </c>
      <c r="P5208" s="28" t="s">
        <v>7913</v>
      </c>
      <c r="Q5208" s="28" t="s">
        <v>7913</v>
      </c>
      <c r="R5208" s="3">
        <v>2</v>
      </c>
      <c r="T5208" s="81"/>
    </row>
    <row r="5209" spans="1:20" x14ac:dyDescent="0.25">
      <c r="A5209" s="4">
        <v>2019</v>
      </c>
      <c r="B5209" s="14" t="s">
        <v>2094</v>
      </c>
      <c r="C5209" s="14" t="s">
        <v>2095</v>
      </c>
      <c r="F5209" s="3">
        <v>6</v>
      </c>
      <c r="G5209" s="88">
        <v>4.6758182215859376</v>
      </c>
      <c r="J5209" s="10">
        <v>4.0247615739644971E-2</v>
      </c>
      <c r="K5209" s="27">
        <f t="shared" si="83"/>
        <v>8.6076091567977679E-3</v>
      </c>
      <c r="L5209" s="4" t="s">
        <v>2268</v>
      </c>
      <c r="M5209" s="14" t="s">
        <v>1039</v>
      </c>
      <c r="N5209" s="28" t="s">
        <v>8547</v>
      </c>
      <c r="O5209" s="28">
        <v>0</v>
      </c>
      <c r="P5209" s="28" t="s">
        <v>7913</v>
      </c>
      <c r="Q5209" s="28" t="s">
        <v>7913</v>
      </c>
      <c r="R5209" s="3">
        <v>2</v>
      </c>
      <c r="T5209" s="81"/>
    </row>
    <row r="5210" spans="1:20" x14ac:dyDescent="0.25">
      <c r="A5210" s="4">
        <v>2019</v>
      </c>
      <c r="B5210" s="14" t="s">
        <v>308</v>
      </c>
      <c r="C5210" s="14" t="s">
        <v>1836</v>
      </c>
      <c r="F5210" s="3">
        <v>1</v>
      </c>
      <c r="G5210" s="88">
        <v>5.54</v>
      </c>
      <c r="J5210" s="10">
        <v>4.5487870374927297E-2</v>
      </c>
      <c r="K5210" s="27">
        <f t="shared" si="83"/>
        <v>8.2108069268821832E-3</v>
      </c>
      <c r="L5210" s="4" t="s">
        <v>2049</v>
      </c>
      <c r="M5210" s="14" t="s">
        <v>798</v>
      </c>
      <c r="N5210" s="28" t="s">
        <v>8548</v>
      </c>
      <c r="O5210" s="28">
        <v>1</v>
      </c>
      <c r="P5210" s="28" t="s">
        <v>7779</v>
      </c>
      <c r="Q5210" s="28" t="s">
        <v>7779</v>
      </c>
      <c r="R5210" s="3">
        <v>3</v>
      </c>
      <c r="T5210" s="81"/>
    </row>
    <row r="5211" spans="1:20" x14ac:dyDescent="0.25">
      <c r="A5211" s="4">
        <v>2019</v>
      </c>
      <c r="B5211" s="14" t="s">
        <v>308</v>
      </c>
      <c r="C5211" s="14" t="s">
        <v>1836</v>
      </c>
      <c r="F5211" s="3">
        <v>2</v>
      </c>
      <c r="G5211" s="88">
        <v>4.0544470293486041</v>
      </c>
      <c r="J5211" s="10">
        <v>3.6017164347867947E-2</v>
      </c>
      <c r="K5211" s="27">
        <f t="shared" si="83"/>
        <v>8.8833727724529025E-3</v>
      </c>
      <c r="L5211" s="4" t="s">
        <v>2049</v>
      </c>
      <c r="M5211" s="14" t="s">
        <v>798</v>
      </c>
      <c r="N5211" s="28" t="s">
        <v>8548</v>
      </c>
      <c r="O5211" s="28">
        <v>0</v>
      </c>
      <c r="P5211" s="28" t="s">
        <v>7779</v>
      </c>
      <c r="Q5211" s="28" t="s">
        <v>7779</v>
      </c>
      <c r="R5211" s="3">
        <v>3</v>
      </c>
      <c r="T5211" s="81"/>
    </row>
    <row r="5212" spans="1:20" x14ac:dyDescent="0.25">
      <c r="A5212" s="4">
        <v>2019</v>
      </c>
      <c r="B5212" s="14" t="s">
        <v>308</v>
      </c>
      <c r="C5212" s="14" t="s">
        <v>1836</v>
      </c>
      <c r="F5212" s="3">
        <v>3</v>
      </c>
      <c r="G5212" s="88">
        <v>9.1</v>
      </c>
      <c r="J5212" s="10">
        <v>8.0498946757870726E-2</v>
      </c>
      <c r="K5212" s="27">
        <f t="shared" si="83"/>
        <v>8.8460381052605196E-3</v>
      </c>
      <c r="L5212" s="4" t="s">
        <v>2049</v>
      </c>
      <c r="M5212" s="14" t="s">
        <v>798</v>
      </c>
      <c r="N5212" s="28" t="s">
        <v>8548</v>
      </c>
      <c r="O5212" s="28">
        <v>0</v>
      </c>
      <c r="P5212" s="28" t="s">
        <v>7779</v>
      </c>
      <c r="Q5212" s="28" t="s">
        <v>7779</v>
      </c>
      <c r="R5212" s="3">
        <v>3</v>
      </c>
      <c r="T5212" s="81"/>
    </row>
    <row r="5213" spans="1:20" x14ac:dyDescent="0.25">
      <c r="A5213" s="4">
        <v>2019</v>
      </c>
      <c r="B5213" s="14" t="s">
        <v>308</v>
      </c>
      <c r="C5213" s="14" t="s">
        <v>1836</v>
      </c>
      <c r="F5213" s="3">
        <v>4</v>
      </c>
      <c r="G5213" s="88">
        <v>5.8408892070309388</v>
      </c>
      <c r="J5213" s="10">
        <v>5.534790509409504E-2</v>
      </c>
      <c r="K5213" s="27">
        <f t="shared" si="83"/>
        <v>9.4759381889097122E-3</v>
      </c>
      <c r="L5213" s="4" t="s">
        <v>2049</v>
      </c>
      <c r="M5213" s="14" t="s">
        <v>798</v>
      </c>
      <c r="N5213" s="28" t="s">
        <v>8548</v>
      </c>
      <c r="O5213" s="28">
        <v>0</v>
      </c>
      <c r="P5213" s="28" t="s">
        <v>7779</v>
      </c>
      <c r="Q5213" s="28" t="s">
        <v>7779</v>
      </c>
      <c r="R5213" s="3">
        <v>3</v>
      </c>
      <c r="T5213" s="81"/>
    </row>
    <row r="5214" spans="1:20" x14ac:dyDescent="0.25">
      <c r="A5214" s="4">
        <v>2019</v>
      </c>
      <c r="B5214" s="14" t="s">
        <v>308</v>
      </c>
      <c r="C5214" s="14" t="s">
        <v>1836</v>
      </c>
      <c r="F5214" s="3">
        <v>5</v>
      </c>
      <c r="G5214" s="51">
        <v>5.63</v>
      </c>
      <c r="J5214" s="10">
        <v>5.6648668985872064E-2</v>
      </c>
      <c r="K5214" s="27">
        <f t="shared" si="83"/>
        <v>1.0061930548112268E-2</v>
      </c>
      <c r="L5214" s="4" t="s">
        <v>2049</v>
      </c>
      <c r="M5214" s="14" t="s">
        <v>798</v>
      </c>
      <c r="N5214" s="28" t="s">
        <v>8548</v>
      </c>
      <c r="O5214" s="28">
        <v>0</v>
      </c>
      <c r="P5214" s="28" t="s">
        <v>7779</v>
      </c>
      <c r="Q5214" s="28" t="s">
        <v>7779</v>
      </c>
      <c r="R5214" s="3">
        <v>3</v>
      </c>
      <c r="T5214" s="81"/>
    </row>
    <row r="5215" spans="1:20" x14ac:dyDescent="0.25">
      <c r="A5215" s="4">
        <v>2019</v>
      </c>
      <c r="B5215" s="14" t="s">
        <v>308</v>
      </c>
      <c r="C5215" s="14" t="s">
        <v>1836</v>
      </c>
      <c r="F5215" s="3">
        <v>6</v>
      </c>
      <c r="G5215" s="88">
        <v>4.6758182215859376</v>
      </c>
      <c r="J5215" s="10">
        <v>4.4477581017417833E-2</v>
      </c>
      <c r="K5215" s="27">
        <f t="shared" si="83"/>
        <v>9.5122562318797725E-3</v>
      </c>
      <c r="L5215" s="4" t="s">
        <v>2049</v>
      </c>
      <c r="M5215" s="14" t="s">
        <v>798</v>
      </c>
      <c r="N5215" s="28" t="s">
        <v>8548</v>
      </c>
      <c r="O5215" s="28">
        <v>0</v>
      </c>
      <c r="P5215" s="28" t="s">
        <v>7779</v>
      </c>
      <c r="Q5215" s="28" t="s">
        <v>7779</v>
      </c>
      <c r="R5215" s="3">
        <v>3</v>
      </c>
      <c r="T5215" s="81"/>
    </row>
    <row r="5216" spans="1:20" x14ac:dyDescent="0.25">
      <c r="A5216" s="4">
        <v>2019</v>
      </c>
      <c r="B5216" s="14" t="s">
        <v>659</v>
      </c>
      <c r="C5216" s="14" t="s">
        <v>1056</v>
      </c>
      <c r="F5216" s="3">
        <v>1</v>
      </c>
      <c r="G5216" s="88">
        <v>5.54</v>
      </c>
      <c r="J5216" s="10">
        <v>4.7295682874391787E-2</v>
      </c>
      <c r="K5216" s="27">
        <f t="shared" si="83"/>
        <v>8.5371268726338965E-3</v>
      </c>
      <c r="L5216" s="4" t="s">
        <v>1399</v>
      </c>
      <c r="M5216" s="14" t="s">
        <v>798</v>
      </c>
      <c r="N5216" s="28" t="s">
        <v>8549</v>
      </c>
      <c r="O5216" s="28">
        <v>1</v>
      </c>
      <c r="P5216" s="28" t="s">
        <v>5098</v>
      </c>
      <c r="Q5216" s="28" t="s">
        <v>5098</v>
      </c>
      <c r="R5216" s="3">
        <v>8</v>
      </c>
      <c r="T5216" s="81"/>
    </row>
    <row r="5217" spans="1:20" x14ac:dyDescent="0.25">
      <c r="A5217" s="4">
        <v>2019</v>
      </c>
      <c r="B5217" s="14" t="s">
        <v>659</v>
      </c>
      <c r="C5217" s="14" t="s">
        <v>1056</v>
      </c>
      <c r="F5217" s="3">
        <v>2</v>
      </c>
      <c r="G5217" s="88">
        <v>4.0544470293486041</v>
      </c>
      <c r="J5217" s="10">
        <v>3.4250856479047798E-2</v>
      </c>
      <c r="K5217" s="27">
        <f t="shared" si="83"/>
        <v>8.447725727113671E-3</v>
      </c>
      <c r="L5217" s="4" t="s">
        <v>1399</v>
      </c>
      <c r="M5217" s="14" t="s">
        <v>798</v>
      </c>
      <c r="N5217" s="28" t="s">
        <v>8549</v>
      </c>
      <c r="O5217" s="28">
        <v>0</v>
      </c>
      <c r="P5217" s="28" t="s">
        <v>5098</v>
      </c>
      <c r="Q5217" s="28" t="s">
        <v>5098</v>
      </c>
      <c r="R5217" s="3">
        <v>8</v>
      </c>
      <c r="T5217" s="81"/>
    </row>
    <row r="5218" spans="1:20" x14ac:dyDescent="0.25">
      <c r="A5218" s="4">
        <v>2019</v>
      </c>
      <c r="B5218" s="14" t="s">
        <v>659</v>
      </c>
      <c r="C5218" s="14" t="s">
        <v>1056</v>
      </c>
      <c r="F5218" s="3">
        <v>3</v>
      </c>
      <c r="G5218" s="88">
        <v>9.1</v>
      </c>
      <c r="J5218" s="10">
        <v>8.0491481479839422E-2</v>
      </c>
      <c r="K5218" s="27">
        <f t="shared" si="83"/>
        <v>8.8452177450372999E-3</v>
      </c>
      <c r="L5218" s="4" t="s">
        <v>1399</v>
      </c>
      <c r="M5218" s="14" t="s">
        <v>798</v>
      </c>
      <c r="N5218" s="28" t="s">
        <v>8549</v>
      </c>
      <c r="O5218" s="28">
        <v>0</v>
      </c>
      <c r="P5218" s="28" t="s">
        <v>5098</v>
      </c>
      <c r="Q5218" s="28" t="s">
        <v>5098</v>
      </c>
      <c r="R5218" s="3">
        <v>8</v>
      </c>
      <c r="T5218" s="81"/>
    </row>
    <row r="5219" spans="1:20" x14ac:dyDescent="0.25">
      <c r="A5219" s="4">
        <v>2019</v>
      </c>
      <c r="B5219" s="14" t="s">
        <v>659</v>
      </c>
      <c r="C5219" s="14" t="s">
        <v>1056</v>
      </c>
      <c r="F5219" s="3">
        <v>4</v>
      </c>
      <c r="G5219" s="88">
        <v>5.8408892070309388</v>
      </c>
      <c r="J5219" s="10">
        <v>5.5254317128856201E-2</v>
      </c>
      <c r="K5219" s="27">
        <f t="shared" si="83"/>
        <v>9.4599152920661657E-3</v>
      </c>
      <c r="L5219" s="4" t="s">
        <v>1399</v>
      </c>
      <c r="M5219" s="14" t="s">
        <v>798</v>
      </c>
      <c r="N5219" s="28" t="s">
        <v>8549</v>
      </c>
      <c r="O5219" s="28">
        <v>0</v>
      </c>
      <c r="P5219" s="28" t="s">
        <v>5098</v>
      </c>
      <c r="Q5219" s="28" t="s">
        <v>5098</v>
      </c>
      <c r="R5219" s="3">
        <v>8</v>
      </c>
      <c r="T5219" s="81"/>
    </row>
    <row r="5220" spans="1:20" x14ac:dyDescent="0.25">
      <c r="A5220" s="4">
        <v>2019</v>
      </c>
      <c r="B5220" s="14" t="s">
        <v>659</v>
      </c>
      <c r="C5220" s="14" t="s">
        <v>1056</v>
      </c>
      <c r="F5220" s="3">
        <v>5</v>
      </c>
      <c r="G5220" s="51">
        <v>5.63</v>
      </c>
      <c r="J5220" s="10">
        <v>5.6689409728278406E-2</v>
      </c>
      <c r="K5220" s="27">
        <f t="shared" si="83"/>
        <v>1.0069166914436663E-2</v>
      </c>
      <c r="L5220" s="4" t="s">
        <v>1399</v>
      </c>
      <c r="M5220" s="14" t="s">
        <v>798</v>
      </c>
      <c r="N5220" s="28" t="s">
        <v>8549</v>
      </c>
      <c r="O5220" s="28">
        <v>0</v>
      </c>
      <c r="P5220" s="28" t="s">
        <v>5098</v>
      </c>
      <c r="Q5220" s="28" t="s">
        <v>5098</v>
      </c>
      <c r="R5220" s="3">
        <v>8</v>
      </c>
      <c r="T5220" s="81"/>
    </row>
    <row r="5221" spans="1:20" x14ac:dyDescent="0.25">
      <c r="A5221" s="4">
        <v>2019</v>
      </c>
      <c r="B5221" s="14" t="s">
        <v>659</v>
      </c>
      <c r="C5221" s="14" t="s">
        <v>1056</v>
      </c>
      <c r="F5221" s="3">
        <v>6</v>
      </c>
      <c r="G5221" s="88">
        <v>4.6758182215859376</v>
      </c>
      <c r="J5221" s="10">
        <v>4.4554942127433605E-2</v>
      </c>
      <c r="K5221" s="27">
        <f t="shared" ref="K5221:K5284" si="84">J5221/G5221</f>
        <v>9.5288011671936894E-3</v>
      </c>
      <c r="L5221" s="4" t="s">
        <v>1399</v>
      </c>
      <c r="M5221" s="14" t="s">
        <v>798</v>
      </c>
      <c r="N5221" s="28" t="s">
        <v>8549</v>
      </c>
      <c r="O5221" s="28">
        <v>0</v>
      </c>
      <c r="P5221" s="28" t="s">
        <v>5098</v>
      </c>
      <c r="Q5221" s="28" t="s">
        <v>5098</v>
      </c>
      <c r="R5221" s="3">
        <v>8</v>
      </c>
      <c r="T5221" s="81"/>
    </row>
    <row r="5222" spans="1:20" x14ac:dyDescent="0.25">
      <c r="A5222" s="4">
        <v>2019</v>
      </c>
      <c r="B5222" s="14" t="s">
        <v>898</v>
      </c>
      <c r="C5222" s="14" t="s">
        <v>2096</v>
      </c>
      <c r="F5222" s="3">
        <v>1</v>
      </c>
      <c r="G5222" s="88">
        <v>5.54</v>
      </c>
      <c r="J5222" s="10">
        <v>3.8596643520577345E-2</v>
      </c>
      <c r="K5222" s="27">
        <f t="shared" si="84"/>
        <v>6.9669031625590877E-3</v>
      </c>
      <c r="L5222" s="4" t="s">
        <v>2269</v>
      </c>
      <c r="M5222" s="14" t="s">
        <v>1039</v>
      </c>
      <c r="N5222" s="28" t="s">
        <v>8550</v>
      </c>
      <c r="O5222" s="28">
        <v>1</v>
      </c>
      <c r="P5222" s="28" t="s">
        <v>7920</v>
      </c>
      <c r="Q5222" s="28" t="s">
        <v>7920</v>
      </c>
      <c r="R5222" s="3">
        <v>2</v>
      </c>
      <c r="T5222" s="81"/>
    </row>
    <row r="5223" spans="1:20" x14ac:dyDescent="0.25">
      <c r="A5223" s="4">
        <v>2019</v>
      </c>
      <c r="B5223" s="14" t="s">
        <v>898</v>
      </c>
      <c r="C5223" s="14" t="s">
        <v>2096</v>
      </c>
      <c r="F5223" s="3">
        <v>2</v>
      </c>
      <c r="G5223" s="88">
        <v>4.0544470293486041</v>
      </c>
      <c r="J5223" s="10">
        <v>2.9202789351984393E-2</v>
      </c>
      <c r="K5223" s="27">
        <f t="shared" si="84"/>
        <v>7.2026565251923323E-3</v>
      </c>
      <c r="L5223" s="4" t="s">
        <v>2269</v>
      </c>
      <c r="M5223" s="14" t="s">
        <v>1039</v>
      </c>
      <c r="N5223" s="28" t="s">
        <v>8550</v>
      </c>
      <c r="O5223" s="28">
        <v>0</v>
      </c>
      <c r="P5223" s="28" t="s">
        <v>7920</v>
      </c>
      <c r="Q5223" s="28" t="s">
        <v>7920</v>
      </c>
      <c r="R5223" s="3">
        <v>2</v>
      </c>
      <c r="T5223" s="81"/>
    </row>
    <row r="5224" spans="1:20" x14ac:dyDescent="0.25">
      <c r="A5224" s="4">
        <v>2019</v>
      </c>
      <c r="B5224" s="14" t="s">
        <v>898</v>
      </c>
      <c r="C5224" s="14" t="s">
        <v>2096</v>
      </c>
      <c r="F5224" s="3">
        <v>3</v>
      </c>
      <c r="G5224" s="88">
        <v>9.1</v>
      </c>
      <c r="J5224" s="10">
        <v>7.1902037037943956E-2</v>
      </c>
      <c r="K5224" s="27">
        <f t="shared" si="84"/>
        <v>7.9013227514224127E-3</v>
      </c>
      <c r="L5224" s="4" t="s">
        <v>2269</v>
      </c>
      <c r="M5224" s="14" t="s">
        <v>1039</v>
      </c>
      <c r="N5224" s="28" t="s">
        <v>8550</v>
      </c>
      <c r="O5224" s="28">
        <v>0</v>
      </c>
      <c r="P5224" s="28" t="s">
        <v>7920</v>
      </c>
      <c r="Q5224" s="28" t="s">
        <v>7920</v>
      </c>
      <c r="R5224" s="3">
        <v>2</v>
      </c>
      <c r="T5224" s="81"/>
    </row>
    <row r="5225" spans="1:20" x14ac:dyDescent="0.25">
      <c r="A5225" s="4">
        <v>2019</v>
      </c>
      <c r="B5225" s="14" t="s">
        <v>1392</v>
      </c>
      <c r="C5225" s="14" t="s">
        <v>528</v>
      </c>
      <c r="F5225" s="3">
        <v>1</v>
      </c>
      <c r="G5225" s="88">
        <v>5.54</v>
      </c>
      <c r="J5225" s="10">
        <v>4.5516307873185724E-2</v>
      </c>
      <c r="K5225" s="27">
        <f t="shared" si="84"/>
        <v>8.2159400493115025E-3</v>
      </c>
      <c r="L5225" s="4" t="s">
        <v>1404</v>
      </c>
      <c r="M5225" s="14" t="s">
        <v>749</v>
      </c>
      <c r="N5225" s="28" t="s">
        <v>8551</v>
      </c>
      <c r="O5225" s="28">
        <v>1</v>
      </c>
      <c r="P5225" s="28" t="s">
        <v>5960</v>
      </c>
      <c r="Q5225" s="28" t="s">
        <v>5960</v>
      </c>
      <c r="R5225" s="3">
        <v>8</v>
      </c>
      <c r="T5225" s="81"/>
    </row>
    <row r="5226" spans="1:20" x14ac:dyDescent="0.25">
      <c r="A5226" s="4">
        <v>2019</v>
      </c>
      <c r="B5226" s="14" t="s">
        <v>1392</v>
      </c>
      <c r="C5226" s="14" t="s">
        <v>528</v>
      </c>
      <c r="F5226" s="3">
        <v>2</v>
      </c>
      <c r="G5226" s="88">
        <v>4.0544470293486041</v>
      </c>
      <c r="J5226" s="10">
        <v>3.8006458329618908E-2</v>
      </c>
      <c r="K5226" s="27">
        <f t="shared" si="84"/>
        <v>9.3740177278194958E-3</v>
      </c>
      <c r="L5226" s="4" t="s">
        <v>1404</v>
      </c>
      <c r="M5226" s="14" t="s">
        <v>749</v>
      </c>
      <c r="N5226" s="28" t="s">
        <v>8551</v>
      </c>
      <c r="O5226" s="28">
        <v>0</v>
      </c>
      <c r="P5226" s="28" t="s">
        <v>5960</v>
      </c>
      <c r="Q5226" s="28" t="s">
        <v>5960</v>
      </c>
      <c r="R5226" s="3">
        <v>8</v>
      </c>
      <c r="T5226" s="81"/>
    </row>
    <row r="5227" spans="1:20" x14ac:dyDescent="0.25">
      <c r="A5227" s="4">
        <v>2019</v>
      </c>
      <c r="B5227" s="14" t="s">
        <v>1392</v>
      </c>
      <c r="C5227" s="14" t="s">
        <v>528</v>
      </c>
      <c r="F5227" s="3">
        <v>3</v>
      </c>
      <c r="G5227" s="88">
        <v>9.1</v>
      </c>
      <c r="J5227" s="10">
        <v>9.0577256945834961E-2</v>
      </c>
      <c r="K5227" s="27">
        <f t="shared" si="84"/>
        <v>9.9535447193225234E-3</v>
      </c>
      <c r="L5227" s="4" t="s">
        <v>1404</v>
      </c>
      <c r="M5227" s="14" t="s">
        <v>749</v>
      </c>
      <c r="N5227" s="28" t="s">
        <v>8551</v>
      </c>
      <c r="O5227" s="28">
        <v>0</v>
      </c>
      <c r="P5227" s="28" t="s">
        <v>5960</v>
      </c>
      <c r="Q5227" s="28" t="s">
        <v>5960</v>
      </c>
      <c r="R5227" s="3">
        <v>8</v>
      </c>
      <c r="T5227" s="81"/>
    </row>
    <row r="5228" spans="1:20" x14ac:dyDescent="0.25">
      <c r="A5228" s="4">
        <v>2019</v>
      </c>
      <c r="B5228" s="14" t="s">
        <v>1392</v>
      </c>
      <c r="C5228" s="14" t="s">
        <v>528</v>
      </c>
      <c r="F5228" s="3">
        <v>4</v>
      </c>
      <c r="G5228" s="88">
        <v>5.8408892070309388</v>
      </c>
      <c r="J5228" s="10">
        <v>6.8729247686860617E-2</v>
      </c>
      <c r="K5228" s="27">
        <f t="shared" si="84"/>
        <v>1.1766915147804577E-2</v>
      </c>
      <c r="L5228" s="4" t="s">
        <v>1404</v>
      </c>
      <c r="M5228" s="14" t="s">
        <v>749</v>
      </c>
      <c r="N5228" s="28" t="s">
        <v>8551</v>
      </c>
      <c r="O5228" s="28">
        <v>0</v>
      </c>
      <c r="P5228" s="28" t="s">
        <v>5960</v>
      </c>
      <c r="Q5228" s="28" t="s">
        <v>5960</v>
      </c>
      <c r="R5228" s="3">
        <v>8</v>
      </c>
      <c r="T5228" s="81"/>
    </row>
    <row r="5229" spans="1:20" x14ac:dyDescent="0.25">
      <c r="A5229" s="4">
        <v>2019</v>
      </c>
      <c r="B5229" s="14" t="s">
        <v>1392</v>
      </c>
      <c r="C5229" s="14" t="s">
        <v>528</v>
      </c>
      <c r="F5229" s="3">
        <v>5</v>
      </c>
      <c r="G5229" s="51">
        <v>5.63</v>
      </c>
      <c r="J5229" s="10">
        <v>7.1386585645086598E-2</v>
      </c>
      <c r="K5229" s="27">
        <f t="shared" si="84"/>
        <v>1.267967773447364E-2</v>
      </c>
      <c r="L5229" s="4" t="s">
        <v>1404</v>
      </c>
      <c r="M5229" s="14" t="s">
        <v>749</v>
      </c>
      <c r="N5229" s="28" t="s">
        <v>8551</v>
      </c>
      <c r="O5229" s="28">
        <v>0</v>
      </c>
      <c r="P5229" s="28" t="s">
        <v>5960</v>
      </c>
      <c r="Q5229" s="28" t="s">
        <v>5960</v>
      </c>
      <c r="R5229" s="3">
        <v>8</v>
      </c>
      <c r="T5229" s="81"/>
    </row>
    <row r="5230" spans="1:20" x14ac:dyDescent="0.25">
      <c r="A5230" s="4">
        <v>2019</v>
      </c>
      <c r="B5230" s="14" t="s">
        <v>198</v>
      </c>
      <c r="C5230" s="14" t="s">
        <v>2171</v>
      </c>
      <c r="F5230" s="3">
        <v>1</v>
      </c>
      <c r="G5230" s="88">
        <v>5.54</v>
      </c>
      <c r="J5230" s="10">
        <v>4.5551342598628253E-2</v>
      </c>
      <c r="K5230" s="27">
        <f t="shared" si="84"/>
        <v>8.2222640069726082E-3</v>
      </c>
      <c r="L5230" s="4" t="s">
        <v>2270</v>
      </c>
      <c r="M5230" s="14" t="s">
        <v>1727</v>
      </c>
      <c r="N5230" s="28" t="s">
        <v>8552</v>
      </c>
      <c r="O5230" s="28">
        <v>1</v>
      </c>
      <c r="P5230" s="28" t="s">
        <v>8553</v>
      </c>
      <c r="Q5230" s="28" t="s">
        <v>8553</v>
      </c>
      <c r="R5230" s="3">
        <v>1</v>
      </c>
      <c r="T5230" s="81"/>
    </row>
    <row r="5231" spans="1:20" x14ac:dyDescent="0.25">
      <c r="A5231" s="4">
        <v>2019</v>
      </c>
      <c r="B5231" s="14" t="s">
        <v>198</v>
      </c>
      <c r="C5231" s="14" t="s">
        <v>2171</v>
      </c>
      <c r="F5231" s="3">
        <v>2</v>
      </c>
      <c r="G5231" s="88">
        <v>4.0544470293486041</v>
      </c>
      <c r="J5231" s="10">
        <v>3.7711099532316439E-2</v>
      </c>
      <c r="K5231" s="27">
        <f t="shared" si="84"/>
        <v>9.3011696192699268E-3</v>
      </c>
      <c r="L5231" s="4" t="s">
        <v>2270</v>
      </c>
      <c r="M5231" s="14" t="s">
        <v>1727</v>
      </c>
      <c r="N5231" s="28" t="s">
        <v>8552</v>
      </c>
      <c r="O5231" s="28">
        <v>0</v>
      </c>
      <c r="P5231" s="28" t="s">
        <v>8553</v>
      </c>
      <c r="Q5231" s="28" t="s">
        <v>8553</v>
      </c>
      <c r="R5231" s="3">
        <v>1</v>
      </c>
      <c r="T5231" s="81"/>
    </row>
    <row r="5232" spans="1:20" x14ac:dyDescent="0.25">
      <c r="A5232" s="4">
        <v>2019</v>
      </c>
      <c r="B5232" s="14" t="s">
        <v>198</v>
      </c>
      <c r="C5232" s="14" t="s">
        <v>2171</v>
      </c>
      <c r="F5232" s="3">
        <v>3</v>
      </c>
      <c r="G5232" s="88">
        <v>9.1</v>
      </c>
      <c r="J5232" s="10">
        <v>9.0148020834021736E-2</v>
      </c>
      <c r="K5232" s="27">
        <f t="shared" si="84"/>
        <v>9.9063759158265641E-3</v>
      </c>
      <c r="L5232" s="4" t="s">
        <v>2270</v>
      </c>
      <c r="M5232" s="14" t="s">
        <v>1727</v>
      </c>
      <c r="N5232" s="28" t="s">
        <v>8552</v>
      </c>
      <c r="O5232" s="28">
        <v>0</v>
      </c>
      <c r="P5232" s="28" t="s">
        <v>8553</v>
      </c>
      <c r="Q5232" s="28" t="s">
        <v>8553</v>
      </c>
      <c r="R5232" s="3">
        <v>1</v>
      </c>
      <c r="T5232" s="81"/>
    </row>
    <row r="5233" spans="1:20" x14ac:dyDescent="0.25">
      <c r="A5233" s="4">
        <v>2019</v>
      </c>
      <c r="B5233" s="14" t="s">
        <v>198</v>
      </c>
      <c r="C5233" s="14" t="s">
        <v>2171</v>
      </c>
      <c r="F5233" s="3">
        <v>4</v>
      </c>
      <c r="G5233" s="88">
        <v>5.8408892070309388</v>
      </c>
      <c r="J5233" s="10">
        <v>6.2288043984153774E-2</v>
      </c>
      <c r="K5233" s="27">
        <f t="shared" si="84"/>
        <v>1.0664137218897233E-2</v>
      </c>
      <c r="L5233" s="4" t="s">
        <v>2270</v>
      </c>
      <c r="M5233" s="14" t="s">
        <v>1727</v>
      </c>
      <c r="N5233" s="28" t="s">
        <v>8552</v>
      </c>
      <c r="O5233" s="28">
        <v>0</v>
      </c>
      <c r="P5233" s="28" t="s">
        <v>8553</v>
      </c>
      <c r="Q5233" s="28" t="s">
        <v>8553</v>
      </c>
      <c r="R5233" s="3">
        <v>1</v>
      </c>
      <c r="T5233" s="81"/>
    </row>
    <row r="5234" spans="1:20" x14ac:dyDescent="0.25">
      <c r="A5234" s="4">
        <v>2019</v>
      </c>
      <c r="B5234" s="14" t="s">
        <v>198</v>
      </c>
      <c r="C5234" s="14" t="s">
        <v>2171</v>
      </c>
      <c r="F5234" s="3">
        <v>5</v>
      </c>
      <c r="G5234" s="51">
        <v>5.63</v>
      </c>
      <c r="J5234" s="10">
        <v>6.407321758888429E-2</v>
      </c>
      <c r="K5234" s="27">
        <f t="shared" si="84"/>
        <v>1.1380678079730779E-2</v>
      </c>
      <c r="L5234" s="4" t="s">
        <v>2270</v>
      </c>
      <c r="M5234" s="14" t="s">
        <v>1727</v>
      </c>
      <c r="N5234" s="28" t="s">
        <v>8552</v>
      </c>
      <c r="O5234" s="28">
        <v>0</v>
      </c>
      <c r="P5234" s="28" t="s">
        <v>8553</v>
      </c>
      <c r="Q5234" s="28" t="s">
        <v>8553</v>
      </c>
      <c r="R5234" s="3">
        <v>1</v>
      </c>
      <c r="T5234" s="81"/>
    </row>
    <row r="5235" spans="1:20" x14ac:dyDescent="0.25">
      <c r="A5235" s="4">
        <v>2019</v>
      </c>
      <c r="B5235" s="14" t="s">
        <v>2170</v>
      </c>
      <c r="C5235" s="14" t="s">
        <v>2171</v>
      </c>
      <c r="F5235" s="3">
        <v>1</v>
      </c>
      <c r="G5235" s="88">
        <v>5.54</v>
      </c>
      <c r="J5235" s="10">
        <v>4.5534074073657393E-2</v>
      </c>
      <c r="K5235" s="27">
        <f t="shared" si="84"/>
        <v>8.2191469447035013E-3</v>
      </c>
      <c r="L5235" s="4" t="s">
        <v>2172</v>
      </c>
      <c r="M5235" s="14" t="s">
        <v>1727</v>
      </c>
      <c r="N5235" s="28" t="s">
        <v>8554</v>
      </c>
      <c r="O5235" s="28">
        <v>1</v>
      </c>
      <c r="P5235" s="28" t="s">
        <v>8170</v>
      </c>
      <c r="Q5235" s="28" t="s">
        <v>8170</v>
      </c>
      <c r="R5235" s="3">
        <v>2</v>
      </c>
      <c r="T5235" s="81"/>
    </row>
    <row r="5236" spans="1:20" x14ac:dyDescent="0.25">
      <c r="A5236" s="4">
        <v>2019</v>
      </c>
      <c r="B5236" s="14" t="s">
        <v>2170</v>
      </c>
      <c r="C5236" s="14" t="s">
        <v>2171</v>
      </c>
      <c r="F5236" s="3">
        <v>2</v>
      </c>
      <c r="G5236" s="88">
        <v>4.0544470293486041</v>
      </c>
      <c r="J5236" s="10">
        <v>3.7762627318443265E-2</v>
      </c>
      <c r="K5236" s="27">
        <f t="shared" si="84"/>
        <v>9.3138785745858627E-3</v>
      </c>
      <c r="L5236" s="4" t="s">
        <v>2172</v>
      </c>
      <c r="M5236" s="14" t="s">
        <v>1727</v>
      </c>
      <c r="N5236" s="28" t="s">
        <v>8554</v>
      </c>
      <c r="O5236" s="28">
        <v>0</v>
      </c>
      <c r="P5236" s="28" t="s">
        <v>8170</v>
      </c>
      <c r="Q5236" s="28" t="s">
        <v>8170</v>
      </c>
      <c r="R5236" s="3">
        <v>2</v>
      </c>
      <c r="T5236" s="81"/>
    </row>
    <row r="5237" spans="1:20" x14ac:dyDescent="0.25">
      <c r="A5237" s="4">
        <v>2019</v>
      </c>
      <c r="B5237" s="14" t="s">
        <v>2170</v>
      </c>
      <c r="C5237" s="14" t="s">
        <v>2171</v>
      </c>
      <c r="F5237" s="3">
        <v>3</v>
      </c>
      <c r="G5237" s="88">
        <v>9.1</v>
      </c>
      <c r="J5237" s="10">
        <v>9.0172488424286712E-2</v>
      </c>
      <c r="K5237" s="27">
        <f t="shared" si="84"/>
        <v>9.9090646620095292E-3</v>
      </c>
      <c r="L5237" s="4" t="s">
        <v>2172</v>
      </c>
      <c r="M5237" s="14" t="s">
        <v>1727</v>
      </c>
      <c r="N5237" s="28" t="s">
        <v>8554</v>
      </c>
      <c r="O5237" s="28">
        <v>0</v>
      </c>
      <c r="P5237" s="28" t="s">
        <v>8170</v>
      </c>
      <c r="Q5237" s="28" t="s">
        <v>8170</v>
      </c>
      <c r="R5237" s="3">
        <v>2</v>
      </c>
      <c r="T5237" s="81"/>
    </row>
    <row r="5238" spans="1:20" x14ac:dyDescent="0.25">
      <c r="A5238" s="4">
        <v>2019</v>
      </c>
      <c r="B5238" s="14" t="s">
        <v>2170</v>
      </c>
      <c r="C5238" s="14" t="s">
        <v>2171</v>
      </c>
      <c r="F5238" s="3">
        <v>4</v>
      </c>
      <c r="G5238" s="88">
        <v>5.8408892070309388</v>
      </c>
      <c r="J5238" s="10">
        <v>6.2247037036286201E-2</v>
      </c>
      <c r="K5238" s="27">
        <f t="shared" si="84"/>
        <v>1.0657116550226062E-2</v>
      </c>
      <c r="L5238" s="4" t="s">
        <v>2172</v>
      </c>
      <c r="M5238" s="14" t="s">
        <v>1727</v>
      </c>
      <c r="N5238" s="28" t="s">
        <v>8554</v>
      </c>
      <c r="O5238" s="28">
        <v>0</v>
      </c>
      <c r="P5238" s="28" t="s">
        <v>8170</v>
      </c>
      <c r="Q5238" s="28" t="s">
        <v>8170</v>
      </c>
      <c r="R5238" s="3">
        <v>2</v>
      </c>
      <c r="T5238" s="81"/>
    </row>
    <row r="5239" spans="1:20" x14ac:dyDescent="0.25">
      <c r="A5239" s="4">
        <v>2019</v>
      </c>
      <c r="B5239" s="14" t="s">
        <v>2170</v>
      </c>
      <c r="C5239" s="14" t="s">
        <v>2171</v>
      </c>
      <c r="F5239" s="3">
        <v>5</v>
      </c>
      <c r="G5239" s="51">
        <v>5.63</v>
      </c>
      <c r="J5239" s="10">
        <v>6.4109293984074611E-2</v>
      </c>
      <c r="K5239" s="27">
        <f t="shared" si="84"/>
        <v>1.1387085965199753E-2</v>
      </c>
      <c r="L5239" s="4" t="s">
        <v>2172</v>
      </c>
      <c r="M5239" s="14" t="s">
        <v>1727</v>
      </c>
      <c r="N5239" s="28" t="s">
        <v>8554</v>
      </c>
      <c r="O5239" s="28">
        <v>0</v>
      </c>
      <c r="P5239" s="28" t="s">
        <v>8170</v>
      </c>
      <c r="Q5239" s="28" t="s">
        <v>8170</v>
      </c>
      <c r="R5239" s="3">
        <v>2</v>
      </c>
      <c r="T5239" s="81"/>
    </row>
    <row r="5240" spans="1:20" x14ac:dyDescent="0.25">
      <c r="A5240" s="4">
        <v>2019</v>
      </c>
      <c r="B5240" s="14" t="s">
        <v>146</v>
      </c>
      <c r="C5240" s="14" t="s">
        <v>140</v>
      </c>
      <c r="F5240" s="3">
        <v>1</v>
      </c>
      <c r="G5240" s="88">
        <v>5.54</v>
      </c>
      <c r="J5240" s="10">
        <v>3.7289131942088716E-2</v>
      </c>
      <c r="K5240" s="27">
        <f t="shared" si="84"/>
        <v>6.7308902422542807E-3</v>
      </c>
      <c r="L5240" s="4" t="s">
        <v>2271</v>
      </c>
      <c r="M5240" s="14" t="s">
        <v>2252</v>
      </c>
      <c r="N5240" s="28" t="s">
        <v>8555</v>
      </c>
      <c r="O5240" s="28">
        <v>1</v>
      </c>
      <c r="P5240" s="28" t="s">
        <v>7114</v>
      </c>
      <c r="Q5240" s="28" t="s">
        <v>7114</v>
      </c>
      <c r="R5240" s="3">
        <v>3</v>
      </c>
      <c r="T5240" s="81"/>
    </row>
    <row r="5241" spans="1:20" x14ac:dyDescent="0.25">
      <c r="A5241" s="4">
        <v>2019</v>
      </c>
      <c r="B5241" s="14" t="s">
        <v>146</v>
      </c>
      <c r="C5241" s="14" t="s">
        <v>140</v>
      </c>
      <c r="F5241" s="3">
        <v>2</v>
      </c>
      <c r="G5241" s="88">
        <v>4.0544470293486041</v>
      </c>
      <c r="J5241" s="10">
        <v>2.9023252318438608E-2</v>
      </c>
      <c r="K5241" s="27">
        <f t="shared" si="84"/>
        <v>7.158375015964025E-3</v>
      </c>
      <c r="L5241" s="4" t="s">
        <v>2271</v>
      </c>
      <c r="M5241" s="14" t="s">
        <v>2252</v>
      </c>
      <c r="N5241" s="28" t="s">
        <v>8555</v>
      </c>
      <c r="O5241" s="28">
        <v>0</v>
      </c>
      <c r="P5241" s="28" t="s">
        <v>7114</v>
      </c>
      <c r="Q5241" s="28" t="s">
        <v>7114</v>
      </c>
      <c r="R5241" s="3">
        <v>3</v>
      </c>
      <c r="T5241" s="81"/>
    </row>
    <row r="5242" spans="1:20" x14ac:dyDescent="0.25">
      <c r="A5242" s="4">
        <v>2019</v>
      </c>
      <c r="B5242" s="14" t="s">
        <v>146</v>
      </c>
      <c r="C5242" s="14" t="s">
        <v>140</v>
      </c>
      <c r="F5242" s="3">
        <v>3</v>
      </c>
      <c r="G5242" s="88">
        <v>9.1</v>
      </c>
      <c r="J5242" s="10">
        <v>7.1809849534474779E-2</v>
      </c>
      <c r="K5242" s="27">
        <f t="shared" si="84"/>
        <v>7.8911922565356903E-3</v>
      </c>
      <c r="L5242" s="4" t="s">
        <v>2271</v>
      </c>
      <c r="M5242" s="14" t="s">
        <v>2252</v>
      </c>
      <c r="N5242" s="28" t="s">
        <v>8555</v>
      </c>
      <c r="O5242" s="28">
        <v>0</v>
      </c>
      <c r="P5242" s="28" t="s">
        <v>7114</v>
      </c>
      <c r="Q5242" s="28" t="s">
        <v>7114</v>
      </c>
      <c r="R5242" s="3">
        <v>3</v>
      </c>
      <c r="T5242" s="81"/>
    </row>
    <row r="5243" spans="1:20" x14ac:dyDescent="0.25">
      <c r="A5243" s="4">
        <v>2019</v>
      </c>
      <c r="B5243" s="14" t="s">
        <v>146</v>
      </c>
      <c r="C5243" s="14" t="s">
        <v>140</v>
      </c>
      <c r="F5243" s="3">
        <v>4</v>
      </c>
      <c r="G5243" s="88">
        <v>5.8408892070309388</v>
      </c>
      <c r="J5243" s="10">
        <v>6.3961226849642117E-2</v>
      </c>
      <c r="K5243" s="27">
        <f t="shared" si="84"/>
        <v>1.0950597517352176E-2</v>
      </c>
      <c r="L5243" s="4" t="s">
        <v>2271</v>
      </c>
      <c r="M5243" s="14" t="s">
        <v>2252</v>
      </c>
      <c r="N5243" s="28" t="s">
        <v>8555</v>
      </c>
      <c r="O5243" s="28">
        <v>0</v>
      </c>
      <c r="P5243" s="28" t="s">
        <v>7114</v>
      </c>
      <c r="Q5243" s="28" t="s">
        <v>7114</v>
      </c>
      <c r="R5243" s="3">
        <v>3</v>
      </c>
      <c r="T5243" s="81"/>
    </row>
    <row r="5244" spans="1:20" x14ac:dyDescent="0.25">
      <c r="A5244" s="4">
        <v>2019</v>
      </c>
      <c r="B5244" s="14" t="s">
        <v>722</v>
      </c>
      <c r="C5244" s="14" t="s">
        <v>1633</v>
      </c>
      <c r="F5244" s="3">
        <v>1</v>
      </c>
      <c r="G5244" s="88">
        <v>5.54</v>
      </c>
      <c r="J5244" s="10">
        <v>3.7250879628118128E-2</v>
      </c>
      <c r="K5244" s="27">
        <f t="shared" si="84"/>
        <v>6.7239854924400948E-3</v>
      </c>
      <c r="L5244" s="4" t="s">
        <v>2272</v>
      </c>
      <c r="M5244" s="14" t="s">
        <v>749</v>
      </c>
      <c r="N5244" s="28" t="s">
        <v>8556</v>
      </c>
      <c r="O5244" s="28">
        <v>1</v>
      </c>
      <c r="P5244" s="28" t="s">
        <v>6539</v>
      </c>
      <c r="Q5244" s="28" t="s">
        <v>6539</v>
      </c>
      <c r="R5244" s="3">
        <v>4</v>
      </c>
      <c r="T5244" s="81"/>
    </row>
    <row r="5245" spans="1:20" x14ac:dyDescent="0.25">
      <c r="A5245" s="4">
        <v>2019</v>
      </c>
      <c r="B5245" s="14" t="s">
        <v>722</v>
      </c>
      <c r="C5245" s="14" t="s">
        <v>1633</v>
      </c>
      <c r="F5245" s="3">
        <v>2</v>
      </c>
      <c r="G5245" s="88">
        <v>4.0544470293486041</v>
      </c>
      <c r="J5245" s="10">
        <v>2.9324675924726762E-2</v>
      </c>
      <c r="K5245" s="27">
        <f t="shared" si="84"/>
        <v>7.2327189657323317E-3</v>
      </c>
      <c r="L5245" s="4" t="s">
        <v>2272</v>
      </c>
      <c r="M5245" s="14" t="s">
        <v>749</v>
      </c>
      <c r="N5245" s="28" t="s">
        <v>8556</v>
      </c>
      <c r="O5245" s="28">
        <v>0</v>
      </c>
      <c r="P5245" s="28" t="s">
        <v>6539</v>
      </c>
      <c r="Q5245" s="28" t="s">
        <v>6539</v>
      </c>
      <c r="R5245" s="3">
        <v>4</v>
      </c>
      <c r="T5245" s="81"/>
    </row>
    <row r="5246" spans="1:20" x14ac:dyDescent="0.25">
      <c r="A5246" s="4">
        <v>2019</v>
      </c>
      <c r="B5246" s="14" t="s">
        <v>722</v>
      </c>
      <c r="C5246" s="14" t="s">
        <v>1633</v>
      </c>
      <c r="F5246" s="3">
        <v>3</v>
      </c>
      <c r="G5246" s="88">
        <v>9.1</v>
      </c>
      <c r="J5246" s="10">
        <v>7.1362083333951887E-2</v>
      </c>
      <c r="K5246" s="27">
        <f t="shared" si="84"/>
        <v>7.8419871795551519E-3</v>
      </c>
      <c r="L5246" s="4" t="s">
        <v>2272</v>
      </c>
      <c r="M5246" s="14" t="s">
        <v>749</v>
      </c>
      <c r="N5246" s="28" t="s">
        <v>8556</v>
      </c>
      <c r="O5246" s="28">
        <v>0</v>
      </c>
      <c r="P5246" s="28" t="s">
        <v>6539</v>
      </c>
      <c r="Q5246" s="28" t="s">
        <v>6539</v>
      </c>
      <c r="R5246" s="3">
        <v>4</v>
      </c>
      <c r="T5246" s="81"/>
    </row>
    <row r="5247" spans="1:20" x14ac:dyDescent="0.25">
      <c r="A5247" s="4">
        <v>2019</v>
      </c>
      <c r="B5247" s="14" t="s">
        <v>675</v>
      </c>
      <c r="C5247" s="14" t="s">
        <v>839</v>
      </c>
      <c r="F5247" s="3">
        <v>1</v>
      </c>
      <c r="G5247" s="88">
        <v>5.54</v>
      </c>
      <c r="J5247" s="10">
        <v>3.353135416546138E-2</v>
      </c>
      <c r="K5247" s="27">
        <f t="shared" si="84"/>
        <v>6.0525910045959169E-3</v>
      </c>
      <c r="L5247" s="4" t="s">
        <v>2273</v>
      </c>
      <c r="M5247" s="14" t="s">
        <v>798</v>
      </c>
      <c r="N5247" s="28" t="s">
        <v>8557</v>
      </c>
      <c r="O5247" s="28">
        <v>1</v>
      </c>
      <c r="P5247" s="28" t="s">
        <v>4575</v>
      </c>
      <c r="Q5247" s="28" t="s">
        <v>4575</v>
      </c>
      <c r="R5247" s="3">
        <v>4</v>
      </c>
      <c r="T5247" s="81"/>
    </row>
    <row r="5248" spans="1:20" x14ac:dyDescent="0.25">
      <c r="A5248" s="4">
        <v>2019</v>
      </c>
      <c r="B5248" s="14" t="s">
        <v>675</v>
      </c>
      <c r="C5248" s="14" t="s">
        <v>839</v>
      </c>
      <c r="F5248" s="3">
        <v>2</v>
      </c>
      <c r="G5248" s="88">
        <v>4.0544470293486041</v>
      </c>
      <c r="J5248" s="10">
        <v>2.6338344912801404E-2</v>
      </c>
      <c r="K5248" s="27">
        <f t="shared" si="84"/>
        <v>6.4961620467965456E-3</v>
      </c>
      <c r="L5248" s="4" t="s">
        <v>2273</v>
      </c>
      <c r="M5248" s="14" t="s">
        <v>798</v>
      </c>
      <c r="N5248" s="28" t="s">
        <v>8557</v>
      </c>
      <c r="O5248" s="28">
        <v>0</v>
      </c>
      <c r="P5248" s="28" t="s">
        <v>4575</v>
      </c>
      <c r="Q5248" s="28" t="s">
        <v>4575</v>
      </c>
      <c r="R5248" s="3">
        <v>4</v>
      </c>
      <c r="T5248" s="81"/>
    </row>
    <row r="5249" spans="1:20" x14ac:dyDescent="0.25">
      <c r="A5249" s="4">
        <v>2019</v>
      </c>
      <c r="B5249" s="14" t="s">
        <v>20</v>
      </c>
      <c r="C5249" s="14" t="s">
        <v>1296</v>
      </c>
      <c r="F5249" s="3">
        <v>1</v>
      </c>
      <c r="G5249" s="88">
        <v>5.54</v>
      </c>
      <c r="J5249" s="10">
        <v>3.2204583338170778E-2</v>
      </c>
      <c r="K5249" s="27">
        <f t="shared" si="84"/>
        <v>5.8131016855903928E-3</v>
      </c>
      <c r="L5249" s="4" t="s">
        <v>1689</v>
      </c>
      <c r="M5249" s="14" t="s">
        <v>2252</v>
      </c>
      <c r="N5249" s="28" t="s">
        <v>8558</v>
      </c>
      <c r="O5249" s="28">
        <v>1</v>
      </c>
      <c r="P5249" s="28" t="s">
        <v>5677</v>
      </c>
      <c r="Q5249" s="28" t="s">
        <v>5677</v>
      </c>
      <c r="R5249" s="3">
        <v>6</v>
      </c>
      <c r="T5249" s="81"/>
    </row>
    <row r="5250" spans="1:20" x14ac:dyDescent="0.25">
      <c r="A5250" s="4">
        <v>2019</v>
      </c>
      <c r="B5250" s="14" t="s">
        <v>20</v>
      </c>
      <c r="C5250" s="14" t="s">
        <v>1296</v>
      </c>
      <c r="F5250" s="3">
        <v>2</v>
      </c>
      <c r="G5250" s="88">
        <v>4.0544470293486041</v>
      </c>
      <c r="J5250" s="10">
        <v>2.3441747682227287E-2</v>
      </c>
      <c r="K5250" s="27">
        <f t="shared" si="84"/>
        <v>5.7817373152346963E-3</v>
      </c>
      <c r="L5250" s="4" t="s">
        <v>1689</v>
      </c>
      <c r="M5250" s="14" t="s">
        <v>2252</v>
      </c>
      <c r="N5250" s="28" t="s">
        <v>8558</v>
      </c>
      <c r="O5250" s="28">
        <v>0</v>
      </c>
      <c r="P5250" s="28" t="s">
        <v>5677</v>
      </c>
      <c r="Q5250" s="28" t="s">
        <v>5677</v>
      </c>
      <c r="R5250" s="3">
        <v>6</v>
      </c>
      <c r="T5250" s="81"/>
    </row>
    <row r="5251" spans="1:20" x14ac:dyDescent="0.25">
      <c r="A5251" s="4">
        <v>2019</v>
      </c>
      <c r="B5251" s="14" t="s">
        <v>20</v>
      </c>
      <c r="C5251" s="14" t="s">
        <v>1296</v>
      </c>
      <c r="F5251" s="3">
        <v>3</v>
      </c>
      <c r="G5251" s="88">
        <v>9.1</v>
      </c>
      <c r="J5251" s="10">
        <v>5.9427268519357312E-2</v>
      </c>
      <c r="K5251" s="27">
        <f t="shared" si="84"/>
        <v>6.530469068061243E-3</v>
      </c>
      <c r="L5251" s="4" t="s">
        <v>1689</v>
      </c>
      <c r="M5251" s="14" t="s">
        <v>2252</v>
      </c>
      <c r="N5251" s="28" t="s">
        <v>8558</v>
      </c>
      <c r="O5251" s="28">
        <v>0</v>
      </c>
      <c r="P5251" s="28" t="s">
        <v>5677</v>
      </c>
      <c r="Q5251" s="28" t="s">
        <v>5677</v>
      </c>
      <c r="R5251" s="3">
        <v>6</v>
      </c>
      <c r="T5251" s="81"/>
    </row>
    <row r="5252" spans="1:20" x14ac:dyDescent="0.25">
      <c r="A5252" s="90">
        <v>2019</v>
      </c>
      <c r="B5252" s="16" t="s">
        <v>20</v>
      </c>
      <c r="C5252" s="16" t="s">
        <v>1296</v>
      </c>
      <c r="D5252" s="8"/>
      <c r="E5252" s="25"/>
      <c r="F5252" s="8">
        <v>4</v>
      </c>
      <c r="G5252" s="91">
        <v>5.8408892070309388</v>
      </c>
      <c r="H5252" s="25"/>
      <c r="I5252" s="25"/>
      <c r="J5252" s="18">
        <v>4.8139513884962071E-2</v>
      </c>
      <c r="K5252" s="95">
        <f t="shared" si="84"/>
        <v>8.2418125354979162E-3</v>
      </c>
      <c r="L5252" s="90" t="s">
        <v>1689</v>
      </c>
      <c r="M5252" s="16" t="s">
        <v>2252</v>
      </c>
      <c r="N5252" s="96" t="s">
        <v>8558</v>
      </c>
      <c r="O5252" s="96">
        <v>0</v>
      </c>
      <c r="P5252" s="96" t="s">
        <v>5677</v>
      </c>
      <c r="Q5252" s="96" t="s">
        <v>5677</v>
      </c>
      <c r="R5252" s="8">
        <v>6</v>
      </c>
      <c r="T5252" s="81"/>
    </row>
    <row r="5253" spans="1:20" x14ac:dyDescent="0.25">
      <c r="A5253" s="4">
        <v>2021</v>
      </c>
      <c r="B5253" s="1" t="s">
        <v>480</v>
      </c>
      <c r="C5253" s="4" t="s">
        <v>339</v>
      </c>
      <c r="D5253" s="3" t="s">
        <v>757</v>
      </c>
      <c r="F5253" s="3">
        <v>1</v>
      </c>
      <c r="G5253" s="88">
        <v>5.54</v>
      </c>
      <c r="J5253" s="10">
        <v>4.125686675979523E-2</v>
      </c>
      <c r="K5253" s="27">
        <f t="shared" si="84"/>
        <v>7.4470878627789219E-3</v>
      </c>
      <c r="L5253" s="4" t="s">
        <v>1930</v>
      </c>
      <c r="M5253" s="4" t="s">
        <v>1180</v>
      </c>
      <c r="N5253" s="28" t="str">
        <f t="shared" ref="N5253:N5316" si="85">CONCATENATE(A5253,B5253,C5253)</f>
        <v>2021LizDaniel</v>
      </c>
      <c r="O5253" s="28">
        <f>IF(COUNTIF(N$2:N5253,N5253)=1,1,0)</f>
        <v>1</v>
      </c>
      <c r="P5253" s="28" t="str">
        <f t="shared" ref="P5253:P5316" si="86">CONCATENATE(B5253,C5253)</f>
        <v>LizDaniel</v>
      </c>
      <c r="Q5253" s="28" t="str">
        <f t="shared" ref="Q5253:Q5316" si="87">IF(ISNA(VLOOKUP(P5253,AI$2:AJ$100,2,0)),P5253,VLOOKUP(P5253,AI$2:AJ$100,2,0))</f>
        <v>LizDaniel</v>
      </c>
      <c r="R5253" s="3">
        <f>SUMIF(Q$2:Q5253,Q5253,O$2:O5253)</f>
        <v>2</v>
      </c>
      <c r="T5253" s="81" t="str" cm="1">
        <f t="array" ref="T5253">IF(MIN(IF(CONCATENATE($D$776:$D$9955,$G$776:$G$9955)=CONCATENATE(D5253,G5253),$J$776:$J$9955))=J5253,"Age Leg Record","")</f>
        <v/>
      </c>
    </row>
    <row r="5254" spans="1:20" x14ac:dyDescent="0.25">
      <c r="A5254" s="4">
        <v>2021</v>
      </c>
      <c r="B5254" s="1" t="s">
        <v>1659</v>
      </c>
      <c r="C5254" s="4" t="s">
        <v>1660</v>
      </c>
      <c r="D5254" s="3" t="s">
        <v>756</v>
      </c>
      <c r="F5254" s="3">
        <v>2</v>
      </c>
      <c r="G5254" s="88">
        <v>4.0544470293486041</v>
      </c>
      <c r="J5254" s="10">
        <v>2.2971516205871012E-2</v>
      </c>
      <c r="K5254" s="27">
        <f t="shared" si="84"/>
        <v>5.665758126715905E-3</v>
      </c>
      <c r="L5254" s="4" t="s">
        <v>1930</v>
      </c>
      <c r="M5254" s="4" t="s">
        <v>1180</v>
      </c>
      <c r="N5254" s="28" t="str">
        <f t="shared" si="85"/>
        <v>2021CelineWilcock</v>
      </c>
      <c r="O5254" s="28">
        <f>IF(COUNTIF(N$2:N5254,N5254)=1,1,0)</f>
        <v>1</v>
      </c>
      <c r="P5254" s="28" t="str">
        <f t="shared" si="86"/>
        <v>CelineWilcock</v>
      </c>
      <c r="Q5254" s="28" t="str">
        <f t="shared" si="87"/>
        <v>CelineWilcock</v>
      </c>
      <c r="R5254" s="3">
        <f>SUMIF(Q$2:Q5254,Q5254,O$2:O5254)</f>
        <v>7</v>
      </c>
      <c r="T5254" s="81" t="str" cm="1">
        <f t="array" ref="T5254">IF(MIN(IF(CONCATENATE($D$776:$D$9955,$G$776:$G$9955)=CONCATENATE(D5254,G5254),$J$776:$J$9955))=J5254,"Age Leg Record","")</f>
        <v/>
      </c>
    </row>
    <row r="5255" spans="1:20" x14ac:dyDescent="0.25">
      <c r="A5255" s="4">
        <v>2021</v>
      </c>
      <c r="B5255" s="1" t="s">
        <v>1715</v>
      </c>
      <c r="C5255" s="4" t="s">
        <v>1716</v>
      </c>
      <c r="D5255" s="3" t="s">
        <v>766</v>
      </c>
      <c r="F5255" s="3">
        <v>3</v>
      </c>
      <c r="G5255" s="88">
        <v>9.1</v>
      </c>
      <c r="J5255" s="10">
        <v>4.9525185182574205E-2</v>
      </c>
      <c r="K5255" s="27">
        <f t="shared" si="84"/>
        <v>5.4423280420411221E-3</v>
      </c>
      <c r="L5255" s="4" t="s">
        <v>1930</v>
      </c>
      <c r="M5255" s="4" t="s">
        <v>1180</v>
      </c>
      <c r="N5255" s="28" t="str">
        <f t="shared" si="85"/>
        <v>2021LyndaHembury</v>
      </c>
      <c r="O5255" s="28">
        <f>IF(COUNTIF(N$2:N5255,N5255)=1,1,0)</f>
        <v>1</v>
      </c>
      <c r="P5255" s="28" t="str">
        <f t="shared" si="86"/>
        <v>LyndaHembury</v>
      </c>
      <c r="Q5255" s="28" t="str">
        <f t="shared" si="87"/>
        <v>LyndaHembury</v>
      </c>
      <c r="R5255" s="3">
        <f>SUMIF(Q$2:Q5255,Q5255,O$2:O5255)</f>
        <v>6</v>
      </c>
      <c r="T5255" s="81" t="str" cm="1">
        <f t="array" ref="T5255">IF(MIN(IF(CONCATENATE($D$776:$D$9955,$G$776:$G$9955)=CONCATENATE(D5255,G5255),$J$776:$J$9955))=J5255,"Age Leg Record","")</f>
        <v>Age Leg Record</v>
      </c>
    </row>
    <row r="5256" spans="1:20" x14ac:dyDescent="0.25">
      <c r="A5256" s="4">
        <v>2021</v>
      </c>
      <c r="B5256" s="1" t="s">
        <v>1742</v>
      </c>
      <c r="C5256" s="4" t="s">
        <v>1672</v>
      </c>
      <c r="D5256" s="3" t="s">
        <v>753</v>
      </c>
      <c r="F5256" s="3">
        <v>4</v>
      </c>
      <c r="G5256" s="88">
        <v>5.8408892070309388</v>
      </c>
      <c r="J5256" s="10">
        <v>3.0938402778701857E-2</v>
      </c>
      <c r="K5256" s="27">
        <f t="shared" si="84"/>
        <v>5.296865200158209E-3</v>
      </c>
      <c r="L5256" s="4" t="s">
        <v>1930</v>
      </c>
      <c r="M5256" s="4" t="s">
        <v>1180</v>
      </c>
      <c r="N5256" s="28" t="str">
        <f t="shared" si="85"/>
        <v>2021BeckyRaftery</v>
      </c>
      <c r="O5256" s="28">
        <f>IF(COUNTIF(N$2:N5256,N5256)=1,1,0)</f>
        <v>1</v>
      </c>
      <c r="P5256" s="28" t="str">
        <f t="shared" si="86"/>
        <v>BeckyRaftery</v>
      </c>
      <c r="Q5256" s="28" t="str">
        <f t="shared" si="87"/>
        <v>BeckyRaftery</v>
      </c>
      <c r="R5256" s="3">
        <f>SUMIF(Q$2:Q5256,Q5256,O$2:O5256)</f>
        <v>5</v>
      </c>
      <c r="T5256" s="81" t="str" cm="1">
        <f t="array" ref="T5256">IF(MIN(IF(CONCATENATE($D$776:$D$9955,$G$776:$G$9955)=CONCATENATE(D5256,G5256),$J$776:$J$9955))=J5256,"Age Leg Record","")</f>
        <v/>
      </c>
    </row>
    <row r="5257" spans="1:20" x14ac:dyDescent="0.25">
      <c r="A5257" s="4">
        <v>2021</v>
      </c>
      <c r="B5257" s="1" t="s">
        <v>1189</v>
      </c>
      <c r="C5257" s="4" t="s">
        <v>1190</v>
      </c>
      <c r="D5257" s="3" t="s">
        <v>756</v>
      </c>
      <c r="F5257" s="3">
        <v>5</v>
      </c>
      <c r="G5257" s="51">
        <v>5.63</v>
      </c>
      <c r="J5257" s="10">
        <v>2.9915543978859205E-2</v>
      </c>
      <c r="K5257" s="27">
        <f t="shared" si="84"/>
        <v>5.3135957333675325E-3</v>
      </c>
      <c r="L5257" s="4" t="s">
        <v>1930</v>
      </c>
      <c r="M5257" s="4" t="s">
        <v>1180</v>
      </c>
      <c r="N5257" s="28" t="str">
        <f t="shared" si="85"/>
        <v>2021MaryWard</v>
      </c>
      <c r="O5257" s="28">
        <f>IF(COUNTIF(N$2:N5257,N5257)=1,1,0)</f>
        <v>1</v>
      </c>
      <c r="P5257" s="28" t="str">
        <f t="shared" si="86"/>
        <v>MaryWard</v>
      </c>
      <c r="Q5257" s="28" t="str">
        <f t="shared" si="87"/>
        <v>MaryWard</v>
      </c>
      <c r="R5257" s="3">
        <f>SUMIF(Q$2:Q5257,Q5257,O$2:O5257)</f>
        <v>6</v>
      </c>
      <c r="T5257" s="81" t="str" cm="1">
        <f t="array" ref="T5257">IF(MIN(IF(CONCATENATE($D$776:$D$9955,$G$776:$G$9955)=CONCATENATE(D5257,G5257),$J$776:$J$9955))=J5257,"Age Leg Record","")</f>
        <v/>
      </c>
    </row>
    <row r="5258" spans="1:20" x14ac:dyDescent="0.25">
      <c r="A5258" s="4">
        <v>2021</v>
      </c>
      <c r="B5258" s="1" t="s">
        <v>370</v>
      </c>
      <c r="C5258" s="4" t="s">
        <v>2009</v>
      </c>
      <c r="D5258" s="3" t="s">
        <v>756</v>
      </c>
      <c r="F5258" s="3">
        <v>6</v>
      </c>
      <c r="G5258" s="88">
        <v>4.6758182215859376</v>
      </c>
      <c r="J5258" s="10">
        <v>2.4884756945539266E-2</v>
      </c>
      <c r="K5258" s="27">
        <f t="shared" si="84"/>
        <v>5.3220112002341459E-3</v>
      </c>
      <c r="L5258" s="4" t="s">
        <v>1930</v>
      </c>
      <c r="M5258" s="4" t="s">
        <v>1180</v>
      </c>
      <c r="N5258" s="28" t="str">
        <f t="shared" si="85"/>
        <v>2021Katievan de Linde</v>
      </c>
      <c r="O5258" s="28">
        <f>IF(COUNTIF(N$2:N5258,N5258)=1,1,0)</f>
        <v>1</v>
      </c>
      <c r="P5258" s="28" t="str">
        <f t="shared" si="86"/>
        <v>Katievan de Linde</v>
      </c>
      <c r="Q5258" s="28" t="str">
        <f t="shared" si="87"/>
        <v>Katievan de Linde</v>
      </c>
      <c r="R5258" s="3">
        <f>SUMIF(Q$2:Q5258,Q5258,O$2:O5258)</f>
        <v>4</v>
      </c>
      <c r="T5258" s="81" t="str" cm="1">
        <f t="array" ref="T5258">IF(MIN(IF(CONCATENATE($D$776:$D$9955,$G$776:$G$9955)=CONCATENATE(D5258,G5258),$J$776:$J$9955))=J5258,"Age Leg Record","")</f>
        <v/>
      </c>
    </row>
    <row r="5259" spans="1:20" x14ac:dyDescent="0.25">
      <c r="A5259" s="4">
        <v>2021</v>
      </c>
      <c r="B5259" s="1" t="s">
        <v>165</v>
      </c>
      <c r="C5259" s="4" t="s">
        <v>1858</v>
      </c>
      <c r="D5259" s="3" t="s">
        <v>26</v>
      </c>
      <c r="F5259" s="3">
        <v>1</v>
      </c>
      <c r="G5259" s="88">
        <v>5.54</v>
      </c>
      <c r="J5259" s="10">
        <v>2.4279968609334901E-2</v>
      </c>
      <c r="K5259" s="27">
        <f t="shared" si="84"/>
        <v>4.3826658139593687E-3</v>
      </c>
      <c r="L5259" s="4" t="s">
        <v>2276</v>
      </c>
      <c r="M5259" s="4" t="s">
        <v>617</v>
      </c>
      <c r="N5259" s="28" t="str">
        <f t="shared" si="85"/>
        <v>2021StuartRead</v>
      </c>
      <c r="O5259" s="28">
        <f>IF(COUNTIF(N$2:N5259,N5259)=1,1,0)</f>
        <v>1</v>
      </c>
      <c r="P5259" s="28" t="str">
        <f t="shared" si="86"/>
        <v>StuartRead</v>
      </c>
      <c r="Q5259" s="28" t="str">
        <f t="shared" si="87"/>
        <v>StuartRead</v>
      </c>
      <c r="R5259" s="3">
        <f>SUMIF(Q$2:Q5259,Q5259,O$2:O5259)</f>
        <v>4</v>
      </c>
      <c r="T5259" s="81" t="str" cm="1">
        <f t="array" ref="T5259">IF(MIN(IF(CONCATENATE($D$776:$D$9955,$G$776:$G$9955)=CONCATENATE(D5259,G5259),$J$776:$J$9955))=J5259,"Age Leg Record","")</f>
        <v/>
      </c>
    </row>
    <row r="5260" spans="1:20" x14ac:dyDescent="0.25">
      <c r="A5260" s="4">
        <v>2021</v>
      </c>
      <c r="B5260" s="1" t="s">
        <v>1757</v>
      </c>
      <c r="C5260" s="4" t="s">
        <v>2188</v>
      </c>
      <c r="D5260" s="3" t="s">
        <v>22</v>
      </c>
      <c r="F5260" s="3">
        <v>2</v>
      </c>
      <c r="G5260" s="88">
        <v>4.0544470293486041</v>
      </c>
      <c r="J5260" s="10">
        <v>1.7763483796443325E-2</v>
      </c>
      <c r="K5260" s="27">
        <f t="shared" si="84"/>
        <v>4.381234646268703E-3</v>
      </c>
      <c r="L5260" s="4" t="s">
        <v>2276</v>
      </c>
      <c r="M5260" s="4" t="s">
        <v>617</v>
      </c>
      <c r="N5260" s="28" t="str">
        <f t="shared" si="85"/>
        <v>2021WillEastman</v>
      </c>
      <c r="O5260" s="28">
        <f>IF(COUNTIF(N$2:N5260,N5260)=1,1,0)</f>
        <v>1</v>
      </c>
      <c r="P5260" s="28" t="str">
        <f t="shared" si="86"/>
        <v>WillEastman</v>
      </c>
      <c r="Q5260" s="28" t="str">
        <f t="shared" si="87"/>
        <v>WillEastman</v>
      </c>
      <c r="R5260" s="3">
        <f>SUMIF(Q$2:Q5260,Q5260,O$2:O5260)</f>
        <v>2</v>
      </c>
      <c r="T5260" s="81" t="str" cm="1">
        <f t="array" ref="T5260">IF(MIN(IF(CONCATENATE($D$776:$D$9955,$G$776:$G$9955)=CONCATENATE(D5260,G5260),$J$776:$J$9955))=J5260,"Age Leg Record","")</f>
        <v/>
      </c>
    </row>
    <row r="5261" spans="1:20" x14ac:dyDescent="0.25">
      <c r="A5261" s="4">
        <v>2021</v>
      </c>
      <c r="B5261" s="1" t="s">
        <v>49</v>
      </c>
      <c r="C5261" s="4" t="s">
        <v>1209</v>
      </c>
      <c r="D5261" s="3" t="s">
        <v>26</v>
      </c>
      <c r="F5261" s="3">
        <v>3</v>
      </c>
      <c r="G5261" s="88">
        <v>9.1</v>
      </c>
      <c r="J5261" s="10">
        <v>3.8030787036404945E-2</v>
      </c>
      <c r="K5261" s="27">
        <f t="shared" si="84"/>
        <v>4.1792073666379066E-3</v>
      </c>
      <c r="L5261" s="4" t="s">
        <v>2276</v>
      </c>
      <c r="M5261" s="4" t="s">
        <v>617</v>
      </c>
      <c r="N5261" s="28" t="str">
        <f t="shared" si="85"/>
        <v>2021SteveBuckle</v>
      </c>
      <c r="O5261" s="28">
        <f>IF(COUNTIF(N$2:N5261,N5261)=1,1,0)</f>
        <v>1</v>
      </c>
      <c r="P5261" s="28" t="str">
        <f t="shared" si="86"/>
        <v>SteveBuckle</v>
      </c>
      <c r="Q5261" s="28" t="str">
        <f t="shared" si="87"/>
        <v>SteveBuckle</v>
      </c>
      <c r="R5261" s="3">
        <f>SUMIF(Q$2:Q5261,Q5261,O$2:O5261)</f>
        <v>1</v>
      </c>
      <c r="T5261" s="81" t="str" cm="1">
        <f t="array" ref="T5261">IF(MIN(IF(CONCATENATE($D$776:$D$9955,$G$776:$G$9955)=CONCATENATE(D5261,G5261),$J$776:$J$9955))=J5261,"Age Leg Record","")</f>
        <v/>
      </c>
    </row>
    <row r="5262" spans="1:20" x14ac:dyDescent="0.25">
      <c r="A5262" s="4">
        <v>2021</v>
      </c>
      <c r="B5262" s="1" t="s">
        <v>280</v>
      </c>
      <c r="C5262" s="4" t="s">
        <v>1863</v>
      </c>
      <c r="D5262" s="3" t="s">
        <v>22</v>
      </c>
      <c r="F5262" s="3">
        <v>4</v>
      </c>
      <c r="G5262" s="88">
        <v>5.8408892070309388</v>
      </c>
      <c r="J5262" s="10">
        <v>2.6301261576008983E-2</v>
      </c>
      <c r="K5262" s="27">
        <f t="shared" si="84"/>
        <v>4.5029550542319795E-3</v>
      </c>
      <c r="L5262" s="4" t="s">
        <v>2276</v>
      </c>
      <c r="M5262" s="4" t="s">
        <v>617</v>
      </c>
      <c r="N5262" s="28" t="str">
        <f t="shared" si="85"/>
        <v>2021SamDear</v>
      </c>
      <c r="O5262" s="28">
        <f>IF(COUNTIF(N$2:N5262,N5262)=1,1,0)</f>
        <v>1</v>
      </c>
      <c r="P5262" s="28" t="str">
        <f t="shared" si="86"/>
        <v>SamDear</v>
      </c>
      <c r="Q5262" s="28" t="str">
        <f t="shared" si="87"/>
        <v>SamDear</v>
      </c>
      <c r="R5262" s="3">
        <f>SUMIF(Q$2:Q5262,Q5262,O$2:O5262)</f>
        <v>3</v>
      </c>
      <c r="T5262" s="81" t="str" cm="1">
        <f t="array" ref="T5262">IF(MIN(IF(CONCATENATE($D$776:$D$9955,$G$776:$G$9955)=CONCATENATE(D5262,G5262),$J$776:$J$9955))=J5262,"Age Leg Record","")</f>
        <v/>
      </c>
    </row>
    <row r="5263" spans="1:20" x14ac:dyDescent="0.25">
      <c r="A5263" s="4">
        <v>2021</v>
      </c>
      <c r="B5263" s="1" t="s">
        <v>198</v>
      </c>
      <c r="C5263" s="4" t="s">
        <v>1862</v>
      </c>
      <c r="D5263" s="3" t="s">
        <v>26</v>
      </c>
      <c r="F5263" s="3">
        <v>5</v>
      </c>
      <c r="G5263" s="51">
        <v>5.63</v>
      </c>
      <c r="J5263" s="10">
        <v>2.4239097219833639E-2</v>
      </c>
      <c r="K5263" s="27">
        <f t="shared" si="84"/>
        <v>4.3053458649793316E-3</v>
      </c>
      <c r="L5263" s="4" t="s">
        <v>2276</v>
      </c>
      <c r="M5263" s="4" t="s">
        <v>617</v>
      </c>
      <c r="N5263" s="28" t="str">
        <f t="shared" si="85"/>
        <v>2021IanGrimshaw</v>
      </c>
      <c r="O5263" s="28">
        <f>IF(COUNTIF(N$2:N5263,N5263)=1,1,0)</f>
        <v>1</v>
      </c>
      <c r="P5263" s="28" t="str">
        <f t="shared" si="86"/>
        <v>IanGrimshaw</v>
      </c>
      <c r="Q5263" s="28" t="str">
        <f t="shared" si="87"/>
        <v>IanGrimshaw</v>
      </c>
      <c r="R5263" s="3">
        <f>SUMIF(Q$2:Q5263,Q5263,O$2:O5263)</f>
        <v>3</v>
      </c>
      <c r="T5263" s="81" t="str" cm="1">
        <f t="array" ref="T5263">IF(MIN(IF(CONCATENATE($D$776:$D$9955,$G$776:$G$9955)=CONCATENATE(D5263,G5263),$J$776:$J$9955))=J5263,"Age Leg Record","")</f>
        <v/>
      </c>
    </row>
    <row r="5264" spans="1:20" x14ac:dyDescent="0.25">
      <c r="A5264" s="4">
        <v>2021</v>
      </c>
      <c r="B5264" s="1" t="s">
        <v>232</v>
      </c>
      <c r="C5264" s="4" t="s">
        <v>627</v>
      </c>
      <c r="D5264" s="3" t="s">
        <v>26</v>
      </c>
      <c r="F5264" s="3">
        <v>6</v>
      </c>
      <c r="G5264" s="88">
        <v>4.6758182215859376</v>
      </c>
      <c r="J5264" s="10">
        <v>1.9100300924037583E-2</v>
      </c>
      <c r="K5264" s="27">
        <f t="shared" si="84"/>
        <v>4.0849109222982514E-3</v>
      </c>
      <c r="L5264" s="4" t="s">
        <v>2276</v>
      </c>
      <c r="M5264" s="4" t="s">
        <v>617</v>
      </c>
      <c r="N5264" s="28" t="str">
        <f t="shared" si="85"/>
        <v>2021AndyInchley</v>
      </c>
      <c r="O5264" s="28">
        <f>IF(COUNTIF(N$2:N5264,N5264)=1,1,0)</f>
        <v>1</v>
      </c>
      <c r="P5264" s="28" t="str">
        <f t="shared" si="86"/>
        <v>AndyInchley</v>
      </c>
      <c r="Q5264" s="28" t="str">
        <f t="shared" si="87"/>
        <v>AndyInchley</v>
      </c>
      <c r="R5264" s="3">
        <f>SUMIF(Q$2:Q5264,Q5264,O$2:O5264)</f>
        <v>14</v>
      </c>
      <c r="T5264" s="81" t="str" cm="1">
        <f t="array" ref="T5264">IF(MIN(IF(CONCATENATE($D$776:$D$9955,$G$776:$G$9955)=CONCATENATE(D5264,G5264),$J$776:$J$9955))=J5264,"Age Leg Record","")</f>
        <v/>
      </c>
    </row>
    <row r="5265" spans="1:20" x14ac:dyDescent="0.25">
      <c r="A5265" s="4">
        <v>2021</v>
      </c>
      <c r="B5265" s="1" t="s">
        <v>202</v>
      </c>
      <c r="C5265" s="4" t="s">
        <v>1672</v>
      </c>
      <c r="D5265" s="3" t="s">
        <v>26</v>
      </c>
      <c r="F5265" s="3">
        <v>1</v>
      </c>
      <c r="G5265" s="88">
        <v>5.54</v>
      </c>
      <c r="J5265" s="10">
        <v>2.7248984813923016E-2</v>
      </c>
      <c r="K5265" s="27">
        <f t="shared" si="84"/>
        <v>4.9185893165926021E-3</v>
      </c>
      <c r="L5265" s="4" t="s">
        <v>1928</v>
      </c>
      <c r="M5265" s="4" t="s">
        <v>1180</v>
      </c>
      <c r="N5265" s="28" t="str">
        <f t="shared" si="85"/>
        <v>2021TomRaftery</v>
      </c>
      <c r="O5265" s="28">
        <f>IF(COUNTIF(N$2:N5265,N5265)=1,1,0)</f>
        <v>1</v>
      </c>
      <c r="P5265" s="28" t="str">
        <f t="shared" si="86"/>
        <v>TomRaftery</v>
      </c>
      <c r="Q5265" s="28" t="str">
        <f t="shared" si="87"/>
        <v>TomRaftery</v>
      </c>
      <c r="R5265" s="3">
        <f>SUMIF(Q$2:Q5265,Q5265,O$2:O5265)</f>
        <v>6</v>
      </c>
      <c r="T5265" s="81" t="str" cm="1">
        <f t="array" ref="T5265">IF(MIN(IF(CONCATENATE($D$776:$D$9955,$G$776:$G$9955)=CONCATENATE(D5265,G5265),$J$776:$J$9955))=J5265,"Age Leg Record","")</f>
        <v/>
      </c>
    </row>
    <row r="5266" spans="1:20" x14ac:dyDescent="0.25">
      <c r="A5266" s="4">
        <v>2021</v>
      </c>
      <c r="B5266" s="1" t="s">
        <v>1176</v>
      </c>
      <c r="C5266" s="4" t="s">
        <v>1385</v>
      </c>
      <c r="D5266" s="3" t="s">
        <v>22</v>
      </c>
      <c r="F5266" s="3">
        <v>2</v>
      </c>
      <c r="G5266" s="88">
        <v>4.0544470293486041</v>
      </c>
      <c r="J5266" s="10">
        <v>1.7878738428407814E-2</v>
      </c>
      <c r="K5266" s="27">
        <f t="shared" si="84"/>
        <v>4.4096613666402369E-3</v>
      </c>
      <c r="L5266" s="4" t="s">
        <v>1928</v>
      </c>
      <c r="M5266" s="4" t="s">
        <v>1180</v>
      </c>
      <c r="N5266" s="28" t="str">
        <f t="shared" si="85"/>
        <v>2021RossLangley</v>
      </c>
      <c r="O5266" s="28">
        <f>IF(COUNTIF(N$2:N5266,N5266)=1,1,0)</f>
        <v>1</v>
      </c>
      <c r="P5266" s="28" t="str">
        <f t="shared" si="86"/>
        <v>RossLangley</v>
      </c>
      <c r="Q5266" s="28" t="str">
        <f t="shared" si="87"/>
        <v>RossLangley</v>
      </c>
      <c r="R5266" s="3">
        <f>SUMIF(Q$2:Q5266,Q5266,O$2:O5266)</f>
        <v>4</v>
      </c>
      <c r="T5266" s="81" t="str" cm="1">
        <f t="array" ref="T5266">IF(MIN(IF(CONCATENATE($D$776:$D$9955,$G$776:$G$9955)=CONCATENATE(D5266,G5266),$J$776:$J$9955))=J5266,"Age Leg Record","")</f>
        <v/>
      </c>
    </row>
    <row r="5267" spans="1:20" x14ac:dyDescent="0.25">
      <c r="A5267" s="4">
        <v>2021</v>
      </c>
      <c r="B5267" s="1" t="s">
        <v>1176</v>
      </c>
      <c r="C5267" s="4" t="s">
        <v>1385</v>
      </c>
      <c r="D5267" s="3" t="s">
        <v>22</v>
      </c>
      <c r="F5267" s="3">
        <v>3</v>
      </c>
      <c r="G5267" s="88">
        <v>9.1</v>
      </c>
      <c r="J5267" s="10">
        <v>4.1519675927702338E-2</v>
      </c>
      <c r="K5267" s="27">
        <f t="shared" si="84"/>
        <v>4.5626017502969603E-3</v>
      </c>
      <c r="L5267" s="4" t="s">
        <v>1928</v>
      </c>
      <c r="M5267" s="4" t="s">
        <v>1180</v>
      </c>
      <c r="N5267" s="28" t="str">
        <f t="shared" si="85"/>
        <v>2021RossLangley</v>
      </c>
      <c r="O5267" s="28">
        <f>IF(COUNTIF(N$2:N5267,N5267)=1,1,0)</f>
        <v>0</v>
      </c>
      <c r="P5267" s="28" t="str">
        <f t="shared" si="86"/>
        <v>RossLangley</v>
      </c>
      <c r="Q5267" s="28" t="str">
        <f t="shared" si="87"/>
        <v>RossLangley</v>
      </c>
      <c r="R5267" s="3">
        <f>SUMIF(Q$2:Q5267,Q5267,O$2:O5267)</f>
        <v>4</v>
      </c>
      <c r="T5267" s="81" t="str" cm="1">
        <f t="array" ref="T5267">IF(MIN(IF(CONCATENATE($D$776:$D$9955,$G$776:$G$9955)=CONCATENATE(D5267,G5267),$J$776:$J$9955))=J5267,"Age Leg Record","")</f>
        <v/>
      </c>
    </row>
    <row r="5268" spans="1:20" x14ac:dyDescent="0.25">
      <c r="A5268" s="4">
        <v>2021</v>
      </c>
      <c r="B5268" s="1" t="s">
        <v>806</v>
      </c>
      <c r="C5268" s="4" t="s">
        <v>2011</v>
      </c>
      <c r="D5268" s="3" t="s">
        <v>22</v>
      </c>
      <c r="F5268" s="3">
        <v>4</v>
      </c>
      <c r="G5268" s="88">
        <v>5.8408892070309388</v>
      </c>
      <c r="J5268" s="10">
        <v>2.5242291667382233E-2</v>
      </c>
      <c r="K5268" s="27">
        <f t="shared" si="84"/>
        <v>4.321652195867191E-3</v>
      </c>
      <c r="L5268" s="4" t="s">
        <v>1928</v>
      </c>
      <c r="M5268" s="4" t="s">
        <v>1180</v>
      </c>
      <c r="N5268" s="28" t="str">
        <f t="shared" si="85"/>
        <v>2021MattWade</v>
      </c>
      <c r="O5268" s="28">
        <f>IF(COUNTIF(N$2:N5268,N5268)=1,1,0)</f>
        <v>1</v>
      </c>
      <c r="P5268" s="28" t="str">
        <f t="shared" si="86"/>
        <v>MattWade</v>
      </c>
      <c r="Q5268" s="28" t="str">
        <f t="shared" si="87"/>
        <v>MattWade</v>
      </c>
      <c r="R5268" s="3">
        <f>SUMIF(Q$2:Q5268,Q5268,O$2:O5268)</f>
        <v>2</v>
      </c>
      <c r="T5268" s="81" t="str" cm="1">
        <f t="array" ref="T5268">IF(MIN(IF(CONCATENATE($D$776:$D$9955,$G$776:$G$9955)=CONCATENATE(D5268,G5268),$J$776:$J$9955))=J5268,"Age Leg Record","")</f>
        <v/>
      </c>
    </row>
    <row r="5269" spans="1:20" x14ac:dyDescent="0.25">
      <c r="A5269" s="4">
        <v>2021</v>
      </c>
      <c r="B5269" s="1" t="s">
        <v>202</v>
      </c>
      <c r="C5269" s="4" t="s">
        <v>1893</v>
      </c>
      <c r="D5269" s="3" t="s">
        <v>22</v>
      </c>
      <c r="F5269" s="3">
        <v>5</v>
      </c>
      <c r="G5269" s="51">
        <v>5.63</v>
      </c>
      <c r="J5269" s="10">
        <v>2.5445150458835997E-2</v>
      </c>
      <c r="K5269" s="27">
        <f t="shared" si="84"/>
        <v>4.5195649127595019E-3</v>
      </c>
      <c r="L5269" s="4" t="s">
        <v>1928</v>
      </c>
      <c r="M5269" s="4" t="s">
        <v>1180</v>
      </c>
      <c r="N5269" s="28" t="str">
        <f t="shared" si="85"/>
        <v>2021TomSawyer</v>
      </c>
      <c r="O5269" s="28">
        <f>IF(COUNTIF(N$2:N5269,N5269)=1,1,0)</f>
        <v>1</v>
      </c>
      <c r="P5269" s="28" t="str">
        <f t="shared" si="86"/>
        <v>TomSawyer</v>
      </c>
      <c r="Q5269" s="28" t="str">
        <f t="shared" si="87"/>
        <v>TomSawyer</v>
      </c>
      <c r="R5269" s="3">
        <f>SUMIF(Q$2:Q5269,Q5269,O$2:O5269)</f>
        <v>4</v>
      </c>
      <c r="T5269" s="81" t="str" cm="1">
        <f t="array" ref="T5269">IF(MIN(IF(CONCATENATE($D$776:$D$9955,$G$776:$G$9955)=CONCATENATE(D5269,G5269),$J$776:$J$9955))=J5269,"Age Leg Record","")</f>
        <v/>
      </c>
    </row>
    <row r="5270" spans="1:20" x14ac:dyDescent="0.25">
      <c r="A5270" s="4">
        <v>2021</v>
      </c>
      <c r="B5270" s="1" t="s">
        <v>1313</v>
      </c>
      <c r="C5270" s="4" t="s">
        <v>2277</v>
      </c>
      <c r="D5270" s="3" t="s">
        <v>26</v>
      </c>
      <c r="F5270" s="3">
        <v>6</v>
      </c>
      <c r="G5270" s="88">
        <v>4.6758182215859376</v>
      </c>
      <c r="J5270" s="10">
        <v>1.9441643518803176E-2</v>
      </c>
      <c r="K5270" s="27">
        <f t="shared" si="84"/>
        <v>4.1579126042690737E-3</v>
      </c>
      <c r="L5270" s="4" t="s">
        <v>1928</v>
      </c>
      <c r="M5270" s="4" t="s">
        <v>1180</v>
      </c>
      <c r="N5270" s="28" t="str">
        <f t="shared" si="85"/>
        <v>2021RichBedlow</v>
      </c>
      <c r="O5270" s="28">
        <f>IF(COUNTIF(N$2:N5270,N5270)=1,1,0)</f>
        <v>1</v>
      </c>
      <c r="P5270" s="28" t="str">
        <f t="shared" si="86"/>
        <v>RichBedlow</v>
      </c>
      <c r="Q5270" s="28" t="str">
        <f t="shared" si="87"/>
        <v>RichBedlow</v>
      </c>
      <c r="R5270" s="3">
        <f>SUMIF(Q$2:Q5270,Q5270,O$2:O5270)</f>
        <v>1</v>
      </c>
      <c r="T5270" s="81" t="str" cm="1">
        <f t="array" ref="T5270">IF(MIN(IF(CONCATENATE($D$776:$D$9955,$G$776:$G$9955)=CONCATENATE(D5270,G5270),$J$776:$J$9955))=J5270,"Age Leg Record","")</f>
        <v/>
      </c>
    </row>
    <row r="5271" spans="1:20" x14ac:dyDescent="0.25">
      <c r="A5271" s="4">
        <v>2021</v>
      </c>
      <c r="B5271" s="1" t="s">
        <v>225</v>
      </c>
      <c r="C5271" s="4" t="s">
        <v>968</v>
      </c>
      <c r="D5271" s="3" t="s">
        <v>753</v>
      </c>
      <c r="F5271" s="3">
        <v>1</v>
      </c>
      <c r="G5271" s="88">
        <v>5.54</v>
      </c>
      <c r="J5271" s="10">
        <v>2.8296531112573575E-2</v>
      </c>
      <c r="K5271" s="27">
        <f t="shared" si="84"/>
        <v>5.1076770961324142E-3</v>
      </c>
      <c r="L5271" s="4" t="s">
        <v>1926</v>
      </c>
      <c r="M5271" s="4" t="s">
        <v>1180</v>
      </c>
      <c r="N5271" s="28" t="str">
        <f t="shared" si="85"/>
        <v>2021SophieGreen</v>
      </c>
      <c r="O5271" s="28">
        <f>IF(COUNTIF(N$2:N5271,N5271)=1,1,0)</f>
        <v>1</v>
      </c>
      <c r="P5271" s="28" t="str">
        <f t="shared" si="86"/>
        <v>SophieGreen</v>
      </c>
      <c r="Q5271" s="28" t="str">
        <f t="shared" si="87"/>
        <v>SophieGreen</v>
      </c>
      <c r="R5271" s="3">
        <f>SUMIF(Q$2:Q5271,Q5271,O$2:O5271)</f>
        <v>6</v>
      </c>
      <c r="T5271" s="81" t="str" cm="1">
        <f t="array" ref="T5271">IF(MIN(IF(CONCATENATE($D$776:$D$9955,$G$776:$G$9955)=CONCATENATE(D5271,G5271),$J$776:$J$9955))=J5271,"Age Leg Record","")</f>
        <v/>
      </c>
    </row>
    <row r="5272" spans="1:20" x14ac:dyDescent="0.25">
      <c r="A5272" s="4">
        <v>2021</v>
      </c>
      <c r="B5272" s="1" t="s">
        <v>904</v>
      </c>
      <c r="C5272" s="4" t="s">
        <v>1638</v>
      </c>
      <c r="D5272" s="3" t="s">
        <v>753</v>
      </c>
      <c r="F5272" s="3">
        <v>2</v>
      </c>
      <c r="G5272" s="88">
        <v>4.0544470293486041</v>
      </c>
      <c r="J5272" s="10">
        <v>1.9294120371341705E-2</v>
      </c>
      <c r="K5272" s="27">
        <f t="shared" si="84"/>
        <v>4.7587550735473634E-3</v>
      </c>
      <c r="L5272" s="4" t="s">
        <v>1926</v>
      </c>
      <c r="M5272" s="4" t="s">
        <v>1180</v>
      </c>
      <c r="N5272" s="28" t="str">
        <f t="shared" si="85"/>
        <v>2021SallyNash</v>
      </c>
      <c r="O5272" s="28">
        <f>IF(COUNTIF(N$2:N5272,N5272)=1,1,0)</f>
        <v>1</v>
      </c>
      <c r="P5272" s="28" t="str">
        <f t="shared" si="86"/>
        <v>SallyNash</v>
      </c>
      <c r="Q5272" s="28" t="str">
        <f t="shared" si="87"/>
        <v>SallyNash</v>
      </c>
      <c r="R5272" s="3">
        <f>SUMIF(Q$2:Q5272,Q5272,O$2:O5272)</f>
        <v>3</v>
      </c>
      <c r="T5272" s="81" t="str" cm="1">
        <f t="array" ref="T5272">IF(MIN(IF(CONCATENATE($D$776:$D$9955,$G$776:$G$9955)=CONCATENATE(D5272,G5272),$J$776:$J$9955))=J5272,"Age Leg Record","")</f>
        <v>Age Leg Record</v>
      </c>
    </row>
    <row r="5273" spans="1:20" x14ac:dyDescent="0.25">
      <c r="A5273" s="4">
        <v>2021</v>
      </c>
      <c r="B5273" s="1" t="s">
        <v>2278</v>
      </c>
      <c r="C5273" s="4" t="s">
        <v>2279</v>
      </c>
      <c r="D5273" s="3" t="s">
        <v>753</v>
      </c>
      <c r="F5273" s="3">
        <v>3</v>
      </c>
      <c r="G5273" s="88">
        <v>9.1</v>
      </c>
      <c r="J5273" s="10">
        <v>4.9971562497375999E-2</v>
      </c>
      <c r="K5273" s="27">
        <f t="shared" si="84"/>
        <v>5.4913804942171426E-3</v>
      </c>
      <c r="L5273" s="4" t="s">
        <v>1926</v>
      </c>
      <c r="M5273" s="4" t="s">
        <v>1180</v>
      </c>
      <c r="N5273" s="28" t="str">
        <f t="shared" si="85"/>
        <v>2021KatSizer</v>
      </c>
      <c r="O5273" s="28">
        <f>IF(COUNTIF(N$2:N5273,N5273)=1,1,0)</f>
        <v>1</v>
      </c>
      <c r="P5273" s="28" t="str">
        <f t="shared" si="86"/>
        <v>KatSizer</v>
      </c>
      <c r="Q5273" s="28" t="str">
        <f t="shared" si="87"/>
        <v>KatSizer</v>
      </c>
      <c r="R5273" s="3">
        <f>SUMIF(Q$2:Q5273,Q5273,O$2:O5273)</f>
        <v>1</v>
      </c>
      <c r="T5273" s="81" t="str" cm="1">
        <f t="array" ref="T5273">IF(MIN(IF(CONCATENATE($D$776:$D$9955,$G$776:$G$9955)=CONCATENATE(D5273,G5273),$J$776:$J$9955))=J5273,"Age Leg Record","")</f>
        <v/>
      </c>
    </row>
    <row r="5274" spans="1:20" x14ac:dyDescent="0.25">
      <c r="A5274" s="4">
        <v>2021</v>
      </c>
      <c r="B5274" s="1" t="s">
        <v>480</v>
      </c>
      <c r="C5274" s="4" t="s">
        <v>1740</v>
      </c>
      <c r="D5274" s="3" t="s">
        <v>753</v>
      </c>
      <c r="F5274" s="3">
        <v>4</v>
      </c>
      <c r="G5274" s="88">
        <v>5.8408892070309388</v>
      </c>
      <c r="J5274" s="10">
        <v>3.2848171300429385E-2</v>
      </c>
      <c r="K5274" s="27">
        <f t="shared" si="84"/>
        <v>5.6238305737572585E-3</v>
      </c>
      <c r="L5274" s="4" t="s">
        <v>1926</v>
      </c>
      <c r="M5274" s="4" t="s">
        <v>1180</v>
      </c>
      <c r="N5274" s="28" t="str">
        <f t="shared" si="85"/>
        <v>2021LizO'Keeffe</v>
      </c>
      <c r="O5274" s="28">
        <f>IF(COUNTIF(N$2:N5274,N5274)=1,1,0)</f>
        <v>1</v>
      </c>
      <c r="P5274" s="28" t="str">
        <f t="shared" si="86"/>
        <v>LizO'Keeffe</v>
      </c>
      <c r="Q5274" s="28" t="str">
        <f t="shared" si="87"/>
        <v>LizO'Keeffe</v>
      </c>
      <c r="R5274" s="3">
        <f>SUMIF(Q$2:Q5274,Q5274,O$2:O5274)</f>
        <v>5</v>
      </c>
      <c r="T5274" s="81" t="str" cm="1">
        <f t="array" ref="T5274">IF(MIN(IF(CONCATENATE($D$776:$D$9955,$G$776:$G$9955)=CONCATENATE(D5274,G5274),$J$776:$J$9955))=J5274,"Age Leg Record","")</f>
        <v/>
      </c>
    </row>
    <row r="5275" spans="1:20" x14ac:dyDescent="0.25">
      <c r="A5275" s="4">
        <v>2021</v>
      </c>
      <c r="B5275" s="1" t="s">
        <v>1742</v>
      </c>
      <c r="C5275" s="4" t="s">
        <v>1672</v>
      </c>
      <c r="D5275" s="3" t="s">
        <v>753</v>
      </c>
      <c r="F5275" s="3">
        <v>5</v>
      </c>
      <c r="G5275" s="51">
        <v>5.63</v>
      </c>
      <c r="J5275" s="10">
        <v>2.9432546296447981E-2</v>
      </c>
      <c r="K5275" s="27">
        <f t="shared" si="84"/>
        <v>5.2278057364916483E-3</v>
      </c>
      <c r="L5275" s="4" t="s">
        <v>1926</v>
      </c>
      <c r="M5275" s="4" t="s">
        <v>1180</v>
      </c>
      <c r="N5275" s="28" t="str">
        <f t="shared" si="85"/>
        <v>2021BeckyRaftery</v>
      </c>
      <c r="O5275" s="28">
        <f>IF(COUNTIF(N$2:N5275,N5275)=1,1,0)</f>
        <v>0</v>
      </c>
      <c r="P5275" s="28" t="str">
        <f t="shared" si="86"/>
        <v>BeckyRaftery</v>
      </c>
      <c r="Q5275" s="28" t="str">
        <f t="shared" si="87"/>
        <v>BeckyRaftery</v>
      </c>
      <c r="R5275" s="3">
        <f>SUMIF(Q$2:Q5275,Q5275,O$2:O5275)</f>
        <v>5</v>
      </c>
      <c r="T5275" s="81" t="str" cm="1">
        <f t="array" ref="T5275">IF(MIN(IF(CONCATENATE($D$776:$D$9955,$G$776:$G$9955)=CONCATENATE(D5275,G5275),$J$776:$J$9955))=J5275,"Age Leg Record","")</f>
        <v/>
      </c>
    </row>
    <row r="5276" spans="1:20" x14ac:dyDescent="0.25">
      <c r="A5276" s="4">
        <v>2021</v>
      </c>
      <c r="B5276" s="1" t="s">
        <v>439</v>
      </c>
      <c r="C5276" s="4" t="s">
        <v>2008</v>
      </c>
      <c r="D5276" s="3" t="s">
        <v>756</v>
      </c>
      <c r="F5276" s="3">
        <v>6</v>
      </c>
      <c r="G5276" s="88">
        <v>4.6758182215859376</v>
      </c>
      <c r="J5276" s="10">
        <v>2.6486724535061512E-2</v>
      </c>
      <c r="K5276" s="27">
        <f t="shared" si="84"/>
        <v>5.6646181010171484E-3</v>
      </c>
      <c r="L5276" s="4" t="s">
        <v>1926</v>
      </c>
      <c r="M5276" s="4" t="s">
        <v>1180</v>
      </c>
      <c r="N5276" s="28" t="str">
        <f t="shared" si="85"/>
        <v>2021HelenTullie</v>
      </c>
      <c r="O5276" s="28">
        <f>IF(COUNTIF(N$2:N5276,N5276)=1,1,0)</f>
        <v>1</v>
      </c>
      <c r="P5276" s="28" t="str">
        <f t="shared" si="86"/>
        <v>HelenTullie</v>
      </c>
      <c r="Q5276" s="28" t="str">
        <f t="shared" si="87"/>
        <v>HelenTullie</v>
      </c>
      <c r="R5276" s="3">
        <f>SUMIF(Q$2:Q5276,Q5276,O$2:O5276)</f>
        <v>3</v>
      </c>
      <c r="T5276" s="81" t="str" cm="1">
        <f t="array" ref="T5276">IF(MIN(IF(CONCATENATE($D$776:$D$9955,$G$776:$G$9955)=CONCATENATE(D5276,G5276),$J$776:$J$9955))=J5276,"Age Leg Record","")</f>
        <v/>
      </c>
    </row>
    <row r="5277" spans="1:20" x14ac:dyDescent="0.25">
      <c r="A5277" s="4">
        <v>2021</v>
      </c>
      <c r="B5277" s="1" t="s">
        <v>198</v>
      </c>
      <c r="C5277" s="4" t="s">
        <v>1293</v>
      </c>
      <c r="D5277" s="3" t="s">
        <v>210</v>
      </c>
      <c r="F5277" s="3">
        <v>1</v>
      </c>
      <c r="G5277" s="88">
        <v>5.54</v>
      </c>
      <c r="J5277" s="10">
        <v>3.7622746393026318E-2</v>
      </c>
      <c r="K5277" s="27">
        <f t="shared" si="84"/>
        <v>6.7911094572249671E-3</v>
      </c>
      <c r="L5277" s="4" t="s">
        <v>1725</v>
      </c>
      <c r="M5277" s="4" t="s">
        <v>2252</v>
      </c>
      <c r="N5277" s="28" t="str">
        <f t="shared" si="85"/>
        <v>2021IanGrimwood</v>
      </c>
      <c r="O5277" s="28">
        <f>IF(COUNTIF(N$2:N5277,N5277)=1,1,0)</f>
        <v>1</v>
      </c>
      <c r="P5277" s="28" t="str">
        <f t="shared" si="86"/>
        <v>IanGrimwood</v>
      </c>
      <c r="Q5277" s="28" t="str">
        <f t="shared" si="87"/>
        <v>IanGrimwood</v>
      </c>
      <c r="R5277" s="3">
        <f>SUMIF(Q$2:Q5277,Q5277,O$2:O5277)</f>
        <v>7</v>
      </c>
      <c r="T5277" s="81" t="str" cm="1">
        <f t="array" ref="T5277">IF(MIN(IF(CONCATENATE($D$776:$D$9955,$G$776:$G$9955)=CONCATENATE(D5277,G5277),$J$776:$J$9955))=J5277,"Age Leg Record","")</f>
        <v/>
      </c>
    </row>
    <row r="5278" spans="1:20" x14ac:dyDescent="0.25">
      <c r="A5278" s="4">
        <v>2021</v>
      </c>
      <c r="B5278" s="1" t="s">
        <v>68</v>
      </c>
      <c r="C5278" s="4" t="s">
        <v>716</v>
      </c>
      <c r="D5278" s="3" t="s">
        <v>684</v>
      </c>
      <c r="F5278" s="3">
        <v>2</v>
      </c>
      <c r="G5278" s="88">
        <v>4.0544470293486041</v>
      </c>
      <c r="J5278" s="10">
        <v>2.7867881944985129E-2</v>
      </c>
      <c r="K5278" s="27">
        <f t="shared" si="84"/>
        <v>6.8734112798268425E-3</v>
      </c>
      <c r="L5278" s="4" t="s">
        <v>1725</v>
      </c>
      <c r="M5278" s="4" t="s">
        <v>2252</v>
      </c>
      <c r="N5278" s="28" t="str">
        <f t="shared" si="85"/>
        <v>2021NigelBush</v>
      </c>
      <c r="O5278" s="28">
        <f>IF(COUNTIF(N$2:N5278,N5278)=1,1,0)</f>
        <v>1</v>
      </c>
      <c r="P5278" s="28" t="str">
        <f t="shared" si="86"/>
        <v>NigelBush</v>
      </c>
      <c r="Q5278" s="28" t="str">
        <f t="shared" si="87"/>
        <v>NigelBush</v>
      </c>
      <c r="R5278" s="3">
        <f>SUMIF(Q$2:Q5278,Q5278,O$2:O5278)</f>
        <v>8</v>
      </c>
      <c r="T5278" s="81" t="str" cm="1">
        <f t="array" ref="T5278">IF(MIN(IF(CONCATENATE($D$776:$D$9955,$G$776:$G$9955)=CONCATENATE(D5278,G5278),$J$776:$J$9955))=J5278,"Age Leg Record","")</f>
        <v/>
      </c>
    </row>
    <row r="5279" spans="1:20" x14ac:dyDescent="0.25">
      <c r="A5279" s="4">
        <v>2021</v>
      </c>
      <c r="B5279" s="1" t="s">
        <v>1963</v>
      </c>
      <c r="C5279" s="4" t="s">
        <v>1964</v>
      </c>
      <c r="D5279" s="3" t="s">
        <v>210</v>
      </c>
      <c r="F5279" s="3">
        <v>3</v>
      </c>
      <c r="G5279" s="88">
        <v>9.1</v>
      </c>
      <c r="J5279" s="10">
        <v>4.7209884258336388E-2</v>
      </c>
      <c r="K5279" s="27">
        <f t="shared" si="84"/>
        <v>5.1878993690479547E-3</v>
      </c>
      <c r="L5279" s="4" t="s">
        <v>1725</v>
      </c>
      <c r="M5279" s="4" t="s">
        <v>2252</v>
      </c>
      <c r="N5279" s="28" t="str">
        <f t="shared" si="85"/>
        <v>2021CharlesArnold</v>
      </c>
      <c r="O5279" s="28">
        <f>IF(COUNTIF(N$2:N5279,N5279)=1,1,0)</f>
        <v>1</v>
      </c>
      <c r="P5279" s="28" t="str">
        <f t="shared" si="86"/>
        <v>CharlesArnold</v>
      </c>
      <c r="Q5279" s="28" t="str">
        <f t="shared" si="87"/>
        <v>CharlesArnold</v>
      </c>
      <c r="R5279" s="3">
        <f>SUMIF(Q$2:Q5279,Q5279,O$2:O5279)</f>
        <v>3</v>
      </c>
      <c r="T5279" s="81" t="str" cm="1">
        <f t="array" ref="T5279">IF(MIN(IF(CONCATENATE($D$776:$D$9955,$G$776:$G$9955)=CONCATENATE(D5279,G5279),$J$776:$J$9955))=J5279,"Age Leg Record","")</f>
        <v/>
      </c>
    </row>
    <row r="5280" spans="1:20" x14ac:dyDescent="0.25">
      <c r="A5280" s="4">
        <v>2021</v>
      </c>
      <c r="B5280" s="1" t="s">
        <v>2187</v>
      </c>
      <c r="C5280" s="4" t="s">
        <v>1590</v>
      </c>
      <c r="D5280" s="3" t="s">
        <v>684</v>
      </c>
      <c r="F5280" s="3">
        <v>4</v>
      </c>
      <c r="G5280" s="88">
        <v>5.8408892070309388</v>
      </c>
      <c r="J5280" s="10">
        <v>3.4702685181400739E-2</v>
      </c>
      <c r="K5280" s="27">
        <f t="shared" si="84"/>
        <v>5.9413359766570424E-3</v>
      </c>
      <c r="L5280" s="4" t="s">
        <v>1725</v>
      </c>
      <c r="M5280" s="4" t="s">
        <v>2252</v>
      </c>
      <c r="N5280" s="28" t="str">
        <f t="shared" si="85"/>
        <v>2021PhilipHousden</v>
      </c>
      <c r="O5280" s="28">
        <f>IF(COUNTIF(N$2:N5280,N5280)=1,1,0)</f>
        <v>1</v>
      </c>
      <c r="P5280" s="28" t="str">
        <f t="shared" si="86"/>
        <v>PhilipHousden</v>
      </c>
      <c r="Q5280" s="28" t="str">
        <f t="shared" si="87"/>
        <v>PhilipHousden</v>
      </c>
      <c r="R5280" s="3">
        <f>SUMIF(Q$2:Q5280,Q5280,O$2:O5280)</f>
        <v>2</v>
      </c>
      <c r="T5280" s="81" t="str" cm="1">
        <f t="array" ref="T5280">IF(MIN(IF(CONCATENATE($D$776:$D$9955,$G$776:$G$9955)=CONCATENATE(D5280,G5280),$J$776:$J$9955))=J5280,"Age Leg Record","")</f>
        <v>Age Leg Record</v>
      </c>
    </row>
    <row r="5281" spans="1:20" x14ac:dyDescent="0.25">
      <c r="A5281" s="4">
        <v>2021</v>
      </c>
      <c r="B5281" s="1" t="s">
        <v>494</v>
      </c>
      <c r="C5281" s="4" t="s">
        <v>2186</v>
      </c>
      <c r="D5281" s="3" t="s">
        <v>210</v>
      </c>
      <c r="F5281" s="3">
        <v>5</v>
      </c>
      <c r="G5281" s="51">
        <v>5.63</v>
      </c>
      <c r="J5281" s="10">
        <v>4.0083738429530058E-2</v>
      </c>
      <c r="K5281" s="27">
        <f t="shared" si="84"/>
        <v>7.1196693480515202E-3</v>
      </c>
      <c r="L5281" s="4" t="s">
        <v>1725</v>
      </c>
      <c r="M5281" s="4" t="s">
        <v>2252</v>
      </c>
      <c r="N5281" s="28" t="str">
        <f t="shared" si="85"/>
        <v>2021StephenAtkins</v>
      </c>
      <c r="O5281" s="28">
        <f>IF(COUNTIF(N$2:N5281,N5281)=1,1,0)</f>
        <v>1</v>
      </c>
      <c r="P5281" s="28" t="str">
        <f t="shared" si="86"/>
        <v>StephenAtkins</v>
      </c>
      <c r="Q5281" s="28" t="str">
        <f t="shared" si="87"/>
        <v>StephenAtkins</v>
      </c>
      <c r="R5281" s="3">
        <f>SUMIF(Q$2:Q5281,Q5281,O$2:O5281)</f>
        <v>1</v>
      </c>
      <c r="T5281" s="81" t="str" cm="1">
        <f t="array" ref="T5281">IF(MIN(IF(CONCATENATE($D$776:$D$9955,$G$776:$G$9955)=CONCATENATE(D5281,G5281),$J$776:$J$9955))=J5281,"Age Leg Record","")</f>
        <v/>
      </c>
    </row>
    <row r="5282" spans="1:20" x14ac:dyDescent="0.25">
      <c r="A5282" s="4">
        <v>2021</v>
      </c>
      <c r="B5282" s="14" t="s">
        <v>198</v>
      </c>
      <c r="C5282" s="4" t="s">
        <v>910</v>
      </c>
      <c r="D5282" s="3" t="s">
        <v>684</v>
      </c>
      <c r="F5282" s="3">
        <v>6</v>
      </c>
      <c r="G5282" s="88">
        <v>4.6758182215859376</v>
      </c>
      <c r="J5282" s="10">
        <v>3.0200821754988283E-2</v>
      </c>
      <c r="K5282" s="27">
        <f t="shared" si="84"/>
        <v>6.4589383769381881E-3</v>
      </c>
      <c r="L5282" s="4" t="s">
        <v>1725</v>
      </c>
      <c r="M5282" s="4" t="s">
        <v>2252</v>
      </c>
      <c r="N5282" s="28" t="str">
        <f t="shared" si="85"/>
        <v>2021IanSkerratt</v>
      </c>
      <c r="O5282" s="28">
        <f>IF(COUNTIF(N$2:N5282,N5282)=1,1,0)</f>
        <v>1</v>
      </c>
      <c r="P5282" s="28" t="str">
        <f t="shared" si="86"/>
        <v>IanSkerratt</v>
      </c>
      <c r="Q5282" s="28" t="str">
        <f t="shared" si="87"/>
        <v>IanSkerratt</v>
      </c>
      <c r="R5282" s="3">
        <f>SUMIF(Q$2:Q5282,Q5282,O$2:O5282)</f>
        <v>10</v>
      </c>
      <c r="T5282" s="81" t="str" cm="1">
        <f t="array" ref="T5282">IF(MIN(IF(CONCATENATE($D$776:$D$9955,$G$776:$G$9955)=CONCATENATE(D5282,G5282),$J$776:$J$9955))=J5282,"Age Leg Record","")</f>
        <v/>
      </c>
    </row>
    <row r="5283" spans="1:20" x14ac:dyDescent="0.25">
      <c r="A5283" s="4">
        <v>2021</v>
      </c>
      <c r="B5283" s="1" t="s">
        <v>594</v>
      </c>
      <c r="C5283" s="4" t="s">
        <v>2280</v>
      </c>
      <c r="D5283" s="3" t="s">
        <v>56</v>
      </c>
      <c r="F5283" s="3">
        <v>1</v>
      </c>
      <c r="G5283" s="88">
        <v>5.54</v>
      </c>
      <c r="J5283" s="10">
        <v>2.6395894536108244E-2</v>
      </c>
      <c r="K5283" s="27">
        <f t="shared" si="84"/>
        <v>4.7646019018245927E-3</v>
      </c>
      <c r="L5283" s="4" t="s">
        <v>2281</v>
      </c>
      <c r="M5283" s="4" t="s">
        <v>2282</v>
      </c>
      <c r="N5283" s="28" t="str">
        <f t="shared" si="85"/>
        <v>2021DarrenCornish</v>
      </c>
      <c r="O5283" s="28">
        <f>IF(COUNTIF(N$2:N5283,N5283)=1,1,0)</f>
        <v>1</v>
      </c>
      <c r="P5283" s="28" t="str">
        <f t="shared" si="86"/>
        <v>DarrenCornish</v>
      </c>
      <c r="Q5283" s="28" t="str">
        <f t="shared" si="87"/>
        <v>DarrenCornish</v>
      </c>
      <c r="R5283" s="3">
        <f>SUMIF(Q$2:Q5283,Q5283,O$2:O5283)</f>
        <v>1</v>
      </c>
      <c r="T5283" s="81" t="str" cm="1">
        <f t="array" ref="T5283">IF(MIN(IF(CONCATENATE($D$776:$D$9955,$G$776:$G$9955)=CONCATENATE(D5283,G5283),$J$776:$J$9955))=J5283,"Age Leg Record","")</f>
        <v/>
      </c>
    </row>
    <row r="5284" spans="1:20" x14ac:dyDescent="0.25">
      <c r="A5284" s="4">
        <v>2021</v>
      </c>
      <c r="B5284" s="1" t="s">
        <v>89</v>
      </c>
      <c r="C5284" s="4" t="s">
        <v>1104</v>
      </c>
      <c r="D5284" s="3" t="s">
        <v>56</v>
      </c>
      <c r="F5284" s="3">
        <v>2</v>
      </c>
      <c r="G5284" s="88">
        <v>4.0544470293486041</v>
      </c>
      <c r="J5284" s="10">
        <v>2.0042673611897044E-2</v>
      </c>
      <c r="K5284" s="27">
        <f t="shared" si="84"/>
        <v>4.943380309772389E-3</v>
      </c>
      <c r="L5284" s="4" t="s">
        <v>2281</v>
      </c>
      <c r="M5284" s="4" t="s">
        <v>2282</v>
      </c>
      <c r="N5284" s="28" t="str">
        <f t="shared" si="85"/>
        <v>2021MarkCornell</v>
      </c>
      <c r="O5284" s="28">
        <f>IF(COUNTIF(N$2:N5284,N5284)=1,1,0)</f>
        <v>1</v>
      </c>
      <c r="P5284" s="28" t="str">
        <f t="shared" si="86"/>
        <v>MarkCornell</v>
      </c>
      <c r="Q5284" s="28" t="str">
        <f t="shared" si="87"/>
        <v>MarkCornell</v>
      </c>
      <c r="R5284" s="3">
        <f>SUMIF(Q$2:Q5284,Q5284,O$2:O5284)</f>
        <v>8</v>
      </c>
      <c r="T5284" s="81" t="str" cm="1">
        <f t="array" ref="T5284">IF(MIN(IF(CONCATENATE($D$776:$D$9955,$G$776:$G$9955)=CONCATENATE(D5284,G5284),$J$776:$J$9955))=J5284,"Age Leg Record","")</f>
        <v/>
      </c>
    </row>
    <row r="5285" spans="1:20" x14ac:dyDescent="0.25">
      <c r="A5285" s="4">
        <v>2021</v>
      </c>
      <c r="B5285" s="1" t="s">
        <v>2283</v>
      </c>
      <c r="C5285" s="4" t="s">
        <v>2280</v>
      </c>
      <c r="D5285" s="3" t="s">
        <v>685</v>
      </c>
      <c r="F5285" s="3">
        <v>3</v>
      </c>
      <c r="G5285" s="88">
        <v>9.1</v>
      </c>
      <c r="J5285" s="10">
        <v>4.6389212962822057E-2</v>
      </c>
      <c r="K5285" s="27">
        <f t="shared" ref="K5285:K5348" si="88">J5285/G5285</f>
        <v>5.0977157102002259E-3</v>
      </c>
      <c r="L5285" s="4" t="s">
        <v>2281</v>
      </c>
      <c r="M5285" s="4" t="s">
        <v>2282</v>
      </c>
      <c r="N5285" s="28" t="str">
        <f t="shared" si="85"/>
        <v>2021JudeCornish</v>
      </c>
      <c r="O5285" s="28">
        <f>IF(COUNTIF(N$2:N5285,N5285)=1,1,0)</f>
        <v>1</v>
      </c>
      <c r="P5285" s="28" t="str">
        <f t="shared" si="86"/>
        <v>JudeCornish</v>
      </c>
      <c r="Q5285" s="28" t="str">
        <f t="shared" si="87"/>
        <v>JudeCornish</v>
      </c>
      <c r="R5285" s="3">
        <f>SUMIF(Q$2:Q5285,Q5285,O$2:O5285)</f>
        <v>1</v>
      </c>
      <c r="T5285" s="81" t="str" cm="1">
        <f t="array" ref="T5285">IF(MIN(IF(CONCATENATE($D$776:$D$9955,$G$776:$G$9955)=CONCATENATE(D5285,G5285),$J$776:$J$9955))=J5285,"Age Leg Record","")</f>
        <v>Age Leg Record</v>
      </c>
    </row>
    <row r="5286" spans="1:20" x14ac:dyDescent="0.25">
      <c r="A5286" s="4">
        <v>2021</v>
      </c>
      <c r="B5286" s="1" t="s">
        <v>71</v>
      </c>
      <c r="C5286" s="4" t="s">
        <v>1418</v>
      </c>
      <c r="D5286" s="3" t="s">
        <v>26</v>
      </c>
      <c r="F5286" s="3">
        <v>4</v>
      </c>
      <c r="G5286" s="88">
        <v>5.8408892070309388</v>
      </c>
      <c r="J5286" s="10">
        <v>3.1136793979385402E-2</v>
      </c>
      <c r="K5286" s="27">
        <f t="shared" si="88"/>
        <v>5.3308311244638328E-3</v>
      </c>
      <c r="L5286" s="4" t="s">
        <v>2281</v>
      </c>
      <c r="M5286" s="4" t="s">
        <v>2282</v>
      </c>
      <c r="N5286" s="28" t="str">
        <f t="shared" si="85"/>
        <v>2021RichardMoore</v>
      </c>
      <c r="O5286" s="28">
        <f>IF(COUNTIF(N$2:N5286,N5286)=1,1,0)</f>
        <v>1</v>
      </c>
      <c r="P5286" s="28" t="str">
        <f t="shared" si="86"/>
        <v>RichardMoore</v>
      </c>
      <c r="Q5286" s="28" t="str">
        <f t="shared" si="87"/>
        <v>RichardMoore</v>
      </c>
      <c r="R5286" s="3">
        <f>SUMIF(Q$2:Q5286,Q5286,O$2:O5286)</f>
        <v>1</v>
      </c>
      <c r="T5286" s="81" t="str" cm="1">
        <f t="array" ref="T5286">IF(MIN(IF(CONCATENATE($D$776:$D$9955,$G$776:$G$9955)=CONCATENATE(D5286,G5286),$J$776:$J$9955))=J5286,"Age Leg Record","")</f>
        <v/>
      </c>
    </row>
    <row r="5287" spans="1:20" x14ac:dyDescent="0.25">
      <c r="A5287" s="4">
        <v>2021</v>
      </c>
      <c r="B5287" s="1" t="s">
        <v>181</v>
      </c>
      <c r="C5287" s="4" t="s">
        <v>1103</v>
      </c>
      <c r="D5287" s="3" t="s">
        <v>22</v>
      </c>
      <c r="F5287" s="3">
        <v>5</v>
      </c>
      <c r="G5287" s="51">
        <v>5.63</v>
      </c>
      <c r="J5287" s="10">
        <v>2.5332303244795185E-2</v>
      </c>
      <c r="K5287" s="27">
        <f t="shared" si="88"/>
        <v>4.499521002627919E-3</v>
      </c>
      <c r="L5287" s="4" t="s">
        <v>2281</v>
      </c>
      <c r="M5287" s="4" t="s">
        <v>2282</v>
      </c>
      <c r="N5287" s="28" t="str">
        <f t="shared" si="85"/>
        <v>2021SpencerPark</v>
      </c>
      <c r="O5287" s="28">
        <f>IF(COUNTIF(N$2:N5287,N5287)=1,1,0)</f>
        <v>1</v>
      </c>
      <c r="P5287" s="28" t="str">
        <f t="shared" si="86"/>
        <v>SpencerPark</v>
      </c>
      <c r="Q5287" s="28" t="str">
        <f t="shared" si="87"/>
        <v>SpencerPark</v>
      </c>
      <c r="R5287" s="3">
        <f>SUMIF(Q$2:Q5287,Q5287,O$2:O5287)</f>
        <v>1</v>
      </c>
      <c r="T5287" s="81" t="str" cm="1">
        <f t="array" ref="T5287">IF(MIN(IF(CONCATENATE($D$776:$D$9955,$G$776:$G$9955)=CONCATENATE(D5287,G5287),$J$776:$J$9955))=J5287,"Age Leg Record","")</f>
        <v/>
      </c>
    </row>
    <row r="5288" spans="1:20" x14ac:dyDescent="0.25">
      <c r="A5288" s="4">
        <v>2021</v>
      </c>
      <c r="B5288" s="1" t="s">
        <v>89</v>
      </c>
      <c r="C5288" s="4" t="s">
        <v>1479</v>
      </c>
      <c r="D5288" s="3" t="s">
        <v>26</v>
      </c>
      <c r="F5288" s="3">
        <v>6</v>
      </c>
      <c r="G5288" s="88">
        <v>4.6758182215859376</v>
      </c>
      <c r="J5288" s="10">
        <v>2.3174143520009238E-2</v>
      </c>
      <c r="K5288" s="27">
        <f t="shared" si="88"/>
        <v>4.9561686151582398E-3</v>
      </c>
      <c r="L5288" s="4" t="s">
        <v>2281</v>
      </c>
      <c r="M5288" s="4" t="s">
        <v>2282</v>
      </c>
      <c r="N5288" s="28" t="str">
        <f t="shared" si="85"/>
        <v>2021MarkPedder</v>
      </c>
      <c r="O5288" s="28">
        <f>IF(COUNTIF(N$2:N5288,N5288)=1,1,0)</f>
        <v>1</v>
      </c>
      <c r="P5288" s="28" t="str">
        <f t="shared" si="86"/>
        <v>MarkPedder</v>
      </c>
      <c r="Q5288" s="28" t="str">
        <f t="shared" si="87"/>
        <v>MarkPedder</v>
      </c>
      <c r="R5288" s="3">
        <f>SUMIF(Q$2:Q5288,Q5288,O$2:O5288)</f>
        <v>7</v>
      </c>
      <c r="T5288" s="81" t="str" cm="1">
        <f t="array" ref="T5288">IF(MIN(IF(CONCATENATE($D$776:$D$9955,$G$776:$G$9955)=CONCATENATE(D5288,G5288),$J$776:$J$9955))=J5288,"Age Leg Record","")</f>
        <v/>
      </c>
    </row>
    <row r="5289" spans="1:20" x14ac:dyDescent="0.25">
      <c r="A5289" s="4">
        <v>2021</v>
      </c>
      <c r="B5289" s="1" t="s">
        <v>52</v>
      </c>
      <c r="C5289" s="4" t="s">
        <v>2012</v>
      </c>
      <c r="D5289" s="3" t="s">
        <v>210</v>
      </c>
      <c r="F5289" s="3">
        <v>1</v>
      </c>
      <c r="G5289" s="88">
        <v>5.54</v>
      </c>
      <c r="J5289" s="10">
        <v>3.1749169997056015E-2</v>
      </c>
      <c r="K5289" s="27">
        <f t="shared" si="88"/>
        <v>5.7308971113819518E-3</v>
      </c>
      <c r="L5289" s="4" t="s">
        <v>1929</v>
      </c>
      <c r="M5289" s="4" t="s">
        <v>1180</v>
      </c>
      <c r="N5289" s="28" t="str">
        <f t="shared" si="85"/>
        <v>2021MartinHopcroft</v>
      </c>
      <c r="O5289" s="28">
        <f>IF(COUNTIF(N$2:N5289,N5289)=1,1,0)</f>
        <v>1</v>
      </c>
      <c r="P5289" s="28" t="str">
        <f t="shared" si="86"/>
        <v>MartinHopcroft</v>
      </c>
      <c r="Q5289" s="28" t="str">
        <f t="shared" si="87"/>
        <v>MartinHopcroft</v>
      </c>
      <c r="R5289" s="3">
        <f>SUMIF(Q$2:Q5289,Q5289,O$2:O5289)</f>
        <v>2</v>
      </c>
      <c r="T5289" s="81" t="str" cm="1">
        <f t="array" ref="T5289">IF(MIN(IF(CONCATENATE($D$776:$D$9955,$G$776:$G$9955)=CONCATENATE(D5289,G5289),$J$776:$J$9955))=J5289,"Age Leg Record","")</f>
        <v/>
      </c>
    </row>
    <row r="5290" spans="1:20" x14ac:dyDescent="0.25">
      <c r="A5290" s="4">
        <v>2021</v>
      </c>
      <c r="B5290" s="1" t="s">
        <v>696</v>
      </c>
      <c r="C5290" s="4" t="s">
        <v>2284</v>
      </c>
      <c r="D5290" s="3" t="s">
        <v>757</v>
      </c>
      <c r="F5290" s="3">
        <v>2</v>
      </c>
      <c r="G5290" s="88">
        <v>4.0544470293486041</v>
      </c>
      <c r="J5290" s="10">
        <v>2.4406423610344063E-2</v>
      </c>
      <c r="K5290" s="27">
        <f t="shared" si="88"/>
        <v>6.019667647320392E-3</v>
      </c>
      <c r="L5290" s="4" t="s">
        <v>1929</v>
      </c>
      <c r="M5290" s="4" t="s">
        <v>1180</v>
      </c>
      <c r="N5290" s="28" t="str">
        <f t="shared" si="85"/>
        <v>2021RachaelMcCrae</v>
      </c>
      <c r="O5290" s="28">
        <f>IF(COUNTIF(N$2:N5290,N5290)=1,1,0)</f>
        <v>1</v>
      </c>
      <c r="P5290" s="28" t="str">
        <f t="shared" si="86"/>
        <v>RachaelMcCrae</v>
      </c>
      <c r="Q5290" s="28" t="str">
        <f t="shared" si="87"/>
        <v>RachaelMcCrae</v>
      </c>
      <c r="R5290" s="3">
        <f>SUMIF(Q$2:Q5290,Q5290,O$2:O5290)</f>
        <v>1</v>
      </c>
      <c r="T5290" s="81" t="str" cm="1">
        <f t="array" ref="T5290">IF(MIN(IF(CONCATENATE($D$776:$D$9955,$G$776:$G$9955)=CONCATENATE(D5290,G5290),$J$776:$J$9955))=J5290,"Age Leg Record","")</f>
        <v/>
      </c>
    </row>
    <row r="5291" spans="1:20" x14ac:dyDescent="0.25">
      <c r="A5291" s="4">
        <v>2021</v>
      </c>
      <c r="B5291" s="1" t="s">
        <v>647</v>
      </c>
      <c r="C5291" s="4" t="s">
        <v>1181</v>
      </c>
      <c r="D5291" s="3" t="s">
        <v>210</v>
      </c>
      <c r="F5291" s="3">
        <v>3</v>
      </c>
      <c r="G5291" s="88">
        <v>9.1</v>
      </c>
      <c r="J5291" s="10">
        <v>5.0737581019347999E-2</v>
      </c>
      <c r="K5291" s="27">
        <f t="shared" si="88"/>
        <v>5.5755583537745058E-3</v>
      </c>
      <c r="L5291" s="4" t="s">
        <v>1929</v>
      </c>
      <c r="M5291" s="4" t="s">
        <v>1180</v>
      </c>
      <c r="N5291" s="28" t="str">
        <f t="shared" si="85"/>
        <v>2021MichaelBurgess</v>
      </c>
      <c r="O5291" s="28">
        <f>IF(COUNTIF(N$2:N5291,N5291)=1,1,0)</f>
        <v>1</v>
      </c>
      <c r="P5291" s="28" t="str">
        <f t="shared" si="86"/>
        <v>MichaelBurgess</v>
      </c>
      <c r="Q5291" s="28" t="str">
        <f t="shared" si="87"/>
        <v>MichaelBurgess</v>
      </c>
      <c r="R5291" s="3">
        <f>SUMIF(Q$2:Q5291,Q5291,O$2:O5291)</f>
        <v>7</v>
      </c>
      <c r="T5291" s="81" t="str" cm="1">
        <f t="array" ref="T5291">IF(MIN(IF(CONCATENATE($D$776:$D$9955,$G$776:$G$9955)=CONCATENATE(D5291,G5291),$J$776:$J$9955))=J5291,"Age Leg Record","")</f>
        <v/>
      </c>
    </row>
    <row r="5292" spans="1:20" x14ac:dyDescent="0.25">
      <c r="A5292" s="4">
        <v>2021</v>
      </c>
      <c r="B5292" s="1" t="s">
        <v>76</v>
      </c>
      <c r="C5292" s="4" t="s">
        <v>1713</v>
      </c>
      <c r="D5292" s="3" t="s">
        <v>56</v>
      </c>
      <c r="F5292" s="3">
        <v>4</v>
      </c>
      <c r="G5292" s="88">
        <v>5.8408892070309388</v>
      </c>
      <c r="J5292" s="10">
        <v>2.8889479166537058E-2</v>
      </c>
      <c r="K5292" s="27">
        <f t="shared" si="88"/>
        <v>4.9460755276373846E-3</v>
      </c>
      <c r="L5292" s="4" t="s">
        <v>1929</v>
      </c>
      <c r="M5292" s="4" t="s">
        <v>1180</v>
      </c>
      <c r="N5292" s="28" t="str">
        <f t="shared" si="85"/>
        <v>2021KeithPreedy</v>
      </c>
      <c r="O5292" s="28">
        <f>IF(COUNTIF(N$2:N5292,N5292)=1,1,0)</f>
        <v>1</v>
      </c>
      <c r="P5292" s="28" t="str">
        <f t="shared" si="86"/>
        <v>KeithPreedy</v>
      </c>
      <c r="Q5292" s="28" t="str">
        <f t="shared" si="87"/>
        <v>KeithPreedy</v>
      </c>
      <c r="R5292" s="3">
        <f>SUMIF(Q$2:Q5292,Q5292,O$2:O5292)</f>
        <v>5</v>
      </c>
      <c r="T5292" s="81" t="str" cm="1">
        <f t="array" ref="T5292">IF(MIN(IF(CONCATENATE($D$776:$D$9955,$G$776:$G$9955)=CONCATENATE(D5292,G5292),$J$776:$J$9955))=J5292,"Age Leg Record","")</f>
        <v/>
      </c>
    </row>
    <row r="5293" spans="1:20" x14ac:dyDescent="0.25">
      <c r="A5293" s="4">
        <v>2021</v>
      </c>
      <c r="B5293" s="1" t="s">
        <v>703</v>
      </c>
      <c r="C5293" s="4" t="s">
        <v>2285</v>
      </c>
      <c r="D5293" s="3" t="s">
        <v>210</v>
      </c>
      <c r="F5293" s="3">
        <v>5</v>
      </c>
      <c r="G5293" s="51">
        <v>5.63</v>
      </c>
      <c r="J5293" s="10">
        <v>4.602013889234513E-2</v>
      </c>
      <c r="K5293" s="27">
        <f t="shared" si="88"/>
        <v>8.1740921656030426E-3</v>
      </c>
      <c r="L5293" s="4" t="s">
        <v>1929</v>
      </c>
      <c r="M5293" s="4" t="s">
        <v>1180</v>
      </c>
      <c r="N5293" s="28" t="str">
        <f t="shared" si="85"/>
        <v>2021JonSalmon</v>
      </c>
      <c r="O5293" s="28">
        <f>IF(COUNTIF(N$2:N5293,N5293)=1,1,0)</f>
        <v>1</v>
      </c>
      <c r="P5293" s="28" t="str">
        <f t="shared" si="86"/>
        <v>JonSalmon</v>
      </c>
      <c r="Q5293" s="28" t="str">
        <f t="shared" si="87"/>
        <v>JonSalmon</v>
      </c>
      <c r="R5293" s="3">
        <f>SUMIF(Q$2:Q5293,Q5293,O$2:O5293)</f>
        <v>1</v>
      </c>
      <c r="T5293" s="81" t="str" cm="1">
        <f t="array" ref="T5293">IF(MIN(IF(CONCATENATE($D$776:$D$9955,$G$776:$G$9955)=CONCATENATE(D5293,G5293),$J$776:$J$9955))=J5293,"Age Leg Record","")</f>
        <v/>
      </c>
    </row>
    <row r="5294" spans="1:20" x14ac:dyDescent="0.25">
      <c r="A5294" s="4">
        <v>2021</v>
      </c>
      <c r="B5294" s="1" t="s">
        <v>47</v>
      </c>
      <c r="C5294" s="4" t="s">
        <v>83</v>
      </c>
      <c r="D5294" s="3" t="s">
        <v>210</v>
      </c>
      <c r="F5294" s="3">
        <v>6</v>
      </c>
      <c r="G5294" s="88">
        <v>4.6758182215859376</v>
      </c>
      <c r="J5294" s="10">
        <v>2.8567395835125353E-2</v>
      </c>
      <c r="K5294" s="27">
        <f t="shared" si="88"/>
        <v>6.1096035990543494E-3</v>
      </c>
      <c r="L5294" s="4" t="s">
        <v>1929</v>
      </c>
      <c r="M5294" s="4" t="s">
        <v>1180</v>
      </c>
      <c r="N5294" s="28" t="str">
        <f t="shared" si="85"/>
        <v>2021KevinHarding</v>
      </c>
      <c r="O5294" s="28">
        <f>IF(COUNTIF(N$2:N5294,N5294)=1,1,0)</f>
        <v>1</v>
      </c>
      <c r="P5294" s="28" t="str">
        <f t="shared" si="86"/>
        <v>KevinHarding</v>
      </c>
      <c r="Q5294" s="28" t="str">
        <f t="shared" si="87"/>
        <v>KevinHarding</v>
      </c>
      <c r="R5294" s="3">
        <f>SUMIF(Q$2:Q5294,Q5294,O$2:O5294)</f>
        <v>9</v>
      </c>
      <c r="T5294" s="81" t="str" cm="1">
        <f t="array" ref="T5294">IF(MIN(IF(CONCATENATE($D$776:$D$9955,$G$776:$G$9955)=CONCATENATE(D5294,G5294),$J$776:$J$9955))=J5294,"Age Leg Record","")</f>
        <v/>
      </c>
    </row>
    <row r="5295" spans="1:20" x14ac:dyDescent="0.25">
      <c r="A5295" s="4">
        <v>2021</v>
      </c>
      <c r="B5295" s="1" t="s">
        <v>649</v>
      </c>
      <c r="C5295" s="4" t="s">
        <v>1275</v>
      </c>
      <c r="D5295" s="3" t="s">
        <v>751</v>
      </c>
      <c r="F5295" s="3">
        <v>1</v>
      </c>
      <c r="G5295" s="88">
        <v>5.54</v>
      </c>
      <c r="J5295" s="10">
        <v>2.8475026483647525E-2</v>
      </c>
      <c r="K5295" s="27">
        <f t="shared" si="88"/>
        <v>5.1398964771926939E-3</v>
      </c>
      <c r="L5295" s="4" t="s">
        <v>2286</v>
      </c>
      <c r="M5295" s="4" t="s">
        <v>617</v>
      </c>
      <c r="N5295" s="28" t="str">
        <f t="shared" si="85"/>
        <v>2021RuthMitchell</v>
      </c>
      <c r="O5295" s="28">
        <f>IF(COUNTIF(N$2:N5295,N5295)=1,1,0)</f>
        <v>1</v>
      </c>
      <c r="P5295" s="28" t="str">
        <f t="shared" si="86"/>
        <v>RuthMitchell</v>
      </c>
      <c r="Q5295" s="28" t="str">
        <f t="shared" si="87"/>
        <v>RuthMitchell</v>
      </c>
      <c r="R5295" s="3">
        <f>SUMIF(Q$2:Q5295,Q5295,O$2:O5295)</f>
        <v>3</v>
      </c>
      <c r="T5295" s="81" t="str" cm="1">
        <f t="array" ref="T5295">IF(MIN(IF(CONCATENATE($D$776:$D$9955,$G$776:$G$9955)=CONCATENATE(D5295,G5295),$J$776:$J$9955))=J5295,"Age Leg Record","")</f>
        <v/>
      </c>
    </row>
    <row r="5296" spans="1:20" x14ac:dyDescent="0.25">
      <c r="A5296" s="4">
        <v>2021</v>
      </c>
      <c r="B5296" s="1" t="s">
        <v>570</v>
      </c>
      <c r="C5296" s="4" t="s">
        <v>1969</v>
      </c>
      <c r="D5296" s="3" t="s">
        <v>753</v>
      </c>
      <c r="F5296" s="3">
        <v>2</v>
      </c>
      <c r="G5296" s="88">
        <v>4.0544470293486041</v>
      </c>
      <c r="J5296" s="10">
        <v>2.2073784726671875E-2</v>
      </c>
      <c r="K5296" s="27">
        <f t="shared" si="88"/>
        <v>5.4443391581855969E-3</v>
      </c>
      <c r="L5296" s="4" t="s">
        <v>2286</v>
      </c>
      <c r="M5296" s="4" t="s">
        <v>617</v>
      </c>
      <c r="N5296" s="28" t="str">
        <f t="shared" si="85"/>
        <v>2021AmyFarnfield</v>
      </c>
      <c r="O5296" s="28">
        <f>IF(COUNTIF(N$2:N5296,N5296)=1,1,0)</f>
        <v>1</v>
      </c>
      <c r="P5296" s="28" t="str">
        <f t="shared" si="86"/>
        <v>AmyFarnfield</v>
      </c>
      <c r="Q5296" s="28" t="str">
        <f t="shared" si="87"/>
        <v>AmyFarnfield</v>
      </c>
      <c r="R5296" s="3">
        <f>SUMIF(Q$2:Q5296,Q5296,O$2:O5296)</f>
        <v>3</v>
      </c>
      <c r="T5296" s="81" t="str" cm="1">
        <f t="array" ref="T5296">IF(MIN(IF(CONCATENATE($D$776:$D$9955,$G$776:$G$9955)=CONCATENATE(D5296,G5296),$J$776:$J$9955))=J5296,"Age Leg Record","")</f>
        <v/>
      </c>
    </row>
    <row r="5297" spans="1:20" x14ac:dyDescent="0.25">
      <c r="A5297" s="4">
        <v>2021</v>
      </c>
      <c r="B5297" s="1" t="s">
        <v>649</v>
      </c>
      <c r="C5297" s="4" t="s">
        <v>2188</v>
      </c>
      <c r="D5297" s="3" t="s">
        <v>751</v>
      </c>
      <c r="F5297" s="3">
        <v>3</v>
      </c>
      <c r="G5297" s="88">
        <v>9.1</v>
      </c>
      <c r="J5297" s="10">
        <v>5.2120231477601919E-2</v>
      </c>
      <c r="K5297" s="27">
        <f t="shared" si="88"/>
        <v>5.7274979645716394E-3</v>
      </c>
      <c r="L5297" s="4" t="s">
        <v>2286</v>
      </c>
      <c r="M5297" s="4" t="s">
        <v>617</v>
      </c>
      <c r="N5297" s="28" t="str">
        <f t="shared" si="85"/>
        <v>2021RuthEastman</v>
      </c>
      <c r="O5297" s="28">
        <f>IF(COUNTIF(N$2:N5297,N5297)=1,1,0)</f>
        <v>1</v>
      </c>
      <c r="P5297" s="28" t="str">
        <f t="shared" si="86"/>
        <v>RuthEastman</v>
      </c>
      <c r="Q5297" s="28" t="str">
        <f t="shared" si="87"/>
        <v>RuthEastman</v>
      </c>
      <c r="R5297" s="3">
        <f>SUMIF(Q$2:Q5297,Q5297,O$2:O5297)</f>
        <v>1</v>
      </c>
      <c r="T5297" s="81" t="str" cm="1">
        <f t="array" ref="T5297">IF(MIN(IF(CONCATENATE($D$776:$D$9955,$G$776:$G$9955)=CONCATENATE(D5297,G5297),$J$776:$J$9955))=J5297,"Age Leg Record","")</f>
        <v/>
      </c>
    </row>
    <row r="5298" spans="1:20" x14ac:dyDescent="0.25">
      <c r="A5298" s="4">
        <v>2021</v>
      </c>
      <c r="B5298" s="1" t="s">
        <v>928</v>
      </c>
      <c r="C5298" s="4" t="s">
        <v>2287</v>
      </c>
      <c r="D5298" s="3" t="s">
        <v>751</v>
      </c>
      <c r="F5298" s="3">
        <v>4</v>
      </c>
      <c r="G5298" s="88">
        <v>5.8408892070309388</v>
      </c>
      <c r="J5298" s="10">
        <v>2.8938715280673932E-2</v>
      </c>
      <c r="K5298" s="27">
        <f t="shared" si="88"/>
        <v>4.9545050856022246E-3</v>
      </c>
      <c r="L5298" s="4" t="s">
        <v>2286</v>
      </c>
      <c r="M5298" s="4" t="s">
        <v>617</v>
      </c>
      <c r="N5298" s="28" t="str">
        <f t="shared" si="85"/>
        <v>2021NicolaMellor</v>
      </c>
      <c r="O5298" s="28">
        <f>IF(COUNTIF(N$2:N5298,N5298)=1,1,0)</f>
        <v>1</v>
      </c>
      <c r="P5298" s="28" t="str">
        <f t="shared" si="86"/>
        <v>NicolaMellor</v>
      </c>
      <c r="Q5298" s="28" t="str">
        <f t="shared" si="87"/>
        <v>NicolaMellor</v>
      </c>
      <c r="R5298" s="3">
        <f>SUMIF(Q$2:Q5298,Q5298,O$2:O5298)</f>
        <v>1</v>
      </c>
      <c r="T5298" s="81" t="str" cm="1">
        <f t="array" ref="T5298">IF(MIN(IF(CONCATENATE($D$776:$D$9955,$G$776:$G$9955)=CONCATENATE(D5298,G5298),$J$776:$J$9955))=J5298,"Age Leg Record","")</f>
        <v/>
      </c>
    </row>
    <row r="5299" spans="1:20" x14ac:dyDescent="0.25">
      <c r="A5299" s="4">
        <v>2021</v>
      </c>
      <c r="B5299" s="1" t="s">
        <v>228</v>
      </c>
      <c r="C5299" s="4" t="s">
        <v>1197</v>
      </c>
      <c r="D5299" s="3" t="s">
        <v>753</v>
      </c>
      <c r="F5299" s="3">
        <v>5</v>
      </c>
      <c r="G5299" s="51">
        <v>5.63</v>
      </c>
      <c r="J5299" s="10">
        <v>3.3519467593578156E-2</v>
      </c>
      <c r="K5299" s="27">
        <f t="shared" si="88"/>
        <v>5.9537242617367951E-3</v>
      </c>
      <c r="L5299" s="4" t="s">
        <v>2286</v>
      </c>
      <c r="M5299" s="4" t="s">
        <v>617</v>
      </c>
      <c r="N5299" s="28" t="str">
        <f t="shared" si="85"/>
        <v>2021LynnBoddy</v>
      </c>
      <c r="O5299" s="28">
        <f>IF(COUNTIF(N$2:N5299,N5299)=1,1,0)</f>
        <v>1</v>
      </c>
      <c r="P5299" s="28" t="str">
        <f t="shared" si="86"/>
        <v>LynnBoddy</v>
      </c>
      <c r="Q5299" s="28" t="str">
        <f t="shared" si="87"/>
        <v>LynnBoddy</v>
      </c>
      <c r="R5299" s="3">
        <f>SUMIF(Q$2:Q5299,Q5299,O$2:O5299)</f>
        <v>7</v>
      </c>
      <c r="T5299" s="81" t="str" cm="1">
        <f t="array" ref="T5299">IF(MIN(IF(CONCATENATE($D$776:$D$9955,$G$776:$G$9955)=CONCATENATE(D5299,G5299),$J$776:$J$9955))=J5299,"Age Leg Record","")</f>
        <v/>
      </c>
    </row>
    <row r="5300" spans="1:20" x14ac:dyDescent="0.25">
      <c r="A5300" s="4">
        <v>2021</v>
      </c>
      <c r="B5300" s="1" t="s">
        <v>1334</v>
      </c>
      <c r="C5300" s="4" t="s">
        <v>1860</v>
      </c>
      <c r="D5300" s="3" t="s">
        <v>751</v>
      </c>
      <c r="F5300" s="3">
        <v>6</v>
      </c>
      <c r="G5300" s="88">
        <v>4.6758182215859376</v>
      </c>
      <c r="J5300" s="10">
        <v>2.2646388883003965E-2</v>
      </c>
      <c r="K5300" s="27">
        <f t="shared" si="88"/>
        <v>4.843299677146729E-3</v>
      </c>
      <c r="L5300" s="4" t="s">
        <v>2286</v>
      </c>
      <c r="M5300" s="4" t="s">
        <v>617</v>
      </c>
      <c r="N5300" s="28" t="str">
        <f t="shared" si="85"/>
        <v>2021JoSharples</v>
      </c>
      <c r="O5300" s="28">
        <f>IF(COUNTIF(N$2:N5300,N5300)=1,1,0)</f>
        <v>1</v>
      </c>
      <c r="P5300" s="28" t="str">
        <f t="shared" si="86"/>
        <v>JoSharples</v>
      </c>
      <c r="Q5300" s="28" t="str">
        <f t="shared" si="87"/>
        <v>JoSharples</v>
      </c>
      <c r="R5300" s="3">
        <f>SUMIF(Q$2:Q5300,Q5300,O$2:O5300)</f>
        <v>3</v>
      </c>
      <c r="T5300" s="81" t="str" cm="1">
        <f t="array" ref="T5300">IF(MIN(IF(CONCATENATE($D$776:$D$9955,$G$776:$G$9955)=CONCATENATE(D5300,G5300),$J$776:$J$9955))=J5300,"Age Leg Record","")</f>
        <v/>
      </c>
    </row>
    <row r="5301" spans="1:20" x14ac:dyDescent="0.25">
      <c r="A5301" s="4">
        <v>2021</v>
      </c>
      <c r="B5301" s="1" t="s">
        <v>20</v>
      </c>
      <c r="C5301" s="4" t="s">
        <v>2288</v>
      </c>
      <c r="D5301" s="3" t="s">
        <v>22</v>
      </c>
      <c r="F5301" s="3">
        <v>1</v>
      </c>
      <c r="G5301" s="88">
        <v>5.54</v>
      </c>
      <c r="J5301" s="10">
        <v>2.6700211667048279E-2</v>
      </c>
      <c r="K5301" s="27">
        <f t="shared" si="88"/>
        <v>4.8195327918859714E-3</v>
      </c>
      <c r="L5301" s="4" t="s">
        <v>2289</v>
      </c>
      <c r="M5301" s="4" t="s">
        <v>617</v>
      </c>
      <c r="N5301" s="28" t="str">
        <f t="shared" si="85"/>
        <v>2021PaulGriffiths</v>
      </c>
      <c r="O5301" s="28">
        <f>IF(COUNTIF(N$2:N5301,N5301)=1,1,0)</f>
        <v>1</v>
      </c>
      <c r="P5301" s="28" t="str">
        <f t="shared" si="86"/>
        <v>PaulGriffiths</v>
      </c>
      <c r="Q5301" s="28" t="str">
        <f t="shared" si="87"/>
        <v>PaulGriffiths</v>
      </c>
      <c r="R5301" s="3">
        <f>SUMIF(Q$2:Q5301,Q5301,O$2:O5301)</f>
        <v>1</v>
      </c>
      <c r="T5301" s="81" t="str" cm="1">
        <f t="array" ref="T5301">IF(MIN(IF(CONCATENATE($D$776:$D$9955,$G$776:$G$9955)=CONCATENATE(D5301,G5301),$J$776:$J$9955))=J5301,"Age Leg Record","")</f>
        <v/>
      </c>
    </row>
    <row r="5302" spans="1:20" x14ac:dyDescent="0.25">
      <c r="A5302" s="4">
        <v>2021</v>
      </c>
      <c r="B5302" s="1" t="s">
        <v>2290</v>
      </c>
      <c r="C5302" s="4" t="s">
        <v>953</v>
      </c>
      <c r="D5302" s="3" t="s">
        <v>576</v>
      </c>
      <c r="F5302" s="3">
        <v>2</v>
      </c>
      <c r="G5302" s="88">
        <v>4.0544470293486041</v>
      </c>
      <c r="J5302" s="10">
        <v>1.901461805391591E-2</v>
      </c>
      <c r="K5302" s="27">
        <f t="shared" si="88"/>
        <v>4.6898178509365892E-3</v>
      </c>
      <c r="L5302" s="4" t="s">
        <v>2289</v>
      </c>
      <c r="M5302" s="4" t="s">
        <v>617</v>
      </c>
      <c r="N5302" s="28" t="str">
        <f t="shared" si="85"/>
        <v>2021SidMead</v>
      </c>
      <c r="O5302" s="28">
        <f>IF(COUNTIF(N$2:N5302,N5302)=1,1,0)</f>
        <v>1</v>
      </c>
      <c r="P5302" s="28" t="str">
        <f t="shared" si="86"/>
        <v>SidMead</v>
      </c>
      <c r="Q5302" s="28" t="str">
        <f t="shared" si="87"/>
        <v>SidMead</v>
      </c>
      <c r="R5302" s="3">
        <f>SUMIF(Q$2:Q5302,Q5302,O$2:O5302)</f>
        <v>1</v>
      </c>
      <c r="T5302" s="81" t="str" cm="1">
        <f t="array" ref="T5302">IF(MIN(IF(CONCATENATE($D$776:$D$9955,$G$776:$G$9955)=CONCATENATE(D5302,G5302),$J$776:$J$9955))=J5302,"Age Leg Record","")</f>
        <v/>
      </c>
    </row>
    <row r="5303" spans="1:20" x14ac:dyDescent="0.25">
      <c r="A5303" s="4">
        <v>2021</v>
      </c>
      <c r="B5303" s="1" t="s">
        <v>20</v>
      </c>
      <c r="C5303" s="4" t="s">
        <v>283</v>
      </c>
      <c r="D5303" s="3" t="s">
        <v>22</v>
      </c>
      <c r="F5303" s="3">
        <v>3</v>
      </c>
      <c r="G5303" s="88">
        <v>9.1</v>
      </c>
      <c r="J5303" s="10">
        <v>5.2618773152062204E-2</v>
      </c>
      <c r="K5303" s="27">
        <f t="shared" si="88"/>
        <v>5.7822827639628796E-3</v>
      </c>
      <c r="L5303" s="4" t="s">
        <v>2289</v>
      </c>
      <c r="M5303" s="4" t="s">
        <v>617</v>
      </c>
      <c r="N5303" s="28" t="str">
        <f t="shared" si="85"/>
        <v>2021PaulAndrew</v>
      </c>
      <c r="O5303" s="28">
        <f>IF(COUNTIF(N$2:N5303,N5303)=1,1,0)</f>
        <v>1</v>
      </c>
      <c r="P5303" s="28" t="str">
        <f t="shared" si="86"/>
        <v>PaulAndrew</v>
      </c>
      <c r="Q5303" s="28" t="str">
        <f t="shared" si="87"/>
        <v>PaulAndrew</v>
      </c>
      <c r="R5303" s="3">
        <f>SUMIF(Q$2:Q5303,Q5303,O$2:O5303)</f>
        <v>1</v>
      </c>
      <c r="T5303" s="81" t="str" cm="1">
        <f t="array" ref="T5303">IF(MIN(IF(CONCATENATE($D$776:$D$9955,$G$776:$G$9955)=CONCATENATE(D5303,G5303),$J$776:$J$9955))=J5303,"Age Leg Record","")</f>
        <v/>
      </c>
    </row>
    <row r="5304" spans="1:20" x14ac:dyDescent="0.25">
      <c r="A5304" s="4">
        <v>2021</v>
      </c>
      <c r="B5304" s="1" t="s">
        <v>516</v>
      </c>
      <c r="C5304" s="4" t="s">
        <v>2291</v>
      </c>
      <c r="D5304" s="3" t="s">
        <v>26</v>
      </c>
      <c r="F5304" s="3">
        <v>4</v>
      </c>
      <c r="G5304" s="88">
        <v>5.8408892070309388</v>
      </c>
      <c r="J5304" s="10">
        <v>2.8602523147128522E-2</v>
      </c>
      <c r="K5304" s="27">
        <f t="shared" si="88"/>
        <v>4.896946703371533E-3</v>
      </c>
      <c r="L5304" s="4" t="s">
        <v>2289</v>
      </c>
      <c r="M5304" s="4" t="s">
        <v>617</v>
      </c>
      <c r="N5304" s="28" t="str">
        <f t="shared" si="85"/>
        <v>2021ScottIsaacs</v>
      </c>
      <c r="O5304" s="28">
        <f>IF(COUNTIF(N$2:N5304,N5304)=1,1,0)</f>
        <v>1</v>
      </c>
      <c r="P5304" s="28" t="str">
        <f t="shared" si="86"/>
        <v>ScottIsaacs</v>
      </c>
      <c r="Q5304" s="28" t="str">
        <f t="shared" si="87"/>
        <v>ScottIsaacs</v>
      </c>
      <c r="R5304" s="3">
        <f>SUMIF(Q$2:Q5304,Q5304,O$2:O5304)</f>
        <v>1</v>
      </c>
      <c r="T5304" s="81" t="str" cm="1">
        <f t="array" ref="T5304">IF(MIN(IF(CONCATENATE($D$776:$D$9955,$G$776:$G$9955)=CONCATENATE(D5304,G5304),$J$776:$J$9955))=J5304,"Age Leg Record","")</f>
        <v/>
      </c>
    </row>
    <row r="5305" spans="1:20" x14ac:dyDescent="0.25">
      <c r="A5305" s="4">
        <v>2021</v>
      </c>
      <c r="B5305" s="1" t="s">
        <v>573</v>
      </c>
      <c r="C5305" s="4" t="s">
        <v>789</v>
      </c>
      <c r="D5305" s="3" t="s">
        <v>56</v>
      </c>
      <c r="F5305" s="3">
        <v>5</v>
      </c>
      <c r="G5305" s="51">
        <v>5.63</v>
      </c>
      <c r="J5305" s="10">
        <v>2.6435231477080379E-2</v>
      </c>
      <c r="K5305" s="27">
        <f t="shared" si="88"/>
        <v>4.6954229977052182E-3</v>
      </c>
      <c r="L5305" s="4" t="s">
        <v>2289</v>
      </c>
      <c r="M5305" s="4" t="s">
        <v>617</v>
      </c>
      <c r="N5305" s="28" t="str">
        <f t="shared" si="85"/>
        <v>2021JamesBell</v>
      </c>
      <c r="O5305" s="28">
        <f>IF(COUNTIF(N$2:N5305,N5305)=1,1,0)</f>
        <v>1</v>
      </c>
      <c r="P5305" s="28" t="str">
        <f t="shared" si="86"/>
        <v>JamesBell</v>
      </c>
      <c r="Q5305" s="28" t="str">
        <f t="shared" si="87"/>
        <v>JamesBell</v>
      </c>
      <c r="R5305" s="3">
        <f>SUMIF(Q$2:Q5305,Q5305,O$2:O5305)</f>
        <v>8</v>
      </c>
      <c r="T5305" s="81" t="str" cm="1">
        <f t="array" ref="T5305">IF(MIN(IF(CONCATENATE($D$776:$D$9955,$G$776:$G$9955)=CONCATENATE(D5305,G5305),$J$776:$J$9955))=J5305,"Age Leg Record","")</f>
        <v/>
      </c>
    </row>
    <row r="5306" spans="1:20" x14ac:dyDescent="0.25">
      <c r="A5306" s="4">
        <v>2021</v>
      </c>
      <c r="B5306" s="1" t="s">
        <v>202</v>
      </c>
      <c r="C5306" s="4" t="s">
        <v>627</v>
      </c>
      <c r="D5306" s="3" t="s">
        <v>26</v>
      </c>
      <c r="F5306" s="3">
        <v>6</v>
      </c>
      <c r="G5306" s="88">
        <v>4.6758182215859376</v>
      </c>
      <c r="J5306" s="10">
        <v>2.0893819448247086E-2</v>
      </c>
      <c r="K5306" s="27">
        <f t="shared" si="88"/>
        <v>4.468484115098972E-3</v>
      </c>
      <c r="L5306" s="4" t="s">
        <v>2289</v>
      </c>
      <c r="M5306" s="4" t="s">
        <v>617</v>
      </c>
      <c r="N5306" s="28" t="str">
        <f t="shared" si="85"/>
        <v>2021TomInchley</v>
      </c>
      <c r="O5306" s="28">
        <f>IF(COUNTIF(N$2:N5306,N5306)=1,1,0)</f>
        <v>1</v>
      </c>
      <c r="P5306" s="28" t="str">
        <f t="shared" si="86"/>
        <v>TomInchley</v>
      </c>
      <c r="Q5306" s="28" t="str">
        <f t="shared" si="87"/>
        <v>TomInchley</v>
      </c>
      <c r="R5306" s="3">
        <f>SUMIF(Q$2:Q5306,Q5306,O$2:O5306)</f>
        <v>15</v>
      </c>
      <c r="T5306" s="81" t="str" cm="1">
        <f t="array" ref="T5306">IF(MIN(IF(CONCATENATE($D$776:$D$9955,$G$776:$G$9955)=CONCATENATE(D5306,G5306),$J$776:$J$9955))=J5306,"Age Leg Record","")</f>
        <v/>
      </c>
    </row>
    <row r="5307" spans="1:20" x14ac:dyDescent="0.25">
      <c r="A5307" s="4">
        <v>2021</v>
      </c>
      <c r="B5307" s="1" t="s">
        <v>317</v>
      </c>
      <c r="C5307" s="4" t="s">
        <v>2292</v>
      </c>
      <c r="D5307" s="3" t="s">
        <v>22</v>
      </c>
      <c r="F5307" s="3">
        <v>1</v>
      </c>
      <c r="G5307" s="88">
        <v>5.54</v>
      </c>
      <c r="J5307" s="10">
        <v>3.2195639905694406E-2</v>
      </c>
      <c r="K5307" s="27">
        <f t="shared" si="88"/>
        <v>5.8114873475982685E-3</v>
      </c>
      <c r="L5307" s="4" t="s">
        <v>2293</v>
      </c>
      <c r="M5307" s="4" t="s">
        <v>1079</v>
      </c>
      <c r="N5307" s="28" t="str">
        <f t="shared" si="85"/>
        <v>2021ShaunBusby</v>
      </c>
      <c r="O5307" s="28">
        <f>IF(COUNTIF(N$2:N5307,N5307)=1,1,0)</f>
        <v>1</v>
      </c>
      <c r="P5307" s="28" t="str">
        <f t="shared" si="86"/>
        <v>ShaunBusby</v>
      </c>
      <c r="Q5307" s="28" t="str">
        <f t="shared" si="87"/>
        <v>ShaunBusby</v>
      </c>
      <c r="R5307" s="3">
        <f>SUMIF(Q$2:Q5307,Q5307,O$2:O5307)</f>
        <v>1</v>
      </c>
      <c r="T5307" s="81" t="str" cm="1">
        <f t="array" ref="T5307">IF(MIN(IF(CONCATENATE($D$776:$D$9955,$G$776:$G$9955)=CONCATENATE(D5307,G5307),$J$776:$J$9955))=J5307,"Age Leg Record","")</f>
        <v/>
      </c>
    </row>
    <row r="5308" spans="1:20" x14ac:dyDescent="0.25">
      <c r="A5308" s="4">
        <v>2021</v>
      </c>
      <c r="B5308" s="1" t="s">
        <v>291</v>
      </c>
      <c r="C5308" s="4" t="s">
        <v>1837</v>
      </c>
      <c r="D5308" s="3" t="s">
        <v>210</v>
      </c>
      <c r="F5308" s="3">
        <v>2</v>
      </c>
      <c r="G5308" s="88">
        <v>4.0544470293486041</v>
      </c>
      <c r="J5308" s="10">
        <v>2.377061342849629E-2</v>
      </c>
      <c r="K5308" s="27">
        <f t="shared" si="88"/>
        <v>5.8628496701103342E-3</v>
      </c>
      <c r="L5308" s="4" t="s">
        <v>2293</v>
      </c>
      <c r="M5308" s="4" t="s">
        <v>1079</v>
      </c>
      <c r="N5308" s="28" t="str">
        <f t="shared" si="85"/>
        <v>2021ChrisCapps</v>
      </c>
      <c r="O5308" s="28">
        <f>IF(COUNTIF(N$2:N5308,N5308)=1,1,0)</f>
        <v>1</v>
      </c>
      <c r="P5308" s="28" t="str">
        <f t="shared" si="86"/>
        <v>ChrisCapps</v>
      </c>
      <c r="Q5308" s="28" t="str">
        <f t="shared" si="87"/>
        <v>ChrisCapps</v>
      </c>
      <c r="R5308" s="3">
        <f>SUMIF(Q$2:Q5308,Q5308,O$2:O5308)</f>
        <v>2</v>
      </c>
      <c r="T5308" s="81" t="str" cm="1">
        <f t="array" ref="T5308">IF(MIN(IF(CONCATENATE($D$776:$D$9955,$G$776:$G$9955)=CONCATENATE(D5308,G5308),$J$776:$J$9955))=J5308,"Age Leg Record","")</f>
        <v/>
      </c>
    </row>
    <row r="5309" spans="1:20" x14ac:dyDescent="0.25">
      <c r="A5309" s="4">
        <v>2021</v>
      </c>
      <c r="B5309" s="1" t="s">
        <v>591</v>
      </c>
      <c r="C5309" s="4" t="s">
        <v>1092</v>
      </c>
      <c r="D5309" s="3" t="s">
        <v>757</v>
      </c>
      <c r="F5309" s="3">
        <v>3</v>
      </c>
      <c r="G5309" s="88">
        <v>9.1</v>
      </c>
      <c r="J5309" s="10">
        <v>6.6552962962305173E-2</v>
      </c>
      <c r="K5309" s="27">
        <f t="shared" si="88"/>
        <v>7.3135124134401288E-3</v>
      </c>
      <c r="L5309" s="4" t="s">
        <v>2293</v>
      </c>
      <c r="M5309" s="4" t="s">
        <v>1079</v>
      </c>
      <c r="N5309" s="28" t="str">
        <f t="shared" si="85"/>
        <v>2021CarolineDevine</v>
      </c>
      <c r="O5309" s="28">
        <f>IF(COUNTIF(N$2:N5309,N5309)=1,1,0)</f>
        <v>1</v>
      </c>
      <c r="P5309" s="28" t="str">
        <f t="shared" si="86"/>
        <v>CarolineDevine</v>
      </c>
      <c r="Q5309" s="28" t="str">
        <f t="shared" si="87"/>
        <v>CarolineDevine</v>
      </c>
      <c r="R5309" s="3">
        <f>SUMIF(Q$2:Q5309,Q5309,O$2:O5309)</f>
        <v>3</v>
      </c>
      <c r="T5309" s="81" t="str" cm="1">
        <f t="array" ref="T5309">IF(MIN(IF(CONCATENATE($D$776:$D$9955,$G$776:$G$9955)=CONCATENATE(D5309,G5309),$J$776:$J$9955))=J5309,"Age Leg Record","")</f>
        <v/>
      </c>
    </row>
    <row r="5310" spans="1:20" x14ac:dyDescent="0.25">
      <c r="A5310" s="4">
        <v>2021</v>
      </c>
      <c r="B5310" s="1" t="s">
        <v>335</v>
      </c>
      <c r="C5310" s="4" t="s">
        <v>2294</v>
      </c>
      <c r="D5310" s="3" t="s">
        <v>684</v>
      </c>
      <c r="F5310" s="3">
        <v>4</v>
      </c>
      <c r="G5310" s="88">
        <v>5.8408892070309388</v>
      </c>
      <c r="J5310" s="10">
        <v>3.9665567128395196E-2</v>
      </c>
      <c r="K5310" s="27">
        <f t="shared" si="88"/>
        <v>6.791015155817026E-3</v>
      </c>
      <c r="L5310" s="4" t="s">
        <v>2293</v>
      </c>
      <c r="M5310" s="4" t="s">
        <v>1079</v>
      </c>
      <c r="N5310" s="28" t="str">
        <f t="shared" si="85"/>
        <v>2021FrankEsaw</v>
      </c>
      <c r="O5310" s="28">
        <f>IF(COUNTIF(N$2:N5310,N5310)=1,1,0)</f>
        <v>1</v>
      </c>
      <c r="P5310" s="28" t="str">
        <f t="shared" si="86"/>
        <v>FrankEsaw</v>
      </c>
      <c r="Q5310" s="28" t="str">
        <f t="shared" si="87"/>
        <v>FrankEsaw</v>
      </c>
      <c r="R5310" s="3">
        <f>SUMIF(Q$2:Q5310,Q5310,O$2:O5310)</f>
        <v>1</v>
      </c>
      <c r="T5310" s="81" t="str" cm="1">
        <f t="array" ref="T5310">IF(MIN(IF(CONCATENATE($D$776:$D$9955,$G$776:$G$9955)=CONCATENATE(D5310,G5310),$J$776:$J$9955))=J5310,"Age Leg Record","")</f>
        <v/>
      </c>
    </row>
    <row r="5311" spans="1:20" x14ac:dyDescent="0.25">
      <c r="A5311" s="4">
        <v>2021</v>
      </c>
      <c r="B5311" s="1" t="s">
        <v>658</v>
      </c>
      <c r="C5311" s="4" t="s">
        <v>955</v>
      </c>
      <c r="D5311" s="3" t="s">
        <v>26</v>
      </c>
      <c r="F5311" s="3">
        <v>5</v>
      </c>
      <c r="G5311" s="51">
        <v>5.63</v>
      </c>
      <c r="J5311" s="10">
        <v>2.7791388893092517E-2</v>
      </c>
      <c r="K5311" s="27">
        <f t="shared" si="88"/>
        <v>4.9363035334089728E-3</v>
      </c>
      <c r="L5311" s="4" t="s">
        <v>2293</v>
      </c>
      <c r="M5311" s="4" t="s">
        <v>1079</v>
      </c>
      <c r="N5311" s="28" t="str">
        <f t="shared" si="85"/>
        <v>2021AdamHills</v>
      </c>
      <c r="O5311" s="28">
        <f>IF(COUNTIF(N$2:N5311,N5311)=1,1,0)</f>
        <v>1</v>
      </c>
      <c r="P5311" s="28" t="str">
        <f t="shared" si="86"/>
        <v>AdamHills</v>
      </c>
      <c r="Q5311" s="28" t="str">
        <f t="shared" si="87"/>
        <v>AdamHills</v>
      </c>
      <c r="R5311" s="3">
        <f>SUMIF(Q$2:Q5311,Q5311,O$2:O5311)</f>
        <v>4</v>
      </c>
      <c r="T5311" s="81" t="str" cm="1">
        <f t="array" ref="T5311">IF(MIN(IF(CONCATENATE($D$776:$D$9955,$G$776:$G$9955)=CONCATENATE(D5311,G5311),$J$776:$J$9955))=J5311,"Age Leg Record","")</f>
        <v/>
      </c>
    </row>
    <row r="5312" spans="1:20" x14ac:dyDescent="0.25">
      <c r="A5312" s="4">
        <v>2021</v>
      </c>
      <c r="B5312" s="1" t="s">
        <v>165</v>
      </c>
      <c r="C5312" s="4" t="s">
        <v>605</v>
      </c>
      <c r="D5312" s="3" t="s">
        <v>56</v>
      </c>
      <c r="F5312" s="3">
        <v>6</v>
      </c>
      <c r="G5312" s="88">
        <v>4.6758182215859376</v>
      </c>
      <c r="J5312" s="10">
        <v>2.4446608789730817E-2</v>
      </c>
      <c r="K5312" s="27">
        <f t="shared" si="88"/>
        <v>5.2283060699136949E-3</v>
      </c>
      <c r="L5312" s="4" t="s">
        <v>2293</v>
      </c>
      <c r="M5312" s="4" t="s">
        <v>1079</v>
      </c>
      <c r="N5312" s="28" t="str">
        <f t="shared" si="85"/>
        <v>2021StuartKnight</v>
      </c>
      <c r="O5312" s="28">
        <f>IF(COUNTIF(N$2:N5312,N5312)=1,1,0)</f>
        <v>1</v>
      </c>
      <c r="P5312" s="28" t="str">
        <f t="shared" si="86"/>
        <v>StuartKnight</v>
      </c>
      <c r="Q5312" s="28" t="str">
        <f t="shared" si="87"/>
        <v>StuartKnight</v>
      </c>
      <c r="R5312" s="3">
        <f>SUMIF(Q$2:Q5312,Q5312,O$2:O5312)</f>
        <v>1</v>
      </c>
      <c r="T5312" s="81" t="str" cm="1">
        <f t="array" ref="T5312">IF(MIN(IF(CONCATENATE($D$776:$D$9955,$G$776:$G$9955)=CONCATENATE(D5312,G5312),$J$776:$J$9955))=J5312,"Age Leg Record","")</f>
        <v/>
      </c>
    </row>
    <row r="5313" spans="1:20" x14ac:dyDescent="0.25">
      <c r="A5313" s="4">
        <v>2021</v>
      </c>
      <c r="B5313" s="1" t="s">
        <v>2195</v>
      </c>
      <c r="C5313" s="4" t="s">
        <v>2295</v>
      </c>
      <c r="D5313" s="3" t="s">
        <v>757</v>
      </c>
      <c r="F5313" s="3">
        <v>1</v>
      </c>
      <c r="G5313" s="88">
        <v>5.54</v>
      </c>
      <c r="J5313" s="10">
        <v>3.7906496385403443E-2</v>
      </c>
      <c r="K5313" s="27">
        <f t="shared" si="88"/>
        <v>6.8423278674013431E-3</v>
      </c>
      <c r="L5313" s="4" t="s">
        <v>2296</v>
      </c>
      <c r="M5313" s="4" t="s">
        <v>1079</v>
      </c>
      <c r="N5313" s="28" t="str">
        <f t="shared" si="85"/>
        <v>2021AmandaFriman</v>
      </c>
      <c r="O5313" s="28">
        <f>IF(COUNTIF(N$2:N5313,N5313)=1,1,0)</f>
        <v>1</v>
      </c>
      <c r="P5313" s="28" t="str">
        <f t="shared" si="86"/>
        <v>AmandaFriman</v>
      </c>
      <c r="Q5313" s="28" t="str">
        <f t="shared" si="87"/>
        <v>AmandaFriman</v>
      </c>
      <c r="R5313" s="3">
        <f>SUMIF(Q$2:Q5313,Q5313,O$2:O5313)</f>
        <v>1</v>
      </c>
      <c r="T5313" s="81" t="str" cm="1">
        <f t="array" ref="T5313">IF(MIN(IF(CONCATENATE($D$776:$D$9955,$G$776:$G$9955)=CONCATENATE(D5313,G5313),$J$776:$J$9955))=J5313,"Age Leg Record","")</f>
        <v/>
      </c>
    </row>
    <row r="5314" spans="1:20" x14ac:dyDescent="0.25">
      <c r="A5314" s="4">
        <v>2021</v>
      </c>
      <c r="B5314" s="1" t="s">
        <v>1241</v>
      </c>
      <c r="C5314" s="4" t="s">
        <v>2297</v>
      </c>
      <c r="D5314" s="3" t="s">
        <v>751</v>
      </c>
      <c r="F5314" s="3">
        <v>2</v>
      </c>
      <c r="G5314" s="88">
        <v>4.0544470293486041</v>
      </c>
      <c r="J5314" s="10">
        <v>2.7542812502360903E-2</v>
      </c>
      <c r="K5314" s="27">
        <f t="shared" si="88"/>
        <v>6.7932352557547133E-3</v>
      </c>
      <c r="L5314" s="4" t="s">
        <v>2296</v>
      </c>
      <c r="M5314" s="4" t="s">
        <v>1079</v>
      </c>
      <c r="N5314" s="28" t="str">
        <f t="shared" si="85"/>
        <v>2021LorraineBennie</v>
      </c>
      <c r="O5314" s="28">
        <f>IF(COUNTIF(N$2:N5314,N5314)=1,1,0)</f>
        <v>1</v>
      </c>
      <c r="P5314" s="28" t="str">
        <f t="shared" si="86"/>
        <v>LorraineBennie</v>
      </c>
      <c r="Q5314" s="28" t="str">
        <f t="shared" si="87"/>
        <v>LorraineBennie</v>
      </c>
      <c r="R5314" s="3">
        <f>SUMIF(Q$2:Q5314,Q5314,O$2:O5314)</f>
        <v>1</v>
      </c>
      <c r="T5314" s="81" t="str" cm="1">
        <f t="array" ref="T5314">IF(MIN(IF(CONCATENATE($D$776:$D$9955,$G$776:$G$9955)=CONCATENATE(D5314,G5314),$J$776:$J$9955))=J5314,"Age Leg Record","")</f>
        <v/>
      </c>
    </row>
    <row r="5315" spans="1:20" x14ac:dyDescent="0.25">
      <c r="A5315" s="4">
        <v>2021</v>
      </c>
      <c r="B5315" s="1" t="s">
        <v>37</v>
      </c>
      <c r="C5315" s="4" t="s">
        <v>150</v>
      </c>
      <c r="D5315" s="3" t="s">
        <v>757</v>
      </c>
      <c r="F5315" s="3">
        <v>3</v>
      </c>
      <c r="G5315" s="88">
        <v>9.1</v>
      </c>
      <c r="J5315" s="10">
        <v>5.5350879629258998E-2</v>
      </c>
      <c r="K5315" s="27">
        <f t="shared" si="88"/>
        <v>6.0825142449735161E-3</v>
      </c>
      <c r="L5315" s="4" t="s">
        <v>2296</v>
      </c>
      <c r="M5315" s="4" t="s">
        <v>1079</v>
      </c>
      <c r="N5315" s="28" t="str">
        <f t="shared" si="85"/>
        <v>2021SueCross</v>
      </c>
      <c r="O5315" s="28">
        <f>IF(COUNTIF(N$2:N5315,N5315)=1,1,0)</f>
        <v>1</v>
      </c>
      <c r="P5315" s="28" t="str">
        <f t="shared" si="86"/>
        <v>SueCross</v>
      </c>
      <c r="Q5315" s="28" t="str">
        <f t="shared" si="87"/>
        <v>SueCross</v>
      </c>
      <c r="R5315" s="3">
        <f>SUMIF(Q$2:Q5315,Q5315,O$2:O5315)</f>
        <v>1</v>
      </c>
      <c r="T5315" s="81" t="str" cm="1">
        <f t="array" ref="T5315">IF(MIN(IF(CONCATENATE($D$776:$D$9955,$G$776:$G$9955)=CONCATENATE(D5315,G5315),$J$776:$J$9955))=J5315,"Age Leg Record","")</f>
        <v/>
      </c>
    </row>
    <row r="5316" spans="1:20" x14ac:dyDescent="0.25">
      <c r="A5316" s="4">
        <v>2021</v>
      </c>
      <c r="B5316" s="1" t="s">
        <v>788</v>
      </c>
      <c r="C5316" s="4" t="s">
        <v>150</v>
      </c>
      <c r="D5316" s="3" t="s">
        <v>56</v>
      </c>
      <c r="F5316" s="3">
        <v>4</v>
      </c>
      <c r="G5316" s="88">
        <v>5.8408892070309388</v>
      </c>
      <c r="J5316" s="10">
        <v>3.4294976852834225E-2</v>
      </c>
      <c r="K5316" s="27">
        <f t="shared" si="88"/>
        <v>5.8715335349199625E-3</v>
      </c>
      <c r="L5316" s="4" t="s">
        <v>2296</v>
      </c>
      <c r="M5316" s="4" t="s">
        <v>1079</v>
      </c>
      <c r="N5316" s="28" t="str">
        <f t="shared" si="85"/>
        <v>2021NickCross</v>
      </c>
      <c r="O5316" s="28">
        <f>IF(COUNTIF(N$2:N5316,N5316)=1,1,0)</f>
        <v>1</v>
      </c>
      <c r="P5316" s="28" t="str">
        <f t="shared" si="86"/>
        <v>NickCross</v>
      </c>
      <c r="Q5316" s="28" t="str">
        <f t="shared" si="87"/>
        <v>NickCross</v>
      </c>
      <c r="R5316" s="3">
        <f>SUMIF(Q$2:Q5316,Q5316,O$2:O5316)</f>
        <v>1</v>
      </c>
      <c r="T5316" s="81" t="str" cm="1">
        <f t="array" ref="T5316">IF(MIN(IF(CONCATENATE($D$776:$D$9955,$G$776:$G$9955)=CONCATENATE(D5316,G5316),$J$776:$J$9955))=J5316,"Age Leg Record","")</f>
        <v/>
      </c>
    </row>
    <row r="5317" spans="1:20" x14ac:dyDescent="0.25">
      <c r="A5317" s="4">
        <v>2021</v>
      </c>
      <c r="B5317" s="1" t="s">
        <v>2298</v>
      </c>
      <c r="C5317" s="4" t="s">
        <v>2299</v>
      </c>
      <c r="D5317" s="3" t="s">
        <v>757</v>
      </c>
      <c r="F5317" s="3">
        <v>5</v>
      </c>
      <c r="G5317" s="51">
        <v>5.63</v>
      </c>
      <c r="J5317" s="10">
        <v>3.7278506941220257E-2</v>
      </c>
      <c r="K5317" s="27">
        <f t="shared" si="88"/>
        <v>6.6214044300568842E-3</v>
      </c>
      <c r="L5317" s="4" t="s">
        <v>2296</v>
      </c>
      <c r="M5317" s="4" t="s">
        <v>1079</v>
      </c>
      <c r="N5317" s="28" t="str">
        <f t="shared" ref="N5317:N5380" si="89">CONCATENATE(A5317,B5317,C5317)</f>
        <v>2021RonnieSingleton-Lawley</v>
      </c>
      <c r="O5317" s="28">
        <f>IF(COUNTIF(N$2:N5317,N5317)=1,1,0)</f>
        <v>1</v>
      </c>
      <c r="P5317" s="28" t="str">
        <f t="shared" ref="P5317:P5380" si="90">CONCATENATE(B5317,C5317)</f>
        <v>RonnieSingleton-Lawley</v>
      </c>
      <c r="Q5317" s="28" t="str">
        <f t="shared" ref="Q5317:Q5380" si="91">IF(ISNA(VLOOKUP(P5317,AI$2:AJ$100,2,0)),P5317,VLOOKUP(P5317,AI$2:AJ$100,2,0))</f>
        <v>RonnieSingleton-Lawley</v>
      </c>
      <c r="R5317" s="3">
        <f>SUMIF(Q$2:Q5317,Q5317,O$2:O5317)</f>
        <v>1</v>
      </c>
      <c r="T5317" s="81" t="str" cm="1">
        <f t="array" ref="T5317">IF(MIN(IF(CONCATENATE($D$776:$D$9955,$G$776:$G$9955)=CONCATENATE(D5317,G5317),$J$776:$J$9955))=J5317,"Age Leg Record","")</f>
        <v/>
      </c>
    </row>
    <row r="5318" spans="1:20" x14ac:dyDescent="0.25">
      <c r="A5318" s="4">
        <v>2021</v>
      </c>
      <c r="B5318" s="1" t="s">
        <v>30</v>
      </c>
      <c r="C5318" s="4" t="s">
        <v>2200</v>
      </c>
      <c r="D5318" s="3" t="s">
        <v>210</v>
      </c>
      <c r="F5318" s="3">
        <v>6</v>
      </c>
      <c r="G5318" s="88">
        <v>4.6758182215859376</v>
      </c>
      <c r="J5318" s="10">
        <v>3.7406597220979165E-2</v>
      </c>
      <c r="K5318" s="27">
        <f t="shared" si="88"/>
        <v>8.0000110030564123E-3</v>
      </c>
      <c r="L5318" s="4" t="s">
        <v>2296</v>
      </c>
      <c r="M5318" s="4" t="s">
        <v>1079</v>
      </c>
      <c r="N5318" s="28" t="str">
        <f t="shared" si="89"/>
        <v>2021PeterLawley</v>
      </c>
      <c r="O5318" s="28">
        <f>IF(COUNTIF(N$2:N5318,N5318)=1,1,0)</f>
        <v>1</v>
      </c>
      <c r="P5318" s="28" t="str">
        <f t="shared" si="90"/>
        <v>PeterLawley</v>
      </c>
      <c r="Q5318" s="28" t="str">
        <f t="shared" si="91"/>
        <v>PeterLawley</v>
      </c>
      <c r="R5318" s="3">
        <f>SUMIF(Q$2:Q5318,Q5318,O$2:O5318)</f>
        <v>2</v>
      </c>
      <c r="T5318" s="81" t="str" cm="1">
        <f t="array" ref="T5318">IF(MIN(IF(CONCATENATE($D$776:$D$9955,$G$776:$G$9955)=CONCATENATE(D5318,G5318),$J$776:$J$9955))=J5318,"Age Leg Record","")</f>
        <v/>
      </c>
    </row>
    <row r="5319" spans="1:20" x14ac:dyDescent="0.25">
      <c r="A5319" s="4">
        <v>2021</v>
      </c>
      <c r="B5319" s="1" t="s">
        <v>454</v>
      </c>
      <c r="C5319" s="4" t="s">
        <v>968</v>
      </c>
      <c r="D5319" s="3" t="s">
        <v>26</v>
      </c>
      <c r="F5319" s="3">
        <v>1</v>
      </c>
      <c r="G5319" s="88">
        <v>5.54</v>
      </c>
      <c r="J5319" s="10">
        <v>2.7091646850749385E-2</v>
      </c>
      <c r="K5319" s="27">
        <f t="shared" si="88"/>
        <v>4.8901889622291307E-3</v>
      </c>
      <c r="L5319" s="4" t="s">
        <v>2300</v>
      </c>
      <c r="M5319" s="4" t="s">
        <v>749</v>
      </c>
      <c r="N5319" s="28" t="str">
        <f t="shared" si="89"/>
        <v>2021DanGreen</v>
      </c>
      <c r="O5319" s="28">
        <f>IF(COUNTIF(N$2:N5319,N5319)=1,1,0)</f>
        <v>1</v>
      </c>
      <c r="P5319" s="28" t="str">
        <f t="shared" si="90"/>
        <v>DanGreen</v>
      </c>
      <c r="Q5319" s="28" t="str">
        <f t="shared" si="91"/>
        <v>DanGreen</v>
      </c>
      <c r="R5319" s="3">
        <f>SUMIF(Q$2:Q5319,Q5319,O$2:O5319)</f>
        <v>1</v>
      </c>
      <c r="T5319" s="81" t="str" cm="1">
        <f t="array" ref="T5319">IF(MIN(IF(CONCATENATE($D$776:$D$9955,$G$776:$G$9955)=CONCATENATE(D5319,G5319),$J$776:$J$9955))=J5319,"Age Leg Record","")</f>
        <v/>
      </c>
    </row>
    <row r="5320" spans="1:20" x14ac:dyDescent="0.25">
      <c r="A5320" s="4">
        <v>2021</v>
      </c>
      <c r="B5320" s="1" t="s">
        <v>47</v>
      </c>
      <c r="C5320" s="4" t="s">
        <v>1974</v>
      </c>
      <c r="D5320" s="3" t="s">
        <v>56</v>
      </c>
      <c r="F5320" s="3">
        <v>2</v>
      </c>
      <c r="G5320" s="88">
        <v>4.0544470293486041</v>
      </c>
      <c r="J5320" s="10">
        <v>2.0773703705344815E-2</v>
      </c>
      <c r="K5320" s="27">
        <f t="shared" si="88"/>
        <v>5.1236835886550878E-3</v>
      </c>
      <c r="L5320" s="4" t="s">
        <v>2300</v>
      </c>
      <c r="M5320" s="4" t="s">
        <v>749</v>
      </c>
      <c r="N5320" s="28" t="str">
        <f t="shared" si="89"/>
        <v>2021KevinHare</v>
      </c>
      <c r="O5320" s="28">
        <f>IF(COUNTIF(N$2:N5320,N5320)=1,1,0)</f>
        <v>1</v>
      </c>
      <c r="P5320" s="28" t="str">
        <f t="shared" si="90"/>
        <v>KevinHare</v>
      </c>
      <c r="Q5320" s="28" t="str">
        <f t="shared" si="91"/>
        <v>KevinHare</v>
      </c>
      <c r="R5320" s="3">
        <f>SUMIF(Q$2:Q5320,Q5320,O$2:O5320)</f>
        <v>4</v>
      </c>
      <c r="T5320" s="81" t="str" cm="1">
        <f t="array" ref="T5320">IF(MIN(IF(CONCATENATE($D$776:$D$9955,$G$776:$G$9955)=CONCATENATE(D5320,G5320),$J$776:$J$9955))=J5320,"Age Leg Record","")</f>
        <v/>
      </c>
    </row>
    <row r="5321" spans="1:20" x14ac:dyDescent="0.25">
      <c r="A5321" s="4">
        <v>2021</v>
      </c>
      <c r="B5321" s="1" t="s">
        <v>198</v>
      </c>
      <c r="C5321" s="4" t="s">
        <v>2214</v>
      </c>
      <c r="D5321" s="3" t="s">
        <v>56</v>
      </c>
      <c r="F5321" s="3">
        <v>3</v>
      </c>
      <c r="G5321" s="88">
        <v>9.1</v>
      </c>
      <c r="J5321" s="10">
        <v>4.5428425924910698E-2</v>
      </c>
      <c r="K5321" s="27">
        <f t="shared" si="88"/>
        <v>4.992134717023154E-3</v>
      </c>
      <c r="L5321" s="4" t="s">
        <v>2300</v>
      </c>
      <c r="M5321" s="4" t="s">
        <v>749</v>
      </c>
      <c r="N5321" s="28" t="str">
        <f t="shared" si="89"/>
        <v>2021IanBisby</v>
      </c>
      <c r="O5321" s="28">
        <f>IF(COUNTIF(N$2:N5321,N5321)=1,1,0)</f>
        <v>1</v>
      </c>
      <c r="P5321" s="28" t="str">
        <f t="shared" si="90"/>
        <v>IanBisby</v>
      </c>
      <c r="Q5321" s="28" t="str">
        <f t="shared" si="91"/>
        <v>IanBisby</v>
      </c>
      <c r="R5321" s="3">
        <f>SUMIF(Q$2:Q5321,Q5321,O$2:O5321)</f>
        <v>2</v>
      </c>
      <c r="T5321" s="81" t="str" cm="1">
        <f t="array" ref="T5321">IF(MIN(IF(CONCATENATE($D$776:$D$9955,$G$776:$G$9955)=CONCATENATE(D5321,G5321),$J$776:$J$9955))=J5321,"Age Leg Record","")</f>
        <v/>
      </c>
    </row>
    <row r="5322" spans="1:20" x14ac:dyDescent="0.25">
      <c r="A5322" s="4">
        <v>2021</v>
      </c>
      <c r="B5322" s="1" t="s">
        <v>1775</v>
      </c>
      <c r="C5322" s="4" t="s">
        <v>2426</v>
      </c>
      <c r="D5322" s="3" t="s">
        <v>751</v>
      </c>
      <c r="F5322" s="3">
        <v>4</v>
      </c>
      <c r="G5322" s="88">
        <v>5.8408892070309388</v>
      </c>
      <c r="J5322" s="10">
        <v>3.4951840279973112E-2</v>
      </c>
      <c r="K5322" s="27">
        <f t="shared" si="88"/>
        <v>5.9839930259077715E-3</v>
      </c>
      <c r="L5322" s="4" t="s">
        <v>2300</v>
      </c>
      <c r="M5322" s="4" t="s">
        <v>749</v>
      </c>
      <c r="N5322" s="28" t="str">
        <f t="shared" si="89"/>
        <v>2021EmilyMcClelland</v>
      </c>
      <c r="O5322" s="28">
        <f>IF(COUNTIF(N$2:N5322,N5322)=1,1,0)</f>
        <v>1</v>
      </c>
      <c r="P5322" s="28" t="str">
        <f t="shared" si="90"/>
        <v>EmilyMcClelland</v>
      </c>
      <c r="Q5322" s="28" t="str">
        <f t="shared" si="91"/>
        <v>EmilyMcClelland</v>
      </c>
      <c r="R5322" s="3">
        <f>SUMIF(Q$2:Q5322,Q5322,O$2:O5322)</f>
        <v>1</v>
      </c>
      <c r="T5322" s="81" t="str" cm="1">
        <f t="array" ref="T5322">IF(MIN(IF(CONCATENATE($D$776:$D$9955,$G$776:$G$9955)=CONCATENATE(D5322,G5322),$J$776:$J$9955))=J5322,"Age Leg Record","")</f>
        <v/>
      </c>
    </row>
    <row r="5323" spans="1:20" x14ac:dyDescent="0.25">
      <c r="A5323" s="4">
        <v>2021</v>
      </c>
      <c r="B5323" s="1" t="s">
        <v>1422</v>
      </c>
      <c r="C5323" s="4" t="s">
        <v>190</v>
      </c>
      <c r="D5323" s="3" t="s">
        <v>56</v>
      </c>
      <c r="F5323" s="3">
        <v>5</v>
      </c>
      <c r="G5323" s="51">
        <v>5.63</v>
      </c>
      <c r="J5323" s="10">
        <v>3.9305694444919936E-2</v>
      </c>
      <c r="K5323" s="27">
        <f t="shared" si="88"/>
        <v>6.9814732584227244E-3</v>
      </c>
      <c r="L5323" s="4" t="s">
        <v>2300</v>
      </c>
      <c r="M5323" s="4" t="s">
        <v>749</v>
      </c>
      <c r="N5323" s="28" t="str">
        <f t="shared" si="89"/>
        <v>2021BrendanThomas</v>
      </c>
      <c r="O5323" s="28">
        <f>IF(COUNTIF(N$2:N5323,N5323)=1,1,0)</f>
        <v>1</v>
      </c>
      <c r="P5323" s="28" t="str">
        <f t="shared" si="90"/>
        <v>BrendanThomas</v>
      </c>
      <c r="Q5323" s="28" t="str">
        <f t="shared" si="91"/>
        <v>BrendanThomas</v>
      </c>
      <c r="R5323" s="3">
        <f>SUMIF(Q$2:Q5323,Q5323,O$2:O5323)</f>
        <v>1</v>
      </c>
      <c r="T5323" s="81" t="str" cm="1">
        <f t="array" ref="T5323">IF(MIN(IF(CONCATENATE($D$776:$D$9955,$G$776:$G$9955)=CONCATENATE(D5323,G5323),$J$776:$J$9955))=J5323,"Age Leg Record","")</f>
        <v/>
      </c>
    </row>
    <row r="5324" spans="1:20" x14ac:dyDescent="0.25">
      <c r="A5324" s="4">
        <v>2021</v>
      </c>
      <c r="B5324" s="1" t="s">
        <v>102</v>
      </c>
      <c r="C5324" s="4" t="s">
        <v>2100</v>
      </c>
      <c r="D5324" s="3" t="s">
        <v>26</v>
      </c>
      <c r="F5324" s="3">
        <v>6</v>
      </c>
      <c r="G5324" s="88">
        <v>4.6758182215859376</v>
      </c>
      <c r="J5324" s="10">
        <v>2.659067129570758E-2</v>
      </c>
      <c r="K5324" s="27">
        <f t="shared" si="88"/>
        <v>5.6868488113912593E-3</v>
      </c>
      <c r="L5324" s="4" t="s">
        <v>2300</v>
      </c>
      <c r="M5324" s="4" t="s">
        <v>749</v>
      </c>
      <c r="N5324" s="28" t="str">
        <f t="shared" si="89"/>
        <v>2021PhilBrogan</v>
      </c>
      <c r="O5324" s="28">
        <f>IF(COUNTIF(N$2:N5324,N5324)=1,1,0)</f>
        <v>1</v>
      </c>
      <c r="P5324" s="28" t="str">
        <f t="shared" si="90"/>
        <v>PhilBrogan</v>
      </c>
      <c r="Q5324" s="28" t="str">
        <f t="shared" si="91"/>
        <v>PhilBrogan</v>
      </c>
      <c r="R5324" s="3">
        <f>SUMIF(Q$2:Q5324,Q5324,O$2:O5324)</f>
        <v>3</v>
      </c>
      <c r="T5324" s="81" t="str" cm="1">
        <f t="array" ref="T5324">IF(MIN(IF(CONCATENATE($D$776:$D$9955,$G$776:$G$9955)=CONCATENATE(D5324,G5324),$J$776:$J$9955))=J5324,"Age Leg Record","")</f>
        <v/>
      </c>
    </row>
    <row r="5325" spans="1:20" x14ac:dyDescent="0.25">
      <c r="A5325" s="4">
        <v>2021</v>
      </c>
      <c r="B5325" s="1" t="s">
        <v>2151</v>
      </c>
      <c r="C5325" s="4" t="s">
        <v>1395</v>
      </c>
      <c r="D5325" s="3" t="s">
        <v>26</v>
      </c>
      <c r="F5325" s="3">
        <v>1</v>
      </c>
      <c r="G5325" s="88">
        <v>5.54</v>
      </c>
      <c r="J5325" s="10">
        <v>2.8755917686794419E-2</v>
      </c>
      <c r="K5325" s="27">
        <f t="shared" si="88"/>
        <v>5.1905988604322058E-3</v>
      </c>
      <c r="L5325" s="4" t="s">
        <v>1927</v>
      </c>
      <c r="M5325" s="4" t="s">
        <v>1180</v>
      </c>
      <c r="N5325" s="28" t="str">
        <f t="shared" si="89"/>
        <v>2021JeromeMcAllister</v>
      </c>
      <c r="O5325" s="28">
        <f>IF(COUNTIF(N$2:N5325,N5325)=1,1,0)</f>
        <v>1</v>
      </c>
      <c r="P5325" s="28" t="str">
        <f t="shared" si="90"/>
        <v>JeromeMcAllister</v>
      </c>
      <c r="Q5325" s="28" t="str">
        <f t="shared" si="91"/>
        <v>JeromeMcAllister</v>
      </c>
      <c r="R5325" s="3">
        <f>SUMIF(Q$2:Q5325,Q5325,O$2:O5325)</f>
        <v>2</v>
      </c>
      <c r="T5325" s="81" t="str" cm="1">
        <f t="array" ref="T5325">IF(MIN(IF(CONCATENATE($D$776:$D$9955,$G$776:$G$9955)=CONCATENATE(D5325,G5325),$J$776:$J$9955))=J5325,"Age Leg Record","")</f>
        <v/>
      </c>
    </row>
    <row r="5326" spans="1:20" x14ac:dyDescent="0.25">
      <c r="A5326" s="4">
        <v>2021</v>
      </c>
      <c r="B5326" s="1" t="s">
        <v>232</v>
      </c>
      <c r="C5326" s="4" t="s">
        <v>1675</v>
      </c>
      <c r="D5326" s="3" t="s">
        <v>56</v>
      </c>
      <c r="F5326" s="3">
        <v>2</v>
      </c>
      <c r="G5326" s="88">
        <v>4.0544470293486041</v>
      </c>
      <c r="J5326" s="10">
        <v>2.0409664350154344E-2</v>
      </c>
      <c r="K5326" s="27">
        <f t="shared" si="88"/>
        <v>5.0338959178444125E-3</v>
      </c>
      <c r="L5326" s="4" t="s">
        <v>1927</v>
      </c>
      <c r="M5326" s="4" t="s">
        <v>1180</v>
      </c>
      <c r="N5326" s="28" t="str">
        <f t="shared" si="89"/>
        <v>2021AndyNeill</v>
      </c>
      <c r="O5326" s="28">
        <f>IF(COUNTIF(N$2:N5326,N5326)=1,1,0)</f>
        <v>1</v>
      </c>
      <c r="P5326" s="28" t="str">
        <f t="shared" si="90"/>
        <v>AndyNeill</v>
      </c>
      <c r="Q5326" s="28" t="str">
        <f t="shared" si="91"/>
        <v>AndyNeill</v>
      </c>
      <c r="R5326" s="3">
        <f>SUMIF(Q$2:Q5326,Q5326,O$2:O5326)</f>
        <v>5</v>
      </c>
      <c r="T5326" s="81" t="str" cm="1">
        <f t="array" ref="T5326">IF(MIN(IF(CONCATENATE($D$776:$D$9955,$G$776:$G$9955)=CONCATENATE(D5326,G5326),$J$776:$J$9955))=J5326,"Age Leg Record","")</f>
        <v/>
      </c>
    </row>
    <row r="5327" spans="1:20" x14ac:dyDescent="0.25">
      <c r="A5327" s="4">
        <v>2021</v>
      </c>
      <c r="B5327" s="1" t="s">
        <v>291</v>
      </c>
      <c r="C5327" s="4" t="s">
        <v>2184</v>
      </c>
      <c r="D5327" s="3" t="s">
        <v>56</v>
      </c>
      <c r="F5327" s="3">
        <v>3</v>
      </c>
      <c r="G5327" s="88">
        <v>9.1</v>
      </c>
      <c r="J5327" s="10">
        <v>4.9888773151906207E-2</v>
      </c>
      <c r="K5327" s="27">
        <f t="shared" si="88"/>
        <v>5.4822827639457372E-3</v>
      </c>
      <c r="L5327" s="4" t="s">
        <v>1927</v>
      </c>
      <c r="M5327" s="4" t="s">
        <v>1180</v>
      </c>
      <c r="N5327" s="28" t="str">
        <f t="shared" si="89"/>
        <v>2021ChrisNicholls</v>
      </c>
      <c r="O5327" s="28">
        <f>IF(COUNTIF(N$2:N5327,N5327)=1,1,0)</f>
        <v>1</v>
      </c>
      <c r="P5327" s="28" t="str">
        <f t="shared" si="90"/>
        <v>ChrisNicholls</v>
      </c>
      <c r="Q5327" s="28" t="str">
        <f t="shared" si="91"/>
        <v>ChrisNicholls</v>
      </c>
      <c r="R5327" s="3">
        <f>SUMIF(Q$2:Q5327,Q5327,O$2:O5327)</f>
        <v>2</v>
      </c>
      <c r="T5327" s="81" t="str" cm="1">
        <f t="array" ref="T5327">IF(MIN(IF(CONCATENATE($D$776:$D$9955,$G$776:$G$9955)=CONCATENATE(D5327,G5327),$J$776:$J$9955))=J5327,"Age Leg Record","")</f>
        <v/>
      </c>
    </row>
    <row r="5328" spans="1:20" x14ac:dyDescent="0.25">
      <c r="A5328" s="4">
        <v>2021</v>
      </c>
      <c r="B5328" s="1" t="s">
        <v>111</v>
      </c>
      <c r="C5328" s="4" t="s">
        <v>456</v>
      </c>
      <c r="D5328" s="3" t="s">
        <v>26</v>
      </c>
      <c r="F5328" s="3">
        <v>4</v>
      </c>
      <c r="G5328" s="88">
        <v>5.8408892070309388</v>
      </c>
      <c r="J5328" s="10">
        <v>3.9430069446098059E-2</v>
      </c>
      <c r="K5328" s="27">
        <f t="shared" si="88"/>
        <v>6.7506963492192807E-3</v>
      </c>
      <c r="L5328" s="4" t="s">
        <v>1927</v>
      </c>
      <c r="M5328" s="4" t="s">
        <v>1180</v>
      </c>
      <c r="N5328" s="28" t="str">
        <f t="shared" si="89"/>
        <v>2021MikeWilkinson</v>
      </c>
      <c r="O5328" s="28">
        <f>IF(COUNTIF(N$2:N5328,N5328)=1,1,0)</f>
        <v>1</v>
      </c>
      <c r="P5328" s="28" t="str">
        <f t="shared" si="90"/>
        <v>MikeWilkinson</v>
      </c>
      <c r="Q5328" s="28" t="str">
        <f t="shared" si="91"/>
        <v>MikeWilkinson</v>
      </c>
      <c r="R5328" s="3">
        <f>SUMIF(Q$2:Q5328,Q5328,O$2:O5328)</f>
        <v>3</v>
      </c>
      <c r="T5328" s="81" t="str" cm="1">
        <f t="array" ref="T5328">IF(MIN(IF(CONCATENATE($D$776:$D$9955,$G$776:$G$9955)=CONCATENATE(D5328,G5328),$J$776:$J$9955))=J5328,"Age Leg Record","")</f>
        <v/>
      </c>
    </row>
    <row r="5329" spans="1:20" x14ac:dyDescent="0.25">
      <c r="A5329" s="4">
        <v>2021</v>
      </c>
      <c r="B5329" s="1" t="s">
        <v>2301</v>
      </c>
      <c r="C5329" s="4" t="s">
        <v>2302</v>
      </c>
      <c r="D5329" s="3" t="s">
        <v>22</v>
      </c>
      <c r="F5329" s="3">
        <v>5</v>
      </c>
      <c r="G5329" s="51">
        <v>5.63</v>
      </c>
      <c r="J5329" s="10">
        <v>3.0241967593610752E-2</v>
      </c>
      <c r="K5329" s="27">
        <f t="shared" si="88"/>
        <v>5.3715750610321055E-3</v>
      </c>
      <c r="L5329" s="4" t="s">
        <v>1927</v>
      </c>
      <c r="M5329" s="4" t="s">
        <v>1180</v>
      </c>
      <c r="N5329" s="28" t="str">
        <f t="shared" si="89"/>
        <v>2021HughBeedell</v>
      </c>
      <c r="O5329" s="28">
        <f>IF(COUNTIF(N$2:N5329,N5329)=1,1,0)</f>
        <v>1</v>
      </c>
      <c r="P5329" s="28" t="str">
        <f t="shared" si="90"/>
        <v>HughBeedell</v>
      </c>
      <c r="Q5329" s="28" t="str">
        <f t="shared" si="91"/>
        <v>HughBeedell</v>
      </c>
      <c r="R5329" s="3">
        <f>SUMIF(Q$2:Q5329,Q5329,O$2:O5329)</f>
        <v>1</v>
      </c>
      <c r="T5329" s="81" t="str" cm="1">
        <f t="array" ref="T5329">IF(MIN(IF(CONCATENATE($D$776:$D$9955,$G$776:$G$9955)=CONCATENATE(D5329,G5329),$J$776:$J$9955))=J5329,"Age Leg Record","")</f>
        <v/>
      </c>
    </row>
    <row r="5330" spans="1:20" x14ac:dyDescent="0.25">
      <c r="A5330" s="4">
        <v>2021</v>
      </c>
      <c r="B5330" s="1" t="s">
        <v>1349</v>
      </c>
      <c r="C5330" s="4" t="s">
        <v>562</v>
      </c>
      <c r="D5330" s="3" t="s">
        <v>756</v>
      </c>
      <c r="F5330" s="3">
        <v>6</v>
      </c>
      <c r="G5330" s="88">
        <v>4.6758182215859376</v>
      </c>
      <c r="J5330" s="10">
        <v>2.4661238421685994E-2</v>
      </c>
      <c r="K5330" s="27">
        <f t="shared" si="88"/>
        <v>5.2742081178086151E-3</v>
      </c>
      <c r="L5330" s="4" t="s">
        <v>1927</v>
      </c>
      <c r="M5330" s="4" t="s">
        <v>1180</v>
      </c>
      <c r="N5330" s="28" t="str">
        <f t="shared" si="89"/>
        <v>2021ClaireShelley</v>
      </c>
      <c r="O5330" s="28">
        <f>IF(COUNTIF(N$2:N5330,N5330)=1,1,0)</f>
        <v>1</v>
      </c>
      <c r="P5330" s="28" t="str">
        <f t="shared" si="90"/>
        <v>ClaireShelley</v>
      </c>
      <c r="Q5330" s="28" t="str">
        <f t="shared" si="91"/>
        <v>ClaireShelley</v>
      </c>
      <c r="R5330" s="3">
        <f>SUMIF(Q$2:Q5330,Q5330,O$2:O5330)</f>
        <v>1</v>
      </c>
      <c r="T5330" s="81" t="str" cm="1">
        <f t="array" ref="T5330">IF(MIN(IF(CONCATENATE($D$776:$D$9955,$G$776:$G$9955)=CONCATENATE(D5330,G5330),$J$776:$J$9955))=J5330,"Age Leg Record","")</f>
        <v/>
      </c>
    </row>
    <row r="5331" spans="1:20" x14ac:dyDescent="0.25">
      <c r="A5331" s="4">
        <v>2021</v>
      </c>
      <c r="B5331" s="1" t="s">
        <v>189</v>
      </c>
      <c r="C5331" s="4" t="s">
        <v>715</v>
      </c>
      <c r="D5331" s="3" t="s">
        <v>756</v>
      </c>
      <c r="F5331" s="3">
        <v>1</v>
      </c>
      <c r="G5331" s="88">
        <v>5.54</v>
      </c>
      <c r="J5331" s="10">
        <v>2.9551091298344545E-2</v>
      </c>
      <c r="K5331" s="27">
        <f t="shared" si="88"/>
        <v>5.3341320033112897E-3</v>
      </c>
      <c r="L5331" s="4" t="s">
        <v>2303</v>
      </c>
      <c r="M5331" s="4" t="s">
        <v>617</v>
      </c>
      <c r="N5331" s="28" t="str">
        <f t="shared" si="89"/>
        <v>2021RachelFawcett</v>
      </c>
      <c r="O5331" s="28">
        <f>IF(COUNTIF(N$2:N5331,N5331)=1,1,0)</f>
        <v>1</v>
      </c>
      <c r="P5331" s="28" t="str">
        <f t="shared" si="90"/>
        <v>RachelFawcett</v>
      </c>
      <c r="Q5331" s="28" t="str">
        <f t="shared" si="91"/>
        <v>RachelFawcett</v>
      </c>
      <c r="R5331" s="3">
        <f>SUMIF(Q$2:Q5331,Q5331,O$2:O5331)</f>
        <v>1</v>
      </c>
      <c r="T5331" s="81" t="str" cm="1">
        <f t="array" ref="T5331">IF(MIN(IF(CONCATENATE($D$776:$D$9955,$G$776:$G$9955)=CONCATENATE(D5331,G5331),$J$776:$J$9955))=J5331,"Age Leg Record","")</f>
        <v/>
      </c>
    </row>
    <row r="5332" spans="1:20" x14ac:dyDescent="0.25">
      <c r="A5332" s="4">
        <v>2021</v>
      </c>
      <c r="B5332" s="1" t="s">
        <v>1338</v>
      </c>
      <c r="C5332" s="4" t="s">
        <v>259</v>
      </c>
      <c r="D5332" s="3" t="s">
        <v>56</v>
      </c>
      <c r="F5332" s="3">
        <v>2</v>
      </c>
      <c r="G5332" s="88">
        <v>4.0544470293486041</v>
      </c>
      <c r="J5332" s="10">
        <v>1.9747719910810702E-2</v>
      </c>
      <c r="K5332" s="27">
        <f t="shared" si="88"/>
        <v>4.8706321152710711E-3</v>
      </c>
      <c r="L5332" s="4" t="s">
        <v>2303</v>
      </c>
      <c r="M5332" s="4" t="s">
        <v>617</v>
      </c>
      <c r="N5332" s="28" t="str">
        <f t="shared" si="89"/>
        <v>2021WarrenRose</v>
      </c>
      <c r="O5332" s="28">
        <f>IF(COUNTIF(N$2:N5332,N5332)=1,1,0)</f>
        <v>1</v>
      </c>
      <c r="P5332" s="28" t="str">
        <f t="shared" si="90"/>
        <v>WarrenRose</v>
      </c>
      <c r="Q5332" s="28" t="str">
        <f t="shared" si="91"/>
        <v>WarrenRose</v>
      </c>
      <c r="R5332" s="3">
        <f>SUMIF(Q$2:Q5332,Q5332,O$2:O5332)</f>
        <v>9</v>
      </c>
      <c r="T5332" s="81" t="str" cm="1">
        <f t="array" ref="T5332">IF(MIN(IF(CONCATENATE($D$776:$D$9955,$G$776:$G$9955)=CONCATENATE(D5332,G5332),$J$776:$J$9955))=J5332,"Age Leg Record","")</f>
        <v/>
      </c>
    </row>
    <row r="5333" spans="1:20" x14ac:dyDescent="0.25">
      <c r="A5333" s="4">
        <v>2021</v>
      </c>
      <c r="B5333" s="1" t="s">
        <v>573</v>
      </c>
      <c r="C5333" s="4" t="s">
        <v>336</v>
      </c>
      <c r="D5333" s="3" t="s">
        <v>26</v>
      </c>
      <c r="F5333" s="3">
        <v>3</v>
      </c>
      <c r="G5333" s="88">
        <v>9.1</v>
      </c>
      <c r="J5333" s="10">
        <v>4.8930034718068782E-2</v>
      </c>
      <c r="K5333" s="27">
        <f t="shared" si="88"/>
        <v>5.376926892095471E-3</v>
      </c>
      <c r="L5333" s="4" t="s">
        <v>2303</v>
      </c>
      <c r="M5333" s="4" t="s">
        <v>617</v>
      </c>
      <c r="N5333" s="28" t="str">
        <f t="shared" si="89"/>
        <v>2021JamesLowe</v>
      </c>
      <c r="O5333" s="28">
        <f>IF(COUNTIF(N$2:N5333,N5333)=1,1,0)</f>
        <v>1</v>
      </c>
      <c r="P5333" s="28" t="str">
        <f t="shared" si="90"/>
        <v>JamesLowe</v>
      </c>
      <c r="Q5333" s="28" t="str">
        <f t="shared" si="91"/>
        <v>JamesLowe</v>
      </c>
      <c r="R5333" s="3">
        <f>SUMIF(Q$2:Q5333,Q5333,O$2:O5333)</f>
        <v>1</v>
      </c>
      <c r="T5333" s="81" t="str" cm="1">
        <f t="array" ref="T5333">IF(MIN(IF(CONCATENATE($D$776:$D$9955,$G$776:$G$9955)=CONCATENATE(D5333,G5333),$J$776:$J$9955))=J5333,"Age Leg Record","")</f>
        <v/>
      </c>
    </row>
    <row r="5334" spans="1:20" x14ac:dyDescent="0.25">
      <c r="A5334" s="4">
        <v>2021</v>
      </c>
      <c r="B5334" s="1" t="s">
        <v>2304</v>
      </c>
      <c r="C5334" s="4" t="s">
        <v>1858</v>
      </c>
      <c r="D5334" s="3" t="s">
        <v>753</v>
      </c>
      <c r="F5334" s="3">
        <v>4</v>
      </c>
      <c r="G5334" s="88">
        <v>5.8408892070309388</v>
      </c>
      <c r="J5334" s="10">
        <v>3.5476030097925104E-2</v>
      </c>
      <c r="K5334" s="27">
        <f t="shared" si="88"/>
        <v>6.0737378916931048E-3</v>
      </c>
      <c r="L5334" s="4" t="s">
        <v>2303</v>
      </c>
      <c r="M5334" s="4" t="s">
        <v>617</v>
      </c>
      <c r="N5334" s="28" t="str">
        <f t="shared" si="89"/>
        <v>2021JeniRead</v>
      </c>
      <c r="O5334" s="28">
        <f>IF(COUNTIF(N$2:N5334,N5334)=1,1,0)</f>
        <v>1</v>
      </c>
      <c r="P5334" s="28" t="str">
        <f t="shared" si="90"/>
        <v>JeniRead</v>
      </c>
      <c r="Q5334" s="28" t="str">
        <f t="shared" si="91"/>
        <v>JeniRead</v>
      </c>
      <c r="R5334" s="3">
        <f>SUMIF(Q$2:Q5334,Q5334,O$2:O5334)</f>
        <v>1</v>
      </c>
      <c r="T5334" s="81" t="str" cm="1">
        <f t="array" ref="T5334">IF(MIN(IF(CONCATENATE($D$776:$D$9955,$G$776:$G$9955)=CONCATENATE(D5334,G5334),$J$776:$J$9955))=J5334,"Age Leg Record","")</f>
        <v/>
      </c>
    </row>
    <row r="5335" spans="1:20" x14ac:dyDescent="0.25">
      <c r="A5335" s="4">
        <v>2021</v>
      </c>
      <c r="B5335" s="1" t="s">
        <v>82</v>
      </c>
      <c r="C5335" s="4" t="s">
        <v>789</v>
      </c>
      <c r="D5335" s="3" t="s">
        <v>756</v>
      </c>
      <c r="F5335" s="3">
        <v>5</v>
      </c>
      <c r="G5335" s="51">
        <v>5.63</v>
      </c>
      <c r="J5335" s="10">
        <v>3.9546400461404119E-2</v>
      </c>
      <c r="K5335" s="27">
        <f t="shared" si="88"/>
        <v>7.0242274354181383E-3</v>
      </c>
      <c r="L5335" s="4" t="s">
        <v>2303</v>
      </c>
      <c r="M5335" s="4" t="s">
        <v>617</v>
      </c>
      <c r="N5335" s="28" t="str">
        <f t="shared" si="89"/>
        <v>2021AlisonBell</v>
      </c>
      <c r="O5335" s="28">
        <f>IF(COUNTIF(N$2:N5335,N5335)=1,1,0)</f>
        <v>1</v>
      </c>
      <c r="P5335" s="28" t="str">
        <f t="shared" si="90"/>
        <v>AlisonBell</v>
      </c>
      <c r="Q5335" s="28" t="str">
        <f t="shared" si="91"/>
        <v>AlisonBell</v>
      </c>
      <c r="R5335" s="3">
        <f>SUMIF(Q$2:Q5335,Q5335,O$2:O5335)</f>
        <v>3</v>
      </c>
      <c r="T5335" s="81" t="str" cm="1">
        <f t="array" ref="T5335">IF(MIN(IF(CONCATENATE($D$776:$D$9955,$G$776:$G$9955)=CONCATENATE(D5335,G5335),$J$776:$J$9955))=J5335,"Age Leg Record","")</f>
        <v/>
      </c>
    </row>
    <row r="5336" spans="1:20" x14ac:dyDescent="0.25">
      <c r="A5336" s="4">
        <v>2021</v>
      </c>
      <c r="B5336" s="1" t="s">
        <v>977</v>
      </c>
      <c r="C5336" s="4" t="s">
        <v>978</v>
      </c>
      <c r="D5336" s="3" t="s">
        <v>756</v>
      </c>
      <c r="F5336" s="3">
        <v>6</v>
      </c>
      <c r="G5336" s="88">
        <v>4.6758182215859376</v>
      </c>
      <c r="J5336" s="10">
        <v>3.1429027774720453E-2</v>
      </c>
      <c r="K5336" s="27">
        <f t="shared" si="88"/>
        <v>6.7216102691135841E-3</v>
      </c>
      <c r="L5336" s="4" t="s">
        <v>2303</v>
      </c>
      <c r="M5336" s="4" t="s">
        <v>617</v>
      </c>
      <c r="N5336" s="28" t="str">
        <f t="shared" si="89"/>
        <v>2021FionaTowell</v>
      </c>
      <c r="O5336" s="28">
        <f>IF(COUNTIF(N$2:N5336,N5336)=1,1,0)</f>
        <v>1</v>
      </c>
      <c r="P5336" s="28" t="str">
        <f t="shared" si="90"/>
        <v>FionaTowell</v>
      </c>
      <c r="Q5336" s="28" t="str">
        <f t="shared" si="91"/>
        <v>FionaTowell</v>
      </c>
      <c r="R5336" s="3">
        <f>SUMIF(Q$2:Q5336,Q5336,O$2:O5336)</f>
        <v>9</v>
      </c>
      <c r="T5336" s="81" t="str" cm="1">
        <f t="array" ref="T5336">IF(MIN(IF(CONCATENATE($D$776:$D$9955,$G$776:$G$9955)=CONCATENATE(D5336,G5336),$J$776:$J$9955))=J5336,"Age Leg Record","")</f>
        <v/>
      </c>
    </row>
    <row r="5337" spans="1:20" x14ac:dyDescent="0.25">
      <c r="A5337" s="4">
        <v>2021</v>
      </c>
      <c r="B5337" s="1" t="s">
        <v>82</v>
      </c>
      <c r="C5337" s="4" t="s">
        <v>609</v>
      </c>
      <c r="D5337" s="3" t="s">
        <v>757</v>
      </c>
      <c r="F5337" s="3">
        <v>1</v>
      </c>
      <c r="G5337" s="88">
        <v>5.54</v>
      </c>
      <c r="J5337" s="10">
        <v>3.6904297310684342E-2</v>
      </c>
      <c r="K5337" s="27">
        <f t="shared" si="88"/>
        <v>6.6614255073437437E-3</v>
      </c>
      <c r="L5337" s="4" t="s">
        <v>2089</v>
      </c>
      <c r="M5337" s="4" t="s">
        <v>1039</v>
      </c>
      <c r="N5337" s="28" t="str">
        <f t="shared" si="89"/>
        <v>2021AlisonHunt</v>
      </c>
      <c r="O5337" s="28">
        <f>IF(COUNTIF(N$2:N5337,N5337)=1,1,0)</f>
        <v>1</v>
      </c>
      <c r="P5337" s="28" t="str">
        <f t="shared" si="90"/>
        <v>AlisonHunt</v>
      </c>
      <c r="Q5337" s="28" t="str">
        <f t="shared" si="91"/>
        <v>AlisonHunt</v>
      </c>
      <c r="R5337" s="3">
        <f>SUMIF(Q$2:Q5337,Q5337,O$2:O5337)</f>
        <v>2</v>
      </c>
      <c r="T5337" s="81" t="str" cm="1">
        <f t="array" ref="T5337">IF(MIN(IF(CONCATENATE($D$776:$D$9955,$G$776:$G$9955)=CONCATENATE(D5337,G5337),$J$776:$J$9955))=J5337,"Age Leg Record","")</f>
        <v/>
      </c>
    </row>
    <row r="5338" spans="1:20" x14ac:dyDescent="0.25">
      <c r="A5338" s="4">
        <v>2021</v>
      </c>
      <c r="B5338" s="1" t="s">
        <v>322</v>
      </c>
      <c r="C5338" s="4" t="s">
        <v>1608</v>
      </c>
      <c r="D5338" s="3" t="s">
        <v>766</v>
      </c>
      <c r="F5338" s="3">
        <v>2</v>
      </c>
      <c r="G5338" s="88">
        <v>4.0544470293486041</v>
      </c>
      <c r="J5338" s="10">
        <v>2.7532280095329043E-2</v>
      </c>
      <c r="K5338" s="27">
        <f t="shared" si="88"/>
        <v>6.7906375138294594E-3</v>
      </c>
      <c r="L5338" s="4" t="s">
        <v>2089</v>
      </c>
      <c r="M5338" s="4" t="s">
        <v>1039</v>
      </c>
      <c r="N5338" s="28" t="str">
        <f t="shared" si="89"/>
        <v>2021MargaretDewinter</v>
      </c>
      <c r="O5338" s="28">
        <f>IF(COUNTIF(N$2:N5338,N5338)=1,1,0)</f>
        <v>1</v>
      </c>
      <c r="P5338" s="28" t="str">
        <f t="shared" si="90"/>
        <v>MargaretDewinter</v>
      </c>
      <c r="Q5338" s="28" t="str">
        <f t="shared" si="91"/>
        <v>MargaretDewinter</v>
      </c>
      <c r="R5338" s="3">
        <f>SUMIF(Q$2:Q5338,Q5338,O$2:O5338)</f>
        <v>8</v>
      </c>
      <c r="T5338" s="81" t="str" cm="1">
        <f t="array" ref="T5338">IF(MIN(IF(CONCATENATE($D$776:$D$9955,$G$776:$G$9955)=CONCATENATE(D5338,G5338),$J$776:$J$9955))=J5338,"Age Leg Record","")</f>
        <v/>
      </c>
    </row>
    <row r="5339" spans="1:20" x14ac:dyDescent="0.25">
      <c r="A5339" s="4">
        <v>2021</v>
      </c>
      <c r="B5339" s="1" t="s">
        <v>596</v>
      </c>
      <c r="C5339" s="4" t="s">
        <v>2305</v>
      </c>
      <c r="D5339" s="3" t="s">
        <v>756</v>
      </c>
      <c r="F5339" s="3">
        <v>3</v>
      </c>
      <c r="G5339" s="88">
        <v>9.1</v>
      </c>
      <c r="J5339" s="10">
        <v>5.1582569445599802E-2</v>
      </c>
      <c r="K5339" s="27">
        <f t="shared" si="88"/>
        <v>5.6684142247911875E-3</v>
      </c>
      <c r="L5339" s="4" t="s">
        <v>2089</v>
      </c>
      <c r="M5339" s="4" t="s">
        <v>1039</v>
      </c>
      <c r="N5339" s="28" t="str">
        <f t="shared" si="89"/>
        <v>2021MichelleGeorge-Barnes</v>
      </c>
      <c r="O5339" s="28">
        <f>IF(COUNTIF(N$2:N5339,N5339)=1,1,0)</f>
        <v>1</v>
      </c>
      <c r="P5339" s="28" t="str">
        <f t="shared" si="90"/>
        <v>MichelleGeorge-Barnes</v>
      </c>
      <c r="Q5339" s="28" t="str">
        <f t="shared" si="91"/>
        <v>MichelleGeorge-Barnes</v>
      </c>
      <c r="R5339" s="3">
        <f>SUMIF(Q$2:Q5339,Q5339,O$2:O5339)</f>
        <v>1</v>
      </c>
      <c r="T5339" s="81" t="str" cm="1">
        <f t="array" ref="T5339">IF(MIN(IF(CONCATENATE($D$776:$D$9955,$G$776:$G$9955)=CONCATENATE(D5339,G5339),$J$776:$J$9955))=J5339,"Age Leg Record","")</f>
        <v/>
      </c>
    </row>
    <row r="5340" spans="1:20" x14ac:dyDescent="0.25">
      <c r="A5340" s="4">
        <v>2021</v>
      </c>
      <c r="B5340" s="1" t="s">
        <v>1851</v>
      </c>
      <c r="C5340" s="4" t="s">
        <v>1338</v>
      </c>
      <c r="D5340" s="3" t="s">
        <v>756</v>
      </c>
      <c r="F5340" s="3">
        <v>4</v>
      </c>
      <c r="G5340" s="88">
        <v>5.8408892070309388</v>
      </c>
      <c r="J5340" s="10">
        <v>4.1773587960051373E-2</v>
      </c>
      <c r="K5340" s="27">
        <f t="shared" si="88"/>
        <v>7.1519226746788213E-3</v>
      </c>
      <c r="L5340" s="4" t="s">
        <v>2089</v>
      </c>
      <c r="M5340" s="4" t="s">
        <v>1039</v>
      </c>
      <c r="N5340" s="28" t="str">
        <f t="shared" si="89"/>
        <v>2021TeresaWarren</v>
      </c>
      <c r="O5340" s="28">
        <f>IF(COUNTIF(N$2:N5340,N5340)=1,1,0)</f>
        <v>1</v>
      </c>
      <c r="P5340" s="28" t="str">
        <f t="shared" si="90"/>
        <v>TeresaWarren</v>
      </c>
      <c r="Q5340" s="28" t="str">
        <f t="shared" si="91"/>
        <v>TeresaWarren</v>
      </c>
      <c r="R5340" s="3">
        <f>SUMIF(Q$2:Q5340,Q5340,O$2:O5340)</f>
        <v>4</v>
      </c>
      <c r="T5340" s="81" t="str" cm="1">
        <f t="array" ref="T5340">IF(MIN(IF(CONCATENATE($D$776:$D$9955,$G$776:$G$9955)=CONCATENATE(D5340,G5340),$J$776:$J$9955))=J5340,"Age Leg Record","")</f>
        <v/>
      </c>
    </row>
    <row r="5341" spans="1:20" x14ac:dyDescent="0.25">
      <c r="A5341" s="4">
        <v>2021</v>
      </c>
      <c r="B5341" s="1" t="s">
        <v>2094</v>
      </c>
      <c r="C5341" s="4" t="s">
        <v>2095</v>
      </c>
      <c r="D5341" s="3" t="s">
        <v>756</v>
      </c>
      <c r="F5341" s="3">
        <v>5</v>
      </c>
      <c r="G5341" s="51">
        <v>5.63</v>
      </c>
      <c r="J5341" s="10">
        <v>4.3081284718937241E-2</v>
      </c>
      <c r="K5341" s="27">
        <f t="shared" si="88"/>
        <v>7.6520932005217125E-3</v>
      </c>
      <c r="L5341" s="4" t="s">
        <v>2089</v>
      </c>
      <c r="M5341" s="4" t="s">
        <v>1039</v>
      </c>
      <c r="N5341" s="28" t="str">
        <f t="shared" si="89"/>
        <v>2021GreerKidney</v>
      </c>
      <c r="O5341" s="28">
        <f>IF(COUNTIF(N$2:N5341,N5341)=1,1,0)</f>
        <v>1</v>
      </c>
      <c r="P5341" s="28" t="str">
        <f t="shared" si="90"/>
        <v>GreerKidney</v>
      </c>
      <c r="Q5341" s="28" t="str">
        <f t="shared" si="91"/>
        <v>GreerKidney</v>
      </c>
      <c r="R5341" s="3">
        <f>SUMIF(Q$2:Q5341,Q5341,O$2:O5341)</f>
        <v>3</v>
      </c>
      <c r="T5341" s="81" t="str" cm="1">
        <f t="array" ref="T5341">IF(MIN(IF(CONCATENATE($D$776:$D$9955,$G$776:$G$9955)=CONCATENATE(D5341,G5341),$J$776:$J$9955))=J5341,"Age Leg Record","")</f>
        <v/>
      </c>
    </row>
    <row r="5342" spans="1:20" x14ac:dyDescent="0.25">
      <c r="A5342" s="4">
        <v>2021</v>
      </c>
      <c r="B5342" s="1" t="s">
        <v>2306</v>
      </c>
      <c r="C5342" s="4" t="s">
        <v>253</v>
      </c>
      <c r="D5342" s="3" t="s">
        <v>753</v>
      </c>
      <c r="F5342" s="3">
        <v>6</v>
      </c>
      <c r="G5342" s="88">
        <v>4.6758182215859376</v>
      </c>
      <c r="J5342" s="10">
        <v>3.187753472593613E-2</v>
      </c>
      <c r="K5342" s="27">
        <f t="shared" si="88"/>
        <v>6.8175307968075692E-3</v>
      </c>
      <c r="L5342" s="4" t="s">
        <v>2089</v>
      </c>
      <c r="M5342" s="4" t="s">
        <v>1039</v>
      </c>
      <c r="N5342" s="28" t="str">
        <f t="shared" si="89"/>
        <v>2021AnouskaHarrison</v>
      </c>
      <c r="O5342" s="28">
        <f>IF(COUNTIF(N$2:N5342,N5342)=1,1,0)</f>
        <v>1</v>
      </c>
      <c r="P5342" s="28" t="str">
        <f t="shared" si="90"/>
        <v>AnouskaHarrison</v>
      </c>
      <c r="Q5342" s="28" t="str">
        <f t="shared" si="91"/>
        <v>AnouskaHarrison</v>
      </c>
      <c r="R5342" s="3">
        <f>SUMIF(Q$2:Q5342,Q5342,O$2:O5342)</f>
        <v>1</v>
      </c>
      <c r="T5342" s="81" t="str" cm="1">
        <f t="array" ref="T5342">IF(MIN(IF(CONCATENATE($D$776:$D$9955,$G$776:$G$9955)=CONCATENATE(D5342,G5342),$J$776:$J$9955))=J5342,"Age Leg Record","")</f>
        <v/>
      </c>
    </row>
    <row r="5343" spans="1:20" x14ac:dyDescent="0.25">
      <c r="A5343" s="4">
        <v>2021</v>
      </c>
      <c r="B5343" s="1" t="s">
        <v>52</v>
      </c>
      <c r="C5343" s="4" t="s">
        <v>344</v>
      </c>
      <c r="D5343" s="3" t="s">
        <v>210</v>
      </c>
      <c r="F5343" s="3">
        <v>1</v>
      </c>
      <c r="G5343" s="88">
        <v>5.54</v>
      </c>
      <c r="J5343" s="10">
        <v>3.4231855184771121E-2</v>
      </c>
      <c r="K5343" s="27">
        <f t="shared" si="88"/>
        <v>6.1790352319081449E-3</v>
      </c>
      <c r="L5343" s="4" t="s">
        <v>2307</v>
      </c>
      <c r="M5343" s="4" t="s">
        <v>808</v>
      </c>
      <c r="N5343" s="28" t="str">
        <f t="shared" si="89"/>
        <v>2021MartinJones</v>
      </c>
      <c r="O5343" s="28">
        <f>IF(COUNTIF(N$2:N5343,N5343)=1,1,0)</f>
        <v>1</v>
      </c>
      <c r="P5343" s="28" t="str">
        <f t="shared" si="90"/>
        <v>MartinJones</v>
      </c>
      <c r="Q5343" s="28" t="str">
        <f t="shared" si="91"/>
        <v>MartinJones</v>
      </c>
      <c r="R5343" s="3">
        <f>SUMIF(Q$2:Q5343,Q5343,O$2:O5343)</f>
        <v>8</v>
      </c>
      <c r="T5343" s="81" t="str" cm="1">
        <f t="array" ref="T5343">IF(MIN(IF(CONCATENATE($D$776:$D$9955,$G$776:$G$9955)=CONCATENATE(D5343,G5343),$J$776:$J$9955))=J5343,"Age Leg Record","")</f>
        <v/>
      </c>
    </row>
    <row r="5344" spans="1:20" x14ac:dyDescent="0.25">
      <c r="A5344" s="4">
        <v>2021</v>
      </c>
      <c r="B5344" s="1" t="s">
        <v>1328</v>
      </c>
      <c r="C5344" s="4" t="s">
        <v>1329</v>
      </c>
      <c r="D5344" s="3" t="s">
        <v>56</v>
      </c>
      <c r="F5344" s="3">
        <v>2</v>
      </c>
      <c r="G5344" s="88">
        <v>4.0544470293486041</v>
      </c>
      <c r="J5344" s="10">
        <v>2.9241226853628177E-2</v>
      </c>
      <c r="K5344" s="27">
        <f t="shared" si="88"/>
        <v>7.2121368566322426E-3</v>
      </c>
      <c r="L5344" s="4" t="s">
        <v>2307</v>
      </c>
      <c r="M5344" s="4" t="s">
        <v>808</v>
      </c>
      <c r="N5344" s="28" t="str">
        <f t="shared" si="89"/>
        <v>2021WayneAylott</v>
      </c>
      <c r="O5344" s="28">
        <f>IF(COUNTIF(N$2:N5344,N5344)=1,1,0)</f>
        <v>1</v>
      </c>
      <c r="P5344" s="28" t="str">
        <f t="shared" si="90"/>
        <v>WayneAylott</v>
      </c>
      <c r="Q5344" s="28" t="str">
        <f t="shared" si="91"/>
        <v>WayneAylott</v>
      </c>
      <c r="R5344" s="3">
        <f>SUMIF(Q$2:Q5344,Q5344,O$2:O5344)</f>
        <v>8</v>
      </c>
      <c r="T5344" s="81" t="str" cm="1">
        <f t="array" ref="T5344">IF(MIN(IF(CONCATENATE($D$776:$D$9955,$G$776:$G$9955)=CONCATENATE(D5344,G5344),$J$776:$J$9955))=J5344,"Age Leg Record","")</f>
        <v/>
      </c>
    </row>
    <row r="5345" spans="1:23" x14ac:dyDescent="0.25">
      <c r="A5345" s="4">
        <v>2021</v>
      </c>
      <c r="B5345" s="1" t="s">
        <v>165</v>
      </c>
      <c r="C5345" s="4" t="s">
        <v>2185</v>
      </c>
      <c r="D5345" s="3" t="s">
        <v>684</v>
      </c>
      <c r="F5345" s="3">
        <v>3</v>
      </c>
      <c r="G5345" s="88">
        <v>9.1</v>
      </c>
      <c r="J5345" s="10">
        <v>5.5472268519224599E-2</v>
      </c>
      <c r="K5345" s="27">
        <f t="shared" si="88"/>
        <v>6.0958536834312751E-3</v>
      </c>
      <c r="L5345" s="4" t="s">
        <v>2307</v>
      </c>
      <c r="M5345" s="4" t="s">
        <v>808</v>
      </c>
      <c r="N5345" s="28" t="str">
        <f t="shared" si="89"/>
        <v>2021StuartMann</v>
      </c>
      <c r="O5345" s="28">
        <f>IF(COUNTIF(N$2:N5345,N5345)=1,1,0)</f>
        <v>1</v>
      </c>
      <c r="P5345" s="28" t="str">
        <f t="shared" si="90"/>
        <v>StuartMann</v>
      </c>
      <c r="Q5345" s="28" t="str">
        <f t="shared" si="91"/>
        <v>StuartMann</v>
      </c>
      <c r="R5345" s="3">
        <f>SUMIF(Q$2:Q5345,Q5345,O$2:O5345)</f>
        <v>2</v>
      </c>
      <c r="T5345" s="81" t="str" cm="1">
        <f t="array" ref="T5345">IF(MIN(IF(CONCATENATE($D$776:$D$9955,$G$776:$G$9955)=CONCATENATE(D5345,G5345),$J$776:$J$9955))=J5345,"Age Leg Record","")</f>
        <v>Age Leg Record</v>
      </c>
    </row>
    <row r="5346" spans="1:23" x14ac:dyDescent="0.25">
      <c r="A5346" s="4">
        <v>2021</v>
      </c>
      <c r="B5346" s="1" t="s">
        <v>925</v>
      </c>
      <c r="C5346" s="4" t="s">
        <v>916</v>
      </c>
      <c r="D5346" s="3" t="s">
        <v>756</v>
      </c>
      <c r="F5346" s="3">
        <v>4</v>
      </c>
      <c r="G5346" s="88">
        <v>5.8408892070309388</v>
      </c>
      <c r="J5346" s="10">
        <v>5.1383425925450865E-2</v>
      </c>
      <c r="K5346" s="27">
        <f t="shared" si="88"/>
        <v>8.7971923630392346E-3</v>
      </c>
      <c r="L5346" s="4" t="s">
        <v>2307</v>
      </c>
      <c r="M5346" s="4" t="s">
        <v>808</v>
      </c>
      <c r="N5346" s="28" t="str">
        <f t="shared" si="89"/>
        <v>2021ElaineGiles</v>
      </c>
      <c r="O5346" s="28">
        <f>IF(COUNTIF(N$2:N5346,N5346)=1,1,0)</f>
        <v>1</v>
      </c>
      <c r="P5346" s="28" t="str">
        <f t="shared" si="90"/>
        <v>ElaineGiles</v>
      </c>
      <c r="Q5346" s="28" t="str">
        <f t="shared" si="91"/>
        <v>ElaineGiles</v>
      </c>
      <c r="R5346" s="3">
        <f>SUMIF(Q$2:Q5346,Q5346,O$2:O5346)</f>
        <v>3</v>
      </c>
      <c r="T5346" s="81" t="str" cm="1">
        <f t="array" ref="T5346">IF(MIN(IF(CONCATENATE($D$776:$D$9955,$G$776:$G$9955)=CONCATENATE(D5346,G5346),$J$776:$J$9955))=J5346,"Age Leg Record","")</f>
        <v/>
      </c>
    </row>
    <row r="5347" spans="1:23" x14ac:dyDescent="0.25">
      <c r="A5347" s="4">
        <v>2021</v>
      </c>
      <c r="B5347" s="1" t="s">
        <v>298</v>
      </c>
      <c r="C5347" s="4" t="s">
        <v>2308</v>
      </c>
      <c r="D5347" s="3" t="s">
        <v>684</v>
      </c>
      <c r="F5347" s="3">
        <v>5</v>
      </c>
      <c r="G5347" s="51">
        <v>5.63</v>
      </c>
      <c r="J5347" s="10">
        <v>3.1403449072968215E-2</v>
      </c>
      <c r="K5347" s="27">
        <f t="shared" si="88"/>
        <v>5.5778772776142477E-3</v>
      </c>
      <c r="L5347" s="4" t="s">
        <v>2307</v>
      </c>
      <c r="M5347" s="4" t="s">
        <v>808</v>
      </c>
      <c r="N5347" s="28" t="str">
        <f t="shared" si="89"/>
        <v>2021BarryOsborn</v>
      </c>
      <c r="O5347" s="28">
        <f>IF(COUNTIF(N$2:N5347,N5347)=1,1,0)</f>
        <v>1</v>
      </c>
      <c r="P5347" s="28" t="str">
        <f t="shared" si="90"/>
        <v>BarryOsborn</v>
      </c>
      <c r="Q5347" s="28" t="str">
        <f t="shared" si="91"/>
        <v>BarryOsborn</v>
      </c>
      <c r="R5347" s="3">
        <f>SUMIF(Q$2:Q5347,Q5347,O$2:O5347)</f>
        <v>1</v>
      </c>
      <c r="T5347" s="81" t="str" cm="1">
        <f t="array" ref="T5347">IF(MIN(IF(CONCATENATE($D$776:$D$9955,$G$776:$G$9955)=CONCATENATE(D5347,G5347),$J$776:$J$9955))=J5347,"Age Leg Record","")</f>
        <v>Age Leg Record</v>
      </c>
    </row>
    <row r="5348" spans="1:23" x14ac:dyDescent="0.25">
      <c r="A5348" s="4">
        <v>2021</v>
      </c>
      <c r="B5348" s="1" t="s">
        <v>788</v>
      </c>
      <c r="C5348" s="4" t="s">
        <v>2158</v>
      </c>
      <c r="D5348" s="3" t="s">
        <v>210</v>
      </c>
      <c r="F5348" s="3">
        <v>6</v>
      </c>
      <c r="G5348" s="88">
        <v>4.6758182215859376</v>
      </c>
      <c r="J5348" s="10">
        <v>2.9750879628409166E-2</v>
      </c>
      <c r="K5348" s="27">
        <f t="shared" si="88"/>
        <v>6.3627109135817308E-3</v>
      </c>
      <c r="L5348" s="4" t="s">
        <v>2307</v>
      </c>
      <c r="M5348" s="4" t="s">
        <v>808</v>
      </c>
      <c r="N5348" s="28" t="str">
        <f t="shared" si="89"/>
        <v>2021NickAtkinson</v>
      </c>
      <c r="O5348" s="28">
        <f>IF(COUNTIF(N$2:N5348,N5348)=1,1,0)</f>
        <v>1</v>
      </c>
      <c r="P5348" s="28" t="str">
        <f t="shared" si="90"/>
        <v>NickAtkinson</v>
      </c>
      <c r="Q5348" s="28" t="str">
        <f t="shared" si="91"/>
        <v>NickAtkinson</v>
      </c>
      <c r="R5348" s="3">
        <f>SUMIF(Q$2:Q5348,Q5348,O$2:O5348)</f>
        <v>2</v>
      </c>
      <c r="T5348" s="81" t="str" cm="1">
        <f t="array" ref="T5348">IF(MIN(IF(CONCATENATE($D$776:$D$9955,$G$776:$G$9955)=CONCATENATE(D5348,G5348),$J$776:$J$9955))=J5348,"Age Leg Record","")</f>
        <v/>
      </c>
    </row>
    <row r="5349" spans="1:23" x14ac:dyDescent="0.25">
      <c r="A5349" s="4">
        <v>2021</v>
      </c>
      <c r="B5349" s="1" t="s">
        <v>324</v>
      </c>
      <c r="C5349" s="4" t="s">
        <v>804</v>
      </c>
      <c r="D5349" s="3" t="s">
        <v>757</v>
      </c>
      <c r="F5349" s="3">
        <v>1</v>
      </c>
      <c r="G5349" s="88">
        <v>5.54</v>
      </c>
      <c r="J5349" s="10">
        <v>3.7743055555555557E-2</v>
      </c>
      <c r="K5349" s="27">
        <f t="shared" ref="K5349:K5412" si="92">J5349/G5349</f>
        <v>6.8128259125551545E-3</v>
      </c>
      <c r="L5349" s="4" t="s">
        <v>2309</v>
      </c>
      <c r="M5349" s="4" t="s">
        <v>2282</v>
      </c>
      <c r="N5349" s="28" t="str">
        <f t="shared" si="89"/>
        <v>2021AnneGolding</v>
      </c>
      <c r="O5349" s="28">
        <f>IF(COUNTIF(N$2:N5349,N5349)=1,1,0)</f>
        <v>1</v>
      </c>
      <c r="P5349" s="28" t="str">
        <f t="shared" si="90"/>
        <v>AnneGolding</v>
      </c>
      <c r="Q5349" s="28" t="str">
        <f t="shared" si="91"/>
        <v>AnneGolding</v>
      </c>
      <c r="R5349" s="3">
        <f>SUMIF(Q$2:Q5349,Q5349,O$2:O5349)</f>
        <v>4</v>
      </c>
      <c r="S5349" s="26"/>
      <c r="T5349" s="81" t="str" cm="1">
        <f t="array" ref="T5349">IF(MIN(IF(CONCATENATE($D$776:$D$9955,$G$776:$G$9955)=CONCATENATE(D5349,G5349),$J$776:$J$9955))=J5349,"Age Leg Record","")</f>
        <v/>
      </c>
      <c r="U5349" s="26"/>
      <c r="V5349" s="26"/>
      <c r="W5349" s="26"/>
    </row>
    <row r="5350" spans="1:23" x14ac:dyDescent="0.25">
      <c r="A5350" s="4">
        <v>2021</v>
      </c>
      <c r="B5350" s="1" t="s">
        <v>250</v>
      </c>
      <c r="C5350" s="4" t="s">
        <v>167</v>
      </c>
      <c r="D5350" s="3" t="s">
        <v>56</v>
      </c>
      <c r="F5350" s="3">
        <v>2</v>
      </c>
      <c r="G5350" s="88">
        <v>4.0544470293486041</v>
      </c>
      <c r="J5350" s="10">
        <v>2.4259259259259258E-2</v>
      </c>
      <c r="K5350" s="27">
        <f t="shared" si="92"/>
        <v>5.9833706257982119E-3</v>
      </c>
      <c r="L5350" s="4" t="s">
        <v>2309</v>
      </c>
      <c r="M5350" s="4" t="s">
        <v>2282</v>
      </c>
      <c r="N5350" s="28" t="str">
        <f t="shared" si="89"/>
        <v>2021RobertCurtis</v>
      </c>
      <c r="O5350" s="28">
        <f>IF(COUNTIF(N$2:N5350,N5350)=1,1,0)</f>
        <v>1</v>
      </c>
      <c r="P5350" s="28" t="str">
        <f t="shared" si="90"/>
        <v>RobertCurtis</v>
      </c>
      <c r="Q5350" s="28" t="str">
        <f t="shared" si="91"/>
        <v>RobertCurtis</v>
      </c>
      <c r="R5350" s="3">
        <f>SUMIF(Q$2:Q5350,Q5350,O$2:O5350)</f>
        <v>5</v>
      </c>
      <c r="S5350" s="26"/>
      <c r="T5350" s="81" t="str" cm="1">
        <f t="array" ref="T5350">IF(MIN(IF(CONCATENATE($D$776:$D$9955,$G$776:$G$9955)=CONCATENATE(D5350,G5350),$J$776:$J$9955))=J5350,"Age Leg Record","")</f>
        <v/>
      </c>
      <c r="U5350" s="26"/>
      <c r="V5350" s="26"/>
      <c r="W5350" s="26"/>
    </row>
    <row r="5351" spans="1:23" x14ac:dyDescent="0.25">
      <c r="A5351" s="4">
        <v>2021</v>
      </c>
      <c r="B5351" s="1" t="s">
        <v>1053</v>
      </c>
      <c r="C5351" s="4" t="s">
        <v>2310</v>
      </c>
      <c r="D5351" s="3" t="s">
        <v>753</v>
      </c>
      <c r="F5351" s="3">
        <v>3</v>
      </c>
      <c r="G5351" s="88">
        <v>9.1</v>
      </c>
      <c r="J5351" s="10">
        <v>5.4900254624953959E-2</v>
      </c>
      <c r="K5351" s="27">
        <f t="shared" si="92"/>
        <v>6.0329950137312047E-3</v>
      </c>
      <c r="L5351" s="4" t="s">
        <v>2309</v>
      </c>
      <c r="M5351" s="4" t="s">
        <v>2282</v>
      </c>
      <c r="N5351" s="28" t="str">
        <f t="shared" si="89"/>
        <v>2021FrancesWynn</v>
      </c>
      <c r="O5351" s="28">
        <f>IF(COUNTIF(N$2:N5351,N5351)=1,1,0)</f>
        <v>1</v>
      </c>
      <c r="P5351" s="28" t="str">
        <f t="shared" si="90"/>
        <v>FrancesWynn</v>
      </c>
      <c r="Q5351" s="28" t="str">
        <f t="shared" si="91"/>
        <v>FrancesWynn</v>
      </c>
      <c r="R5351" s="3">
        <f>SUMIF(Q$2:Q5351,Q5351,O$2:O5351)</f>
        <v>1</v>
      </c>
      <c r="T5351" s="81" t="str" cm="1">
        <f t="array" ref="T5351">IF(MIN(IF(CONCATENATE($D$776:$D$9955,$G$776:$G$9955)=CONCATENATE(D5351,G5351),$J$776:$J$9955))=J5351,"Age Leg Record","")</f>
        <v/>
      </c>
    </row>
    <row r="5352" spans="1:23" x14ac:dyDescent="0.25">
      <c r="A5352" s="4">
        <v>2021</v>
      </c>
      <c r="B5352" s="1" t="s">
        <v>2090</v>
      </c>
      <c r="C5352" s="4" t="s">
        <v>2091</v>
      </c>
      <c r="D5352" s="3" t="s">
        <v>756</v>
      </c>
      <c r="F5352" s="3">
        <v>4</v>
      </c>
      <c r="G5352" s="88">
        <v>5.8408892070309388</v>
      </c>
      <c r="J5352" s="10">
        <v>3.6336898148874752E-2</v>
      </c>
      <c r="K5352" s="27">
        <f t="shared" si="92"/>
        <v>6.2211243632449677E-3</v>
      </c>
      <c r="L5352" s="4" t="s">
        <v>2309</v>
      </c>
      <c r="M5352" s="4" t="s">
        <v>2282</v>
      </c>
      <c r="N5352" s="28" t="str">
        <f t="shared" si="89"/>
        <v>2021JoannaJeffs</v>
      </c>
      <c r="O5352" s="28">
        <f>IF(COUNTIF(N$2:N5352,N5352)=1,1,0)</f>
        <v>1</v>
      </c>
      <c r="P5352" s="28" t="str">
        <f t="shared" si="90"/>
        <v>JoannaJeffs</v>
      </c>
      <c r="Q5352" s="28" t="str">
        <f t="shared" si="91"/>
        <v>JoannaJeffs</v>
      </c>
      <c r="R5352" s="3">
        <f>SUMIF(Q$2:Q5352,Q5352,O$2:O5352)</f>
        <v>2</v>
      </c>
      <c r="T5352" s="81" t="str" cm="1">
        <f t="array" ref="T5352">IF(MIN(IF(CONCATENATE($D$776:$D$9955,$G$776:$G$9955)=CONCATENATE(D5352,G5352),$J$776:$J$9955))=J5352,"Age Leg Record","")</f>
        <v/>
      </c>
    </row>
    <row r="5353" spans="1:23" x14ac:dyDescent="0.25">
      <c r="A5353" s="4">
        <v>2021</v>
      </c>
      <c r="B5353" s="1" t="s">
        <v>89</v>
      </c>
      <c r="C5353" s="4" t="s">
        <v>1104</v>
      </c>
      <c r="D5353" s="3" t="s">
        <v>56</v>
      </c>
      <c r="F5353" s="3">
        <v>5</v>
      </c>
      <c r="G5353" s="51">
        <v>5.63</v>
      </c>
      <c r="J5353" s="10">
        <v>3.0414224536798429E-2</v>
      </c>
      <c r="K5353" s="27">
        <f t="shared" si="92"/>
        <v>5.4021713209233442E-3</v>
      </c>
      <c r="L5353" s="4" t="s">
        <v>2309</v>
      </c>
      <c r="M5353" s="4" t="s">
        <v>2282</v>
      </c>
      <c r="N5353" s="28" t="str">
        <f t="shared" si="89"/>
        <v>2021MarkCornell</v>
      </c>
      <c r="O5353" s="28">
        <f>IF(COUNTIF(N$2:N5353,N5353)=1,1,0)</f>
        <v>0</v>
      </c>
      <c r="P5353" s="28" t="str">
        <f t="shared" si="90"/>
        <v>MarkCornell</v>
      </c>
      <c r="Q5353" s="28" t="str">
        <f t="shared" si="91"/>
        <v>MarkCornell</v>
      </c>
      <c r="R5353" s="3">
        <f>SUMIF(Q$2:Q5353,Q5353,O$2:O5353)</f>
        <v>8</v>
      </c>
      <c r="T5353" s="81" t="str" cm="1">
        <f t="array" ref="T5353">IF(MIN(IF(CONCATENATE($D$776:$D$9955,$G$776:$G$9955)=CONCATENATE(D5353,G5353),$J$776:$J$9955))=J5353,"Age Leg Record","")</f>
        <v/>
      </c>
    </row>
    <row r="5354" spans="1:23" x14ac:dyDescent="0.25">
      <c r="A5354" s="4">
        <v>2021</v>
      </c>
      <c r="B5354" s="1" t="s">
        <v>20</v>
      </c>
      <c r="C5354" s="4" t="s">
        <v>2311</v>
      </c>
      <c r="D5354" s="3" t="s">
        <v>26</v>
      </c>
      <c r="F5354" s="3">
        <v>6</v>
      </c>
      <c r="G5354" s="88">
        <v>4.6758182215859376</v>
      </c>
      <c r="J5354" s="10">
        <v>2.9424143518554047E-2</v>
      </c>
      <c r="K5354" s="27">
        <f t="shared" si="92"/>
        <v>6.2928330666742653E-3</v>
      </c>
      <c r="L5354" s="4" t="s">
        <v>2309</v>
      </c>
      <c r="M5354" s="4" t="s">
        <v>2282</v>
      </c>
      <c r="N5354" s="28" t="str">
        <f t="shared" si="89"/>
        <v>2021PaulScoles</v>
      </c>
      <c r="O5354" s="28">
        <f>IF(COUNTIF(N$2:N5354,N5354)=1,1,0)</f>
        <v>1</v>
      </c>
      <c r="P5354" s="28" t="str">
        <f t="shared" si="90"/>
        <v>PaulScoles</v>
      </c>
      <c r="Q5354" s="28" t="str">
        <f t="shared" si="91"/>
        <v>PaulScoles</v>
      </c>
      <c r="R5354" s="3">
        <f>SUMIF(Q$2:Q5354,Q5354,O$2:O5354)</f>
        <v>1</v>
      </c>
      <c r="T5354" s="81" t="str" cm="1">
        <f t="array" ref="T5354">IF(MIN(IF(CONCATENATE($D$776:$D$9955,$G$776:$G$9955)=CONCATENATE(D5354,G5354),$J$776:$J$9955))=J5354,"Age Leg Record","")</f>
        <v/>
      </c>
    </row>
    <row r="5355" spans="1:23" x14ac:dyDescent="0.25">
      <c r="A5355" s="4">
        <v>2021</v>
      </c>
      <c r="B5355" s="1" t="s">
        <v>2312</v>
      </c>
      <c r="C5355" s="4" t="s">
        <v>2313</v>
      </c>
      <c r="D5355" s="3" t="s">
        <v>56</v>
      </c>
      <c r="F5355" s="3">
        <v>1</v>
      </c>
      <c r="G5355" s="88">
        <v>5.54</v>
      </c>
      <c r="J5355" s="10">
        <v>3.3444274165958632E-2</v>
      </c>
      <c r="K5355" s="27">
        <f t="shared" si="92"/>
        <v>6.0368725931333267E-3</v>
      </c>
      <c r="L5355" s="4" t="s">
        <v>1199</v>
      </c>
      <c r="M5355" s="4" t="s">
        <v>798</v>
      </c>
      <c r="N5355" s="28" t="str">
        <f t="shared" si="89"/>
        <v>2021NicRimmer</v>
      </c>
      <c r="O5355" s="28">
        <f>IF(COUNTIF(N$2:N5355,N5355)=1,1,0)</f>
        <v>1</v>
      </c>
      <c r="P5355" s="28" t="str">
        <f t="shared" si="90"/>
        <v>NicRimmer</v>
      </c>
      <c r="Q5355" s="28" t="str">
        <f t="shared" si="91"/>
        <v>NicRimmer</v>
      </c>
      <c r="R5355" s="3">
        <f>SUMIF(Q$2:Q5355,Q5355,O$2:O5355)</f>
        <v>1</v>
      </c>
      <c r="T5355" s="81" t="str" cm="1">
        <f t="array" ref="T5355">IF(MIN(IF(CONCATENATE($D$776:$D$9955,$G$776:$G$9955)=CONCATENATE(D5355,G5355),$J$776:$J$9955))=J5355,"Age Leg Record","")</f>
        <v/>
      </c>
    </row>
    <row r="5356" spans="1:23" x14ac:dyDescent="0.25">
      <c r="A5356" s="4">
        <v>2021</v>
      </c>
      <c r="B5356" s="1" t="s">
        <v>29</v>
      </c>
      <c r="C5356" s="4" t="s">
        <v>1200</v>
      </c>
      <c r="D5356" s="3" t="s">
        <v>56</v>
      </c>
      <c r="F5356" s="3">
        <v>2</v>
      </c>
      <c r="G5356" s="88">
        <v>4.0544470293486041</v>
      </c>
      <c r="J5356" s="10">
        <v>2.4516469908121508E-2</v>
      </c>
      <c r="K5356" s="27">
        <f t="shared" si="92"/>
        <v>6.0468097697802146E-3</v>
      </c>
      <c r="L5356" s="4" t="s">
        <v>1199</v>
      </c>
      <c r="M5356" s="4" t="s">
        <v>798</v>
      </c>
      <c r="N5356" s="28" t="str">
        <f t="shared" si="89"/>
        <v>2021DaveCoker</v>
      </c>
      <c r="O5356" s="28">
        <f>IF(COUNTIF(N$2:N5356,N5356)=1,1,0)</f>
        <v>1</v>
      </c>
      <c r="P5356" s="28" t="str">
        <f t="shared" si="90"/>
        <v>DaveCoker</v>
      </c>
      <c r="Q5356" s="28" t="str">
        <f t="shared" si="91"/>
        <v>DaveCoker</v>
      </c>
      <c r="R5356" s="3">
        <f>SUMIF(Q$2:Q5356,Q5356,O$2:O5356)</f>
        <v>10</v>
      </c>
      <c r="T5356" s="81" t="str" cm="1">
        <f t="array" ref="T5356">IF(MIN(IF(CONCATENATE($D$776:$D$9955,$G$776:$G$9955)=CONCATENATE(D5356,G5356),$J$776:$J$9955))=J5356,"Age Leg Record","")</f>
        <v/>
      </c>
    </row>
    <row r="5357" spans="1:23" x14ac:dyDescent="0.25">
      <c r="A5357" s="4">
        <v>2021</v>
      </c>
      <c r="B5357" s="1" t="s">
        <v>198</v>
      </c>
      <c r="C5357" s="4" t="s">
        <v>2314</v>
      </c>
      <c r="D5357" s="3" t="s">
        <v>26</v>
      </c>
      <c r="F5357" s="3">
        <v>3</v>
      </c>
      <c r="G5357" s="88">
        <v>9.1</v>
      </c>
      <c r="J5357" s="10">
        <v>5.2534270835167263E-2</v>
      </c>
      <c r="K5357" s="27">
        <f t="shared" si="92"/>
        <v>5.7729967950733256E-3</v>
      </c>
      <c r="L5357" s="4" t="s">
        <v>1199</v>
      </c>
      <c r="M5357" s="4" t="s">
        <v>798</v>
      </c>
      <c r="N5357" s="28" t="str">
        <f t="shared" si="89"/>
        <v>2021IanStyles</v>
      </c>
      <c r="O5357" s="28">
        <f>IF(COUNTIF(N$2:N5357,N5357)=1,1,0)</f>
        <v>1</v>
      </c>
      <c r="P5357" s="28" t="str">
        <f t="shared" si="90"/>
        <v>IanStyles</v>
      </c>
      <c r="Q5357" s="28" t="str">
        <f t="shared" si="91"/>
        <v>IanStyles</v>
      </c>
      <c r="R5357" s="3">
        <f>SUMIF(Q$2:Q5357,Q5357,O$2:O5357)</f>
        <v>1</v>
      </c>
      <c r="T5357" s="81" t="str" cm="1">
        <f t="array" ref="T5357">IF(MIN(IF(CONCATENATE($D$776:$D$9955,$G$776:$G$9955)=CONCATENATE(D5357,G5357),$J$776:$J$9955))=J5357,"Age Leg Record","")</f>
        <v/>
      </c>
    </row>
    <row r="5358" spans="1:23" x14ac:dyDescent="0.25">
      <c r="A5358" s="4">
        <v>2021</v>
      </c>
      <c r="B5358" s="1" t="s">
        <v>232</v>
      </c>
      <c r="C5358" s="4" t="s">
        <v>233</v>
      </c>
      <c r="D5358" s="3" t="s">
        <v>26</v>
      </c>
      <c r="F5358" s="3">
        <v>4</v>
      </c>
      <c r="G5358" s="88">
        <v>5.8408892070309388</v>
      </c>
      <c r="J5358" s="10">
        <v>3.010018518398283E-2</v>
      </c>
      <c r="K5358" s="27">
        <f t="shared" si="92"/>
        <v>5.1533566409289007E-3</v>
      </c>
      <c r="L5358" s="4" t="s">
        <v>1199</v>
      </c>
      <c r="M5358" s="4" t="s">
        <v>798</v>
      </c>
      <c r="N5358" s="28" t="str">
        <f t="shared" si="89"/>
        <v>2021AndyBierton</v>
      </c>
      <c r="O5358" s="28">
        <f>IF(COUNTIF(N$2:N5358,N5358)=1,1,0)</f>
        <v>1</v>
      </c>
      <c r="P5358" s="28" t="str">
        <f t="shared" si="90"/>
        <v>AndyBierton</v>
      </c>
      <c r="Q5358" s="28" t="str">
        <f t="shared" si="91"/>
        <v>AndyBierton</v>
      </c>
      <c r="R5358" s="3">
        <f>SUMIF(Q$2:Q5358,Q5358,O$2:O5358)</f>
        <v>10</v>
      </c>
      <c r="T5358" s="81" t="str" cm="1">
        <f t="array" ref="T5358">IF(MIN(IF(CONCATENATE($D$776:$D$9955,$G$776:$G$9955)=CONCATENATE(D5358,G5358),$J$776:$J$9955))=J5358,"Age Leg Record","")</f>
        <v/>
      </c>
    </row>
    <row r="5359" spans="1:23" x14ac:dyDescent="0.25">
      <c r="A5359" s="4">
        <v>2021</v>
      </c>
      <c r="B5359" s="14" t="s">
        <v>71</v>
      </c>
      <c r="C5359" s="14" t="s">
        <v>344</v>
      </c>
      <c r="D5359" s="3" t="s">
        <v>56</v>
      </c>
      <c r="F5359" s="3">
        <v>5</v>
      </c>
      <c r="G5359" s="51">
        <v>5.63</v>
      </c>
      <c r="J5359" s="10">
        <v>3.520123842463363E-2</v>
      </c>
      <c r="K5359" s="27">
        <f t="shared" si="92"/>
        <v>6.2524402175192948E-3</v>
      </c>
      <c r="L5359" s="4" t="s">
        <v>1199</v>
      </c>
      <c r="M5359" s="4" t="s">
        <v>798</v>
      </c>
      <c r="N5359" s="28" t="str">
        <f t="shared" si="89"/>
        <v>2021RichardJones</v>
      </c>
      <c r="O5359" s="28">
        <f>IF(COUNTIF(N$2:N5359,N5359)=1,1,0)</f>
        <v>1</v>
      </c>
      <c r="P5359" s="28" t="str">
        <f t="shared" si="90"/>
        <v>RichardJones</v>
      </c>
      <c r="Q5359" s="28" t="str">
        <f t="shared" si="91"/>
        <v>RichardJones</v>
      </c>
      <c r="R5359" s="3">
        <f>SUMIF(Q$2:Q5359,Q5359,O$2:O5359)</f>
        <v>10</v>
      </c>
      <c r="T5359" s="81" t="str" cm="1">
        <f t="array" ref="T5359">IF(MIN(IF(CONCATENATE($D$776:$D$9955,$G$776:$G$9955)=CONCATENATE(D5359,G5359),$J$776:$J$9955))=J5359,"Age Leg Record","")</f>
        <v/>
      </c>
    </row>
    <row r="5360" spans="1:23" x14ac:dyDescent="0.25">
      <c r="A5360" s="4">
        <v>2021</v>
      </c>
      <c r="B5360" s="1" t="s">
        <v>573</v>
      </c>
      <c r="C5360" s="4" t="s">
        <v>2315</v>
      </c>
      <c r="D5360" s="3" t="s">
        <v>26</v>
      </c>
      <c r="F5360" s="3">
        <v>6</v>
      </c>
      <c r="G5360" s="88">
        <v>4.6758182215859376</v>
      </c>
      <c r="J5360" s="10">
        <v>2.0736712962388992E-2</v>
      </c>
      <c r="K5360" s="27">
        <f t="shared" si="92"/>
        <v>4.4348843303312893E-3</v>
      </c>
      <c r="L5360" s="4" t="s">
        <v>1199</v>
      </c>
      <c r="M5360" s="4" t="s">
        <v>798</v>
      </c>
      <c r="N5360" s="28" t="str">
        <f t="shared" si="89"/>
        <v>2021JamesCartwright</v>
      </c>
      <c r="O5360" s="28">
        <f>IF(COUNTIF(N$2:N5360,N5360)=1,1,0)</f>
        <v>1</v>
      </c>
      <c r="P5360" s="28" t="str">
        <f t="shared" si="90"/>
        <v>JamesCartwright</v>
      </c>
      <c r="Q5360" s="28" t="str">
        <f t="shared" si="91"/>
        <v>JamesCartwright</v>
      </c>
      <c r="R5360" s="3">
        <f>SUMIF(Q$2:Q5360,Q5360,O$2:O5360)</f>
        <v>1</v>
      </c>
      <c r="T5360" s="81" t="str" cm="1">
        <f t="array" ref="T5360">IF(MIN(IF(CONCATENATE($D$776:$D$9955,$G$776:$G$9955)=CONCATENATE(D5360,G5360),$J$776:$J$9955))=J5360,"Age Leg Record","")</f>
        <v/>
      </c>
    </row>
    <row r="5361" spans="1:20" x14ac:dyDescent="0.25">
      <c r="A5361" s="4">
        <v>2021</v>
      </c>
      <c r="B5361" s="1" t="s">
        <v>39</v>
      </c>
      <c r="C5361" s="4" t="s">
        <v>1740</v>
      </c>
      <c r="D5361" s="3" t="s">
        <v>26</v>
      </c>
      <c r="F5361" s="3">
        <v>1</v>
      </c>
      <c r="G5361" s="88">
        <v>5.54</v>
      </c>
      <c r="J5361" s="10">
        <v>3.0279042679467238E-2</v>
      </c>
      <c r="K5361" s="27">
        <f t="shared" si="92"/>
        <v>5.4655311695789239E-3</v>
      </c>
      <c r="L5361" s="4" t="s">
        <v>2316</v>
      </c>
      <c r="M5361" s="4" t="s">
        <v>1180</v>
      </c>
      <c r="N5361" s="28" t="str">
        <f t="shared" si="89"/>
        <v>2021JohnO'Keeffe</v>
      </c>
      <c r="O5361" s="28">
        <f>IF(COUNTIF(N$2:N5361,N5361)=1,1,0)</f>
        <v>1</v>
      </c>
      <c r="P5361" s="28" t="str">
        <f t="shared" si="90"/>
        <v>JohnO'Keeffe</v>
      </c>
      <c r="Q5361" s="28" t="str">
        <f t="shared" si="91"/>
        <v>JohnO'Keeffe</v>
      </c>
      <c r="R5361" s="3">
        <f>SUMIF(Q$2:Q5361,Q5361,O$2:O5361)</f>
        <v>3</v>
      </c>
      <c r="T5361" s="81" t="str" cm="1">
        <f t="array" ref="T5361">IF(MIN(IF(CONCATENATE($D$776:$D$9955,$G$776:$G$9955)=CONCATENATE(D5361,G5361),$J$776:$J$9955))=J5361,"Age Leg Record","")</f>
        <v/>
      </c>
    </row>
    <row r="5362" spans="1:20" x14ac:dyDescent="0.25">
      <c r="A5362" s="4">
        <v>2021</v>
      </c>
      <c r="B5362" s="1" t="s">
        <v>108</v>
      </c>
      <c r="C5362" s="4" t="s">
        <v>460</v>
      </c>
      <c r="D5362" s="3" t="s">
        <v>26</v>
      </c>
      <c r="F5362" s="3">
        <v>2</v>
      </c>
      <c r="G5362" s="88">
        <v>4.0544470293486041</v>
      </c>
      <c r="J5362" s="10">
        <v>2.352231481927447E-2</v>
      </c>
      <c r="K5362" s="27">
        <f t="shared" si="92"/>
        <v>5.8016086161701841E-3</v>
      </c>
      <c r="L5362" s="4" t="s">
        <v>2316</v>
      </c>
      <c r="M5362" s="4" t="s">
        <v>1180</v>
      </c>
      <c r="N5362" s="28" t="str">
        <f t="shared" si="89"/>
        <v>2021AlexGillespie</v>
      </c>
      <c r="O5362" s="28">
        <f>IF(COUNTIF(N$2:N5362,N5362)=1,1,0)</f>
        <v>1</v>
      </c>
      <c r="P5362" s="28" t="str">
        <f t="shared" si="90"/>
        <v>AlexGillespie</v>
      </c>
      <c r="Q5362" s="28" t="str">
        <f t="shared" si="91"/>
        <v>AlexGillespie</v>
      </c>
      <c r="R5362" s="3">
        <f>SUMIF(Q$2:Q5362,Q5362,O$2:O5362)</f>
        <v>6</v>
      </c>
      <c r="T5362" s="81" t="str" cm="1">
        <f t="array" ref="T5362">IF(MIN(IF(CONCATENATE($D$776:$D$9955,$G$776:$G$9955)=CONCATENATE(D5362,G5362),$J$776:$J$9955))=J5362,"Age Leg Record","")</f>
        <v/>
      </c>
    </row>
    <row r="5363" spans="1:20" x14ac:dyDescent="0.25">
      <c r="A5363" s="4">
        <v>2021</v>
      </c>
      <c r="B5363" s="1" t="s">
        <v>39</v>
      </c>
      <c r="C5363" s="4" t="s">
        <v>1389</v>
      </c>
      <c r="D5363" s="3" t="s">
        <v>210</v>
      </c>
      <c r="F5363" s="3">
        <v>3</v>
      </c>
      <c r="G5363" s="88">
        <v>9.1</v>
      </c>
      <c r="J5363" s="10">
        <v>5.0663796297158115E-2</v>
      </c>
      <c r="K5363" s="27">
        <f t="shared" si="92"/>
        <v>5.5674501425448482E-3</v>
      </c>
      <c r="L5363" s="4" t="s">
        <v>2316</v>
      </c>
      <c r="M5363" s="4" t="s">
        <v>1180</v>
      </c>
      <c r="N5363" s="28" t="str">
        <f t="shared" si="89"/>
        <v>2021JohnManning</v>
      </c>
      <c r="O5363" s="28">
        <f>IF(COUNTIF(N$2:N5363,N5363)=1,1,0)</f>
        <v>1</v>
      </c>
      <c r="P5363" s="28" t="str">
        <f t="shared" si="90"/>
        <v>JohnManning</v>
      </c>
      <c r="Q5363" s="28" t="str">
        <f t="shared" si="91"/>
        <v>JohnManning</v>
      </c>
      <c r="R5363" s="3">
        <f>SUMIF(Q$2:Q5363,Q5363,O$2:O5363)</f>
        <v>6</v>
      </c>
      <c r="T5363" s="81" t="str" cm="1">
        <f t="array" ref="T5363">IF(MIN(IF(CONCATENATE($D$776:$D$9955,$G$776:$G$9955)=CONCATENATE(D5363,G5363),$J$776:$J$9955))=J5363,"Age Leg Record","")</f>
        <v/>
      </c>
    </row>
    <row r="5364" spans="1:20" x14ac:dyDescent="0.25">
      <c r="A5364" s="4">
        <v>2021</v>
      </c>
      <c r="B5364" s="1" t="s">
        <v>2317</v>
      </c>
      <c r="C5364" s="4" t="s">
        <v>2318</v>
      </c>
      <c r="D5364" s="3" t="s">
        <v>26</v>
      </c>
      <c r="F5364" s="3">
        <v>4</v>
      </c>
      <c r="G5364" s="88">
        <v>5.8408892070309388</v>
      </c>
      <c r="J5364" s="10">
        <v>3.1352800921013113E-2</v>
      </c>
      <c r="K5364" s="27">
        <f t="shared" si="92"/>
        <v>5.3678129835560565E-3</v>
      </c>
      <c r="L5364" s="4" t="s">
        <v>2316</v>
      </c>
      <c r="M5364" s="4" t="s">
        <v>1180</v>
      </c>
      <c r="N5364" s="28" t="str">
        <f t="shared" si="89"/>
        <v>2021ChristianOlley</v>
      </c>
      <c r="O5364" s="28">
        <f>IF(COUNTIF(N$2:N5364,N5364)=1,1,0)</f>
        <v>1</v>
      </c>
      <c r="P5364" s="28" t="str">
        <f t="shared" si="90"/>
        <v>ChristianOlley</v>
      </c>
      <c r="Q5364" s="28" t="str">
        <f t="shared" si="91"/>
        <v>ChristianOlley</v>
      </c>
      <c r="R5364" s="3">
        <f>SUMIF(Q$2:Q5364,Q5364,O$2:O5364)</f>
        <v>1</v>
      </c>
      <c r="T5364" s="81" t="str" cm="1">
        <f t="array" ref="T5364">IF(MIN(IF(CONCATENATE($D$776:$D$9955,$G$776:$G$9955)=CONCATENATE(D5364,G5364),$J$776:$J$9955))=J5364,"Age Leg Record","")</f>
        <v/>
      </c>
    </row>
    <row r="5365" spans="1:20" x14ac:dyDescent="0.25">
      <c r="A5365" s="4">
        <v>2021</v>
      </c>
      <c r="B5365" s="1" t="s">
        <v>280</v>
      </c>
      <c r="C5365" s="4" t="s">
        <v>2007</v>
      </c>
      <c r="D5365" s="3" t="s">
        <v>22</v>
      </c>
      <c r="F5365" s="3">
        <v>5</v>
      </c>
      <c r="G5365" s="51">
        <v>5.63</v>
      </c>
      <c r="J5365" s="10">
        <v>3.4842627319449093E-2</v>
      </c>
      <c r="K5365" s="27">
        <f t="shared" si="92"/>
        <v>6.188743751234297E-3</v>
      </c>
      <c r="L5365" s="4" t="s">
        <v>2316</v>
      </c>
      <c r="M5365" s="4" t="s">
        <v>1180</v>
      </c>
      <c r="N5365" s="28" t="str">
        <f t="shared" si="89"/>
        <v>2021SamWhiffen</v>
      </c>
      <c r="O5365" s="28">
        <f>IF(COUNTIF(N$2:N5365,N5365)=1,1,0)</f>
        <v>1</v>
      </c>
      <c r="P5365" s="28" t="str">
        <f t="shared" si="90"/>
        <v>SamWhiffen</v>
      </c>
      <c r="Q5365" s="28" t="str">
        <f t="shared" si="91"/>
        <v>SamWhiffen</v>
      </c>
      <c r="R5365" s="3">
        <f>SUMIF(Q$2:Q5365,Q5365,O$2:O5365)</f>
        <v>4</v>
      </c>
      <c r="T5365" s="81" t="str" cm="1">
        <f t="array" ref="T5365">IF(MIN(IF(CONCATENATE($D$776:$D$9955,$G$776:$G$9955)=CONCATENATE(D5365,G5365),$J$776:$J$9955))=J5365,"Age Leg Record","")</f>
        <v/>
      </c>
    </row>
    <row r="5366" spans="1:20" x14ac:dyDescent="0.25">
      <c r="A5366" s="4">
        <v>2021</v>
      </c>
      <c r="B5366" s="1" t="s">
        <v>2301</v>
      </c>
      <c r="C5366" s="4" t="s">
        <v>2302</v>
      </c>
      <c r="D5366" s="3" t="s">
        <v>22</v>
      </c>
      <c r="F5366" s="3">
        <v>6</v>
      </c>
      <c r="G5366" s="88">
        <v>4.6758182215859376</v>
      </c>
      <c r="J5366" s="10">
        <v>2.5032418976479676E-2</v>
      </c>
      <c r="K5366" s="27">
        <f t="shared" si="92"/>
        <v>5.3535911342569714E-3</v>
      </c>
      <c r="L5366" s="4" t="s">
        <v>2316</v>
      </c>
      <c r="M5366" s="4" t="s">
        <v>1180</v>
      </c>
      <c r="N5366" s="28" t="str">
        <f t="shared" si="89"/>
        <v>2021HughBeedell</v>
      </c>
      <c r="O5366" s="28">
        <f>IF(COUNTIF(N$2:N5366,N5366)=1,1,0)</f>
        <v>0</v>
      </c>
      <c r="P5366" s="28" t="str">
        <f t="shared" si="90"/>
        <v>HughBeedell</v>
      </c>
      <c r="Q5366" s="28" t="str">
        <f t="shared" si="91"/>
        <v>HughBeedell</v>
      </c>
      <c r="R5366" s="3">
        <f>SUMIF(Q$2:Q5366,Q5366,O$2:O5366)</f>
        <v>1</v>
      </c>
      <c r="T5366" s="81" t="str" cm="1">
        <f t="array" ref="T5366">IF(MIN(IF(CONCATENATE($D$776:$D$9955,$G$776:$G$9955)=CONCATENATE(D5366,G5366),$J$776:$J$9955))=J5366,"Age Leg Record","")</f>
        <v/>
      </c>
    </row>
    <row r="5367" spans="1:20" x14ac:dyDescent="0.25">
      <c r="A5367" s="4">
        <v>2021</v>
      </c>
      <c r="B5367" s="1" t="s">
        <v>647</v>
      </c>
      <c r="C5367" s="4" t="s">
        <v>1846</v>
      </c>
      <c r="D5367" s="3" t="s">
        <v>26</v>
      </c>
      <c r="F5367" s="3">
        <v>1</v>
      </c>
      <c r="G5367" s="88">
        <v>5.54</v>
      </c>
      <c r="J5367" s="10">
        <v>2.634276953904191E-2</v>
      </c>
      <c r="K5367" s="27">
        <f t="shared" si="92"/>
        <v>4.75501255217363E-3</v>
      </c>
      <c r="L5367" s="4" t="s">
        <v>2319</v>
      </c>
      <c r="M5367" s="4" t="s">
        <v>617</v>
      </c>
      <c r="N5367" s="28" t="str">
        <f t="shared" si="89"/>
        <v>2021MichaelFurness</v>
      </c>
      <c r="O5367" s="28">
        <f>IF(COUNTIF(N$2:N5367,N5367)=1,1,0)</f>
        <v>1</v>
      </c>
      <c r="P5367" s="28" t="str">
        <f t="shared" si="90"/>
        <v>MichaelFurness</v>
      </c>
      <c r="Q5367" s="28" t="str">
        <f t="shared" si="91"/>
        <v>MichaelFurness</v>
      </c>
      <c r="R5367" s="3">
        <f>SUMIF(Q$2:Q5367,Q5367,O$2:O5367)</f>
        <v>2</v>
      </c>
      <c r="T5367" s="81" t="str" cm="1">
        <f t="array" ref="T5367">IF(MIN(IF(CONCATENATE($D$776:$D$9955,$G$776:$G$9955)=CONCATENATE(D5367,G5367),$J$776:$J$9955))=J5367,"Age Leg Record","")</f>
        <v/>
      </c>
    </row>
    <row r="5368" spans="1:20" x14ac:dyDescent="0.25">
      <c r="A5368" s="4">
        <v>2021</v>
      </c>
      <c r="B5368" s="1" t="s">
        <v>670</v>
      </c>
      <c r="C5368" s="4" t="s">
        <v>789</v>
      </c>
      <c r="D5368" s="3" t="s">
        <v>776</v>
      </c>
      <c r="F5368" s="3">
        <v>2</v>
      </c>
      <c r="G5368" s="88">
        <v>4.0544470293486041</v>
      </c>
      <c r="J5368" s="10">
        <v>2.5752175926754717E-2</v>
      </c>
      <c r="K5368" s="27">
        <f t="shared" si="92"/>
        <v>6.3515877110600985E-3</v>
      </c>
      <c r="L5368" s="4" t="s">
        <v>2319</v>
      </c>
      <c r="M5368" s="4" t="s">
        <v>617</v>
      </c>
      <c r="N5368" s="28" t="str">
        <f t="shared" si="89"/>
        <v>2021JuliaBell</v>
      </c>
      <c r="O5368" s="28">
        <f>IF(COUNTIF(N$2:N5368,N5368)=1,1,0)</f>
        <v>1</v>
      </c>
      <c r="P5368" s="28" t="str">
        <f t="shared" si="90"/>
        <v>JuliaBell</v>
      </c>
      <c r="Q5368" s="28" t="str">
        <f t="shared" si="91"/>
        <v>JuliaBell</v>
      </c>
      <c r="R5368" s="3">
        <f>SUMIF(Q$2:Q5368,Q5368,O$2:O5368)</f>
        <v>1</v>
      </c>
      <c r="T5368" s="81" t="str" cm="1">
        <f t="array" ref="T5368">IF(MIN(IF(CONCATENATE($D$776:$D$9955,$G$776:$G$9955)=CONCATENATE(D5368,G5368),$J$776:$J$9955))=J5368,"Age Leg Record","")</f>
        <v>Age Leg Record</v>
      </c>
    </row>
    <row r="5369" spans="1:20" x14ac:dyDescent="0.25">
      <c r="A5369" s="4">
        <v>2021</v>
      </c>
      <c r="B5369" s="1" t="s">
        <v>806</v>
      </c>
      <c r="C5369" s="4" t="s">
        <v>2320</v>
      </c>
      <c r="D5369" s="3" t="s">
        <v>26</v>
      </c>
      <c r="F5369" s="3">
        <v>3</v>
      </c>
      <c r="G5369" s="88">
        <v>9.1</v>
      </c>
      <c r="J5369" s="10">
        <v>5.2902118055499159E-2</v>
      </c>
      <c r="K5369" s="27">
        <f t="shared" si="92"/>
        <v>5.8134195665383694E-3</v>
      </c>
      <c r="L5369" s="4" t="s">
        <v>2319</v>
      </c>
      <c r="M5369" s="4" t="s">
        <v>617</v>
      </c>
      <c r="N5369" s="28" t="str">
        <f t="shared" si="89"/>
        <v>2021MattStyrka</v>
      </c>
      <c r="O5369" s="28">
        <f>IF(COUNTIF(N$2:N5369,N5369)=1,1,0)</f>
        <v>1</v>
      </c>
      <c r="P5369" s="28" t="str">
        <f t="shared" si="90"/>
        <v>MattStyrka</v>
      </c>
      <c r="Q5369" s="28" t="str">
        <f t="shared" si="91"/>
        <v>MattStyrka</v>
      </c>
      <c r="R5369" s="3">
        <f>SUMIF(Q$2:Q5369,Q5369,O$2:O5369)</f>
        <v>1</v>
      </c>
      <c r="T5369" s="81" t="str" cm="1">
        <f t="array" ref="T5369">IF(MIN(IF(CONCATENATE($D$776:$D$9955,$G$776:$G$9955)=CONCATENATE(D5369,G5369),$J$776:$J$9955))=J5369,"Age Leg Record","")</f>
        <v/>
      </c>
    </row>
    <row r="5370" spans="1:20" x14ac:dyDescent="0.25">
      <c r="A5370" s="4">
        <v>2021</v>
      </c>
      <c r="B5370" s="1" t="s">
        <v>2321</v>
      </c>
      <c r="C5370" s="4" t="s">
        <v>2322</v>
      </c>
      <c r="D5370" s="3" t="s">
        <v>751</v>
      </c>
      <c r="F5370" s="3">
        <v>4</v>
      </c>
      <c r="G5370" s="88">
        <v>5.8408892070309388</v>
      </c>
      <c r="J5370" s="10">
        <v>3.8666666667268146E-2</v>
      </c>
      <c r="K5370" s="27">
        <f t="shared" si="92"/>
        <v>6.6199965958476589E-3</v>
      </c>
      <c r="L5370" s="4" t="s">
        <v>2319</v>
      </c>
      <c r="M5370" s="4" t="s">
        <v>617</v>
      </c>
      <c r="N5370" s="28" t="str">
        <f t="shared" si="89"/>
        <v>2021CeanaMackenzie-Brodie</v>
      </c>
      <c r="O5370" s="28">
        <f>IF(COUNTIF(N$2:N5370,N5370)=1,1,0)</f>
        <v>1</v>
      </c>
      <c r="P5370" s="28" t="str">
        <f t="shared" si="90"/>
        <v>CeanaMackenzie-Brodie</v>
      </c>
      <c r="Q5370" s="28" t="str">
        <f t="shared" si="91"/>
        <v>CeanaMackenzie-Brodie</v>
      </c>
      <c r="R5370" s="3">
        <f>SUMIF(Q$2:Q5370,Q5370,O$2:O5370)</f>
        <v>1</v>
      </c>
      <c r="T5370" s="81" t="str" cm="1">
        <f t="array" ref="T5370">IF(MIN(IF(CONCATENATE($D$776:$D$9955,$G$776:$G$9955)=CONCATENATE(D5370,G5370),$J$776:$J$9955))=J5370,"Age Leg Record","")</f>
        <v/>
      </c>
    </row>
    <row r="5371" spans="1:20" x14ac:dyDescent="0.25">
      <c r="A5371" s="4">
        <v>2021</v>
      </c>
      <c r="B5371" s="1" t="s">
        <v>86</v>
      </c>
      <c r="C5371" s="4" t="s">
        <v>1856</v>
      </c>
      <c r="D5371" s="3" t="s">
        <v>56</v>
      </c>
      <c r="F5371" s="3">
        <v>5</v>
      </c>
      <c r="G5371" s="51">
        <v>5.63</v>
      </c>
      <c r="J5371" s="10">
        <v>2.9756817129964475E-2</v>
      </c>
      <c r="K5371" s="27">
        <f t="shared" si="92"/>
        <v>5.2854026873826775E-3</v>
      </c>
      <c r="L5371" s="4" t="s">
        <v>2319</v>
      </c>
      <c r="M5371" s="4" t="s">
        <v>617</v>
      </c>
      <c r="N5371" s="28" t="str">
        <f t="shared" si="89"/>
        <v>2021MatthewBrooks</v>
      </c>
      <c r="O5371" s="28">
        <f>IF(COUNTIF(N$2:N5371,N5371)=1,1,0)</f>
        <v>1</v>
      </c>
      <c r="P5371" s="28" t="str">
        <f t="shared" si="90"/>
        <v>MatthewBrooks</v>
      </c>
      <c r="Q5371" s="28" t="str">
        <f t="shared" si="91"/>
        <v>MatthewBrooks</v>
      </c>
      <c r="R5371" s="3">
        <f>SUMIF(Q$2:Q5371,Q5371,O$2:O5371)</f>
        <v>3</v>
      </c>
      <c r="T5371" s="81" t="str" cm="1">
        <f t="array" ref="T5371">IF(MIN(IF(CONCATENATE($D$776:$D$9955,$G$776:$G$9955)=CONCATENATE(D5371,G5371),$J$776:$J$9955))=J5371,"Age Leg Record","")</f>
        <v/>
      </c>
    </row>
    <row r="5372" spans="1:20" x14ac:dyDescent="0.25">
      <c r="A5372" s="4">
        <v>2021</v>
      </c>
      <c r="B5372" s="1" t="s">
        <v>570</v>
      </c>
      <c r="C5372" s="4" t="s">
        <v>627</v>
      </c>
      <c r="D5372" s="3" t="s">
        <v>753</v>
      </c>
      <c r="F5372" s="3">
        <v>6</v>
      </c>
      <c r="G5372" s="88">
        <v>4.6758182215859376</v>
      </c>
      <c r="J5372" s="10">
        <v>2.6753553240268957E-2</v>
      </c>
      <c r="K5372" s="27">
        <f t="shared" si="92"/>
        <v>5.721683772213609E-3</v>
      </c>
      <c r="L5372" s="4" t="s">
        <v>2319</v>
      </c>
      <c r="M5372" s="4" t="s">
        <v>617</v>
      </c>
      <c r="N5372" s="28" t="str">
        <f t="shared" si="89"/>
        <v>2021AmyInchley</v>
      </c>
      <c r="O5372" s="28">
        <f>IF(COUNTIF(N$2:N5372,N5372)=1,1,0)</f>
        <v>1</v>
      </c>
      <c r="P5372" s="28" t="str">
        <f t="shared" si="90"/>
        <v>AmyInchley</v>
      </c>
      <c r="Q5372" s="28" t="str">
        <f t="shared" si="91"/>
        <v>AmyInchley</v>
      </c>
      <c r="R5372" s="3">
        <f>SUMIF(Q$2:Q5372,Q5372,O$2:O5372)</f>
        <v>9</v>
      </c>
      <c r="T5372" s="81" t="str" cm="1">
        <f t="array" ref="T5372">IF(MIN(IF(CONCATENATE($D$776:$D$9955,$G$776:$G$9955)=CONCATENATE(D5372,G5372),$J$776:$J$9955))=J5372,"Age Leg Record","")</f>
        <v/>
      </c>
    </row>
    <row r="5373" spans="1:20" x14ac:dyDescent="0.25">
      <c r="A5373" s="4">
        <v>2021</v>
      </c>
      <c r="B5373" s="1" t="s">
        <v>189</v>
      </c>
      <c r="C5373" s="4" t="s">
        <v>411</v>
      </c>
      <c r="D5373" s="3" t="s">
        <v>757</v>
      </c>
      <c r="F5373" s="3">
        <v>1</v>
      </c>
      <c r="G5373" s="88">
        <v>5.54</v>
      </c>
      <c r="J5373" s="10">
        <v>3.3628880650212523E-2</v>
      </c>
      <c r="K5373" s="27">
        <f t="shared" si="92"/>
        <v>6.0701950632152564E-3</v>
      </c>
      <c r="L5373" s="4" t="s">
        <v>1923</v>
      </c>
      <c r="M5373" s="4" t="s">
        <v>34</v>
      </c>
      <c r="N5373" s="28" t="str">
        <f t="shared" si="89"/>
        <v>2021RachelEdwards</v>
      </c>
      <c r="O5373" s="28">
        <f>IF(COUNTIF(N$2:N5373,N5373)=1,1,0)</f>
        <v>1</v>
      </c>
      <c r="P5373" s="28" t="str">
        <f t="shared" si="90"/>
        <v>RachelEdwards</v>
      </c>
      <c r="Q5373" s="28" t="str">
        <f t="shared" si="91"/>
        <v>RachelEdwards</v>
      </c>
      <c r="R5373" s="3">
        <f>SUMIF(Q$2:Q5373,Q5373,O$2:O5373)</f>
        <v>10</v>
      </c>
      <c r="T5373" s="81" t="str" cm="1">
        <f t="array" ref="T5373">IF(MIN(IF(CONCATENATE($D$776:$D$9955,$G$776:$G$9955)=CONCATENATE(D5373,G5373),$J$776:$J$9955))=J5373,"Age Leg Record","")</f>
        <v/>
      </c>
    </row>
    <row r="5374" spans="1:20" x14ac:dyDescent="0.25">
      <c r="A5374" s="4">
        <v>2021</v>
      </c>
      <c r="B5374" s="1" t="s">
        <v>49</v>
      </c>
      <c r="C5374" s="4" t="s">
        <v>50</v>
      </c>
      <c r="D5374" s="3" t="s">
        <v>210</v>
      </c>
      <c r="F5374" s="3">
        <v>2</v>
      </c>
      <c r="G5374" s="88">
        <v>4.0544470293486041</v>
      </c>
      <c r="J5374" s="10">
        <v>2.5568171295162756E-2</v>
      </c>
      <c r="K5374" s="27">
        <f t="shared" si="92"/>
        <v>6.3062043011252733E-3</v>
      </c>
      <c r="L5374" s="4" t="s">
        <v>1923</v>
      </c>
      <c r="M5374" s="4" t="s">
        <v>34</v>
      </c>
      <c r="N5374" s="28" t="str">
        <f t="shared" si="89"/>
        <v>2021SteveHardy</v>
      </c>
      <c r="O5374" s="28">
        <f>IF(COUNTIF(N$2:N5374,N5374)=1,1,0)</f>
        <v>1</v>
      </c>
      <c r="P5374" s="28" t="str">
        <f t="shared" si="90"/>
        <v>SteveHardy</v>
      </c>
      <c r="Q5374" s="28" t="str">
        <f t="shared" si="91"/>
        <v>SteveHardy</v>
      </c>
      <c r="R5374" s="3">
        <f>SUMIF(Q$2:Q5374,Q5374,O$2:O5374)</f>
        <v>16</v>
      </c>
      <c r="T5374" s="81" t="str" cm="1">
        <f t="array" ref="T5374">IF(MIN(IF(CONCATENATE($D$776:$D$9955,$G$776:$G$9955)=CONCATENATE(D5374,G5374),$J$776:$J$9955))=J5374,"Age Leg Record","")</f>
        <v/>
      </c>
    </row>
    <row r="5375" spans="1:20" x14ac:dyDescent="0.25">
      <c r="A5375" s="4">
        <v>2021</v>
      </c>
      <c r="B5375" s="1" t="s">
        <v>863</v>
      </c>
      <c r="C5375" s="4" t="s">
        <v>344</v>
      </c>
      <c r="D5375" s="3" t="s">
        <v>56</v>
      </c>
      <c r="F5375" s="3">
        <v>3</v>
      </c>
      <c r="G5375" s="88">
        <v>9.1</v>
      </c>
      <c r="J5375" s="10">
        <v>6.2074560184555594E-2</v>
      </c>
      <c r="K5375" s="27">
        <f t="shared" si="92"/>
        <v>6.8213802400610545E-3</v>
      </c>
      <c r="L5375" s="4" t="s">
        <v>1923</v>
      </c>
      <c r="M5375" s="4" t="s">
        <v>34</v>
      </c>
      <c r="N5375" s="28" t="str">
        <f t="shared" si="89"/>
        <v>2021EdJones</v>
      </c>
      <c r="O5375" s="28">
        <f>IF(COUNTIF(N$2:N5375,N5375)=1,1,0)</f>
        <v>1</v>
      </c>
      <c r="P5375" s="28" t="str">
        <f t="shared" si="90"/>
        <v>EdJones</v>
      </c>
      <c r="Q5375" s="28" t="str">
        <f t="shared" si="91"/>
        <v>EdJones</v>
      </c>
      <c r="R5375" s="3">
        <f>SUMIF(Q$2:Q5375,Q5375,O$2:O5375)</f>
        <v>2</v>
      </c>
      <c r="T5375" s="81" t="str" cm="1">
        <f t="array" ref="T5375">IF(MIN(IF(CONCATENATE($D$776:$D$9955,$G$776:$G$9955)=CONCATENATE(D5375,G5375),$J$776:$J$9955))=J5375,"Age Leg Record","")</f>
        <v/>
      </c>
    </row>
    <row r="5376" spans="1:20" x14ac:dyDescent="0.25">
      <c r="A5376" s="4">
        <v>2021</v>
      </c>
      <c r="B5376" s="1" t="s">
        <v>1243</v>
      </c>
      <c r="C5376" s="4" t="s">
        <v>573</v>
      </c>
      <c r="D5376" s="3" t="s">
        <v>210</v>
      </c>
      <c r="F5376" s="3">
        <v>4</v>
      </c>
      <c r="G5376" s="88">
        <v>5.8408892070309388</v>
      </c>
      <c r="J5376" s="10">
        <v>3.7574641202809289E-2</v>
      </c>
      <c r="K5376" s="27">
        <f t="shared" si="92"/>
        <v>6.4330344012653107E-3</v>
      </c>
      <c r="L5376" s="4" t="s">
        <v>1923</v>
      </c>
      <c r="M5376" s="4" t="s">
        <v>34</v>
      </c>
      <c r="N5376" s="28" t="str">
        <f t="shared" si="89"/>
        <v>2021DorienJames</v>
      </c>
      <c r="O5376" s="28">
        <f>IF(COUNTIF(N$2:N5376,N5376)=1,1,0)</f>
        <v>1</v>
      </c>
      <c r="P5376" s="28" t="str">
        <f t="shared" si="90"/>
        <v>DorienJames</v>
      </c>
      <c r="Q5376" s="28" t="str">
        <f t="shared" si="91"/>
        <v>DorienJames</v>
      </c>
      <c r="R5376" s="3">
        <f>SUMIF(Q$2:Q5376,Q5376,O$2:O5376)</f>
        <v>7</v>
      </c>
      <c r="T5376" s="81" t="str" cm="1">
        <f t="array" ref="T5376">IF(MIN(IF(CONCATENATE($D$776:$D$9955,$G$776:$G$9955)=CONCATENATE(D5376,G5376),$J$776:$J$9955))=J5376,"Age Leg Record","")</f>
        <v/>
      </c>
    </row>
    <row r="5377" spans="1:20" x14ac:dyDescent="0.25">
      <c r="A5377" s="4">
        <v>2021</v>
      </c>
      <c r="B5377" s="1" t="s">
        <v>559</v>
      </c>
      <c r="C5377" s="4" t="s">
        <v>1371</v>
      </c>
      <c r="D5377" s="3" t="s">
        <v>756</v>
      </c>
      <c r="F5377" s="3">
        <v>5</v>
      </c>
      <c r="G5377" s="51">
        <v>5.63</v>
      </c>
      <c r="J5377" s="10">
        <v>4.1264375002356246E-2</v>
      </c>
      <c r="K5377" s="27">
        <f t="shared" si="92"/>
        <v>7.3293738902941823E-3</v>
      </c>
      <c r="L5377" s="4" t="s">
        <v>1923</v>
      </c>
      <c r="M5377" s="4" t="s">
        <v>34</v>
      </c>
      <c r="N5377" s="28" t="str">
        <f t="shared" si="89"/>
        <v>2021FreyaAskham</v>
      </c>
      <c r="O5377" s="28">
        <f>IF(COUNTIF(N$2:N5377,N5377)=1,1,0)</f>
        <v>1</v>
      </c>
      <c r="P5377" s="28" t="str">
        <f t="shared" si="90"/>
        <v>FreyaAskham</v>
      </c>
      <c r="Q5377" s="28" t="str">
        <f t="shared" si="91"/>
        <v>FreyaAskham</v>
      </c>
      <c r="R5377" s="3">
        <f>SUMIF(Q$2:Q5377,Q5377,O$2:O5377)</f>
        <v>9</v>
      </c>
      <c r="T5377" s="81" t="str" cm="1">
        <f t="array" ref="T5377">IF(MIN(IF(CONCATENATE($D$776:$D$9955,$G$776:$G$9955)=CONCATENATE(D5377,G5377),$J$776:$J$9955))=J5377,"Age Leg Record","")</f>
        <v/>
      </c>
    </row>
    <row r="5378" spans="1:20" x14ac:dyDescent="0.25">
      <c r="A5378" s="4">
        <v>2021</v>
      </c>
      <c r="B5378" s="1" t="s">
        <v>168</v>
      </c>
      <c r="C5378" s="4" t="s">
        <v>72</v>
      </c>
      <c r="D5378" s="3" t="s">
        <v>766</v>
      </c>
      <c r="F5378" s="3">
        <v>6</v>
      </c>
      <c r="G5378" s="88">
        <v>4.6758182215859376</v>
      </c>
      <c r="J5378" s="10">
        <v>3.9652013889281079E-2</v>
      </c>
      <c r="K5378" s="27">
        <f t="shared" si="92"/>
        <v>8.4802299854659369E-3</v>
      </c>
      <c r="L5378" s="4" t="s">
        <v>1923</v>
      </c>
      <c r="M5378" s="4" t="s">
        <v>34</v>
      </c>
      <c r="N5378" s="28" t="str">
        <f t="shared" si="89"/>
        <v>2021AnnHarris</v>
      </c>
      <c r="O5378" s="28">
        <f>IF(COUNTIF(N$2:N5378,N5378)=1,1,0)</f>
        <v>1</v>
      </c>
      <c r="P5378" s="28" t="str">
        <f t="shared" si="90"/>
        <v>AnnHarris</v>
      </c>
      <c r="Q5378" s="28" t="str">
        <f t="shared" si="91"/>
        <v>AnnHarris</v>
      </c>
      <c r="R5378" s="3">
        <f>SUMIF(Q$2:Q5378,Q5378,O$2:O5378)</f>
        <v>5</v>
      </c>
      <c r="T5378" s="81" t="str" cm="1">
        <f t="array" ref="T5378">IF(MIN(IF(CONCATENATE($D$776:$D$9955,$G$776:$G$9955)=CONCATENATE(D5378,G5378),$J$776:$J$9955))=J5378,"Age Leg Record","")</f>
        <v/>
      </c>
    </row>
    <row r="5379" spans="1:20" x14ac:dyDescent="0.25">
      <c r="A5379" s="4">
        <v>2021</v>
      </c>
      <c r="B5379" s="1" t="s">
        <v>283</v>
      </c>
      <c r="C5379" s="4" t="s">
        <v>2323</v>
      </c>
      <c r="D5379" s="3" t="s">
        <v>56</v>
      </c>
      <c r="F5379" s="3">
        <v>1</v>
      </c>
      <c r="G5379" s="88">
        <v>5.54</v>
      </c>
      <c r="J5379" s="10">
        <v>3.7058417685329914E-2</v>
      </c>
      <c r="K5379" s="27">
        <f t="shared" si="92"/>
        <v>6.6892450695541358E-3</v>
      </c>
      <c r="L5379" s="4" t="s">
        <v>2085</v>
      </c>
      <c r="M5379" s="4" t="s">
        <v>2252</v>
      </c>
      <c r="N5379" s="28" t="str">
        <f t="shared" si="89"/>
        <v>2021AndrewHedley</v>
      </c>
      <c r="O5379" s="28">
        <f>IF(COUNTIF(N$2:N5379,N5379)=1,1,0)</f>
        <v>1</v>
      </c>
      <c r="P5379" s="28" t="str">
        <f t="shared" si="90"/>
        <v>AndrewHedley</v>
      </c>
      <c r="Q5379" s="28" t="str">
        <f t="shared" si="91"/>
        <v>AndrewHedley</v>
      </c>
      <c r="R5379" s="3">
        <f>SUMIF(Q$2:Q5379,Q5379,O$2:O5379)</f>
        <v>1</v>
      </c>
      <c r="T5379" s="81" t="str" cm="1">
        <f t="array" ref="T5379">IF(MIN(IF(CONCATENATE($D$776:$D$9955,$G$776:$G$9955)=CONCATENATE(D5379,G5379),$J$776:$J$9955))=J5379,"Age Leg Record","")</f>
        <v/>
      </c>
    </row>
    <row r="5380" spans="1:20" x14ac:dyDescent="0.25">
      <c r="A5380" s="4">
        <v>2021</v>
      </c>
      <c r="B5380" s="1" t="s">
        <v>991</v>
      </c>
      <c r="C5380" s="4" t="s">
        <v>1293</v>
      </c>
      <c r="D5380" s="3" t="s">
        <v>757</v>
      </c>
      <c r="F5380" s="3">
        <v>2</v>
      </c>
      <c r="G5380" s="88">
        <v>4.0544470293486041</v>
      </c>
      <c r="J5380" s="10">
        <v>2.8907604166306555E-2</v>
      </c>
      <c r="K5380" s="27">
        <f t="shared" si="92"/>
        <v>7.1298512366927908E-3</v>
      </c>
      <c r="L5380" s="4" t="s">
        <v>2085</v>
      </c>
      <c r="M5380" s="4" t="s">
        <v>2252</v>
      </c>
      <c r="N5380" s="28" t="str">
        <f t="shared" si="89"/>
        <v>2021JulietGrimwood</v>
      </c>
      <c r="O5380" s="28">
        <f>IF(COUNTIF(N$2:N5380,N5380)=1,1,0)</f>
        <v>1</v>
      </c>
      <c r="P5380" s="28" t="str">
        <f t="shared" si="90"/>
        <v>JulietGrimwood</v>
      </c>
      <c r="Q5380" s="28" t="str">
        <f t="shared" si="91"/>
        <v>JulietGrimwood</v>
      </c>
      <c r="R5380" s="3">
        <f>SUMIF(Q$2:Q5380,Q5380,O$2:O5380)</f>
        <v>4</v>
      </c>
      <c r="T5380" s="81" t="str" cm="1">
        <f t="array" ref="T5380">IF(MIN(IF(CONCATENATE($D$776:$D$9955,$G$776:$G$9955)=CONCATENATE(D5380,G5380),$J$776:$J$9955))=J5380,"Age Leg Record","")</f>
        <v/>
      </c>
    </row>
    <row r="5381" spans="1:20" x14ac:dyDescent="0.25">
      <c r="A5381" s="4">
        <v>2021</v>
      </c>
      <c r="B5381" s="1" t="s">
        <v>719</v>
      </c>
      <c r="C5381" s="4" t="s">
        <v>538</v>
      </c>
      <c r="D5381" s="3" t="s">
        <v>756</v>
      </c>
      <c r="F5381" s="3">
        <v>3</v>
      </c>
      <c r="G5381" s="88">
        <v>9.1</v>
      </c>
      <c r="J5381" s="10">
        <v>5.8502476851572283E-2</v>
      </c>
      <c r="K5381" s="27">
        <f t="shared" si="92"/>
        <v>6.4288436100628883E-3</v>
      </c>
      <c r="L5381" s="4" t="s">
        <v>2085</v>
      </c>
      <c r="M5381" s="4" t="s">
        <v>2252</v>
      </c>
      <c r="N5381" s="28" t="str">
        <f t="shared" ref="N5381:N5444" si="93">CONCATENATE(A5381,B5381,C5381)</f>
        <v>2021NatalieMorgan</v>
      </c>
      <c r="O5381" s="28">
        <f>IF(COUNTIF(N$2:N5381,N5381)=1,1,0)</f>
        <v>1</v>
      </c>
      <c r="P5381" s="28" t="str">
        <f t="shared" ref="P5381:P5444" si="94">CONCATENATE(B5381,C5381)</f>
        <v>NatalieMorgan</v>
      </c>
      <c r="Q5381" s="28" t="str">
        <f t="shared" ref="Q5381:Q5444" si="95">IF(ISNA(VLOOKUP(P5381,AI$2:AJ$100,2,0)),P5381,VLOOKUP(P5381,AI$2:AJ$100,2,0))</f>
        <v>NatalieMorgan</v>
      </c>
      <c r="R5381" s="3">
        <f>SUMIF(Q$2:Q5381,Q5381,O$2:O5381)</f>
        <v>5</v>
      </c>
      <c r="T5381" s="81" t="str" cm="1">
        <f t="array" ref="T5381">IF(MIN(IF(CONCATENATE($D$776:$D$9955,$G$776:$G$9955)=CONCATENATE(D5381,G5381),$J$776:$J$9955))=J5381,"Age Leg Record","")</f>
        <v/>
      </c>
    </row>
    <row r="5382" spans="1:20" x14ac:dyDescent="0.25">
      <c r="A5382" s="4">
        <v>2021</v>
      </c>
      <c r="B5382" s="1" t="s">
        <v>719</v>
      </c>
      <c r="C5382" s="4" t="s">
        <v>2227</v>
      </c>
      <c r="D5382" s="3" t="s">
        <v>751</v>
      </c>
      <c r="F5382" s="3">
        <v>4</v>
      </c>
      <c r="G5382" s="88">
        <v>5.8408892070309388</v>
      </c>
      <c r="J5382" s="10">
        <v>3.2774016210169066E-2</v>
      </c>
      <c r="K5382" s="27">
        <f t="shared" si="92"/>
        <v>5.6111347174189708E-3</v>
      </c>
      <c r="L5382" s="4" t="s">
        <v>2085</v>
      </c>
      <c r="M5382" s="4" t="s">
        <v>2252</v>
      </c>
      <c r="N5382" s="28" t="str">
        <f t="shared" si="93"/>
        <v>2021NatalieGarner</v>
      </c>
      <c r="O5382" s="28">
        <f>IF(COUNTIF(N$2:N5382,N5382)=1,1,0)</f>
        <v>1</v>
      </c>
      <c r="P5382" s="28" t="str">
        <f t="shared" si="94"/>
        <v>NatalieGarner</v>
      </c>
      <c r="Q5382" s="28" t="str">
        <f t="shared" si="95"/>
        <v>NatalieGarner</v>
      </c>
      <c r="R5382" s="3">
        <f>SUMIF(Q$2:Q5382,Q5382,O$2:O5382)</f>
        <v>1</v>
      </c>
      <c r="T5382" s="81" t="str" cm="1">
        <f t="array" ref="T5382">IF(MIN(IF(CONCATENATE($D$776:$D$9955,$G$776:$G$9955)=CONCATENATE(D5382,G5382),$J$776:$J$9955))=J5382,"Age Leg Record","")</f>
        <v/>
      </c>
    </row>
    <row r="5383" spans="1:20" x14ac:dyDescent="0.25">
      <c r="A5383" s="4">
        <v>2021</v>
      </c>
      <c r="B5383" s="1" t="s">
        <v>71</v>
      </c>
      <c r="C5383" s="4" t="s">
        <v>2324</v>
      </c>
      <c r="D5383" s="3" t="s">
        <v>26</v>
      </c>
      <c r="F5383" s="3">
        <v>5</v>
      </c>
      <c r="G5383" s="51">
        <v>5.63</v>
      </c>
      <c r="J5383" s="10">
        <v>3.0242337961681187E-2</v>
      </c>
      <c r="K5383" s="27">
        <f t="shared" si="92"/>
        <v>5.3716408457693049E-3</v>
      </c>
      <c r="L5383" s="4" t="s">
        <v>2085</v>
      </c>
      <c r="M5383" s="4" t="s">
        <v>2252</v>
      </c>
      <c r="N5383" s="28" t="str">
        <f t="shared" si="93"/>
        <v>2021RichardBarker</v>
      </c>
      <c r="O5383" s="28">
        <f>IF(COUNTIF(N$2:N5383,N5383)=1,1,0)</f>
        <v>1</v>
      </c>
      <c r="P5383" s="28" t="str">
        <f t="shared" si="94"/>
        <v>RichardBarker</v>
      </c>
      <c r="Q5383" s="28" t="str">
        <f t="shared" si="95"/>
        <v>RichardBarker</v>
      </c>
      <c r="R5383" s="3">
        <f>SUMIF(Q$2:Q5383,Q5383,O$2:O5383)</f>
        <v>1</v>
      </c>
      <c r="T5383" s="81" t="str" cm="1">
        <f t="array" ref="T5383">IF(MIN(IF(CONCATENATE($D$776:$D$9955,$G$776:$G$9955)=CONCATENATE(D5383,G5383),$J$776:$J$9955))=J5383,"Age Leg Record","")</f>
        <v/>
      </c>
    </row>
    <row r="5384" spans="1:20" x14ac:dyDescent="0.25">
      <c r="A5384" s="4">
        <v>2021</v>
      </c>
      <c r="B5384" s="1" t="s">
        <v>717</v>
      </c>
      <c r="C5384" s="4" t="s">
        <v>718</v>
      </c>
      <c r="D5384" s="3" t="s">
        <v>22</v>
      </c>
      <c r="F5384" s="3">
        <v>6</v>
      </c>
      <c r="G5384" s="88">
        <v>4.6758182215859376</v>
      </c>
      <c r="J5384" s="10">
        <v>2.7031018515117466E-2</v>
      </c>
      <c r="K5384" s="27">
        <f t="shared" si="92"/>
        <v>5.7810242473346459E-3</v>
      </c>
      <c r="L5384" s="4" t="s">
        <v>2085</v>
      </c>
      <c r="M5384" s="4" t="s">
        <v>2252</v>
      </c>
      <c r="N5384" s="28" t="str">
        <f t="shared" si="93"/>
        <v>2021DamienPitts</v>
      </c>
      <c r="O5384" s="28">
        <f>IF(COUNTIF(N$2:N5384,N5384)=1,1,0)</f>
        <v>1</v>
      </c>
      <c r="P5384" s="28" t="str">
        <f t="shared" si="94"/>
        <v>DamienPitts</v>
      </c>
      <c r="Q5384" s="28" t="str">
        <f t="shared" si="95"/>
        <v>DamienPitts</v>
      </c>
      <c r="R5384" s="3">
        <f>SUMIF(Q$2:Q5384,Q5384,O$2:O5384)</f>
        <v>10</v>
      </c>
      <c r="T5384" s="81" t="str" cm="1">
        <f t="array" ref="T5384">IF(MIN(IF(CONCATENATE($D$776:$D$9955,$G$776:$G$9955)=CONCATENATE(D5384,G5384),$J$776:$J$9955))=J5384,"Age Leg Record","")</f>
        <v/>
      </c>
    </row>
    <row r="5385" spans="1:20" x14ac:dyDescent="0.25">
      <c r="A5385" s="4">
        <v>2021</v>
      </c>
      <c r="B5385" s="1" t="s">
        <v>71</v>
      </c>
      <c r="C5385" s="4" t="s">
        <v>1765</v>
      </c>
      <c r="D5385" s="3" t="s">
        <v>210</v>
      </c>
      <c r="F5385" s="3">
        <v>1</v>
      </c>
      <c r="G5385" s="88">
        <v>5.54</v>
      </c>
      <c r="J5385" s="10">
        <v>3.1525014906947035E-2</v>
      </c>
      <c r="K5385" s="27">
        <f t="shared" si="92"/>
        <v>5.6904359037810532E-3</v>
      </c>
      <c r="L5385" s="4" t="s">
        <v>2325</v>
      </c>
      <c r="M5385" s="4" t="s">
        <v>808</v>
      </c>
      <c r="N5385" s="28" t="str">
        <f t="shared" si="93"/>
        <v>2021RichardSidlin</v>
      </c>
      <c r="O5385" s="28">
        <f>IF(COUNTIF(N$2:N5385,N5385)=1,1,0)</f>
        <v>1</v>
      </c>
      <c r="P5385" s="28" t="str">
        <f t="shared" si="94"/>
        <v>RichardSidlin</v>
      </c>
      <c r="Q5385" s="28" t="str">
        <f t="shared" si="95"/>
        <v>RichardSidlin</v>
      </c>
      <c r="R5385" s="3">
        <f>SUMIF(Q$2:Q5385,Q5385,O$2:O5385)</f>
        <v>3</v>
      </c>
      <c r="T5385" s="81" t="str" cm="1">
        <f t="array" ref="T5385">IF(MIN(IF(CONCATENATE($D$776:$D$9955,$G$776:$G$9955)=CONCATENATE(D5385,G5385),$J$776:$J$9955))=J5385,"Age Leg Record","")</f>
        <v/>
      </c>
    </row>
    <row r="5386" spans="1:20" x14ac:dyDescent="0.25">
      <c r="A5386" s="4">
        <v>2021</v>
      </c>
      <c r="B5386" s="1" t="s">
        <v>49</v>
      </c>
      <c r="C5386" s="4" t="s">
        <v>59</v>
      </c>
      <c r="D5386" s="3" t="s">
        <v>210</v>
      </c>
      <c r="F5386" s="3">
        <v>2</v>
      </c>
      <c r="G5386" s="88">
        <v>4.0544470293486041</v>
      </c>
      <c r="J5386" s="10">
        <v>2.2453344907262363E-2</v>
      </c>
      <c r="K5386" s="27">
        <f t="shared" si="92"/>
        <v>5.5379549281890025E-3</v>
      </c>
      <c r="L5386" s="4" t="s">
        <v>2325</v>
      </c>
      <c r="M5386" s="4" t="s">
        <v>808</v>
      </c>
      <c r="N5386" s="28" t="str">
        <f t="shared" si="93"/>
        <v>2021SteveWilliams</v>
      </c>
      <c r="O5386" s="28">
        <f>IF(COUNTIF(N$2:N5386,N5386)=1,1,0)</f>
        <v>1</v>
      </c>
      <c r="P5386" s="28" t="str">
        <f t="shared" si="94"/>
        <v>SteveWilliams</v>
      </c>
      <c r="Q5386" s="28" t="str">
        <f t="shared" si="95"/>
        <v>SteveWilliams</v>
      </c>
      <c r="R5386" s="3">
        <f>SUMIF(Q$2:Q5386,Q5386,O$2:O5386)</f>
        <v>6</v>
      </c>
      <c r="T5386" s="81" t="str" cm="1">
        <f t="array" ref="T5386">IF(MIN(IF(CONCATENATE($D$776:$D$9955,$G$776:$G$9955)=CONCATENATE(D5386,G5386),$J$776:$J$9955))=J5386,"Age Leg Record","")</f>
        <v/>
      </c>
    </row>
    <row r="5387" spans="1:20" x14ac:dyDescent="0.25">
      <c r="A5387" s="4">
        <v>2021</v>
      </c>
      <c r="B5387" s="1" t="s">
        <v>339</v>
      </c>
      <c r="C5387" s="4" t="s">
        <v>2326</v>
      </c>
      <c r="D5387" s="3" t="s">
        <v>22</v>
      </c>
      <c r="F5387" s="3">
        <v>3</v>
      </c>
      <c r="G5387" s="88">
        <v>9.1</v>
      </c>
      <c r="J5387" s="10">
        <v>5.6267997686518356E-2</v>
      </c>
      <c r="K5387" s="27">
        <f t="shared" si="92"/>
        <v>6.1832964490679517E-3</v>
      </c>
      <c r="L5387" s="4" t="s">
        <v>2325</v>
      </c>
      <c r="M5387" s="4" t="s">
        <v>808</v>
      </c>
      <c r="N5387" s="28" t="str">
        <f t="shared" si="93"/>
        <v>2021DanielPudner</v>
      </c>
      <c r="O5387" s="28">
        <f>IF(COUNTIF(N$2:N5387,N5387)=1,1,0)</f>
        <v>1</v>
      </c>
      <c r="P5387" s="28" t="str">
        <f t="shared" si="94"/>
        <v>DanielPudner</v>
      </c>
      <c r="Q5387" s="28" t="str">
        <f t="shared" si="95"/>
        <v>DanielPudner</v>
      </c>
      <c r="R5387" s="3">
        <f>SUMIF(Q$2:Q5387,Q5387,O$2:O5387)</f>
        <v>1</v>
      </c>
      <c r="T5387" s="81" t="str" cm="1">
        <f t="array" ref="T5387">IF(MIN(IF(CONCATENATE($D$776:$D$9955,$G$776:$G$9955)=CONCATENATE(D5387,G5387),$J$776:$J$9955))=J5387,"Age Leg Record","")</f>
        <v/>
      </c>
    </row>
    <row r="5388" spans="1:20" x14ac:dyDescent="0.25">
      <c r="A5388" s="4">
        <v>2021</v>
      </c>
      <c r="B5388" s="1" t="s">
        <v>1161</v>
      </c>
      <c r="C5388" s="4" t="s">
        <v>676</v>
      </c>
      <c r="D5388" s="3" t="s">
        <v>757</v>
      </c>
      <c r="F5388" s="3">
        <v>4</v>
      </c>
      <c r="G5388" s="88">
        <v>5.8408892070309388</v>
      </c>
      <c r="J5388" s="10">
        <v>4.9143518517666962E-2</v>
      </c>
      <c r="K5388" s="27">
        <f t="shared" si="92"/>
        <v>8.4137049643932156E-3</v>
      </c>
      <c r="L5388" s="4" t="s">
        <v>2325</v>
      </c>
      <c r="M5388" s="4" t="s">
        <v>808</v>
      </c>
      <c r="N5388" s="28" t="str">
        <f t="shared" si="93"/>
        <v>2021AngelaWoods</v>
      </c>
      <c r="O5388" s="28">
        <f>IF(COUNTIF(N$2:N5388,N5388)=1,1,0)</f>
        <v>1</v>
      </c>
      <c r="P5388" s="28" t="str">
        <f t="shared" si="94"/>
        <v>AngelaWoods</v>
      </c>
      <c r="Q5388" s="28" t="str">
        <f t="shared" si="95"/>
        <v>AngelaWoods</v>
      </c>
      <c r="R5388" s="3">
        <f>SUMIF(Q$2:Q5388,Q5388,O$2:O5388)</f>
        <v>6</v>
      </c>
      <c r="T5388" s="81" t="str" cm="1">
        <f t="array" ref="T5388">IF(MIN(IF(CONCATENATE($D$776:$D$9955,$G$776:$G$9955)=CONCATENATE(D5388,G5388),$J$776:$J$9955))=J5388,"Age Leg Record","")</f>
        <v/>
      </c>
    </row>
    <row r="5389" spans="1:20" x14ac:dyDescent="0.25">
      <c r="A5389" s="4">
        <v>2021</v>
      </c>
      <c r="B5389" s="1" t="s">
        <v>2327</v>
      </c>
      <c r="C5389" s="4" t="s">
        <v>2328</v>
      </c>
      <c r="D5389" s="3" t="s">
        <v>56</v>
      </c>
      <c r="F5389" s="3">
        <v>5</v>
      </c>
      <c r="G5389" s="51">
        <v>5.63</v>
      </c>
      <c r="J5389" s="10">
        <v>3.1807673614821397E-2</v>
      </c>
      <c r="K5389" s="27">
        <f t="shared" si="92"/>
        <v>5.649675597659218E-3</v>
      </c>
      <c r="L5389" s="4" t="s">
        <v>2325</v>
      </c>
      <c r="M5389" s="4" t="s">
        <v>808</v>
      </c>
      <c r="N5389" s="28" t="str">
        <f t="shared" si="93"/>
        <v>2021JohanPreis</v>
      </c>
      <c r="O5389" s="28">
        <f>IF(COUNTIF(N$2:N5389,N5389)=1,1,0)</f>
        <v>1</v>
      </c>
      <c r="P5389" s="28" t="str">
        <f t="shared" si="94"/>
        <v>JohanPreis</v>
      </c>
      <c r="Q5389" s="28" t="str">
        <f t="shared" si="95"/>
        <v>JohanPreis</v>
      </c>
      <c r="R5389" s="3">
        <f>SUMIF(Q$2:Q5389,Q5389,O$2:O5389)</f>
        <v>1</v>
      </c>
      <c r="T5389" s="81" t="str" cm="1">
        <f t="array" ref="T5389">IF(MIN(IF(CONCATENATE($D$776:$D$9955,$G$776:$G$9955)=CONCATENATE(D5389,G5389),$J$776:$J$9955))=J5389,"Age Leg Record","")</f>
        <v/>
      </c>
    </row>
    <row r="5390" spans="1:20" x14ac:dyDescent="0.25">
      <c r="A5390" s="4">
        <v>2021</v>
      </c>
      <c r="B5390" s="1" t="s">
        <v>566</v>
      </c>
      <c r="C5390" s="4" t="s">
        <v>1296</v>
      </c>
      <c r="D5390" s="3" t="s">
        <v>210</v>
      </c>
      <c r="F5390" s="3">
        <v>6</v>
      </c>
      <c r="G5390" s="88">
        <v>4.6758182215859376</v>
      </c>
      <c r="J5390" s="10">
        <v>3.0740023146790918E-2</v>
      </c>
      <c r="K5390" s="27">
        <f t="shared" si="92"/>
        <v>6.5742553901859254E-3</v>
      </c>
      <c r="L5390" s="4" t="s">
        <v>2325</v>
      </c>
      <c r="M5390" s="4" t="s">
        <v>808</v>
      </c>
      <c r="N5390" s="28" t="str">
        <f t="shared" si="93"/>
        <v>2021TimCooke</v>
      </c>
      <c r="O5390" s="28">
        <f>IF(COUNTIF(N$2:N5390,N5390)=1,1,0)</f>
        <v>1</v>
      </c>
      <c r="P5390" s="28" t="str">
        <f t="shared" si="94"/>
        <v>TimCooke</v>
      </c>
      <c r="Q5390" s="28" t="str">
        <f t="shared" si="95"/>
        <v>TimCooke</v>
      </c>
      <c r="R5390" s="3">
        <f>SUMIF(Q$2:Q5390,Q5390,O$2:O5390)</f>
        <v>1</v>
      </c>
      <c r="T5390" s="81" t="str" cm="1">
        <f t="array" ref="T5390">IF(MIN(IF(CONCATENATE($D$776:$D$9955,$G$776:$G$9955)=CONCATENATE(D5390,G5390),$J$776:$J$9955))=J5390,"Age Leg Record","")</f>
        <v/>
      </c>
    </row>
    <row r="5391" spans="1:20" x14ac:dyDescent="0.25">
      <c r="A5391" s="4">
        <v>2021</v>
      </c>
      <c r="B5391" s="1" t="s">
        <v>291</v>
      </c>
      <c r="C5391" s="4" t="s">
        <v>1046</v>
      </c>
      <c r="D5391" s="3" t="s">
        <v>26</v>
      </c>
      <c r="F5391" s="3">
        <v>1</v>
      </c>
      <c r="G5391" s="88">
        <v>5.54</v>
      </c>
      <c r="J5391" s="10">
        <v>3.2847225556906778E-2</v>
      </c>
      <c r="K5391" s="27">
        <f t="shared" si="92"/>
        <v>5.9291020860842564E-3</v>
      </c>
      <c r="L5391" s="4" t="s">
        <v>2329</v>
      </c>
      <c r="M5391" s="4" t="s">
        <v>617</v>
      </c>
      <c r="N5391" s="28" t="str">
        <f t="shared" si="93"/>
        <v>2021ChrisLarge</v>
      </c>
      <c r="O5391" s="28">
        <f>IF(COUNTIF(N$2:N5391,N5391)=1,1,0)</f>
        <v>1</v>
      </c>
      <c r="P5391" s="28" t="str">
        <f t="shared" si="94"/>
        <v>ChrisLarge</v>
      </c>
      <c r="Q5391" s="28" t="str">
        <f t="shared" si="95"/>
        <v>ChrisLarge</v>
      </c>
      <c r="R5391" s="3">
        <f>SUMIF(Q$2:Q5391,Q5391,O$2:O5391)</f>
        <v>5</v>
      </c>
      <c r="T5391" s="81" t="str" cm="1">
        <f t="array" ref="T5391">IF(MIN(IF(CONCATENATE($D$776:$D$9955,$G$776:$G$9955)=CONCATENATE(D5391,G5391),$J$776:$J$9955))=J5391,"Age Leg Record","")</f>
        <v/>
      </c>
    </row>
    <row r="5392" spans="1:20" x14ac:dyDescent="0.25">
      <c r="A5392" s="4">
        <v>2021</v>
      </c>
      <c r="B5392" s="1" t="s">
        <v>607</v>
      </c>
      <c r="C5392" s="4" t="s">
        <v>447</v>
      </c>
      <c r="D5392" s="3" t="s">
        <v>753</v>
      </c>
      <c r="F5392" s="3">
        <v>2</v>
      </c>
      <c r="G5392" s="88">
        <v>4.0544470293486041</v>
      </c>
      <c r="J5392" s="10">
        <v>2.8761574074451346E-2</v>
      </c>
      <c r="K5392" s="27">
        <f t="shared" si="92"/>
        <v>7.0938339719959888E-3</v>
      </c>
      <c r="L5392" s="4" t="s">
        <v>2329</v>
      </c>
      <c r="M5392" s="4" t="s">
        <v>617</v>
      </c>
      <c r="N5392" s="28" t="str">
        <f t="shared" si="93"/>
        <v>2021HeatherRobinson</v>
      </c>
      <c r="O5392" s="28">
        <f>IF(COUNTIF(N$2:N5392,N5392)=1,1,0)</f>
        <v>1</v>
      </c>
      <c r="P5392" s="28" t="str">
        <f t="shared" si="94"/>
        <v>HeatherRobinson</v>
      </c>
      <c r="Q5392" s="28" t="str">
        <f t="shared" si="95"/>
        <v>HeatherRobinson</v>
      </c>
      <c r="R5392" s="3">
        <f>SUMIF(Q$2:Q5392,Q5392,O$2:O5392)</f>
        <v>1</v>
      </c>
      <c r="T5392" s="81" t="str" cm="1">
        <f t="array" ref="T5392">IF(MIN(IF(CONCATENATE($D$776:$D$9955,$G$776:$G$9955)=CONCATENATE(D5392,G5392),$J$776:$J$9955))=J5392,"Age Leg Record","")</f>
        <v/>
      </c>
    </row>
    <row r="5393" spans="1:20" x14ac:dyDescent="0.25">
      <c r="A5393" s="4">
        <v>2021</v>
      </c>
      <c r="B5393" s="1" t="s">
        <v>291</v>
      </c>
      <c r="C5393" s="4" t="s">
        <v>601</v>
      </c>
      <c r="D5393" s="3" t="s">
        <v>22</v>
      </c>
      <c r="F5393" s="3">
        <v>3</v>
      </c>
      <c r="G5393" s="88">
        <v>9.1</v>
      </c>
      <c r="J5393" s="10">
        <v>5.7124837963783648E-2</v>
      </c>
      <c r="K5393" s="27">
        <f t="shared" si="92"/>
        <v>6.2774547212949066E-3</v>
      </c>
      <c r="L5393" s="4" t="s">
        <v>2329</v>
      </c>
      <c r="M5393" s="4" t="s">
        <v>617</v>
      </c>
      <c r="N5393" s="28" t="str">
        <f t="shared" si="93"/>
        <v>2021ChrisTurner</v>
      </c>
      <c r="O5393" s="28">
        <f>IF(COUNTIF(N$2:N5393,N5393)=1,1,0)</f>
        <v>1</v>
      </c>
      <c r="P5393" s="28" t="str">
        <f t="shared" si="94"/>
        <v>ChrisTurner</v>
      </c>
      <c r="Q5393" s="28" t="str">
        <f t="shared" si="95"/>
        <v>ChrisTurner</v>
      </c>
      <c r="R5393" s="3">
        <f>SUMIF(Q$2:Q5393,Q5393,O$2:O5393)</f>
        <v>1</v>
      </c>
      <c r="T5393" s="81" t="str" cm="1">
        <f t="array" ref="T5393">IF(MIN(IF(CONCATENATE($D$776:$D$9955,$G$776:$G$9955)=CONCATENATE(D5393,G5393),$J$776:$J$9955))=J5393,"Age Leg Record","")</f>
        <v/>
      </c>
    </row>
    <row r="5394" spans="1:20" x14ac:dyDescent="0.25">
      <c r="A5394" s="4">
        <v>2021</v>
      </c>
      <c r="B5394" s="1" t="s">
        <v>2330</v>
      </c>
      <c r="C5394" s="4" t="s">
        <v>2331</v>
      </c>
      <c r="D5394" s="3" t="s">
        <v>22</v>
      </c>
      <c r="F5394" s="3">
        <v>4</v>
      </c>
      <c r="G5394" s="88">
        <v>5.8408892070309388</v>
      </c>
      <c r="J5394" s="10">
        <v>3.1523935183940921E-2</v>
      </c>
      <c r="K5394" s="27">
        <f t="shared" si="92"/>
        <v>5.3971123345387473E-3</v>
      </c>
      <c r="L5394" s="4" t="s">
        <v>2329</v>
      </c>
      <c r="M5394" s="4" t="s">
        <v>617</v>
      </c>
      <c r="N5394" s="28" t="str">
        <f t="shared" si="93"/>
        <v>2021NassimGribi</v>
      </c>
      <c r="O5394" s="28">
        <f>IF(COUNTIF(N$2:N5394,N5394)=1,1,0)</f>
        <v>1</v>
      </c>
      <c r="P5394" s="28" t="str">
        <f t="shared" si="94"/>
        <v>NassimGribi</v>
      </c>
      <c r="Q5394" s="28" t="str">
        <f t="shared" si="95"/>
        <v>NassimGribi</v>
      </c>
      <c r="R5394" s="3">
        <f>SUMIF(Q$2:Q5394,Q5394,O$2:O5394)</f>
        <v>1</v>
      </c>
      <c r="T5394" s="81" t="str" cm="1">
        <f t="array" ref="T5394">IF(MIN(IF(CONCATENATE($D$776:$D$9955,$G$776:$G$9955)=CONCATENATE(D5394,G5394),$J$776:$J$9955))=J5394,"Age Leg Record","")</f>
        <v/>
      </c>
    </row>
    <row r="5395" spans="1:20" x14ac:dyDescent="0.25">
      <c r="A5395" s="4">
        <v>2021</v>
      </c>
      <c r="B5395" s="1" t="s">
        <v>165</v>
      </c>
      <c r="C5395" s="4" t="s">
        <v>351</v>
      </c>
      <c r="D5395" s="3" t="s">
        <v>26</v>
      </c>
      <c r="F5395" s="3">
        <v>5</v>
      </c>
      <c r="G5395" s="51">
        <v>5.63</v>
      </c>
      <c r="J5395" s="10">
        <v>3.1351458339486271E-2</v>
      </c>
      <c r="K5395" s="27">
        <f t="shared" si="92"/>
        <v>5.568642689073938E-3</v>
      </c>
      <c r="L5395" s="4" t="s">
        <v>2329</v>
      </c>
      <c r="M5395" s="4" t="s">
        <v>617</v>
      </c>
      <c r="N5395" s="28" t="str">
        <f t="shared" si="93"/>
        <v>2021StuartDimmock</v>
      </c>
      <c r="O5395" s="28">
        <f>IF(COUNTIF(N$2:N5395,N5395)=1,1,0)</f>
        <v>1</v>
      </c>
      <c r="P5395" s="28" t="str">
        <f t="shared" si="94"/>
        <v>StuartDimmock</v>
      </c>
      <c r="Q5395" s="28" t="str">
        <f t="shared" si="95"/>
        <v>StuartDimmock</v>
      </c>
      <c r="R5395" s="3">
        <f>SUMIF(Q$2:Q5395,Q5395,O$2:O5395)</f>
        <v>4</v>
      </c>
      <c r="T5395" s="81" t="str" cm="1">
        <f t="array" ref="T5395">IF(MIN(IF(CONCATENATE($D$776:$D$9955,$G$776:$G$9955)=CONCATENATE(D5395,G5395),$J$776:$J$9955))=J5395,"Age Leg Record","")</f>
        <v/>
      </c>
    </row>
    <row r="5396" spans="1:20" x14ac:dyDescent="0.25">
      <c r="A5396" s="4">
        <v>2021</v>
      </c>
      <c r="B5396" s="1" t="s">
        <v>834</v>
      </c>
      <c r="C5396" s="4" t="s">
        <v>953</v>
      </c>
      <c r="D5396" s="3" t="s">
        <v>22</v>
      </c>
      <c r="F5396" s="3">
        <v>6</v>
      </c>
      <c r="G5396" s="88">
        <v>4.6758182215859376</v>
      </c>
      <c r="J5396" s="10">
        <v>2.1954120369628072E-2</v>
      </c>
      <c r="K5396" s="27">
        <f t="shared" si="92"/>
        <v>4.6952467630749133E-3</v>
      </c>
      <c r="L5396" s="4" t="s">
        <v>2329</v>
      </c>
      <c r="M5396" s="4" t="s">
        <v>617</v>
      </c>
      <c r="N5396" s="28" t="str">
        <f t="shared" si="93"/>
        <v>2021CharlieMead</v>
      </c>
      <c r="O5396" s="28">
        <f>IF(COUNTIF(N$2:N5396,N5396)=1,1,0)</f>
        <v>1</v>
      </c>
      <c r="P5396" s="28" t="str">
        <f t="shared" si="94"/>
        <v>CharlieMead</v>
      </c>
      <c r="Q5396" s="28" t="str">
        <f t="shared" si="95"/>
        <v>CharlieMead</v>
      </c>
      <c r="R5396" s="3">
        <f>SUMIF(Q$2:Q5396,Q5396,O$2:O5396)</f>
        <v>7</v>
      </c>
      <c r="T5396" s="81" t="str" cm="1">
        <f t="array" ref="T5396">IF(MIN(IF(CONCATENATE($D$776:$D$9955,$G$776:$G$9955)=CONCATENATE(D5396,G5396),$J$776:$J$9955))=J5396,"Age Leg Record","")</f>
        <v/>
      </c>
    </row>
    <row r="5397" spans="1:20" x14ac:dyDescent="0.25">
      <c r="A5397" s="4">
        <v>2021</v>
      </c>
      <c r="B5397" s="1" t="s">
        <v>1305</v>
      </c>
      <c r="C5397" s="4" t="s">
        <v>1306</v>
      </c>
      <c r="D5397" s="3" t="s">
        <v>753</v>
      </c>
      <c r="F5397" s="3">
        <v>1</v>
      </c>
      <c r="G5397" s="88">
        <v>5.54</v>
      </c>
      <c r="J5397" s="10">
        <v>3.2486936201166827E-2</v>
      </c>
      <c r="K5397" s="27">
        <f t="shared" si="92"/>
        <v>5.8640679063478029E-3</v>
      </c>
      <c r="L5397" s="4" t="s">
        <v>330</v>
      </c>
      <c r="M5397" s="4" t="s">
        <v>941</v>
      </c>
      <c r="N5397" s="28" t="str">
        <f t="shared" si="93"/>
        <v>2021MiriamDrewett</v>
      </c>
      <c r="O5397" s="28">
        <f>IF(COUNTIF(N$2:N5397,N5397)=1,1,0)</f>
        <v>1</v>
      </c>
      <c r="P5397" s="28" t="str">
        <f t="shared" si="94"/>
        <v>MiriamDrewett</v>
      </c>
      <c r="Q5397" s="28" t="str">
        <f t="shared" si="95"/>
        <v>MiriamDrewett</v>
      </c>
      <c r="R5397" s="3">
        <f>SUMIF(Q$2:Q5397,Q5397,O$2:O5397)</f>
        <v>3</v>
      </c>
      <c r="T5397" s="81" t="str" cm="1">
        <f t="array" ref="T5397">IF(MIN(IF(CONCATENATE($D$776:$D$9955,$G$776:$G$9955)=CONCATENATE(D5397,G5397),$J$776:$J$9955))=J5397,"Age Leg Record","")</f>
        <v/>
      </c>
    </row>
    <row r="5398" spans="1:20" x14ac:dyDescent="0.25">
      <c r="A5398" s="4">
        <v>2021</v>
      </c>
      <c r="B5398" s="1" t="s">
        <v>663</v>
      </c>
      <c r="C5398" s="4" t="s">
        <v>1516</v>
      </c>
      <c r="D5398" s="3" t="s">
        <v>756</v>
      </c>
      <c r="F5398" s="3">
        <v>2</v>
      </c>
      <c r="G5398" s="88">
        <v>4.0544470293486041</v>
      </c>
      <c r="J5398" s="10">
        <v>2.8334409726085141E-2</v>
      </c>
      <c r="K5398" s="27">
        <f t="shared" si="92"/>
        <v>6.9884769787305389E-3</v>
      </c>
      <c r="L5398" s="4" t="s">
        <v>330</v>
      </c>
      <c r="M5398" s="4" t="s">
        <v>941</v>
      </c>
      <c r="N5398" s="28" t="str">
        <f t="shared" si="93"/>
        <v>2021LeahHartwell</v>
      </c>
      <c r="O5398" s="28">
        <f>IF(COUNTIF(N$2:N5398,N5398)=1,1,0)</f>
        <v>1</v>
      </c>
      <c r="P5398" s="28" t="str">
        <f t="shared" si="94"/>
        <v>LeahHartwell</v>
      </c>
      <c r="Q5398" s="28" t="str">
        <f t="shared" si="95"/>
        <v>LeahHartwell</v>
      </c>
      <c r="R5398" s="3">
        <f>SUMIF(Q$2:Q5398,Q5398,O$2:O5398)</f>
        <v>12</v>
      </c>
      <c r="T5398" s="81" t="str" cm="1">
        <f t="array" ref="T5398">IF(MIN(IF(CONCATENATE($D$776:$D$9955,$G$776:$G$9955)=CONCATENATE(D5398,G5398),$J$776:$J$9955))=J5398,"Age Leg Record","")</f>
        <v/>
      </c>
    </row>
    <row r="5399" spans="1:20" x14ac:dyDescent="0.25">
      <c r="A5399" s="4">
        <v>2021</v>
      </c>
      <c r="B5399" s="1" t="s">
        <v>165</v>
      </c>
      <c r="C5399" s="4" t="s">
        <v>1182</v>
      </c>
      <c r="D5399" s="3" t="s">
        <v>684</v>
      </c>
      <c r="F5399" s="3">
        <v>3</v>
      </c>
      <c r="G5399" s="88">
        <v>9.1</v>
      </c>
      <c r="J5399" s="10">
        <v>6.5881446760613471E-2</v>
      </c>
      <c r="K5399" s="27">
        <f t="shared" si="92"/>
        <v>7.239719424243239E-3</v>
      </c>
      <c r="L5399" s="4" t="s">
        <v>330</v>
      </c>
      <c r="M5399" s="4" t="s">
        <v>941</v>
      </c>
      <c r="N5399" s="28" t="str">
        <f t="shared" si="93"/>
        <v>2021StuartCowan</v>
      </c>
      <c r="O5399" s="28">
        <f>IF(COUNTIF(N$2:N5399,N5399)=1,1,0)</f>
        <v>1</v>
      </c>
      <c r="P5399" s="28" t="str">
        <f t="shared" si="94"/>
        <v>StuartCowan</v>
      </c>
      <c r="Q5399" s="28" t="str">
        <f t="shared" si="95"/>
        <v>StuartCowan</v>
      </c>
      <c r="R5399" s="3">
        <f>SUMIF(Q$2:Q5399,Q5399,O$2:O5399)</f>
        <v>2</v>
      </c>
      <c r="T5399" s="81" t="str" cm="1">
        <f t="array" ref="T5399">IF(MIN(IF(CONCATENATE($D$776:$D$9955,$G$776:$G$9955)=CONCATENATE(D5399,G5399),$J$776:$J$9955))=J5399,"Age Leg Record","")</f>
        <v/>
      </c>
    </row>
    <row r="5400" spans="1:20" x14ac:dyDescent="0.25">
      <c r="A5400" s="4">
        <v>2021</v>
      </c>
      <c r="B5400" s="1" t="s">
        <v>47</v>
      </c>
      <c r="C5400" s="4" t="s">
        <v>1508</v>
      </c>
      <c r="D5400" s="3" t="s">
        <v>56</v>
      </c>
      <c r="F5400" s="3">
        <v>4</v>
      </c>
      <c r="G5400" s="88">
        <v>5.8408892070309388</v>
      </c>
      <c r="J5400" s="10">
        <v>3.7204178239335306E-2</v>
      </c>
      <c r="K5400" s="27">
        <f t="shared" si="92"/>
        <v>6.3696086196175367E-3</v>
      </c>
      <c r="L5400" s="4" t="s">
        <v>330</v>
      </c>
      <c r="M5400" s="4" t="s">
        <v>941</v>
      </c>
      <c r="N5400" s="28" t="str">
        <f t="shared" si="93"/>
        <v>2021KevinChurch</v>
      </c>
      <c r="O5400" s="28">
        <f>IF(COUNTIF(N$2:N5400,N5400)=1,1,0)</f>
        <v>1</v>
      </c>
      <c r="P5400" s="28" t="str">
        <f t="shared" si="94"/>
        <v>KevinChurch</v>
      </c>
      <c r="Q5400" s="28" t="str">
        <f t="shared" si="95"/>
        <v>KevinChurch</v>
      </c>
      <c r="R5400" s="3">
        <f>SUMIF(Q$2:Q5400,Q5400,O$2:O5400)</f>
        <v>8</v>
      </c>
      <c r="T5400" s="81" t="str" cm="1">
        <f t="array" ref="T5400">IF(MIN(IF(CONCATENATE($D$776:$D$9955,$G$776:$G$9955)=CONCATENATE(D5400,G5400),$J$776:$J$9955))=J5400,"Age Leg Record","")</f>
        <v/>
      </c>
    </row>
    <row r="5401" spans="1:20" x14ac:dyDescent="0.25">
      <c r="A5401" s="4">
        <v>2021</v>
      </c>
      <c r="B5401" s="1" t="s">
        <v>1509</v>
      </c>
      <c r="C5401" s="4" t="s">
        <v>1508</v>
      </c>
      <c r="D5401" s="3" t="s">
        <v>757</v>
      </c>
      <c r="F5401" s="3">
        <v>5</v>
      </c>
      <c r="G5401" s="51">
        <v>5.63</v>
      </c>
      <c r="J5401" s="10">
        <v>5.3027349538751878E-2</v>
      </c>
      <c r="K5401" s="27">
        <f t="shared" si="92"/>
        <v>9.418712173845805E-3</v>
      </c>
      <c r="L5401" s="4" t="s">
        <v>330</v>
      </c>
      <c r="M5401" s="4" t="s">
        <v>941</v>
      </c>
      <c r="N5401" s="28" t="str">
        <f t="shared" si="93"/>
        <v>2021HazelChurch</v>
      </c>
      <c r="O5401" s="28">
        <f>IF(COUNTIF(N$2:N5401,N5401)=1,1,0)</f>
        <v>1</v>
      </c>
      <c r="P5401" s="28" t="str">
        <f t="shared" si="94"/>
        <v>HazelChurch</v>
      </c>
      <c r="Q5401" s="28" t="str">
        <f t="shared" si="95"/>
        <v>HazelCarr</v>
      </c>
      <c r="R5401" s="3">
        <f>SUMIF(Q$2:Q5401,Q5401,O$2:O5401)</f>
        <v>6</v>
      </c>
      <c r="T5401" s="81" t="str" cm="1">
        <f t="array" ref="T5401">IF(MIN(IF(CONCATENATE($D$776:$D$9955,$G$776:$G$9955)=CONCATENATE(D5401,G5401),$J$776:$J$9955))=J5401,"Age Leg Record","")</f>
        <v/>
      </c>
    </row>
    <row r="5402" spans="1:20" x14ac:dyDescent="0.25">
      <c r="A5402" s="4">
        <v>2021</v>
      </c>
      <c r="B5402" s="1" t="s">
        <v>82</v>
      </c>
      <c r="C5402" s="4" t="s">
        <v>390</v>
      </c>
      <c r="D5402" s="3" t="s">
        <v>756</v>
      </c>
      <c r="F5402" s="3">
        <v>6</v>
      </c>
      <c r="G5402" s="88">
        <v>4.6758182215859376</v>
      </c>
      <c r="J5402" s="10">
        <v>2.898857638501795E-2</v>
      </c>
      <c r="K5402" s="27">
        <f t="shared" si="92"/>
        <v>6.1996799300691472E-3</v>
      </c>
      <c r="L5402" s="4" t="s">
        <v>330</v>
      </c>
      <c r="M5402" s="4" t="s">
        <v>941</v>
      </c>
      <c r="N5402" s="28" t="str">
        <f t="shared" si="93"/>
        <v>2021AlisonRay</v>
      </c>
      <c r="O5402" s="28">
        <f>IF(COUNTIF(N$2:N5402,N5402)=1,1,0)</f>
        <v>1</v>
      </c>
      <c r="P5402" s="28" t="str">
        <f t="shared" si="94"/>
        <v>AlisonRay</v>
      </c>
      <c r="Q5402" s="28" t="str">
        <f t="shared" si="95"/>
        <v>AlisonRay</v>
      </c>
      <c r="R5402" s="3">
        <f>SUMIF(Q$2:Q5402,Q5402,O$2:O5402)</f>
        <v>2</v>
      </c>
      <c r="T5402" s="81" t="str" cm="1">
        <f t="array" ref="T5402">IF(MIN(IF(CONCATENATE($D$776:$D$9955,$G$776:$G$9955)=CONCATENATE(D5402,G5402),$J$776:$J$9955))=J5402,"Age Leg Record","")</f>
        <v/>
      </c>
    </row>
    <row r="5403" spans="1:20" x14ac:dyDescent="0.25">
      <c r="A5403" s="4">
        <v>2021</v>
      </c>
      <c r="B5403" s="1" t="s">
        <v>995</v>
      </c>
      <c r="C5403" s="4" t="s">
        <v>1500</v>
      </c>
      <c r="D5403" s="3" t="s">
        <v>26</v>
      </c>
      <c r="F5403" s="3">
        <v>1</v>
      </c>
      <c r="G5403" s="88">
        <v>5.54</v>
      </c>
      <c r="J5403" s="10">
        <v>4.3334864443750121E-2</v>
      </c>
      <c r="K5403" s="27">
        <f t="shared" si="92"/>
        <v>7.82217769742782E-3</v>
      </c>
      <c r="L5403" s="4" t="s">
        <v>2332</v>
      </c>
      <c r="M5403" s="4" t="s">
        <v>749</v>
      </c>
      <c r="N5403" s="28" t="str">
        <f t="shared" si="93"/>
        <v>2021JasonCharley</v>
      </c>
      <c r="O5403" s="28">
        <f>IF(COUNTIF(N$2:N5403,N5403)=1,1,0)</f>
        <v>1</v>
      </c>
      <c r="P5403" s="28" t="str">
        <f t="shared" si="94"/>
        <v>JasonCharley</v>
      </c>
      <c r="Q5403" s="28" t="str">
        <f t="shared" si="95"/>
        <v>JasonCharley</v>
      </c>
      <c r="R5403" s="3">
        <f>SUMIF(Q$2:Q5403,Q5403,O$2:O5403)</f>
        <v>2</v>
      </c>
      <c r="T5403" s="81" t="str" cm="1">
        <f t="array" ref="T5403">IF(MIN(IF(CONCATENATE($D$776:$D$9955,$G$776:$G$9955)=CONCATENATE(D5403,G5403),$J$776:$J$9955))=J5403,"Age Leg Record","")</f>
        <v/>
      </c>
    </row>
    <row r="5404" spans="1:20" x14ac:dyDescent="0.25">
      <c r="A5404" s="4">
        <v>2021</v>
      </c>
      <c r="B5404" s="1" t="s">
        <v>71</v>
      </c>
      <c r="C5404" s="4" t="s">
        <v>1249</v>
      </c>
      <c r="D5404" s="3" t="s">
        <v>56</v>
      </c>
      <c r="F5404" s="3">
        <v>2</v>
      </c>
      <c r="G5404" s="88">
        <v>4.0544470293486041</v>
      </c>
      <c r="J5404" s="10">
        <v>2.8870578702480998E-2</v>
      </c>
      <c r="K5404" s="27">
        <f t="shared" si="92"/>
        <v>7.1207191741556441E-3</v>
      </c>
      <c r="L5404" s="4" t="s">
        <v>2332</v>
      </c>
      <c r="M5404" s="4" t="s">
        <v>749</v>
      </c>
      <c r="N5404" s="28" t="str">
        <f t="shared" si="93"/>
        <v>2021RichardMeredith</v>
      </c>
      <c r="O5404" s="28">
        <f>IF(COUNTIF(N$2:N5404,N5404)=1,1,0)</f>
        <v>1</v>
      </c>
      <c r="P5404" s="28" t="str">
        <f t="shared" si="94"/>
        <v>RichardMeredith</v>
      </c>
      <c r="Q5404" s="28" t="str">
        <f t="shared" si="95"/>
        <v>RichardMeredith</v>
      </c>
      <c r="R5404" s="3">
        <f>SUMIF(Q$2:Q5404,Q5404,O$2:O5404)</f>
        <v>1</v>
      </c>
      <c r="T5404" s="81" t="str" cm="1">
        <f t="array" ref="T5404">IF(MIN(IF(CONCATENATE($D$776:$D$9955,$G$776:$G$9955)=CONCATENATE(D5404,G5404),$J$776:$J$9955))=J5404,"Age Leg Record","")</f>
        <v/>
      </c>
    </row>
    <row r="5405" spans="1:20" x14ac:dyDescent="0.25">
      <c r="A5405" s="4">
        <v>2021</v>
      </c>
      <c r="B5405" s="1" t="s">
        <v>111</v>
      </c>
      <c r="C5405" s="4" t="s">
        <v>70</v>
      </c>
      <c r="D5405" s="3" t="s">
        <v>210</v>
      </c>
      <c r="F5405" s="3">
        <v>3</v>
      </c>
      <c r="G5405" s="88">
        <v>9.1</v>
      </c>
      <c r="J5405" s="10">
        <v>4.7346597224532161E-2</v>
      </c>
      <c r="K5405" s="27">
        <f t="shared" si="92"/>
        <v>5.2029227719266116E-3</v>
      </c>
      <c r="L5405" s="4" t="s">
        <v>2332</v>
      </c>
      <c r="M5405" s="4" t="s">
        <v>749</v>
      </c>
      <c r="N5405" s="28" t="str">
        <f t="shared" si="93"/>
        <v>2021MikeClark</v>
      </c>
      <c r="O5405" s="28">
        <f>IF(COUNTIF(N$2:N5405,N5405)=1,1,0)</f>
        <v>1</v>
      </c>
      <c r="P5405" s="28" t="str">
        <f t="shared" si="94"/>
        <v>MikeClark</v>
      </c>
      <c r="Q5405" s="28" t="str">
        <f t="shared" si="95"/>
        <v>MikeClark</v>
      </c>
      <c r="R5405" s="3">
        <f>SUMIF(Q$2:Q5405,Q5405,O$2:O5405)</f>
        <v>4</v>
      </c>
      <c r="T5405" s="81" t="str" cm="1">
        <f t="array" ref="T5405">IF(MIN(IF(CONCATENATE($D$776:$D$9955,$G$776:$G$9955)=CONCATENATE(D5405,G5405),$J$776:$J$9955))=J5405,"Age Leg Record","")</f>
        <v/>
      </c>
    </row>
    <row r="5406" spans="1:20" x14ac:dyDescent="0.25">
      <c r="A5406" s="4">
        <v>2021</v>
      </c>
      <c r="B5406" s="1" t="s">
        <v>52</v>
      </c>
      <c r="C5406" s="4" t="s">
        <v>989</v>
      </c>
      <c r="D5406" s="3" t="s">
        <v>210</v>
      </c>
      <c r="F5406" s="3">
        <v>4</v>
      </c>
      <c r="G5406" s="88">
        <v>5.8408892070309388</v>
      </c>
      <c r="J5406" s="10">
        <v>3.351192129048286E-2</v>
      </c>
      <c r="K5406" s="27">
        <f t="shared" si="92"/>
        <v>5.7374690912032822E-3</v>
      </c>
      <c r="L5406" s="4" t="s">
        <v>2332</v>
      </c>
      <c r="M5406" s="4" t="s">
        <v>749</v>
      </c>
      <c r="N5406" s="28" t="str">
        <f t="shared" si="93"/>
        <v>2021MartinAddrison</v>
      </c>
      <c r="O5406" s="28">
        <f>IF(COUNTIF(N$2:N5406,N5406)=1,1,0)</f>
        <v>1</v>
      </c>
      <c r="P5406" s="28" t="str">
        <f t="shared" si="94"/>
        <v>MartinAddrison</v>
      </c>
      <c r="Q5406" s="28" t="str">
        <f t="shared" si="95"/>
        <v>MartinAddrison</v>
      </c>
      <c r="R5406" s="3">
        <f>SUMIF(Q$2:Q5406,Q5406,O$2:O5406)</f>
        <v>5</v>
      </c>
      <c r="T5406" s="81" t="str" cm="1">
        <f t="array" ref="T5406">IF(MIN(IF(CONCATENATE($D$776:$D$9955,$G$776:$G$9955)=CONCATENATE(D5406,G5406),$J$776:$J$9955))=J5406,"Age Leg Record","")</f>
        <v/>
      </c>
    </row>
    <row r="5407" spans="1:20" x14ac:dyDescent="0.25">
      <c r="A5407" s="4">
        <v>2021</v>
      </c>
      <c r="B5407" s="1" t="s">
        <v>596</v>
      </c>
      <c r="C5407" s="4" t="s">
        <v>2333</v>
      </c>
      <c r="D5407" s="3" t="s">
        <v>756</v>
      </c>
      <c r="F5407" s="3">
        <v>5</v>
      </c>
      <c r="G5407" s="51">
        <v>5.63</v>
      </c>
      <c r="J5407" s="10">
        <v>4.5805798610672355E-2</v>
      </c>
      <c r="K5407" s="27">
        <f t="shared" si="92"/>
        <v>8.1360210676149833E-3</v>
      </c>
      <c r="L5407" s="4" t="s">
        <v>2332</v>
      </c>
      <c r="M5407" s="4" t="s">
        <v>749</v>
      </c>
      <c r="N5407" s="28" t="str">
        <f t="shared" si="93"/>
        <v>2021MichelleEvans-Riches</v>
      </c>
      <c r="O5407" s="28">
        <f>IF(COUNTIF(N$2:N5407,N5407)=1,1,0)</f>
        <v>1</v>
      </c>
      <c r="P5407" s="28" t="str">
        <f t="shared" si="94"/>
        <v>MichelleEvans-Riches</v>
      </c>
      <c r="Q5407" s="28" t="str">
        <f t="shared" si="95"/>
        <v>MichelleEvans-Riches</v>
      </c>
      <c r="R5407" s="3">
        <f>SUMIF(Q$2:Q5407,Q5407,O$2:O5407)</f>
        <v>2</v>
      </c>
      <c r="T5407" s="81" t="str" cm="1">
        <f t="array" ref="T5407">IF(MIN(IF(CONCATENATE($D$776:$D$9955,$G$776:$G$9955)=CONCATENATE(D5407,G5407),$J$776:$J$9955))=J5407,"Age Leg Record","")</f>
        <v/>
      </c>
    </row>
    <row r="5408" spans="1:20" x14ac:dyDescent="0.25">
      <c r="A5408" s="4">
        <v>2021</v>
      </c>
      <c r="B5408" s="1" t="s">
        <v>553</v>
      </c>
      <c r="C5408" s="4" t="s">
        <v>2334</v>
      </c>
      <c r="D5408" s="3" t="s">
        <v>26</v>
      </c>
      <c r="F5408" s="3">
        <v>6</v>
      </c>
      <c r="G5408" s="88">
        <v>4.6758182215859376</v>
      </c>
      <c r="J5408" s="10">
        <v>2.8419189817213919E-2</v>
      </c>
      <c r="K5408" s="27">
        <f t="shared" si="92"/>
        <v>6.077907324544096E-3</v>
      </c>
      <c r="L5408" s="4" t="s">
        <v>2332</v>
      </c>
      <c r="M5408" s="4" t="s">
        <v>749</v>
      </c>
      <c r="N5408" s="28" t="str">
        <f t="shared" si="93"/>
        <v>2021AshHenley</v>
      </c>
      <c r="O5408" s="28">
        <f>IF(COUNTIF(N$2:N5408,N5408)=1,1,0)</f>
        <v>1</v>
      </c>
      <c r="P5408" s="28" t="str">
        <f t="shared" si="94"/>
        <v>AshHenley</v>
      </c>
      <c r="Q5408" s="28" t="str">
        <f t="shared" si="95"/>
        <v>AshHenley</v>
      </c>
      <c r="R5408" s="3">
        <f>SUMIF(Q$2:Q5408,Q5408,O$2:O5408)</f>
        <v>1</v>
      </c>
      <c r="T5408" s="81" t="str" cm="1">
        <f t="array" ref="T5408">IF(MIN(IF(CONCATENATE($D$776:$D$9955,$G$776:$G$9955)=CONCATENATE(D5408,G5408),$J$776:$J$9955))=J5408,"Age Leg Record","")</f>
        <v/>
      </c>
    </row>
    <row r="5409" spans="1:20" x14ac:dyDescent="0.25">
      <c r="A5409" s="4">
        <v>2021</v>
      </c>
      <c r="B5409" s="1" t="s">
        <v>2335</v>
      </c>
      <c r="C5409" s="4" t="s">
        <v>2009</v>
      </c>
      <c r="D5409" s="3" t="s">
        <v>56</v>
      </c>
      <c r="F5409" s="3">
        <v>1</v>
      </c>
      <c r="G5409" s="88">
        <v>5.54</v>
      </c>
      <c r="J5409" s="10">
        <v>3.4467318146198522E-2</v>
      </c>
      <c r="K5409" s="27">
        <f t="shared" si="92"/>
        <v>6.2215375715159787E-3</v>
      </c>
      <c r="L5409" s="4" t="s">
        <v>2048</v>
      </c>
      <c r="M5409" s="4" t="s">
        <v>1180</v>
      </c>
      <c r="N5409" s="28" t="str">
        <f t="shared" si="93"/>
        <v>2021Lenvan de Linde</v>
      </c>
      <c r="O5409" s="28">
        <f>IF(COUNTIF(N$2:N5409,N5409)=1,1,0)</f>
        <v>1</v>
      </c>
      <c r="P5409" s="28" t="str">
        <f t="shared" si="94"/>
        <v>Lenvan de Linde</v>
      </c>
      <c r="Q5409" s="28" t="str">
        <f t="shared" si="95"/>
        <v>Lenvan de Linde</v>
      </c>
      <c r="R5409" s="3">
        <f>SUMIF(Q$2:Q5409,Q5409,O$2:O5409)</f>
        <v>1</v>
      </c>
      <c r="T5409" s="81" t="str" cm="1">
        <f t="array" ref="T5409">IF(MIN(IF(CONCATENATE($D$776:$D$9955,$G$776:$G$9955)=CONCATENATE(D5409,G5409),$J$776:$J$9955))=J5409,"Age Leg Record","")</f>
        <v/>
      </c>
    </row>
    <row r="5410" spans="1:20" x14ac:dyDescent="0.25">
      <c r="A5410" s="4">
        <v>2021</v>
      </c>
      <c r="B5410" s="1" t="s">
        <v>1057</v>
      </c>
      <c r="C5410" s="4" t="s">
        <v>2336</v>
      </c>
      <c r="D5410" s="3" t="s">
        <v>756</v>
      </c>
      <c r="F5410" s="3">
        <v>2</v>
      </c>
      <c r="G5410" s="88">
        <v>4.0544470293486041</v>
      </c>
      <c r="J5410" s="10">
        <v>2.8041898149240296E-2</v>
      </c>
      <c r="K5410" s="27">
        <f t="shared" si="92"/>
        <v>6.9163311164890384E-3</v>
      </c>
      <c r="L5410" s="4" t="s">
        <v>2048</v>
      </c>
      <c r="M5410" s="4" t="s">
        <v>1180</v>
      </c>
      <c r="N5410" s="28" t="str">
        <f t="shared" si="93"/>
        <v>2021LucyWelsby</v>
      </c>
      <c r="O5410" s="28">
        <f>IF(COUNTIF(N$2:N5410,N5410)=1,1,0)</f>
        <v>1</v>
      </c>
      <c r="P5410" s="28" t="str">
        <f t="shared" si="94"/>
        <v>LucyWelsby</v>
      </c>
      <c r="Q5410" s="28" t="str">
        <f t="shared" si="95"/>
        <v>LucyWelsby</v>
      </c>
      <c r="R5410" s="3">
        <f>SUMIF(Q$2:Q5410,Q5410,O$2:O5410)</f>
        <v>1</v>
      </c>
      <c r="T5410" s="81" t="str" cm="1">
        <f t="array" ref="T5410">IF(MIN(IF(CONCATENATE($D$776:$D$9955,$G$776:$G$9955)=CONCATENATE(D5410,G5410),$J$776:$J$9955))=J5410,"Age Leg Record","")</f>
        <v/>
      </c>
    </row>
    <row r="5411" spans="1:20" x14ac:dyDescent="0.25">
      <c r="A5411" s="4">
        <v>2021</v>
      </c>
      <c r="B5411" s="1" t="s">
        <v>992</v>
      </c>
      <c r="C5411" s="4" t="s">
        <v>1895</v>
      </c>
      <c r="D5411" s="3" t="s">
        <v>210</v>
      </c>
      <c r="F5411" s="3">
        <v>3</v>
      </c>
      <c r="G5411" s="88">
        <v>9.1</v>
      </c>
      <c r="J5411" s="10">
        <v>5.9760023148555774E-2</v>
      </c>
      <c r="K5411" s="27">
        <f t="shared" si="92"/>
        <v>6.5670355108303049E-3</v>
      </c>
      <c r="L5411" s="4" t="s">
        <v>2048</v>
      </c>
      <c r="M5411" s="4" t="s">
        <v>1180</v>
      </c>
      <c r="N5411" s="28" t="str">
        <f t="shared" si="93"/>
        <v>2021RickAnsell</v>
      </c>
      <c r="O5411" s="28">
        <f>IF(COUNTIF(N$2:N5411,N5411)=1,1,0)</f>
        <v>1</v>
      </c>
      <c r="P5411" s="28" t="str">
        <f t="shared" si="94"/>
        <v>RickAnsell</v>
      </c>
      <c r="Q5411" s="28" t="str">
        <f t="shared" si="95"/>
        <v>RickAnsell</v>
      </c>
      <c r="R5411" s="3">
        <f>SUMIF(Q$2:Q5411,Q5411,O$2:O5411)</f>
        <v>3</v>
      </c>
      <c r="T5411" s="81" t="str" cm="1">
        <f t="array" ref="T5411">IF(MIN(IF(CONCATENATE($D$776:$D$9955,$G$776:$G$9955)=CONCATENATE(D5411,G5411),$J$776:$J$9955))=J5411,"Age Leg Record","")</f>
        <v/>
      </c>
    </row>
    <row r="5412" spans="1:20" x14ac:dyDescent="0.25">
      <c r="A5412" s="4">
        <v>2021</v>
      </c>
      <c r="B5412" s="1" t="s">
        <v>439</v>
      </c>
      <c r="C5412" s="4" t="s">
        <v>2337</v>
      </c>
      <c r="D5412" s="3" t="s">
        <v>756</v>
      </c>
      <c r="F5412" s="3">
        <v>4</v>
      </c>
      <c r="G5412" s="88">
        <v>5.8408892070309388</v>
      </c>
      <c r="J5412" s="10">
        <v>4.0098379628034309E-2</v>
      </c>
      <c r="K5412" s="27">
        <f t="shared" si="92"/>
        <v>6.8651156025637504E-3</v>
      </c>
      <c r="L5412" s="4" t="s">
        <v>2048</v>
      </c>
      <c r="M5412" s="4" t="s">
        <v>1180</v>
      </c>
      <c r="N5412" s="28" t="str">
        <f t="shared" si="93"/>
        <v>2021HelenBojarski</v>
      </c>
      <c r="O5412" s="28">
        <f>IF(COUNTIF(N$2:N5412,N5412)=1,1,0)</f>
        <v>1</v>
      </c>
      <c r="P5412" s="28" t="str">
        <f t="shared" si="94"/>
        <v>HelenBojarski</v>
      </c>
      <c r="Q5412" s="28" t="str">
        <f t="shared" si="95"/>
        <v>HelenBojarski</v>
      </c>
      <c r="R5412" s="3">
        <f>SUMIF(Q$2:Q5412,Q5412,O$2:O5412)</f>
        <v>1</v>
      </c>
      <c r="T5412" s="81" t="str" cm="1">
        <f t="array" ref="T5412">IF(MIN(IF(CONCATENATE($D$776:$D$9955,$G$776:$G$9955)=CONCATENATE(D5412,G5412),$J$776:$J$9955))=J5412,"Age Leg Record","")</f>
        <v/>
      </c>
    </row>
    <row r="5413" spans="1:20" x14ac:dyDescent="0.25">
      <c r="A5413" s="4">
        <v>2021</v>
      </c>
      <c r="B5413" s="1" t="s">
        <v>370</v>
      </c>
      <c r="C5413" s="4" t="s">
        <v>900</v>
      </c>
      <c r="D5413" s="3" t="s">
        <v>753</v>
      </c>
      <c r="F5413" s="3">
        <v>5</v>
      </c>
      <c r="G5413" s="51">
        <v>5.63</v>
      </c>
      <c r="J5413" s="10">
        <v>3.9018692128593102E-2</v>
      </c>
      <c r="K5413" s="27">
        <f t="shared" ref="K5413:K5476" si="96">J5413/G5413</f>
        <v>6.930495937583144E-3</v>
      </c>
      <c r="L5413" s="4" t="s">
        <v>2048</v>
      </c>
      <c r="M5413" s="4" t="s">
        <v>1180</v>
      </c>
      <c r="N5413" s="28" t="str">
        <f t="shared" si="93"/>
        <v>2021KatieHaines</v>
      </c>
      <c r="O5413" s="28">
        <f>IF(COUNTIF(N$2:N5413,N5413)=1,1,0)</f>
        <v>1</v>
      </c>
      <c r="P5413" s="28" t="str">
        <f t="shared" si="94"/>
        <v>KatieHaines</v>
      </c>
      <c r="Q5413" s="28" t="str">
        <f t="shared" si="95"/>
        <v>KatieHaines</v>
      </c>
      <c r="R5413" s="3">
        <f>SUMIF(Q$2:Q5413,Q5413,O$2:O5413)</f>
        <v>4</v>
      </c>
      <c r="T5413" s="81" t="str" cm="1">
        <f t="array" ref="T5413">IF(MIN(IF(CONCATENATE($D$776:$D$9955,$G$776:$G$9955)=CONCATENATE(D5413,G5413),$J$776:$J$9955))=J5413,"Age Leg Record","")</f>
        <v/>
      </c>
    </row>
    <row r="5414" spans="1:20" x14ac:dyDescent="0.25">
      <c r="A5414" s="4">
        <v>2021</v>
      </c>
      <c r="B5414" s="1" t="s">
        <v>2102</v>
      </c>
      <c r="C5414" s="4" t="s">
        <v>2147</v>
      </c>
      <c r="D5414" s="3" t="s">
        <v>756</v>
      </c>
      <c r="F5414" s="3">
        <v>6</v>
      </c>
      <c r="G5414" s="88">
        <v>4.6758182215859376</v>
      </c>
      <c r="J5414" s="10">
        <v>3.5049409721978009E-2</v>
      </c>
      <c r="K5414" s="27">
        <f t="shared" si="96"/>
        <v>7.4958880052633861E-3</v>
      </c>
      <c r="L5414" s="4" t="s">
        <v>2048</v>
      </c>
      <c r="M5414" s="4" t="s">
        <v>1180</v>
      </c>
      <c r="N5414" s="28" t="str">
        <f t="shared" si="93"/>
        <v>2021JoseHetherington</v>
      </c>
      <c r="O5414" s="28">
        <f>IF(COUNTIF(N$2:N5414,N5414)=1,1,0)</f>
        <v>1</v>
      </c>
      <c r="P5414" s="28" t="str">
        <f t="shared" si="94"/>
        <v>JoseHetherington</v>
      </c>
      <c r="Q5414" s="28" t="str">
        <f t="shared" si="95"/>
        <v>JoseHetherington</v>
      </c>
      <c r="R5414" s="3">
        <f>SUMIF(Q$2:Q5414,Q5414,O$2:O5414)</f>
        <v>3</v>
      </c>
      <c r="T5414" s="81" t="str" cm="1">
        <f t="array" ref="T5414">IF(MIN(IF(CONCATENATE($D$776:$D$9955,$G$776:$G$9955)=CONCATENATE(D5414,G5414),$J$776:$J$9955))=J5414,"Age Leg Record","")</f>
        <v/>
      </c>
    </row>
    <row r="5415" spans="1:20" x14ac:dyDescent="0.25">
      <c r="A5415" s="4">
        <v>2021</v>
      </c>
      <c r="B5415" s="1" t="s">
        <v>157</v>
      </c>
      <c r="C5415" s="4" t="s">
        <v>2338</v>
      </c>
      <c r="D5415" s="3" t="s">
        <v>26</v>
      </c>
      <c r="F5415" s="3">
        <v>1</v>
      </c>
      <c r="G5415" s="88">
        <v>5.54</v>
      </c>
      <c r="J5415" s="10">
        <v>3.7647387587639969E-2</v>
      </c>
      <c r="K5415" s="27">
        <f t="shared" si="96"/>
        <v>6.7955573262888031E-3</v>
      </c>
      <c r="L5415" s="4" t="s">
        <v>1539</v>
      </c>
      <c r="M5415" s="4" t="s">
        <v>1039</v>
      </c>
      <c r="N5415" s="28" t="str">
        <f t="shared" si="93"/>
        <v>2021DavidWillis</v>
      </c>
      <c r="O5415" s="28">
        <f>IF(COUNTIF(N$2:N5415,N5415)=1,1,0)</f>
        <v>1</v>
      </c>
      <c r="P5415" s="28" t="str">
        <f t="shared" si="94"/>
        <v>DavidWillis</v>
      </c>
      <c r="Q5415" s="28" t="str">
        <f t="shared" si="95"/>
        <v>DavidWillis</v>
      </c>
      <c r="R5415" s="3">
        <f>SUMIF(Q$2:Q5415,Q5415,O$2:O5415)</f>
        <v>1</v>
      </c>
      <c r="T5415" s="81" t="str" cm="1">
        <f t="array" ref="T5415">IF(MIN(IF(CONCATENATE($D$776:$D$9955,$G$776:$G$9955)=CONCATENATE(D5415,G5415),$J$776:$J$9955))=J5415,"Age Leg Record","")</f>
        <v/>
      </c>
    </row>
    <row r="5416" spans="1:20" x14ac:dyDescent="0.25">
      <c r="A5416" s="4">
        <v>2021</v>
      </c>
      <c r="B5416" s="1" t="s">
        <v>1349</v>
      </c>
      <c r="C5416" s="4" t="s">
        <v>190</v>
      </c>
      <c r="D5416" s="3" t="s">
        <v>753</v>
      </c>
      <c r="F5416" s="3">
        <v>2</v>
      </c>
      <c r="G5416" s="88">
        <v>4.0544470293486041</v>
      </c>
      <c r="J5416" s="10">
        <v>2.5019074077135883E-2</v>
      </c>
      <c r="K5416" s="27">
        <f t="shared" si="96"/>
        <v>6.1707734485201794E-3</v>
      </c>
      <c r="L5416" s="4" t="s">
        <v>1539</v>
      </c>
      <c r="M5416" s="4" t="s">
        <v>1039</v>
      </c>
      <c r="N5416" s="28" t="str">
        <f t="shared" si="93"/>
        <v>2021ClaireThomas</v>
      </c>
      <c r="O5416" s="28">
        <f>IF(COUNTIF(N$2:N5416,N5416)=1,1,0)</f>
        <v>1</v>
      </c>
      <c r="P5416" s="28" t="str">
        <f t="shared" si="94"/>
        <v>ClaireThomas</v>
      </c>
      <c r="Q5416" s="28" t="str">
        <f t="shared" si="95"/>
        <v>ClaireThomas</v>
      </c>
      <c r="R5416" s="3">
        <f>SUMIF(Q$2:Q5416,Q5416,O$2:O5416)</f>
        <v>2</v>
      </c>
      <c r="T5416" s="81" t="str" cm="1">
        <f t="array" ref="T5416">IF(MIN(IF(CONCATENATE($D$776:$D$9955,$G$776:$G$9955)=CONCATENATE(D5416,G5416),$J$776:$J$9955))=J5416,"Age Leg Record","")</f>
        <v/>
      </c>
    </row>
    <row r="5417" spans="1:20" x14ac:dyDescent="0.25">
      <c r="A5417" s="4">
        <v>2021</v>
      </c>
      <c r="B5417" s="1" t="s">
        <v>2102</v>
      </c>
      <c r="C5417" s="4" t="s">
        <v>2103</v>
      </c>
      <c r="D5417" s="3" t="s">
        <v>26</v>
      </c>
      <c r="F5417" s="3">
        <v>3</v>
      </c>
      <c r="G5417" s="88">
        <v>9.1</v>
      </c>
      <c r="J5417" s="10">
        <v>4.9501643516123295E-2</v>
      </c>
      <c r="K5417" s="27">
        <f t="shared" si="96"/>
        <v>5.4397410457278344E-3</v>
      </c>
      <c r="L5417" s="4" t="s">
        <v>1539</v>
      </c>
      <c r="M5417" s="4" t="s">
        <v>1039</v>
      </c>
      <c r="N5417" s="28" t="str">
        <f t="shared" si="93"/>
        <v>2021JoseSantos</v>
      </c>
      <c r="O5417" s="28">
        <f>IF(COUNTIF(N$2:N5417,N5417)=1,1,0)</f>
        <v>1</v>
      </c>
      <c r="P5417" s="28" t="str">
        <f t="shared" si="94"/>
        <v>JoseSantos</v>
      </c>
      <c r="Q5417" s="28" t="str">
        <f t="shared" si="95"/>
        <v>JoseSantos</v>
      </c>
      <c r="R5417" s="3">
        <f>SUMIF(Q$2:Q5417,Q5417,O$2:O5417)</f>
        <v>3</v>
      </c>
      <c r="T5417" s="81" t="str" cm="1">
        <f t="array" ref="T5417">IF(MIN(IF(CONCATENATE($D$776:$D$9955,$G$776:$G$9955)=CONCATENATE(D5417,G5417),$J$776:$J$9955))=J5417,"Age Leg Record","")</f>
        <v/>
      </c>
    </row>
    <row r="5418" spans="1:20" x14ac:dyDescent="0.25">
      <c r="A5418" s="4">
        <v>2021</v>
      </c>
      <c r="B5418" s="1" t="s">
        <v>250</v>
      </c>
      <c r="C5418" s="4" t="s">
        <v>962</v>
      </c>
      <c r="D5418" s="3" t="s">
        <v>26</v>
      </c>
      <c r="F5418" s="3">
        <v>4</v>
      </c>
      <c r="G5418" s="88">
        <v>5.8408892070309388</v>
      </c>
      <c r="J5418" s="10">
        <v>3.7904317126958631E-2</v>
      </c>
      <c r="K5418" s="27">
        <f t="shared" si="96"/>
        <v>6.4894771640817148E-3</v>
      </c>
      <c r="L5418" s="4" t="s">
        <v>1539</v>
      </c>
      <c r="M5418" s="4" t="s">
        <v>1039</v>
      </c>
      <c r="N5418" s="28" t="str">
        <f t="shared" si="93"/>
        <v>2021RobertLee</v>
      </c>
      <c r="O5418" s="28">
        <f>IF(COUNTIF(N$2:N5418,N5418)=1,1,0)</f>
        <v>1</v>
      </c>
      <c r="P5418" s="28" t="str">
        <f t="shared" si="94"/>
        <v>RobertLee</v>
      </c>
      <c r="Q5418" s="28" t="str">
        <f t="shared" si="95"/>
        <v>RobertLee</v>
      </c>
      <c r="R5418" s="3">
        <f>SUMIF(Q$2:Q5418,Q5418,O$2:O5418)</f>
        <v>2</v>
      </c>
      <c r="T5418" s="81" t="str" cm="1">
        <f t="array" ref="T5418">IF(MIN(IF(CONCATENATE($D$776:$D$9955,$G$776:$G$9955)=CONCATENATE(D5418,G5418),$J$776:$J$9955))=J5418,"Age Leg Record","")</f>
        <v/>
      </c>
    </row>
    <row r="5419" spans="1:20" x14ac:dyDescent="0.25">
      <c r="A5419" s="4">
        <v>2021</v>
      </c>
      <c r="B5419" s="1" t="s">
        <v>198</v>
      </c>
      <c r="C5419" s="4" t="s">
        <v>2339</v>
      </c>
      <c r="D5419" s="3" t="s">
        <v>56</v>
      </c>
      <c r="F5419" s="3">
        <v>5</v>
      </c>
      <c r="G5419" s="51">
        <v>5.63</v>
      </c>
      <c r="J5419" s="10">
        <v>3.3307743062323425E-2</v>
      </c>
      <c r="K5419" s="27">
        <f t="shared" si="96"/>
        <v>5.9161177730592228E-3</v>
      </c>
      <c r="L5419" s="4" t="s">
        <v>1539</v>
      </c>
      <c r="M5419" s="4" t="s">
        <v>1039</v>
      </c>
      <c r="N5419" s="28" t="str">
        <f t="shared" si="93"/>
        <v>2021IanEarly</v>
      </c>
      <c r="O5419" s="28">
        <f>IF(COUNTIF(N$2:N5419,N5419)=1,1,0)</f>
        <v>1</v>
      </c>
      <c r="P5419" s="28" t="str">
        <f t="shared" si="94"/>
        <v>IanEarly</v>
      </c>
      <c r="Q5419" s="28" t="str">
        <f t="shared" si="95"/>
        <v>IanEarly</v>
      </c>
      <c r="R5419" s="3">
        <f>SUMIF(Q$2:Q5419,Q5419,O$2:O5419)</f>
        <v>1</v>
      </c>
      <c r="T5419" s="81" t="str" cm="1">
        <f t="array" ref="T5419">IF(MIN(IF(CONCATENATE($D$776:$D$9955,$G$776:$G$9955)=CONCATENATE(D5419,G5419),$J$776:$J$9955))=J5419,"Age Leg Record","")</f>
        <v/>
      </c>
    </row>
    <row r="5420" spans="1:20" x14ac:dyDescent="0.25">
      <c r="A5420" s="4">
        <v>2021</v>
      </c>
      <c r="B5420" s="1" t="s">
        <v>86</v>
      </c>
      <c r="C5420" s="4" t="s">
        <v>2340</v>
      </c>
      <c r="D5420" s="3" t="s">
        <v>56</v>
      </c>
      <c r="F5420" s="3">
        <v>6</v>
      </c>
      <c r="G5420" s="88">
        <v>4.6758182215859376</v>
      </c>
      <c r="J5420" s="10">
        <v>3.1067303236341104E-2</v>
      </c>
      <c r="K5420" s="27">
        <f t="shared" si="96"/>
        <v>6.6442495760247362E-3</v>
      </c>
      <c r="L5420" s="4" t="s">
        <v>1539</v>
      </c>
      <c r="M5420" s="4" t="s">
        <v>1039</v>
      </c>
      <c r="N5420" s="28" t="str">
        <f t="shared" si="93"/>
        <v>2021MatthewHake</v>
      </c>
      <c r="O5420" s="28">
        <f>IF(COUNTIF(N$2:N5420,N5420)=1,1,0)</f>
        <v>1</v>
      </c>
      <c r="P5420" s="28" t="str">
        <f t="shared" si="94"/>
        <v>MatthewHake</v>
      </c>
      <c r="Q5420" s="28" t="str">
        <f t="shared" si="95"/>
        <v>MatthewHake</v>
      </c>
      <c r="R5420" s="3">
        <f>SUMIF(Q$2:Q5420,Q5420,O$2:O5420)</f>
        <v>1</v>
      </c>
      <c r="T5420" s="81" t="str" cm="1">
        <f t="array" ref="T5420">IF(MIN(IF(CONCATENATE($D$776:$D$9955,$G$776:$G$9955)=CONCATENATE(D5420,G5420),$J$776:$J$9955))=J5420,"Age Leg Record","")</f>
        <v/>
      </c>
    </row>
    <row r="5421" spans="1:20" x14ac:dyDescent="0.25">
      <c r="A5421" s="4">
        <v>2021</v>
      </c>
      <c r="B5421" s="1" t="s">
        <v>523</v>
      </c>
      <c r="C5421" s="4" t="s">
        <v>2110</v>
      </c>
      <c r="D5421" s="3" t="s">
        <v>756</v>
      </c>
      <c r="F5421" s="3">
        <v>1</v>
      </c>
      <c r="G5421" s="88">
        <v>5.54</v>
      </c>
      <c r="J5421" s="10">
        <v>3.8180512594408356E-2</v>
      </c>
      <c r="K5421" s="27">
        <f t="shared" si="96"/>
        <v>6.8917892769690169E-3</v>
      </c>
      <c r="L5421" s="4" t="s">
        <v>2341</v>
      </c>
      <c r="M5421" s="4" t="s">
        <v>1079</v>
      </c>
      <c r="N5421" s="28" t="str">
        <f t="shared" si="93"/>
        <v>2021JackieIrvine</v>
      </c>
      <c r="O5421" s="28">
        <f>IF(COUNTIF(N$2:N5421,N5421)=1,1,0)</f>
        <v>1</v>
      </c>
      <c r="P5421" s="28" t="str">
        <f t="shared" si="94"/>
        <v>JackieIrvine</v>
      </c>
      <c r="Q5421" s="28" t="str">
        <f t="shared" si="95"/>
        <v>JackieIrvine</v>
      </c>
      <c r="R5421" s="3">
        <f>SUMIF(Q$2:Q5421,Q5421,O$2:O5421)</f>
        <v>1</v>
      </c>
      <c r="T5421" s="81" t="str" cm="1">
        <f t="array" ref="T5421">IF(MIN(IF(CONCATENATE($D$776:$D$9955,$G$776:$G$9955)=CONCATENATE(D5421,G5421),$J$776:$J$9955))=J5421,"Age Leg Record","")</f>
        <v/>
      </c>
    </row>
    <row r="5422" spans="1:20" x14ac:dyDescent="0.25">
      <c r="A5422" s="4">
        <v>2021</v>
      </c>
      <c r="B5422" s="1" t="s">
        <v>1947</v>
      </c>
      <c r="C5422" s="4" t="s">
        <v>348</v>
      </c>
      <c r="D5422" s="3" t="s">
        <v>757</v>
      </c>
      <c r="F5422" s="3">
        <v>2</v>
      </c>
      <c r="G5422" s="88">
        <v>4.0544470293486041</v>
      </c>
      <c r="J5422" s="10">
        <v>2.7740393517888151E-2</v>
      </c>
      <c r="K5422" s="27">
        <f t="shared" si="96"/>
        <v>6.8419671824754315E-3</v>
      </c>
      <c r="L5422" s="4" t="s">
        <v>2341</v>
      </c>
      <c r="M5422" s="4" t="s">
        <v>1079</v>
      </c>
      <c r="N5422" s="28" t="str">
        <f t="shared" si="93"/>
        <v>2021JennyKing</v>
      </c>
      <c r="O5422" s="28">
        <f>IF(COUNTIF(N$2:N5422,N5422)=1,1,0)</f>
        <v>1</v>
      </c>
      <c r="P5422" s="28" t="str">
        <f t="shared" si="94"/>
        <v>JennyKing</v>
      </c>
      <c r="Q5422" s="28" t="str">
        <f t="shared" si="95"/>
        <v>JennyKing</v>
      </c>
      <c r="R5422" s="3">
        <f>SUMIF(Q$2:Q5422,Q5422,O$2:O5422)</f>
        <v>2</v>
      </c>
      <c r="T5422" s="81" t="str" cm="1">
        <f t="array" ref="T5422">IF(MIN(IF(CONCATENATE($D$776:$D$9955,$G$776:$G$9955)=CONCATENATE(D5422,G5422),$J$776:$J$9955))=J5422,"Age Leg Record","")</f>
        <v/>
      </c>
    </row>
    <row r="5423" spans="1:20" x14ac:dyDescent="0.25">
      <c r="A5423" s="4">
        <v>2021</v>
      </c>
      <c r="B5423" s="1" t="s">
        <v>436</v>
      </c>
      <c r="C5423" s="4" t="s">
        <v>348</v>
      </c>
      <c r="D5423" s="3" t="s">
        <v>210</v>
      </c>
      <c r="F5423" s="3">
        <v>3</v>
      </c>
      <c r="G5423" s="88">
        <v>9.1</v>
      </c>
      <c r="J5423" s="10">
        <v>5.7818240740743931E-2</v>
      </c>
      <c r="K5423" s="27">
        <f t="shared" si="96"/>
        <v>6.3536528286531795E-3</v>
      </c>
      <c r="L5423" s="4" t="s">
        <v>2341</v>
      </c>
      <c r="M5423" s="4" t="s">
        <v>1079</v>
      </c>
      <c r="N5423" s="28" t="str">
        <f t="shared" si="93"/>
        <v>2021SimonKing</v>
      </c>
      <c r="O5423" s="28">
        <f>IF(COUNTIF(N$2:N5423,N5423)=1,1,0)</f>
        <v>1</v>
      </c>
      <c r="P5423" s="28" t="str">
        <f t="shared" si="94"/>
        <v>SimonKing</v>
      </c>
      <c r="Q5423" s="28" t="str">
        <f t="shared" si="95"/>
        <v>SimonKing</v>
      </c>
      <c r="R5423" s="3">
        <f>SUMIF(Q$2:Q5423,Q5423,O$2:O5423)</f>
        <v>1</v>
      </c>
      <c r="T5423" s="81" t="str" cm="1">
        <f t="array" ref="T5423">IF(MIN(IF(CONCATENATE($D$776:$D$9955,$G$776:$G$9955)=CONCATENATE(D5423,G5423),$J$776:$J$9955))=J5423,"Age Leg Record","")</f>
        <v/>
      </c>
    </row>
    <row r="5424" spans="1:20" x14ac:dyDescent="0.25">
      <c r="A5424" s="4">
        <v>2021</v>
      </c>
      <c r="B5424" s="1" t="s">
        <v>2342</v>
      </c>
      <c r="C5424" s="4" t="s">
        <v>2343</v>
      </c>
      <c r="D5424" s="3" t="s">
        <v>757</v>
      </c>
      <c r="F5424" s="3">
        <v>4</v>
      </c>
      <c r="G5424" s="88">
        <v>5.8408892070309388</v>
      </c>
      <c r="J5424" s="10">
        <v>4.919040509412298E-2</v>
      </c>
      <c r="K5424" s="27">
        <f t="shared" si="96"/>
        <v>8.42173226551024E-3</v>
      </c>
      <c r="L5424" s="4" t="s">
        <v>2341</v>
      </c>
      <c r="M5424" s="4" t="s">
        <v>1079</v>
      </c>
      <c r="N5424" s="28" t="str">
        <f t="shared" si="93"/>
        <v>2021AngieFinch</v>
      </c>
      <c r="O5424" s="28">
        <f>IF(COUNTIF(N$2:N5424,N5424)=1,1,0)</f>
        <v>1</v>
      </c>
      <c r="P5424" s="28" t="str">
        <f t="shared" si="94"/>
        <v>AngieFinch</v>
      </c>
      <c r="Q5424" s="28" t="str">
        <f t="shared" si="95"/>
        <v>AngieFinch</v>
      </c>
      <c r="R5424" s="3">
        <f>SUMIF(Q$2:Q5424,Q5424,O$2:O5424)</f>
        <v>1</v>
      </c>
      <c r="T5424" s="81" t="str" cm="1">
        <f t="array" ref="T5424">IF(MIN(IF(CONCATENATE($D$776:$D$9955,$G$776:$G$9955)=CONCATENATE(D5424,G5424),$J$776:$J$9955))=J5424,"Age Leg Record","")</f>
        <v/>
      </c>
    </row>
    <row r="5425" spans="1:20" x14ac:dyDescent="0.25">
      <c r="A5425" s="4">
        <v>2021</v>
      </c>
      <c r="B5425" s="1" t="s">
        <v>1948</v>
      </c>
      <c r="C5425" s="4" t="s">
        <v>344</v>
      </c>
      <c r="D5425" s="3" t="s">
        <v>56</v>
      </c>
      <c r="F5425" s="3">
        <v>5</v>
      </c>
      <c r="G5425" s="51">
        <v>5.63</v>
      </c>
      <c r="J5425" s="10">
        <v>3.8422129626269452E-2</v>
      </c>
      <c r="K5425" s="27">
        <f t="shared" si="96"/>
        <v>6.8245345694972386E-3</v>
      </c>
      <c r="L5425" s="4" t="s">
        <v>2341</v>
      </c>
      <c r="M5425" s="4" t="s">
        <v>1079</v>
      </c>
      <c r="N5425" s="28" t="str">
        <f t="shared" si="93"/>
        <v>2021NoelJones</v>
      </c>
      <c r="O5425" s="28">
        <f>IF(COUNTIF(N$2:N5425,N5425)=1,1,0)</f>
        <v>1</v>
      </c>
      <c r="P5425" s="28" t="str">
        <f t="shared" si="94"/>
        <v>NoelJones</v>
      </c>
      <c r="Q5425" s="28" t="str">
        <f t="shared" si="95"/>
        <v>NoelJones</v>
      </c>
      <c r="R5425" s="3">
        <f>SUMIF(Q$2:Q5425,Q5425,O$2:O5425)</f>
        <v>2</v>
      </c>
      <c r="T5425" s="81" t="str" cm="1">
        <f t="array" ref="T5425">IF(MIN(IF(CONCATENATE($D$776:$D$9955,$G$776:$G$9955)=CONCATENATE(D5425,G5425),$J$776:$J$9955))=J5425,"Age Leg Record","")</f>
        <v/>
      </c>
    </row>
    <row r="5426" spans="1:20" x14ac:dyDescent="0.25">
      <c r="A5426" s="4">
        <v>2021</v>
      </c>
      <c r="B5426" s="1" t="s">
        <v>49</v>
      </c>
      <c r="C5426" s="4" t="s">
        <v>238</v>
      </c>
      <c r="D5426" s="3" t="s">
        <v>210</v>
      </c>
      <c r="F5426" s="3">
        <v>6</v>
      </c>
      <c r="G5426" s="88">
        <v>4.6758182215859376</v>
      </c>
      <c r="J5426" s="10">
        <v>3.8807094912044704E-2</v>
      </c>
      <c r="K5426" s="27">
        <f t="shared" si="96"/>
        <v>8.2995302796185621E-3</v>
      </c>
      <c r="L5426" s="4" t="s">
        <v>2341</v>
      </c>
      <c r="M5426" s="4" t="s">
        <v>1079</v>
      </c>
      <c r="N5426" s="28" t="str">
        <f t="shared" si="93"/>
        <v>2021SteveCrane</v>
      </c>
      <c r="O5426" s="28">
        <f>IF(COUNTIF(N$2:N5426,N5426)=1,1,0)</f>
        <v>1</v>
      </c>
      <c r="P5426" s="28" t="str">
        <f t="shared" si="94"/>
        <v>SteveCrane</v>
      </c>
      <c r="Q5426" s="28" t="str">
        <f t="shared" si="95"/>
        <v>SteveCrane</v>
      </c>
      <c r="R5426" s="3">
        <f>SUMIF(Q$2:Q5426,Q5426,O$2:O5426)</f>
        <v>1</v>
      </c>
      <c r="T5426" s="81" t="str" cm="1">
        <f t="array" ref="T5426">IF(MIN(IF(CONCATENATE($D$776:$D$9955,$G$776:$G$9955)=CONCATENATE(D5426,G5426),$J$776:$J$9955))=J5426,"Age Leg Record","")</f>
        <v/>
      </c>
    </row>
    <row r="5427" spans="1:20" x14ac:dyDescent="0.25">
      <c r="A5427" s="4">
        <v>2021</v>
      </c>
      <c r="B5427" s="1" t="s">
        <v>1349</v>
      </c>
      <c r="C5427" s="4" t="s">
        <v>344</v>
      </c>
      <c r="D5427" s="3" t="s">
        <v>757</v>
      </c>
      <c r="F5427" s="3">
        <v>1</v>
      </c>
      <c r="G5427" s="88">
        <v>5.54</v>
      </c>
      <c r="J5427" s="10">
        <v>4.5914760274172295E-2</v>
      </c>
      <c r="K5427" s="27">
        <f t="shared" si="96"/>
        <v>8.2878628653740606E-3</v>
      </c>
      <c r="L5427" s="4" t="s">
        <v>1583</v>
      </c>
      <c r="M5427" s="4" t="s">
        <v>798</v>
      </c>
      <c r="N5427" s="28" t="str">
        <f t="shared" si="93"/>
        <v>2021ClaireJones</v>
      </c>
      <c r="O5427" s="28">
        <f>IF(COUNTIF(N$2:N5427,N5427)=1,1,0)</f>
        <v>1</v>
      </c>
      <c r="P5427" s="28" t="str">
        <f t="shared" si="94"/>
        <v>ClaireJones</v>
      </c>
      <c r="Q5427" s="28" t="str">
        <f t="shared" si="95"/>
        <v>ClaireJones</v>
      </c>
      <c r="R5427" s="3">
        <f>SUMIF(Q$2:Q5427,Q5427,O$2:O5427)</f>
        <v>5</v>
      </c>
      <c r="T5427" s="81" t="str" cm="1">
        <f t="array" ref="T5427">IF(MIN(IF(CONCATENATE($D$776:$D$9955,$G$776:$G$9955)=CONCATENATE(D5427,G5427),$J$776:$J$9955))=J5427,"Age Leg Record","")</f>
        <v/>
      </c>
    </row>
    <row r="5428" spans="1:20" x14ac:dyDescent="0.25">
      <c r="A5428" s="4">
        <v>2021</v>
      </c>
      <c r="B5428" s="1" t="s">
        <v>370</v>
      </c>
      <c r="C5428" s="4" t="s">
        <v>1240</v>
      </c>
      <c r="D5428" s="3" t="s">
        <v>753</v>
      </c>
      <c r="F5428" s="3">
        <v>2</v>
      </c>
      <c r="G5428" s="88">
        <v>4.0544470293486041</v>
      </c>
      <c r="J5428" s="10">
        <v>2.4041064818447921E-2</v>
      </c>
      <c r="K5428" s="27">
        <f t="shared" si="96"/>
        <v>5.929554547000805E-3</v>
      </c>
      <c r="L5428" s="4" t="s">
        <v>1583</v>
      </c>
      <c r="M5428" s="4" t="s">
        <v>798</v>
      </c>
      <c r="N5428" s="28" t="str">
        <f t="shared" si="93"/>
        <v>2021KatieRuditis</v>
      </c>
      <c r="O5428" s="28">
        <f>IF(COUNTIF(N$2:N5428,N5428)=1,1,0)</f>
        <v>1</v>
      </c>
      <c r="P5428" s="28" t="str">
        <f t="shared" si="94"/>
        <v>KatieRuditis</v>
      </c>
      <c r="Q5428" s="28" t="str">
        <f t="shared" si="95"/>
        <v>KatieRuditis</v>
      </c>
      <c r="R5428" s="3">
        <f>SUMIF(Q$2:Q5428,Q5428,O$2:O5428)</f>
        <v>8</v>
      </c>
      <c r="T5428" s="81" t="str" cm="1">
        <f t="array" ref="T5428">IF(MIN(IF(CONCATENATE($D$776:$D$9955,$G$776:$G$9955)=CONCATENATE(D5428,G5428),$J$776:$J$9955))=J5428,"Age Leg Record","")</f>
        <v/>
      </c>
    </row>
    <row r="5429" spans="1:20" x14ac:dyDescent="0.25">
      <c r="A5429" s="4">
        <v>2021</v>
      </c>
      <c r="B5429" s="1" t="s">
        <v>314</v>
      </c>
      <c r="C5429" s="4" t="s">
        <v>1238</v>
      </c>
      <c r="D5429" s="3" t="s">
        <v>210</v>
      </c>
      <c r="F5429" s="3">
        <v>3</v>
      </c>
      <c r="G5429" s="88">
        <v>9.1</v>
      </c>
      <c r="J5429" s="10">
        <v>7.2310381947318092E-2</v>
      </c>
      <c r="K5429" s="27">
        <f t="shared" si="96"/>
        <v>7.9461958183866047E-3</v>
      </c>
      <c r="L5429" s="4" t="s">
        <v>1583</v>
      </c>
      <c r="M5429" s="4" t="s">
        <v>798</v>
      </c>
      <c r="N5429" s="28" t="str">
        <f t="shared" si="93"/>
        <v>2021TerryMcHugh</v>
      </c>
      <c r="O5429" s="28">
        <f>IF(COUNTIF(N$2:N5429,N5429)=1,1,0)</f>
        <v>1</v>
      </c>
      <c r="P5429" s="28" t="str">
        <f t="shared" si="94"/>
        <v>TerryMcHugh</v>
      </c>
      <c r="Q5429" s="28" t="str">
        <f t="shared" si="95"/>
        <v>TerryMcHugh</v>
      </c>
      <c r="R5429" s="3">
        <f>SUMIF(Q$2:Q5429,Q5429,O$2:O5429)</f>
        <v>8</v>
      </c>
      <c r="T5429" s="81" t="str" cm="1">
        <f t="array" ref="T5429">IF(MIN(IF(CONCATENATE($D$776:$D$9955,$G$776:$G$9955)=CONCATENATE(D5429,G5429),$J$776:$J$9955))=J5429,"Age Leg Record","")</f>
        <v/>
      </c>
    </row>
    <row r="5430" spans="1:20" x14ac:dyDescent="0.25">
      <c r="A5430" s="4">
        <v>2021</v>
      </c>
      <c r="B5430" s="1" t="s">
        <v>20</v>
      </c>
      <c r="C5430" s="4" t="s">
        <v>2062</v>
      </c>
      <c r="D5430" s="3" t="s">
        <v>26</v>
      </c>
      <c r="F5430" s="3">
        <v>4</v>
      </c>
      <c r="G5430" s="88">
        <v>5.8408892070309388</v>
      </c>
      <c r="J5430" s="10">
        <v>3.2486481475643814E-2</v>
      </c>
      <c r="K5430" s="27">
        <f t="shared" si="96"/>
        <v>5.5619068131849492E-3</v>
      </c>
      <c r="L5430" s="4" t="s">
        <v>1583</v>
      </c>
      <c r="M5430" s="4" t="s">
        <v>798</v>
      </c>
      <c r="N5430" s="28" t="str">
        <f t="shared" si="93"/>
        <v>2021PaulCourt</v>
      </c>
      <c r="O5430" s="28">
        <f>IF(COUNTIF(N$2:N5430,N5430)=1,1,0)</f>
        <v>1</v>
      </c>
      <c r="P5430" s="28" t="str">
        <f t="shared" si="94"/>
        <v>PaulCourt</v>
      </c>
      <c r="Q5430" s="28" t="str">
        <f t="shared" si="95"/>
        <v>PaulCourt</v>
      </c>
      <c r="R5430" s="3">
        <f>SUMIF(Q$2:Q5430,Q5430,O$2:O5430)</f>
        <v>2</v>
      </c>
      <c r="T5430" s="81" t="str" cm="1">
        <f t="array" ref="T5430">IF(MIN(IF(CONCATENATE($D$776:$D$9955,$G$776:$G$9955)=CONCATENATE(D5430,G5430),$J$776:$J$9955))=J5430,"Age Leg Record","")</f>
        <v/>
      </c>
    </row>
    <row r="5431" spans="1:20" x14ac:dyDescent="0.25">
      <c r="A5431" s="4">
        <v>2021</v>
      </c>
      <c r="B5431" s="1" t="s">
        <v>2344</v>
      </c>
      <c r="C5431" s="4" t="s">
        <v>1415</v>
      </c>
      <c r="D5431" s="3" t="s">
        <v>753</v>
      </c>
      <c r="F5431" s="3">
        <v>5</v>
      </c>
      <c r="G5431" s="51">
        <v>5.63</v>
      </c>
      <c r="J5431" s="10">
        <v>3.7659826390154194E-2</v>
      </c>
      <c r="K5431" s="27">
        <f t="shared" si="96"/>
        <v>6.6891343499385783E-3</v>
      </c>
      <c r="L5431" s="4" t="s">
        <v>1583</v>
      </c>
      <c r="M5431" s="4" t="s">
        <v>798</v>
      </c>
      <c r="N5431" s="28" t="str">
        <f t="shared" si="93"/>
        <v>2021NikiJackson</v>
      </c>
      <c r="O5431" s="28">
        <f>IF(COUNTIF(N$2:N5431,N5431)=1,1,0)</f>
        <v>1</v>
      </c>
      <c r="P5431" s="28" t="str">
        <f t="shared" si="94"/>
        <v>NikiJackson</v>
      </c>
      <c r="Q5431" s="28" t="str">
        <f t="shared" si="95"/>
        <v>NikiJackson</v>
      </c>
      <c r="R5431" s="3">
        <f>SUMIF(Q$2:Q5431,Q5431,O$2:O5431)</f>
        <v>1</v>
      </c>
      <c r="T5431" s="81" t="str" cm="1">
        <f t="array" ref="T5431">IF(MIN(IF(CONCATENATE($D$776:$D$9955,$G$776:$G$9955)=CONCATENATE(D5431,G5431),$J$776:$J$9955))=J5431,"Age Leg Record","")</f>
        <v/>
      </c>
    </row>
    <row r="5432" spans="1:20" x14ac:dyDescent="0.25">
      <c r="A5432" s="4">
        <v>2021</v>
      </c>
      <c r="B5432" s="1" t="s">
        <v>890</v>
      </c>
      <c r="C5432" s="4" t="s">
        <v>368</v>
      </c>
      <c r="D5432" s="3" t="s">
        <v>26</v>
      </c>
      <c r="F5432" s="3">
        <v>6</v>
      </c>
      <c r="G5432" s="88">
        <v>4.6758182215859376</v>
      </c>
      <c r="J5432" s="10">
        <v>2.8302731479925569E-2</v>
      </c>
      <c r="K5432" s="27">
        <f t="shared" si="96"/>
        <v>6.0530008094125372E-3</v>
      </c>
      <c r="L5432" s="4" t="s">
        <v>1583</v>
      </c>
      <c r="M5432" s="4" t="s">
        <v>798</v>
      </c>
      <c r="N5432" s="28" t="str">
        <f t="shared" si="93"/>
        <v>2021BenStoneman</v>
      </c>
      <c r="O5432" s="28">
        <f>IF(COUNTIF(N$2:N5432,N5432)=1,1,0)</f>
        <v>1</v>
      </c>
      <c r="P5432" s="28" t="str">
        <f t="shared" si="94"/>
        <v>BenStoneman</v>
      </c>
      <c r="Q5432" s="28" t="str">
        <f t="shared" si="95"/>
        <v>BenStoneman</v>
      </c>
      <c r="R5432" s="3">
        <f>SUMIF(Q$2:Q5432,Q5432,O$2:O5432)</f>
        <v>1</v>
      </c>
      <c r="T5432" s="81" t="str" cm="1">
        <f t="array" ref="T5432">IF(MIN(IF(CONCATENATE($D$776:$D$9955,$G$776:$G$9955)=CONCATENATE(D5432,G5432),$J$776:$J$9955))=J5432,"Age Leg Record","")</f>
        <v/>
      </c>
    </row>
    <row r="5433" spans="1:20" x14ac:dyDescent="0.25">
      <c r="A5433" s="4">
        <v>2021</v>
      </c>
      <c r="B5433" s="1" t="s">
        <v>71</v>
      </c>
      <c r="C5433" s="4" t="s">
        <v>90</v>
      </c>
      <c r="D5433" s="3" t="s">
        <v>210</v>
      </c>
      <c r="F5433" s="3">
        <v>1</v>
      </c>
      <c r="G5433" s="88">
        <v>5.54</v>
      </c>
      <c r="J5433" s="10">
        <v>3.2668683888914529E-2</v>
      </c>
      <c r="K5433" s="27">
        <f t="shared" si="96"/>
        <v>5.8968743481795181E-3</v>
      </c>
      <c r="L5433" s="4" t="s">
        <v>1924</v>
      </c>
      <c r="M5433" s="4" t="s">
        <v>34</v>
      </c>
      <c r="N5433" s="28" t="str">
        <f t="shared" si="93"/>
        <v>2021RichardPownall</v>
      </c>
      <c r="O5433" s="28">
        <f>IF(COUNTIF(N$2:N5433,N5433)=1,1,0)</f>
        <v>1</v>
      </c>
      <c r="P5433" s="28" t="str">
        <f t="shared" si="94"/>
        <v>RichardPownall</v>
      </c>
      <c r="Q5433" s="28" t="str">
        <f t="shared" si="95"/>
        <v>RichardPownall</v>
      </c>
      <c r="R5433" s="3">
        <f>SUMIF(Q$2:Q5433,Q5433,O$2:O5433)</f>
        <v>31</v>
      </c>
      <c r="T5433" s="81" t="str" cm="1">
        <f t="array" ref="T5433">IF(MIN(IF(CONCATENATE($D$776:$D$9955,$G$776:$G$9955)=CONCATENATE(D5433,G5433),$J$776:$J$9955))=J5433,"Age Leg Record","")</f>
        <v/>
      </c>
    </row>
    <row r="5434" spans="1:20" x14ac:dyDescent="0.25">
      <c r="A5434" s="4">
        <v>2021</v>
      </c>
      <c r="B5434" s="1" t="s">
        <v>123</v>
      </c>
      <c r="C5434" s="4" t="s">
        <v>2005</v>
      </c>
      <c r="D5434" s="3" t="s">
        <v>757</v>
      </c>
      <c r="F5434" s="3">
        <v>2</v>
      </c>
      <c r="G5434" s="88">
        <v>4.0544470293486041</v>
      </c>
      <c r="J5434" s="10">
        <v>3.2962141202006023E-2</v>
      </c>
      <c r="K5434" s="27">
        <f t="shared" si="96"/>
        <v>8.1298734361074602E-3</v>
      </c>
      <c r="L5434" s="4" t="s">
        <v>1924</v>
      </c>
      <c r="M5434" s="4" t="s">
        <v>34</v>
      </c>
      <c r="N5434" s="28" t="str">
        <f t="shared" si="93"/>
        <v>2021DebbieCharlton</v>
      </c>
      <c r="O5434" s="28">
        <f>IF(COUNTIF(N$2:N5434,N5434)=1,1,0)</f>
        <v>1</v>
      </c>
      <c r="P5434" s="28" t="str">
        <f t="shared" si="94"/>
        <v>DebbieCharlton</v>
      </c>
      <c r="Q5434" s="28" t="str">
        <f t="shared" si="95"/>
        <v>DebbieCharlton</v>
      </c>
      <c r="R5434" s="3">
        <f>SUMIF(Q$2:Q5434,Q5434,O$2:O5434)</f>
        <v>5</v>
      </c>
      <c r="T5434" s="81" t="str" cm="1">
        <f t="array" ref="T5434">IF(MIN(IF(CONCATENATE($D$776:$D$9955,$G$776:$G$9955)=CONCATENATE(D5434,G5434),$J$776:$J$9955))=J5434,"Age Leg Record","")</f>
        <v/>
      </c>
    </row>
    <row r="5435" spans="1:20" x14ac:dyDescent="0.25">
      <c r="A5435" s="4">
        <v>2021</v>
      </c>
      <c r="B5435" s="1" t="s">
        <v>198</v>
      </c>
      <c r="C5435" s="4" t="s">
        <v>813</v>
      </c>
      <c r="D5435" s="3" t="s">
        <v>210</v>
      </c>
      <c r="F5435" s="3">
        <v>3</v>
      </c>
      <c r="G5435" s="88">
        <v>9.1</v>
      </c>
      <c r="J5435" s="10">
        <v>5.7905462963390164E-2</v>
      </c>
      <c r="K5435" s="27">
        <f t="shared" si="96"/>
        <v>6.363237688284634E-3</v>
      </c>
      <c r="L5435" s="4" t="s">
        <v>1924</v>
      </c>
      <c r="M5435" s="4" t="s">
        <v>34</v>
      </c>
      <c r="N5435" s="28" t="str">
        <f t="shared" si="93"/>
        <v>2021IanByrne</v>
      </c>
      <c r="O5435" s="28">
        <f>IF(COUNTIF(N$2:N5435,N5435)=1,1,0)</f>
        <v>1</v>
      </c>
      <c r="P5435" s="28" t="str">
        <f t="shared" si="94"/>
        <v>IanByrne</v>
      </c>
      <c r="Q5435" s="28" t="str">
        <f t="shared" si="95"/>
        <v>IanByrne</v>
      </c>
      <c r="R5435" s="3">
        <f>SUMIF(Q$2:Q5435,Q5435,O$2:O5435)</f>
        <v>5</v>
      </c>
      <c r="T5435" s="81" t="str" cm="1">
        <f t="array" ref="T5435">IF(MIN(IF(CONCATENATE($D$776:$D$9955,$G$776:$G$9955)=CONCATENATE(D5435,G5435),$J$776:$J$9955))=J5435,"Age Leg Record","")</f>
        <v/>
      </c>
    </row>
    <row r="5436" spans="1:20" x14ac:dyDescent="0.25">
      <c r="A5436" s="4">
        <v>2021</v>
      </c>
      <c r="B5436" s="1" t="s">
        <v>1757</v>
      </c>
      <c r="C5436" s="4" t="s">
        <v>573</v>
      </c>
      <c r="D5436" s="3" t="s">
        <v>22</v>
      </c>
      <c r="F5436" s="3">
        <v>4</v>
      </c>
      <c r="G5436" s="88">
        <v>5.8408892070309388</v>
      </c>
      <c r="J5436" s="10">
        <v>4.7498865744273644E-2</v>
      </c>
      <c r="K5436" s="27">
        <f t="shared" si="96"/>
        <v>8.1321292119523759E-3</v>
      </c>
      <c r="L5436" s="4" t="s">
        <v>1924</v>
      </c>
      <c r="M5436" s="4" t="s">
        <v>34</v>
      </c>
      <c r="N5436" s="28" t="str">
        <f t="shared" si="93"/>
        <v>2021WillJames</v>
      </c>
      <c r="O5436" s="28">
        <f>IF(COUNTIF(N$2:N5436,N5436)=1,1,0)</f>
        <v>1</v>
      </c>
      <c r="P5436" s="28" t="str">
        <f t="shared" si="94"/>
        <v>WillJames</v>
      </c>
      <c r="Q5436" s="28" t="str">
        <f t="shared" si="95"/>
        <v>WillJames</v>
      </c>
      <c r="R5436" s="3">
        <f>SUMIF(Q$2:Q5436,Q5436,O$2:O5436)</f>
        <v>5</v>
      </c>
      <c r="T5436" s="81" t="str" cm="1">
        <f t="array" ref="T5436">IF(MIN(IF(CONCATENATE($D$776:$D$9955,$G$776:$G$9955)=CONCATENATE(D5436,G5436),$J$776:$J$9955))=J5436,"Age Leg Record","")</f>
        <v/>
      </c>
    </row>
    <row r="5437" spans="1:20" x14ac:dyDescent="0.25">
      <c r="A5437" s="4">
        <v>2021</v>
      </c>
      <c r="B5437" s="1" t="s">
        <v>2345</v>
      </c>
      <c r="C5437" s="4" t="s">
        <v>1371</v>
      </c>
      <c r="D5437" s="3" t="s">
        <v>776</v>
      </c>
      <c r="F5437" s="3">
        <v>5</v>
      </c>
      <c r="G5437" s="51">
        <v>5.63</v>
      </c>
      <c r="J5437" s="10">
        <v>4.2248854166246019E-2</v>
      </c>
      <c r="K5437" s="27">
        <f t="shared" si="96"/>
        <v>7.5042369744664338E-3</v>
      </c>
      <c r="L5437" s="4" t="s">
        <v>1924</v>
      </c>
      <c r="M5437" s="4" t="s">
        <v>34</v>
      </c>
      <c r="N5437" s="28" t="str">
        <f t="shared" si="93"/>
        <v>2021MillyAskham</v>
      </c>
      <c r="O5437" s="28">
        <f>IF(COUNTIF(N$2:N5437,N5437)=1,1,0)</f>
        <v>1</v>
      </c>
      <c r="P5437" s="28" t="str">
        <f t="shared" si="94"/>
        <v>MillyAskham</v>
      </c>
      <c r="Q5437" s="28" t="str">
        <f t="shared" si="95"/>
        <v>MillyAskham</v>
      </c>
      <c r="R5437" s="3">
        <f>SUMIF(Q$2:Q5437,Q5437,O$2:O5437)</f>
        <v>1</v>
      </c>
      <c r="T5437" s="81" t="str" cm="1">
        <f t="array" ref="T5437">IF(MIN(IF(CONCATENATE($D$776:$D$9955,$G$776:$G$9955)=CONCATENATE(D5437,G5437),$J$776:$J$9955))=J5437,"Age Leg Record","")</f>
        <v/>
      </c>
    </row>
    <row r="5438" spans="1:20" x14ac:dyDescent="0.25">
      <c r="A5438" s="4">
        <v>2021</v>
      </c>
      <c r="B5438" s="1" t="s">
        <v>822</v>
      </c>
      <c r="C5438" s="4" t="s">
        <v>823</v>
      </c>
      <c r="D5438" s="3" t="s">
        <v>22</v>
      </c>
      <c r="F5438" s="3">
        <v>6</v>
      </c>
      <c r="G5438" s="88">
        <v>4.6758182215859376</v>
      </c>
      <c r="J5438" s="10">
        <v>2.9099710649461485E-2</v>
      </c>
      <c r="K5438" s="27">
        <f t="shared" si="96"/>
        <v>6.2234478053750097E-3</v>
      </c>
      <c r="L5438" s="4" t="s">
        <v>1924</v>
      </c>
      <c r="M5438" s="4" t="s">
        <v>34</v>
      </c>
      <c r="N5438" s="28" t="str">
        <f t="shared" si="93"/>
        <v>2021RicBrackenbury</v>
      </c>
      <c r="O5438" s="28">
        <f>IF(COUNTIF(N$2:N5438,N5438)=1,1,0)</f>
        <v>1</v>
      </c>
      <c r="P5438" s="28" t="str">
        <f t="shared" si="94"/>
        <v>RicBrackenbury</v>
      </c>
      <c r="Q5438" s="28" t="str">
        <f t="shared" si="95"/>
        <v>RicBrackenbury</v>
      </c>
      <c r="R5438" s="3">
        <f>SUMIF(Q$2:Q5438,Q5438,O$2:O5438)</f>
        <v>13</v>
      </c>
      <c r="T5438" s="81" t="str" cm="1">
        <f t="array" ref="T5438">IF(MIN(IF(CONCATENATE($D$776:$D$9955,$G$776:$G$9955)=CONCATENATE(D5438,G5438),$J$776:$J$9955))=J5438,"Age Leg Record","")</f>
        <v/>
      </c>
    </row>
    <row r="5439" spans="1:20" x14ac:dyDescent="0.25">
      <c r="A5439" s="4">
        <v>2021</v>
      </c>
      <c r="B5439" s="1" t="s">
        <v>1591</v>
      </c>
      <c r="C5439" s="4" t="s">
        <v>1395</v>
      </c>
      <c r="D5439" s="3" t="s">
        <v>22</v>
      </c>
      <c r="F5439" s="3">
        <v>1</v>
      </c>
      <c r="G5439" s="88">
        <v>5.54</v>
      </c>
      <c r="J5439" s="10">
        <v>3.721643851895351E-2</v>
      </c>
      <c r="K5439" s="27">
        <f t="shared" si="96"/>
        <v>6.7177686857316805E-3</v>
      </c>
      <c r="L5439" s="4" t="s">
        <v>2346</v>
      </c>
      <c r="M5439" s="4" t="s">
        <v>1039</v>
      </c>
      <c r="N5439" s="28" t="str">
        <f t="shared" si="93"/>
        <v>2021StevenMcAllister</v>
      </c>
      <c r="O5439" s="28">
        <f>IF(COUNTIF(N$2:N5439,N5439)=1,1,0)</f>
        <v>1</v>
      </c>
      <c r="P5439" s="28" t="str">
        <f t="shared" si="94"/>
        <v>StevenMcAllister</v>
      </c>
      <c r="Q5439" s="28" t="str">
        <f t="shared" si="95"/>
        <v>StevenMcAllister</v>
      </c>
      <c r="R5439" s="3">
        <f>SUMIF(Q$2:Q5439,Q5439,O$2:O5439)</f>
        <v>2</v>
      </c>
      <c r="T5439" s="81" t="str" cm="1">
        <f t="array" ref="T5439">IF(MIN(IF(CONCATENATE($D$776:$D$9955,$G$776:$G$9955)=CONCATENATE(D5439,G5439),$J$776:$J$9955))=J5439,"Age Leg Record","")</f>
        <v/>
      </c>
    </row>
    <row r="5440" spans="1:20" x14ac:dyDescent="0.25">
      <c r="A5440" s="4">
        <v>2021</v>
      </c>
      <c r="B5440" s="1" t="s">
        <v>250</v>
      </c>
      <c r="C5440" s="4" t="s">
        <v>1487</v>
      </c>
      <c r="D5440" s="3" t="s">
        <v>56</v>
      </c>
      <c r="F5440" s="3">
        <v>2</v>
      </c>
      <c r="G5440" s="88">
        <v>4.0544470293486041</v>
      </c>
      <c r="J5440" s="10">
        <v>2.7340081018337514E-2</v>
      </c>
      <c r="K5440" s="27">
        <f t="shared" si="96"/>
        <v>6.743233003275919E-3</v>
      </c>
      <c r="L5440" s="4" t="s">
        <v>2346</v>
      </c>
      <c r="M5440" s="4" t="s">
        <v>1039</v>
      </c>
      <c r="N5440" s="28" t="str">
        <f t="shared" si="93"/>
        <v>2021RobertHaylock</v>
      </c>
      <c r="O5440" s="28">
        <f>IF(COUNTIF(N$2:N5440,N5440)=1,1,0)</f>
        <v>1</v>
      </c>
      <c r="P5440" s="28" t="str">
        <f t="shared" si="94"/>
        <v>RobertHaylock</v>
      </c>
      <c r="Q5440" s="28" t="str">
        <f t="shared" si="95"/>
        <v>RobertHaylock</v>
      </c>
      <c r="R5440" s="3">
        <f>SUMIF(Q$2:Q5440,Q5440,O$2:O5440)</f>
        <v>1</v>
      </c>
      <c r="T5440" s="81" t="str" cm="1">
        <f t="array" ref="T5440">IF(MIN(IF(CONCATENATE($D$776:$D$9955,$G$776:$G$9955)=CONCATENATE(D5440,G5440),$J$776:$J$9955))=J5440,"Age Leg Record","")</f>
        <v/>
      </c>
    </row>
    <row r="5441" spans="1:20" x14ac:dyDescent="0.25">
      <c r="A5441" s="4">
        <v>2021</v>
      </c>
      <c r="B5441" s="1" t="s">
        <v>205</v>
      </c>
      <c r="C5441" s="4" t="s">
        <v>59</v>
      </c>
      <c r="D5441" s="3" t="s">
        <v>56</v>
      </c>
      <c r="F5441" s="3">
        <v>3</v>
      </c>
      <c r="G5441" s="88">
        <v>9.1</v>
      </c>
      <c r="J5441" s="10">
        <v>5.3305752313463017E-2</v>
      </c>
      <c r="K5441" s="27">
        <f t="shared" si="96"/>
        <v>5.857774979501431E-3</v>
      </c>
      <c r="L5441" s="4" t="s">
        <v>2346</v>
      </c>
      <c r="M5441" s="4" t="s">
        <v>1039</v>
      </c>
      <c r="N5441" s="28" t="str">
        <f t="shared" si="93"/>
        <v>2021PeteWilliams</v>
      </c>
      <c r="O5441" s="28">
        <f>IF(COUNTIF(N$2:N5441,N5441)=1,1,0)</f>
        <v>1</v>
      </c>
      <c r="P5441" s="28" t="str">
        <f t="shared" si="94"/>
        <v>PeteWilliams</v>
      </c>
      <c r="Q5441" s="28" t="str">
        <f t="shared" si="95"/>
        <v>PeteWilliams</v>
      </c>
      <c r="R5441" s="3">
        <f>SUMIF(Q$2:Q5441,Q5441,O$2:O5441)</f>
        <v>1</v>
      </c>
      <c r="T5441" s="81" t="str" cm="1">
        <f t="array" ref="T5441">IF(MIN(IF(CONCATENATE($D$776:$D$9955,$G$776:$G$9955)=CONCATENATE(D5441,G5441),$J$776:$J$9955))=J5441,"Age Leg Record","")</f>
        <v/>
      </c>
    </row>
    <row r="5442" spans="1:20" x14ac:dyDescent="0.25">
      <c r="A5442" s="4">
        <v>2021</v>
      </c>
      <c r="B5442" s="1" t="s">
        <v>1591</v>
      </c>
      <c r="C5442" s="4" t="s">
        <v>1395</v>
      </c>
      <c r="D5442" s="3" t="s">
        <v>22</v>
      </c>
      <c r="F5442" s="3">
        <v>4</v>
      </c>
      <c r="G5442" s="88">
        <v>5.8408892070309388</v>
      </c>
      <c r="J5442" s="10">
        <v>4.5167916672653519E-2</v>
      </c>
      <c r="K5442" s="27">
        <f t="shared" si="96"/>
        <v>7.7330548605994585E-3</v>
      </c>
      <c r="L5442" s="4" t="s">
        <v>2346</v>
      </c>
      <c r="M5442" s="4" t="s">
        <v>1039</v>
      </c>
      <c r="N5442" s="28" t="str">
        <f t="shared" si="93"/>
        <v>2021StevenMcAllister</v>
      </c>
      <c r="O5442" s="28">
        <f>IF(COUNTIF(N$2:N5442,N5442)=1,1,0)</f>
        <v>0</v>
      </c>
      <c r="P5442" s="28" t="str">
        <f t="shared" si="94"/>
        <v>StevenMcAllister</v>
      </c>
      <c r="Q5442" s="28" t="str">
        <f t="shared" si="95"/>
        <v>StevenMcAllister</v>
      </c>
      <c r="R5442" s="3">
        <f>SUMIF(Q$2:Q5442,Q5442,O$2:O5442)</f>
        <v>2</v>
      </c>
      <c r="T5442" s="81" t="str" cm="1">
        <f t="array" ref="T5442">IF(MIN(IF(CONCATENATE($D$776:$D$9955,$G$776:$G$9955)=CONCATENATE(D5442,G5442),$J$776:$J$9955))=J5442,"Age Leg Record","")</f>
        <v/>
      </c>
    </row>
    <row r="5443" spans="1:20" x14ac:dyDescent="0.25">
      <c r="A5443" s="4">
        <v>2021</v>
      </c>
      <c r="B5443" s="1" t="s">
        <v>73</v>
      </c>
      <c r="C5443" s="4" t="s">
        <v>2347</v>
      </c>
      <c r="D5443" s="3" t="s">
        <v>210</v>
      </c>
      <c r="F5443" s="3">
        <v>5</v>
      </c>
      <c r="G5443" s="51">
        <v>5.63</v>
      </c>
      <c r="J5443" s="10">
        <v>3.7695405088015832E-2</v>
      </c>
      <c r="K5443" s="27">
        <f t="shared" si="96"/>
        <v>6.6954538344610719E-3</v>
      </c>
      <c r="L5443" s="4" t="s">
        <v>2346</v>
      </c>
      <c r="M5443" s="4" t="s">
        <v>1039</v>
      </c>
      <c r="N5443" s="28" t="str">
        <f t="shared" si="93"/>
        <v>2021AlanBarclay-Devine</v>
      </c>
      <c r="O5443" s="28">
        <f>IF(COUNTIF(N$2:N5443,N5443)=1,1,0)</f>
        <v>1</v>
      </c>
      <c r="P5443" s="28" t="str">
        <f t="shared" si="94"/>
        <v>AlanBarclay-Devine</v>
      </c>
      <c r="Q5443" s="28" t="str">
        <f t="shared" si="95"/>
        <v>AlanBarclay-Devine</v>
      </c>
      <c r="R5443" s="3">
        <f>SUMIF(Q$2:Q5443,Q5443,O$2:O5443)</f>
        <v>1</v>
      </c>
      <c r="T5443" s="81" t="str" cm="1">
        <f t="array" ref="T5443">IF(MIN(IF(CONCATENATE($D$776:$D$9955,$G$776:$G$9955)=CONCATENATE(D5443,G5443),$J$776:$J$9955))=J5443,"Age Leg Record","")</f>
        <v/>
      </c>
    </row>
    <row r="5444" spans="1:20" x14ac:dyDescent="0.25">
      <c r="A5444" s="4">
        <v>2021</v>
      </c>
      <c r="B5444" s="1" t="s">
        <v>2348</v>
      </c>
      <c r="C5444" s="4" t="s">
        <v>2349</v>
      </c>
      <c r="D5444" s="3" t="s">
        <v>753</v>
      </c>
      <c r="F5444" s="3">
        <v>6</v>
      </c>
      <c r="G5444" s="88">
        <v>4.6758182215859376</v>
      </c>
      <c r="J5444" s="10">
        <v>3.0582557868910953E-2</v>
      </c>
      <c r="K5444" s="27">
        <f t="shared" si="96"/>
        <v>6.5405788718916457E-3</v>
      </c>
      <c r="L5444" s="4" t="s">
        <v>2346</v>
      </c>
      <c r="M5444" s="4" t="s">
        <v>1039</v>
      </c>
      <c r="N5444" s="28" t="str">
        <f t="shared" si="93"/>
        <v>2021KatyLudwell</v>
      </c>
      <c r="O5444" s="28">
        <f>IF(COUNTIF(N$2:N5444,N5444)=1,1,0)</f>
        <v>1</v>
      </c>
      <c r="P5444" s="28" t="str">
        <f t="shared" si="94"/>
        <v>KatyLudwell</v>
      </c>
      <c r="Q5444" s="28" t="str">
        <f t="shared" si="95"/>
        <v>KatyLudwell</v>
      </c>
      <c r="R5444" s="3">
        <f>SUMIF(Q$2:Q5444,Q5444,O$2:O5444)</f>
        <v>1</v>
      </c>
      <c r="T5444" s="81" t="str" cm="1">
        <f t="array" ref="T5444">IF(MIN(IF(CONCATENATE($D$776:$D$9955,$G$776:$G$9955)=CONCATENATE(D5444,G5444),$J$776:$J$9955))=J5444,"Age Leg Record","")</f>
        <v/>
      </c>
    </row>
    <row r="5445" spans="1:20" x14ac:dyDescent="0.25">
      <c r="A5445" s="4">
        <v>2021</v>
      </c>
      <c r="B5445" s="1" t="s">
        <v>214</v>
      </c>
      <c r="C5445" s="4" t="s">
        <v>2192</v>
      </c>
      <c r="D5445" s="3" t="s">
        <v>756</v>
      </c>
      <c r="F5445" s="3">
        <v>1</v>
      </c>
      <c r="G5445" s="88">
        <v>5.54</v>
      </c>
      <c r="J5445" s="10">
        <v>3.6121693148743361E-2</v>
      </c>
      <c r="K5445" s="27">
        <f t="shared" si="96"/>
        <v>6.520161218184722E-3</v>
      </c>
      <c r="L5445" s="4" t="s">
        <v>2143</v>
      </c>
      <c r="M5445" s="4" t="s">
        <v>1727</v>
      </c>
      <c r="N5445" s="28" t="str">
        <f t="shared" ref="N5445:N5508" si="97">CONCATENATE(A5445,B5445,C5445)</f>
        <v>2021GillianAdamson</v>
      </c>
      <c r="O5445" s="28">
        <f>IF(COUNTIF(N$2:N5445,N5445)=1,1,0)</f>
        <v>1</v>
      </c>
      <c r="P5445" s="28" t="str">
        <f t="shared" ref="P5445:P5508" si="98">CONCATENATE(B5445,C5445)</f>
        <v>GillianAdamson</v>
      </c>
      <c r="Q5445" s="28" t="str">
        <f t="shared" ref="Q5445:Q5508" si="99">IF(ISNA(VLOOKUP(P5445,AI$2:AJ$100,2,0)),P5445,VLOOKUP(P5445,AI$2:AJ$100,2,0))</f>
        <v>GillianAdamson</v>
      </c>
      <c r="R5445" s="3">
        <f>SUMIF(Q$2:Q5445,Q5445,O$2:O5445)</f>
        <v>2</v>
      </c>
      <c r="T5445" s="81" t="str" cm="1">
        <f t="array" ref="T5445">IF(MIN(IF(CONCATENATE($D$776:$D$9955,$G$776:$G$9955)=CONCATENATE(D5445,G5445),$J$776:$J$9955))=J5445,"Age Leg Record","")</f>
        <v/>
      </c>
    </row>
    <row r="5446" spans="1:20" x14ac:dyDescent="0.25">
      <c r="A5446" s="4">
        <v>2021</v>
      </c>
      <c r="B5446" s="1" t="s">
        <v>587</v>
      </c>
      <c r="C5446" s="4" t="s">
        <v>1461</v>
      </c>
      <c r="D5446" s="3" t="s">
        <v>26</v>
      </c>
      <c r="F5446" s="3">
        <v>2</v>
      </c>
      <c r="G5446" s="88">
        <v>4.0544470293486041</v>
      </c>
      <c r="J5446" s="10">
        <v>2.2726643517671619E-2</v>
      </c>
      <c r="K5446" s="27">
        <f t="shared" si="96"/>
        <v>5.6053620513875427E-3</v>
      </c>
      <c r="L5446" s="4" t="s">
        <v>2143</v>
      </c>
      <c r="M5446" s="4" t="s">
        <v>1727</v>
      </c>
      <c r="N5446" s="28" t="str">
        <f t="shared" si="97"/>
        <v>2021AdrianMaidment</v>
      </c>
      <c r="O5446" s="28">
        <f>IF(COUNTIF(N$2:N5446,N5446)=1,1,0)</f>
        <v>1</v>
      </c>
      <c r="P5446" s="28" t="str">
        <f t="shared" si="98"/>
        <v>AdrianMaidment</v>
      </c>
      <c r="Q5446" s="28" t="str">
        <f t="shared" si="99"/>
        <v>AdrianMaidment</v>
      </c>
      <c r="R5446" s="3">
        <f>SUMIF(Q$2:Q5446,Q5446,O$2:O5446)</f>
        <v>3</v>
      </c>
      <c r="T5446" s="81" t="str" cm="1">
        <f t="array" ref="T5446">IF(MIN(IF(CONCATENATE($D$776:$D$9955,$G$776:$G$9955)=CONCATENATE(D5446,G5446),$J$776:$J$9955))=J5446,"Age Leg Record","")</f>
        <v/>
      </c>
    </row>
    <row r="5447" spans="1:20" x14ac:dyDescent="0.25">
      <c r="A5447" s="4">
        <v>2021</v>
      </c>
      <c r="B5447" s="1" t="s">
        <v>332</v>
      </c>
      <c r="C5447" s="4" t="s">
        <v>52</v>
      </c>
      <c r="D5447" s="3" t="s">
        <v>756</v>
      </c>
      <c r="F5447" s="3">
        <v>3</v>
      </c>
      <c r="G5447" s="88">
        <v>9.1</v>
      </c>
      <c r="J5447" s="10">
        <v>5.4503032406501006E-2</v>
      </c>
      <c r="K5447" s="27">
        <f t="shared" si="96"/>
        <v>5.9893442204946162E-3</v>
      </c>
      <c r="L5447" s="4" t="s">
        <v>2143</v>
      </c>
      <c r="M5447" s="4" t="s">
        <v>1727</v>
      </c>
      <c r="N5447" s="28" t="str">
        <f t="shared" si="97"/>
        <v>2021JulieMartin</v>
      </c>
      <c r="O5447" s="28">
        <f>IF(COUNTIF(N$2:N5447,N5447)=1,1,0)</f>
        <v>1</v>
      </c>
      <c r="P5447" s="28" t="str">
        <f t="shared" si="98"/>
        <v>JulieMartin</v>
      </c>
      <c r="Q5447" s="28" t="str">
        <f t="shared" si="99"/>
        <v>JulieMartin</v>
      </c>
      <c r="R5447" s="3">
        <f>SUMIF(Q$2:Q5447,Q5447,O$2:O5447)</f>
        <v>6</v>
      </c>
      <c r="T5447" s="81" t="str" cm="1">
        <f t="array" ref="T5447">IF(MIN(IF(CONCATENATE($D$776:$D$9955,$G$776:$G$9955)=CONCATENATE(D5447,G5447),$J$776:$J$9955))=J5447,"Age Leg Record","")</f>
        <v/>
      </c>
    </row>
    <row r="5448" spans="1:20" x14ac:dyDescent="0.25">
      <c r="A5448" s="4">
        <v>2021</v>
      </c>
      <c r="B5448" s="1" t="s">
        <v>11</v>
      </c>
      <c r="C5448" s="4" t="s">
        <v>1471</v>
      </c>
      <c r="D5448" s="3" t="s">
        <v>22</v>
      </c>
      <c r="F5448" s="3">
        <v>4</v>
      </c>
      <c r="G5448" s="88">
        <v>5.8408892070309388</v>
      </c>
      <c r="J5448" s="10">
        <v>3.7143009256396908E-2</v>
      </c>
      <c r="K5448" s="27">
        <f t="shared" si="96"/>
        <v>6.3591360732688116E-3</v>
      </c>
      <c r="L5448" s="4" t="s">
        <v>2143</v>
      </c>
      <c r="M5448" s="4" t="s">
        <v>1727</v>
      </c>
      <c r="N5448" s="28" t="str">
        <f t="shared" si="97"/>
        <v>2021DennisVerhoeven</v>
      </c>
      <c r="O5448" s="28">
        <f>IF(COUNTIF(N$2:N5448,N5448)=1,1,0)</f>
        <v>1</v>
      </c>
      <c r="P5448" s="28" t="str">
        <f t="shared" si="98"/>
        <v>DennisVerhoeven</v>
      </c>
      <c r="Q5448" s="28" t="str">
        <f t="shared" si="99"/>
        <v>DennisVerhoeven</v>
      </c>
      <c r="R5448" s="3">
        <f>SUMIF(Q$2:Q5448,Q5448,O$2:O5448)</f>
        <v>6</v>
      </c>
      <c r="T5448" s="81" t="str" cm="1">
        <f t="array" ref="T5448">IF(MIN(IF(CONCATENATE($D$776:$D$9955,$G$776:$G$9955)=CONCATENATE(D5448,G5448),$J$776:$J$9955))=J5448,"Age Leg Record","")</f>
        <v/>
      </c>
    </row>
    <row r="5449" spans="1:20" x14ac:dyDescent="0.25">
      <c r="A5449" s="4">
        <v>2021</v>
      </c>
      <c r="B5449" s="1" t="s">
        <v>566</v>
      </c>
      <c r="C5449" s="4" t="s">
        <v>1302</v>
      </c>
      <c r="D5449" s="3" t="s">
        <v>56</v>
      </c>
      <c r="F5449" s="3">
        <v>5</v>
      </c>
      <c r="G5449" s="51">
        <v>5.63</v>
      </c>
      <c r="J5449" s="10">
        <v>4.4458101852796972E-2</v>
      </c>
      <c r="K5449" s="27">
        <f t="shared" si="96"/>
        <v>7.8966433131078106E-3</v>
      </c>
      <c r="L5449" s="4" t="s">
        <v>2143</v>
      </c>
      <c r="M5449" s="4" t="s">
        <v>1727</v>
      </c>
      <c r="N5449" s="28" t="str">
        <f t="shared" si="97"/>
        <v>2021TimMackley</v>
      </c>
      <c r="O5449" s="28">
        <f>IF(COUNTIF(N$2:N5449,N5449)=1,1,0)</f>
        <v>1</v>
      </c>
      <c r="P5449" s="28" t="str">
        <f t="shared" si="98"/>
        <v>TimMackley</v>
      </c>
      <c r="Q5449" s="28" t="str">
        <f t="shared" si="99"/>
        <v>TimMackley</v>
      </c>
      <c r="R5449" s="3">
        <f>SUMIF(Q$2:Q5449,Q5449,O$2:O5449)</f>
        <v>6</v>
      </c>
      <c r="T5449" s="81" t="str" cm="1">
        <f t="array" ref="T5449">IF(MIN(IF(CONCATENATE($D$776:$D$9955,$G$776:$G$9955)=CONCATENATE(D5449,G5449),$J$776:$J$9955))=J5449,"Age Leg Record","")</f>
        <v/>
      </c>
    </row>
    <row r="5450" spans="1:20" x14ac:dyDescent="0.25">
      <c r="A5450" s="4">
        <v>2021</v>
      </c>
      <c r="B5450" s="1" t="s">
        <v>214</v>
      </c>
      <c r="C5450" s="4" t="s">
        <v>2192</v>
      </c>
      <c r="D5450" s="3" t="s">
        <v>756</v>
      </c>
      <c r="F5450" s="3">
        <v>6</v>
      </c>
      <c r="G5450" s="88">
        <v>4.6758182215859376</v>
      </c>
      <c r="J5450" s="10">
        <v>4.1159756947308779E-2</v>
      </c>
      <c r="K5450" s="27">
        <f t="shared" si="96"/>
        <v>8.8026854331707243E-3</v>
      </c>
      <c r="L5450" s="4" t="s">
        <v>2143</v>
      </c>
      <c r="M5450" s="4" t="s">
        <v>1727</v>
      </c>
      <c r="N5450" s="28" t="str">
        <f t="shared" si="97"/>
        <v>2021GillianAdamson</v>
      </c>
      <c r="O5450" s="28">
        <f>IF(COUNTIF(N$2:N5450,N5450)=1,1,0)</f>
        <v>0</v>
      </c>
      <c r="P5450" s="28" t="str">
        <f t="shared" si="98"/>
        <v>GillianAdamson</v>
      </c>
      <c r="Q5450" s="28" t="str">
        <f t="shared" si="99"/>
        <v>GillianAdamson</v>
      </c>
      <c r="R5450" s="3">
        <f>SUMIF(Q$2:Q5450,Q5450,O$2:O5450)</f>
        <v>2</v>
      </c>
      <c r="T5450" s="81" t="str" cm="1">
        <f t="array" ref="T5450">IF(MIN(IF(CONCATENATE($D$776:$D$9955,$G$776:$G$9955)=CONCATENATE(D5450,G5450),$J$776:$J$9955))=J5450,"Age Leg Record","")</f>
        <v/>
      </c>
    </row>
    <row r="5451" spans="1:20" x14ac:dyDescent="0.25">
      <c r="A5451" s="4">
        <v>2021</v>
      </c>
      <c r="B5451" s="1" t="s">
        <v>1781</v>
      </c>
      <c r="C5451" s="4" t="s">
        <v>1232</v>
      </c>
      <c r="D5451" s="3" t="s">
        <v>756</v>
      </c>
      <c r="F5451" s="3">
        <v>1</v>
      </c>
      <c r="G5451" s="88">
        <v>5.54</v>
      </c>
      <c r="J5451" s="10">
        <v>3.7753313517896459E-2</v>
      </c>
      <c r="K5451" s="27">
        <f t="shared" si="96"/>
        <v>6.8146775303062198E-3</v>
      </c>
      <c r="L5451" s="4" t="s">
        <v>2145</v>
      </c>
      <c r="M5451" s="4" t="s">
        <v>1727</v>
      </c>
      <c r="N5451" s="28" t="str">
        <f t="shared" si="97"/>
        <v>2021SuzieHall</v>
      </c>
      <c r="O5451" s="28">
        <f>IF(COUNTIF(N$2:N5451,N5451)=1,1,0)</f>
        <v>1</v>
      </c>
      <c r="P5451" s="28" t="str">
        <f t="shared" si="98"/>
        <v>SuzieHall</v>
      </c>
      <c r="Q5451" s="28" t="str">
        <f t="shared" si="99"/>
        <v>SuzieHall</v>
      </c>
      <c r="R5451" s="3">
        <f>SUMIF(Q$2:Q5451,Q5451,O$2:O5451)</f>
        <v>4</v>
      </c>
      <c r="T5451" s="81" t="str" cm="1">
        <f t="array" ref="T5451">IF(MIN(IF(CONCATENATE($D$776:$D$9955,$G$776:$G$9955)=CONCATENATE(D5451,G5451),$J$776:$J$9955))=J5451,"Age Leg Record","")</f>
        <v/>
      </c>
    </row>
    <row r="5452" spans="1:20" x14ac:dyDescent="0.25">
      <c r="A5452" s="4">
        <v>2021</v>
      </c>
      <c r="B5452" s="1" t="s">
        <v>52</v>
      </c>
      <c r="C5452" s="4" t="s">
        <v>1779</v>
      </c>
      <c r="D5452" s="3" t="s">
        <v>56</v>
      </c>
      <c r="F5452" s="3">
        <v>2</v>
      </c>
      <c r="G5452" s="88">
        <v>4.0544470293486041</v>
      </c>
      <c r="J5452" s="10">
        <v>2.4397743050940335E-2</v>
      </c>
      <c r="K5452" s="27">
        <f t="shared" si="96"/>
        <v>6.0175266502026856E-3</v>
      </c>
      <c r="L5452" s="4" t="s">
        <v>2145</v>
      </c>
      <c r="M5452" s="4" t="s">
        <v>1727</v>
      </c>
      <c r="N5452" s="28" t="str">
        <f t="shared" si="97"/>
        <v>2021MartinDownton</v>
      </c>
      <c r="O5452" s="28">
        <f>IF(COUNTIF(N$2:N5452,N5452)=1,1,0)</f>
        <v>1</v>
      </c>
      <c r="P5452" s="28" t="str">
        <f t="shared" si="98"/>
        <v>MartinDownton</v>
      </c>
      <c r="Q5452" s="28" t="str">
        <f t="shared" si="99"/>
        <v>MartinDownton</v>
      </c>
      <c r="R5452" s="3">
        <f>SUMIF(Q$2:Q5452,Q5452,O$2:O5452)</f>
        <v>2</v>
      </c>
      <c r="T5452" s="81" t="str" cm="1">
        <f t="array" ref="T5452">IF(MIN(IF(CONCATENATE($D$776:$D$9955,$G$776:$G$9955)=CONCATENATE(D5452,G5452),$J$776:$J$9955))=J5452,"Age Leg Record","")</f>
        <v/>
      </c>
    </row>
    <row r="5453" spans="1:20" x14ac:dyDescent="0.25">
      <c r="A5453" s="4">
        <v>2021</v>
      </c>
      <c r="B5453" s="1" t="s">
        <v>280</v>
      </c>
      <c r="C5453" s="4" t="s">
        <v>1779</v>
      </c>
      <c r="D5453" s="3" t="s">
        <v>756</v>
      </c>
      <c r="F5453" s="3">
        <v>3</v>
      </c>
      <c r="G5453" s="88">
        <v>9.1</v>
      </c>
      <c r="J5453" s="10">
        <v>6.1379490740364417E-2</v>
      </c>
      <c r="K5453" s="27">
        <f t="shared" si="96"/>
        <v>6.7449989824576286E-3</v>
      </c>
      <c r="L5453" s="4" t="s">
        <v>2145</v>
      </c>
      <c r="M5453" s="4" t="s">
        <v>1727</v>
      </c>
      <c r="N5453" s="28" t="str">
        <f t="shared" si="97"/>
        <v>2021SamDownton</v>
      </c>
      <c r="O5453" s="28">
        <f>IF(COUNTIF(N$2:N5453,N5453)=1,1,0)</f>
        <v>1</v>
      </c>
      <c r="P5453" s="28" t="str">
        <f t="shared" si="98"/>
        <v>SamDownton</v>
      </c>
      <c r="Q5453" s="28" t="str">
        <f t="shared" si="99"/>
        <v>SamDownton</v>
      </c>
      <c r="R5453" s="3">
        <f>SUMIF(Q$2:Q5453,Q5453,O$2:O5453)</f>
        <v>4</v>
      </c>
      <c r="T5453" s="81" t="str" cm="1">
        <f t="array" ref="T5453">IF(MIN(IF(CONCATENATE($D$776:$D$9955,$G$776:$G$9955)=CONCATENATE(D5453,G5453),$J$776:$J$9955))=J5453,"Age Leg Record","")</f>
        <v/>
      </c>
    </row>
    <row r="5454" spans="1:20" x14ac:dyDescent="0.25">
      <c r="A5454" s="4">
        <v>2021</v>
      </c>
      <c r="B5454" s="1" t="s">
        <v>86</v>
      </c>
      <c r="C5454" s="4" t="s">
        <v>2350</v>
      </c>
      <c r="D5454" s="3" t="s">
        <v>56</v>
      </c>
      <c r="F5454" s="3">
        <v>4</v>
      </c>
      <c r="G5454" s="88">
        <v>5.8408892070309388</v>
      </c>
      <c r="J5454" s="10">
        <v>4.6868171302776318E-2</v>
      </c>
      <c r="K5454" s="27">
        <f t="shared" si="96"/>
        <v>8.0241500294782192E-3</v>
      </c>
      <c r="L5454" s="4" t="s">
        <v>2145</v>
      </c>
      <c r="M5454" s="4" t="s">
        <v>1727</v>
      </c>
      <c r="N5454" s="28" t="str">
        <f t="shared" si="97"/>
        <v>2021MatthewDownie</v>
      </c>
      <c r="O5454" s="28">
        <f>IF(COUNTIF(N$2:N5454,N5454)=1,1,0)</f>
        <v>1</v>
      </c>
      <c r="P5454" s="28" t="str">
        <f t="shared" si="98"/>
        <v>MatthewDownie</v>
      </c>
      <c r="Q5454" s="28" t="str">
        <f t="shared" si="99"/>
        <v>MatthewDownie</v>
      </c>
      <c r="R5454" s="3">
        <f>SUMIF(Q$2:Q5454,Q5454,O$2:O5454)</f>
        <v>1</v>
      </c>
      <c r="T5454" s="81" t="str" cm="1">
        <f t="array" ref="T5454">IF(MIN(IF(CONCATENATE($D$776:$D$9955,$G$776:$G$9955)=CONCATENATE(D5454,G5454),$J$776:$J$9955))=J5454,"Age Leg Record","")</f>
        <v/>
      </c>
    </row>
    <row r="5455" spans="1:20" x14ac:dyDescent="0.25">
      <c r="A5455" s="4">
        <v>2021</v>
      </c>
      <c r="B5455" s="1" t="s">
        <v>2141</v>
      </c>
      <c r="C5455" s="4" t="s">
        <v>2142</v>
      </c>
      <c r="D5455" s="3" t="s">
        <v>757</v>
      </c>
      <c r="F5455" s="3">
        <v>5</v>
      </c>
      <c r="G5455" s="51">
        <v>5.63</v>
      </c>
      <c r="J5455" s="10">
        <v>5.9586851850326639E-2</v>
      </c>
      <c r="K5455" s="27">
        <f t="shared" si="96"/>
        <v>1.0583810275368852E-2</v>
      </c>
      <c r="L5455" s="4" t="s">
        <v>2145</v>
      </c>
      <c r="M5455" s="4" t="s">
        <v>1727</v>
      </c>
      <c r="N5455" s="28" t="str">
        <f t="shared" si="97"/>
        <v>2021DariaCroker</v>
      </c>
      <c r="O5455" s="28">
        <f>IF(COUNTIF(N$2:N5455,N5455)=1,1,0)</f>
        <v>1</v>
      </c>
      <c r="P5455" s="28" t="str">
        <f t="shared" si="98"/>
        <v>DariaCroker</v>
      </c>
      <c r="Q5455" s="28" t="str">
        <f t="shared" si="99"/>
        <v>DariaCroker</v>
      </c>
      <c r="R5455" s="3">
        <f>SUMIF(Q$2:Q5455,Q5455,O$2:O5455)</f>
        <v>2</v>
      </c>
      <c r="T5455" s="81" t="str" cm="1">
        <f t="array" ref="T5455">IF(MIN(IF(CONCATENATE($D$776:$D$9955,$G$776:$G$9955)=CONCATENATE(D5455,G5455),$J$776:$J$9955))=J5455,"Age Leg Record","")</f>
        <v/>
      </c>
    </row>
    <row r="5456" spans="1:20" x14ac:dyDescent="0.25">
      <c r="A5456" s="4">
        <v>2021</v>
      </c>
      <c r="B5456" s="1" t="s">
        <v>49</v>
      </c>
      <c r="C5456" s="4" t="s">
        <v>2351</v>
      </c>
      <c r="D5456" s="3" t="s">
        <v>56</v>
      </c>
      <c r="F5456" s="3">
        <v>6</v>
      </c>
      <c r="G5456" s="88">
        <v>4.6758182215859376</v>
      </c>
      <c r="J5456" s="10">
        <v>3.5888761573005468E-2</v>
      </c>
      <c r="K5456" s="27">
        <f t="shared" si="96"/>
        <v>7.675397090358394E-3</v>
      </c>
      <c r="L5456" s="4" t="s">
        <v>2145</v>
      </c>
      <c r="M5456" s="4" t="s">
        <v>1727</v>
      </c>
      <c r="N5456" s="28" t="str">
        <f t="shared" si="97"/>
        <v>2021SteveBoothby</v>
      </c>
      <c r="O5456" s="28">
        <f>IF(COUNTIF(N$2:N5456,N5456)=1,1,0)</f>
        <v>1</v>
      </c>
      <c r="P5456" s="28" t="str">
        <f t="shared" si="98"/>
        <v>SteveBoothby</v>
      </c>
      <c r="Q5456" s="28" t="str">
        <f t="shared" si="99"/>
        <v>SteveBoothby</v>
      </c>
      <c r="R5456" s="3">
        <f>SUMIF(Q$2:Q5456,Q5456,O$2:O5456)</f>
        <v>1</v>
      </c>
      <c r="T5456" s="81" t="str" cm="1">
        <f t="array" ref="T5456">IF(MIN(IF(CONCATENATE($D$776:$D$9955,$G$776:$G$9955)=CONCATENATE(D5456,G5456),$J$776:$J$9955))=J5456,"Age Leg Record","")</f>
        <v/>
      </c>
    </row>
    <row r="5457" spans="1:20" x14ac:dyDescent="0.25">
      <c r="A5457" s="4">
        <v>2021</v>
      </c>
      <c r="B5457" s="1" t="s">
        <v>86</v>
      </c>
      <c r="C5457" s="4" t="s">
        <v>2352</v>
      </c>
      <c r="F5457" s="3">
        <v>1</v>
      </c>
      <c r="G5457" s="88">
        <v>5.54</v>
      </c>
      <c r="J5457" s="10">
        <v>2.7298171298753005E-2</v>
      </c>
      <c r="K5457" s="27">
        <f t="shared" si="96"/>
        <v>4.9274677434572207E-3</v>
      </c>
      <c r="L5457" s="4" t="s">
        <v>2353</v>
      </c>
      <c r="M5457" s="4" t="s">
        <v>749</v>
      </c>
      <c r="N5457" s="28" t="str">
        <f t="shared" si="97"/>
        <v>2021MatthewMa</v>
      </c>
      <c r="O5457" s="28">
        <f>IF(COUNTIF(N$2:N5457,N5457)=1,1,0)</f>
        <v>1</v>
      </c>
      <c r="P5457" s="28" t="str">
        <f t="shared" si="98"/>
        <v>MatthewMa</v>
      </c>
      <c r="Q5457" s="28" t="str">
        <f t="shared" si="99"/>
        <v>MatthewMa</v>
      </c>
      <c r="R5457" s="3">
        <f>SUMIF(Q$2:Q5457,Q5457,O$2:O5457)</f>
        <v>1</v>
      </c>
      <c r="T5457" s="81"/>
    </row>
    <row r="5458" spans="1:20" x14ac:dyDescent="0.25">
      <c r="A5458" s="4">
        <v>2021</v>
      </c>
      <c r="B5458" s="1" t="s">
        <v>86</v>
      </c>
      <c r="C5458" s="4" t="s">
        <v>2352</v>
      </c>
      <c r="F5458" s="3">
        <v>2</v>
      </c>
      <c r="G5458" s="88">
        <v>4.0544470293486041</v>
      </c>
      <c r="J5458" s="10">
        <v>1.9281724533357192E-2</v>
      </c>
      <c r="K5458" s="27">
        <f t="shared" si="96"/>
        <v>4.7556977298714477E-3</v>
      </c>
      <c r="L5458" s="4" t="s">
        <v>2353</v>
      </c>
      <c r="M5458" s="4" t="s">
        <v>749</v>
      </c>
      <c r="N5458" s="28" t="str">
        <f t="shared" si="97"/>
        <v>2021MatthewMa</v>
      </c>
      <c r="O5458" s="28">
        <f>IF(COUNTIF(N$2:N5458,N5458)=1,1,0)</f>
        <v>0</v>
      </c>
      <c r="P5458" s="28" t="str">
        <f t="shared" si="98"/>
        <v>MatthewMa</v>
      </c>
      <c r="Q5458" s="28" t="str">
        <f t="shared" si="99"/>
        <v>MatthewMa</v>
      </c>
      <c r="R5458" s="3">
        <f>SUMIF(Q$2:Q5458,Q5458,O$2:O5458)</f>
        <v>1</v>
      </c>
      <c r="T5458" s="81"/>
    </row>
    <row r="5459" spans="1:20" x14ac:dyDescent="0.25">
      <c r="A5459" s="4">
        <v>2021</v>
      </c>
      <c r="B5459" s="1" t="s">
        <v>86</v>
      </c>
      <c r="C5459" s="4" t="s">
        <v>2352</v>
      </c>
      <c r="F5459" s="3">
        <v>3</v>
      </c>
      <c r="G5459" s="88">
        <v>9.1</v>
      </c>
      <c r="J5459" s="10">
        <v>4.7093009263335261E-2</v>
      </c>
      <c r="K5459" s="27">
        <f t="shared" si="96"/>
        <v>5.175055963003875E-3</v>
      </c>
      <c r="L5459" s="4" t="s">
        <v>2353</v>
      </c>
      <c r="M5459" s="4" t="s">
        <v>749</v>
      </c>
      <c r="N5459" s="28" t="str">
        <f t="shared" si="97"/>
        <v>2021MatthewMa</v>
      </c>
      <c r="O5459" s="28">
        <f>IF(COUNTIF(N$2:N5459,N5459)=1,1,0)</f>
        <v>0</v>
      </c>
      <c r="P5459" s="28" t="str">
        <f t="shared" si="98"/>
        <v>MatthewMa</v>
      </c>
      <c r="Q5459" s="28" t="str">
        <f t="shared" si="99"/>
        <v>MatthewMa</v>
      </c>
      <c r="R5459" s="3">
        <f>SUMIF(Q$2:Q5459,Q5459,O$2:O5459)</f>
        <v>1</v>
      </c>
      <c r="T5459" s="81"/>
    </row>
    <row r="5460" spans="1:20" x14ac:dyDescent="0.25">
      <c r="A5460" s="4">
        <v>2021</v>
      </c>
      <c r="B5460" s="1" t="s">
        <v>86</v>
      </c>
      <c r="C5460" s="4" t="s">
        <v>2352</v>
      </c>
      <c r="F5460" s="3">
        <v>4</v>
      </c>
      <c r="G5460" s="88">
        <v>5.8408892070309388</v>
      </c>
      <c r="J5460" s="10">
        <v>3.4439247683621943E-2</v>
      </c>
      <c r="K5460" s="27">
        <f t="shared" si="96"/>
        <v>5.8962336834203063E-3</v>
      </c>
      <c r="L5460" s="4" t="s">
        <v>2353</v>
      </c>
      <c r="M5460" s="4" t="s">
        <v>749</v>
      </c>
      <c r="N5460" s="28" t="str">
        <f t="shared" si="97"/>
        <v>2021MatthewMa</v>
      </c>
      <c r="O5460" s="28">
        <f>IF(COUNTIF(N$2:N5460,N5460)=1,1,0)</f>
        <v>0</v>
      </c>
      <c r="P5460" s="28" t="str">
        <f t="shared" si="98"/>
        <v>MatthewMa</v>
      </c>
      <c r="Q5460" s="28" t="str">
        <f t="shared" si="99"/>
        <v>MatthewMa</v>
      </c>
      <c r="R5460" s="3">
        <f>SUMIF(Q$2:Q5460,Q5460,O$2:O5460)</f>
        <v>1</v>
      </c>
      <c r="T5460" s="81"/>
    </row>
    <row r="5461" spans="1:20" x14ac:dyDescent="0.25">
      <c r="A5461" s="4">
        <v>2021</v>
      </c>
      <c r="B5461" s="1" t="s">
        <v>86</v>
      </c>
      <c r="C5461" s="4" t="s">
        <v>2352</v>
      </c>
      <c r="F5461" s="3">
        <v>5</v>
      </c>
      <c r="G5461" s="51">
        <v>5.63</v>
      </c>
      <c r="J5461" s="10">
        <v>4.1314201385830529E-2</v>
      </c>
      <c r="K5461" s="27">
        <f t="shared" si="96"/>
        <v>7.3382240472167903E-3</v>
      </c>
      <c r="L5461" s="4" t="s">
        <v>2353</v>
      </c>
      <c r="M5461" s="4" t="s">
        <v>749</v>
      </c>
      <c r="N5461" s="28" t="str">
        <f t="shared" si="97"/>
        <v>2021MatthewMa</v>
      </c>
      <c r="O5461" s="28">
        <f>IF(COUNTIF(N$2:N5461,N5461)=1,1,0)</f>
        <v>0</v>
      </c>
      <c r="P5461" s="28" t="str">
        <f t="shared" si="98"/>
        <v>MatthewMa</v>
      </c>
      <c r="Q5461" s="28" t="str">
        <f t="shared" si="99"/>
        <v>MatthewMa</v>
      </c>
      <c r="R5461" s="3">
        <f>SUMIF(Q$2:Q5461,Q5461,O$2:O5461)</f>
        <v>1</v>
      </c>
      <c r="T5461" s="81"/>
    </row>
    <row r="5462" spans="1:20" x14ac:dyDescent="0.25">
      <c r="A5462" s="4">
        <v>2021</v>
      </c>
      <c r="B5462" s="1" t="s">
        <v>86</v>
      </c>
      <c r="C5462" s="4" t="s">
        <v>2352</v>
      </c>
      <c r="F5462" s="3">
        <v>6</v>
      </c>
      <c r="G5462" s="88">
        <v>4.6758182215859376</v>
      </c>
      <c r="J5462" s="10">
        <v>3.1158449077338446E-2</v>
      </c>
      <c r="K5462" s="27">
        <f t="shared" si="96"/>
        <v>6.6637426009196242E-3</v>
      </c>
      <c r="L5462" s="4" t="s">
        <v>2353</v>
      </c>
      <c r="M5462" s="4" t="s">
        <v>749</v>
      </c>
      <c r="N5462" s="28" t="str">
        <f t="shared" si="97"/>
        <v>2021MatthewMa</v>
      </c>
      <c r="O5462" s="28">
        <f>IF(COUNTIF(N$2:N5462,N5462)=1,1,0)</f>
        <v>0</v>
      </c>
      <c r="P5462" s="28" t="str">
        <f t="shared" si="98"/>
        <v>MatthewMa</v>
      </c>
      <c r="Q5462" s="28" t="str">
        <f t="shared" si="99"/>
        <v>MatthewMa</v>
      </c>
      <c r="R5462" s="3">
        <f>SUMIF(Q$2:Q5462,Q5462,O$2:O5462)</f>
        <v>1</v>
      </c>
      <c r="T5462" s="81"/>
    </row>
    <row r="5463" spans="1:20" x14ac:dyDescent="0.25">
      <c r="A5463" s="4">
        <v>2021</v>
      </c>
      <c r="B5463" s="1" t="s">
        <v>1679</v>
      </c>
      <c r="C5463" s="4" t="s">
        <v>1308</v>
      </c>
      <c r="F5463" s="3">
        <v>1</v>
      </c>
      <c r="G5463" s="88">
        <v>5.54</v>
      </c>
      <c r="J5463" s="10">
        <v>3.293443287111586E-2</v>
      </c>
      <c r="K5463" s="27">
        <f t="shared" si="96"/>
        <v>5.9448434785407686E-3</v>
      </c>
      <c r="L5463" s="4" t="s">
        <v>1691</v>
      </c>
      <c r="M5463" s="4" t="s">
        <v>1727</v>
      </c>
      <c r="N5463" s="28" t="str">
        <f t="shared" si="97"/>
        <v>2021JenniferSangster</v>
      </c>
      <c r="O5463" s="28">
        <f>IF(COUNTIF(N$2:N5463,N5463)=1,1,0)</f>
        <v>1</v>
      </c>
      <c r="P5463" s="28" t="str">
        <f t="shared" si="98"/>
        <v>JenniferSangster</v>
      </c>
      <c r="Q5463" s="28" t="str">
        <f t="shared" si="99"/>
        <v>JenniferSangster</v>
      </c>
      <c r="R5463" s="3">
        <f>SUMIF(Q$2:Q5463,Q5463,O$2:O5463)</f>
        <v>7</v>
      </c>
      <c r="T5463" s="81"/>
    </row>
    <row r="5464" spans="1:20" x14ac:dyDescent="0.25">
      <c r="A5464" s="4">
        <v>2021</v>
      </c>
      <c r="B5464" s="1" t="s">
        <v>1679</v>
      </c>
      <c r="C5464" s="4" t="s">
        <v>1308</v>
      </c>
      <c r="F5464" s="3">
        <v>2</v>
      </c>
      <c r="G5464" s="88">
        <v>4.0544470293486041</v>
      </c>
      <c r="J5464" s="10">
        <v>2.3686608794378117E-2</v>
      </c>
      <c r="K5464" s="27">
        <f t="shared" si="96"/>
        <v>5.8421305354145071E-3</v>
      </c>
      <c r="L5464" s="4" t="s">
        <v>1691</v>
      </c>
      <c r="M5464" s="4" t="s">
        <v>1727</v>
      </c>
      <c r="N5464" s="28" t="str">
        <f t="shared" si="97"/>
        <v>2021JenniferSangster</v>
      </c>
      <c r="O5464" s="28">
        <f>IF(COUNTIF(N$2:N5464,N5464)=1,1,0)</f>
        <v>0</v>
      </c>
      <c r="P5464" s="28" t="str">
        <f t="shared" si="98"/>
        <v>JenniferSangster</v>
      </c>
      <c r="Q5464" s="28" t="str">
        <f t="shared" si="99"/>
        <v>JenniferSangster</v>
      </c>
      <c r="R5464" s="3">
        <f>SUMIF(Q$2:Q5464,Q5464,O$2:O5464)</f>
        <v>7</v>
      </c>
      <c r="T5464" s="81"/>
    </row>
    <row r="5465" spans="1:20" x14ac:dyDescent="0.25">
      <c r="A5465" s="4">
        <v>2021</v>
      </c>
      <c r="B5465" s="1" t="s">
        <v>1679</v>
      </c>
      <c r="C5465" s="4" t="s">
        <v>1308</v>
      </c>
      <c r="F5465" s="3">
        <v>3</v>
      </c>
      <c r="G5465" s="88">
        <v>9.1</v>
      </c>
      <c r="J5465" s="10">
        <v>5.559964120038785E-2</v>
      </c>
      <c r="K5465" s="27">
        <f t="shared" si="96"/>
        <v>6.1098506813613025E-3</v>
      </c>
      <c r="L5465" s="4" t="s">
        <v>1691</v>
      </c>
      <c r="M5465" s="4" t="s">
        <v>1727</v>
      </c>
      <c r="N5465" s="28" t="str">
        <f t="shared" si="97"/>
        <v>2021JenniferSangster</v>
      </c>
      <c r="O5465" s="28">
        <f>IF(COUNTIF(N$2:N5465,N5465)=1,1,0)</f>
        <v>0</v>
      </c>
      <c r="P5465" s="28" t="str">
        <f t="shared" si="98"/>
        <v>JenniferSangster</v>
      </c>
      <c r="Q5465" s="28" t="str">
        <f t="shared" si="99"/>
        <v>JenniferSangster</v>
      </c>
      <c r="R5465" s="3">
        <f>SUMIF(Q$2:Q5465,Q5465,O$2:O5465)</f>
        <v>7</v>
      </c>
      <c r="T5465" s="81"/>
    </row>
    <row r="5466" spans="1:20" x14ac:dyDescent="0.25">
      <c r="A5466" s="4">
        <v>2021</v>
      </c>
      <c r="B5466" s="1" t="s">
        <v>1679</v>
      </c>
      <c r="C5466" s="4" t="s">
        <v>1308</v>
      </c>
      <c r="F5466" s="3">
        <v>4</v>
      </c>
      <c r="G5466" s="88">
        <v>5.8408892070309388</v>
      </c>
      <c r="J5466" s="10">
        <v>3.819556713278871E-2</v>
      </c>
      <c r="K5466" s="27">
        <f t="shared" si="96"/>
        <v>6.5393411480585868E-3</v>
      </c>
      <c r="L5466" s="4" t="s">
        <v>1691</v>
      </c>
      <c r="M5466" s="4" t="s">
        <v>1727</v>
      </c>
      <c r="N5466" s="28" t="str">
        <f t="shared" si="97"/>
        <v>2021JenniferSangster</v>
      </c>
      <c r="O5466" s="28">
        <f>IF(COUNTIF(N$2:N5466,N5466)=1,1,0)</f>
        <v>0</v>
      </c>
      <c r="P5466" s="28" t="str">
        <f t="shared" si="98"/>
        <v>JenniferSangster</v>
      </c>
      <c r="Q5466" s="28" t="str">
        <f t="shared" si="99"/>
        <v>JenniferSangster</v>
      </c>
      <c r="R5466" s="3">
        <f>SUMIF(Q$2:Q5466,Q5466,O$2:O5466)</f>
        <v>7</v>
      </c>
      <c r="T5466" s="81"/>
    </row>
    <row r="5467" spans="1:20" x14ac:dyDescent="0.25">
      <c r="A5467" s="4">
        <v>2021</v>
      </c>
      <c r="B5467" s="1" t="s">
        <v>1679</v>
      </c>
      <c r="C5467" s="4" t="s">
        <v>1308</v>
      </c>
      <c r="F5467" s="3">
        <v>5</v>
      </c>
      <c r="G5467" s="51">
        <v>5.63</v>
      </c>
      <c r="J5467" s="10">
        <v>3.9869791668024845E-2</v>
      </c>
      <c r="K5467" s="27">
        <f t="shared" si="96"/>
        <v>7.081668147073685E-3</v>
      </c>
      <c r="L5467" s="4" t="s">
        <v>1691</v>
      </c>
      <c r="M5467" s="4" t="s">
        <v>1727</v>
      </c>
      <c r="N5467" s="28" t="str">
        <f t="shared" si="97"/>
        <v>2021JenniferSangster</v>
      </c>
      <c r="O5467" s="28">
        <f>IF(COUNTIF(N$2:N5467,N5467)=1,1,0)</f>
        <v>0</v>
      </c>
      <c r="P5467" s="28" t="str">
        <f t="shared" si="98"/>
        <v>JenniferSangster</v>
      </c>
      <c r="Q5467" s="28" t="str">
        <f t="shared" si="99"/>
        <v>JenniferSangster</v>
      </c>
      <c r="R5467" s="3">
        <f>SUMIF(Q$2:Q5467,Q5467,O$2:O5467)</f>
        <v>7</v>
      </c>
      <c r="T5467" s="81"/>
    </row>
    <row r="5468" spans="1:20" x14ac:dyDescent="0.25">
      <c r="A5468" s="4">
        <v>2021</v>
      </c>
      <c r="B5468" s="1" t="s">
        <v>1679</v>
      </c>
      <c r="C5468" s="4" t="s">
        <v>1308</v>
      </c>
      <c r="F5468" s="3">
        <v>6</v>
      </c>
      <c r="G5468" s="88">
        <v>4.6758182215859376</v>
      </c>
      <c r="J5468" s="10">
        <v>3.2663530088029802E-2</v>
      </c>
      <c r="K5468" s="27">
        <f t="shared" si="96"/>
        <v>6.9856287263774406E-3</v>
      </c>
      <c r="L5468" s="4" t="s">
        <v>1691</v>
      </c>
      <c r="M5468" s="4" t="s">
        <v>1727</v>
      </c>
      <c r="N5468" s="28" t="str">
        <f t="shared" si="97"/>
        <v>2021JenniferSangster</v>
      </c>
      <c r="O5468" s="28">
        <f>IF(COUNTIF(N$2:N5468,N5468)=1,1,0)</f>
        <v>0</v>
      </c>
      <c r="P5468" s="28" t="str">
        <f t="shared" si="98"/>
        <v>JenniferSangster</v>
      </c>
      <c r="Q5468" s="28" t="str">
        <f t="shared" si="99"/>
        <v>JenniferSangster</v>
      </c>
      <c r="R5468" s="3">
        <f>SUMIF(Q$2:Q5468,Q5468,O$2:O5468)</f>
        <v>7</v>
      </c>
      <c r="T5468" s="81"/>
    </row>
    <row r="5469" spans="1:20" x14ac:dyDescent="0.25">
      <c r="A5469" s="4">
        <v>2021</v>
      </c>
      <c r="B5469" s="1" t="s">
        <v>806</v>
      </c>
      <c r="C5469" s="4" t="s">
        <v>2167</v>
      </c>
      <c r="F5469" s="3">
        <v>1</v>
      </c>
      <c r="G5469" s="88">
        <v>5.54</v>
      </c>
      <c r="J5469" s="10">
        <v>3.2946134255325887E-2</v>
      </c>
      <c r="K5469" s="27">
        <f t="shared" si="96"/>
        <v>5.9469556417555752E-3</v>
      </c>
      <c r="L5469" s="4" t="s">
        <v>2354</v>
      </c>
      <c r="M5469" s="4" t="s">
        <v>1727</v>
      </c>
      <c r="N5469" s="28" t="str">
        <f t="shared" si="97"/>
        <v>2021MattClements</v>
      </c>
      <c r="O5469" s="28">
        <f>IF(COUNTIF(N$2:N5469,N5469)=1,1,0)</f>
        <v>1</v>
      </c>
      <c r="P5469" s="28" t="str">
        <f t="shared" si="98"/>
        <v>MattClements</v>
      </c>
      <c r="Q5469" s="28" t="str">
        <f t="shared" si="99"/>
        <v>MattClements</v>
      </c>
      <c r="R5469" s="3">
        <f>SUMIF(Q$2:Q5469,Q5469,O$2:O5469)</f>
        <v>1</v>
      </c>
      <c r="T5469" s="81"/>
    </row>
    <row r="5470" spans="1:20" x14ac:dyDescent="0.25">
      <c r="A5470" s="4">
        <v>2021</v>
      </c>
      <c r="B5470" s="1" t="s">
        <v>806</v>
      </c>
      <c r="C5470" s="4" t="s">
        <v>2167</v>
      </c>
      <c r="F5470" s="3">
        <v>2</v>
      </c>
      <c r="G5470" s="88">
        <v>4.0544470293486041</v>
      </c>
      <c r="J5470" s="10">
        <v>2.3699814817518927E-2</v>
      </c>
      <c r="K5470" s="27">
        <f t="shared" si="96"/>
        <v>5.8453877053923648E-3</v>
      </c>
      <c r="L5470" s="4" t="s">
        <v>2354</v>
      </c>
      <c r="M5470" s="4" t="s">
        <v>1727</v>
      </c>
      <c r="N5470" s="28" t="str">
        <f t="shared" si="97"/>
        <v>2021MattClements</v>
      </c>
      <c r="O5470" s="28">
        <f>IF(COUNTIF(N$2:N5470,N5470)=1,1,0)</f>
        <v>0</v>
      </c>
      <c r="P5470" s="28" t="str">
        <f t="shared" si="98"/>
        <v>MattClements</v>
      </c>
      <c r="Q5470" s="28" t="str">
        <f t="shared" si="99"/>
        <v>MattClements</v>
      </c>
      <c r="R5470" s="3">
        <f>SUMIF(Q$2:Q5470,Q5470,O$2:O5470)</f>
        <v>1</v>
      </c>
      <c r="T5470" s="81"/>
    </row>
    <row r="5471" spans="1:20" x14ac:dyDescent="0.25">
      <c r="A5471" s="4">
        <v>2021</v>
      </c>
      <c r="B5471" s="1" t="s">
        <v>806</v>
      </c>
      <c r="C5471" s="4" t="s">
        <v>2167</v>
      </c>
      <c r="F5471" s="3">
        <v>3</v>
      </c>
      <c r="G5471" s="88">
        <v>9.1</v>
      </c>
      <c r="J5471" s="10">
        <v>5.56203472224297E-2</v>
      </c>
      <c r="K5471" s="27">
        <f t="shared" si="96"/>
        <v>6.112126068398868E-3</v>
      </c>
      <c r="L5471" s="4" t="s">
        <v>2354</v>
      </c>
      <c r="M5471" s="4" t="s">
        <v>1727</v>
      </c>
      <c r="N5471" s="28" t="str">
        <f t="shared" si="97"/>
        <v>2021MattClements</v>
      </c>
      <c r="O5471" s="28">
        <f>IF(COUNTIF(N$2:N5471,N5471)=1,1,0)</f>
        <v>0</v>
      </c>
      <c r="P5471" s="28" t="str">
        <f t="shared" si="98"/>
        <v>MattClements</v>
      </c>
      <c r="Q5471" s="28" t="str">
        <f t="shared" si="99"/>
        <v>MattClements</v>
      </c>
      <c r="R5471" s="3">
        <f>SUMIF(Q$2:Q5471,Q5471,O$2:O5471)</f>
        <v>1</v>
      </c>
      <c r="T5471" s="81"/>
    </row>
    <row r="5472" spans="1:20" x14ac:dyDescent="0.25">
      <c r="A5472" s="4">
        <v>2021</v>
      </c>
      <c r="B5472" s="1" t="s">
        <v>806</v>
      </c>
      <c r="C5472" s="4" t="s">
        <v>2167</v>
      </c>
      <c r="F5472" s="3">
        <v>4</v>
      </c>
      <c r="G5472" s="88">
        <v>5.8408892070309388</v>
      </c>
      <c r="J5472" s="10">
        <v>3.8209004625969101E-2</v>
      </c>
      <c r="K5472" s="27">
        <f t="shared" si="96"/>
        <v>6.5416417383803854E-3</v>
      </c>
      <c r="L5472" s="4" t="s">
        <v>2354</v>
      </c>
      <c r="M5472" s="4" t="s">
        <v>1727</v>
      </c>
      <c r="N5472" s="28" t="str">
        <f t="shared" si="97"/>
        <v>2021MattClements</v>
      </c>
      <c r="O5472" s="28">
        <f>IF(COUNTIF(N$2:N5472,N5472)=1,1,0)</f>
        <v>0</v>
      </c>
      <c r="P5472" s="28" t="str">
        <f t="shared" si="98"/>
        <v>MattClements</v>
      </c>
      <c r="Q5472" s="28" t="str">
        <f t="shared" si="99"/>
        <v>MattClements</v>
      </c>
      <c r="R5472" s="3">
        <f>SUMIF(Q$2:Q5472,Q5472,O$2:O5472)</f>
        <v>1</v>
      </c>
      <c r="T5472" s="81"/>
    </row>
    <row r="5473" spans="1:20" x14ac:dyDescent="0.25">
      <c r="A5473" s="4">
        <v>2021</v>
      </c>
      <c r="B5473" s="1" t="s">
        <v>806</v>
      </c>
      <c r="C5473" s="4" t="s">
        <v>2167</v>
      </c>
      <c r="F5473" s="3">
        <v>5</v>
      </c>
      <c r="G5473" s="51">
        <v>5.63</v>
      </c>
      <c r="J5473" s="10">
        <v>3.9844062499469146E-2</v>
      </c>
      <c r="K5473" s="27">
        <f t="shared" si="96"/>
        <v>7.0770981348968285E-3</v>
      </c>
      <c r="L5473" s="4" t="s">
        <v>2354</v>
      </c>
      <c r="M5473" s="4" t="s">
        <v>1727</v>
      </c>
      <c r="N5473" s="28" t="str">
        <f t="shared" si="97"/>
        <v>2021MattClements</v>
      </c>
      <c r="O5473" s="28">
        <f>IF(COUNTIF(N$2:N5473,N5473)=1,1,0)</f>
        <v>0</v>
      </c>
      <c r="P5473" s="28" t="str">
        <f t="shared" si="98"/>
        <v>MattClements</v>
      </c>
      <c r="Q5473" s="28" t="str">
        <f t="shared" si="99"/>
        <v>MattClements</v>
      </c>
      <c r="R5473" s="3">
        <f>SUMIF(Q$2:Q5473,Q5473,O$2:O5473)</f>
        <v>1</v>
      </c>
      <c r="T5473" s="81"/>
    </row>
    <row r="5474" spans="1:20" x14ac:dyDescent="0.25">
      <c r="A5474" s="4">
        <v>2021</v>
      </c>
      <c r="B5474" s="1" t="s">
        <v>806</v>
      </c>
      <c r="C5474" s="4" t="s">
        <v>2167</v>
      </c>
      <c r="F5474" s="3">
        <v>6</v>
      </c>
      <c r="G5474" s="88">
        <v>4.6758182215859376</v>
      </c>
      <c r="J5474" s="10">
        <v>3.4241041670611594E-2</v>
      </c>
      <c r="K5474" s="27">
        <f t="shared" si="96"/>
        <v>7.3230053111426911E-3</v>
      </c>
      <c r="L5474" s="4" t="s">
        <v>2354</v>
      </c>
      <c r="M5474" s="4" t="s">
        <v>1727</v>
      </c>
      <c r="N5474" s="28" t="str">
        <f t="shared" si="97"/>
        <v>2021MattClements</v>
      </c>
      <c r="O5474" s="28">
        <f>IF(COUNTIF(N$2:N5474,N5474)=1,1,0)</f>
        <v>0</v>
      </c>
      <c r="P5474" s="28" t="str">
        <f t="shared" si="98"/>
        <v>MattClements</v>
      </c>
      <c r="Q5474" s="28" t="str">
        <f t="shared" si="99"/>
        <v>MattClements</v>
      </c>
      <c r="R5474" s="3">
        <f>SUMIF(Q$2:Q5474,Q5474,O$2:O5474)</f>
        <v>1</v>
      </c>
      <c r="T5474" s="81"/>
    </row>
    <row r="5475" spans="1:20" x14ac:dyDescent="0.25">
      <c r="A5475" s="4">
        <v>2021</v>
      </c>
      <c r="B5475" s="1" t="s">
        <v>20</v>
      </c>
      <c r="C5475" s="4" t="s">
        <v>2254</v>
      </c>
      <c r="F5475" s="3">
        <v>1</v>
      </c>
      <c r="G5475" s="88">
        <v>5.54</v>
      </c>
      <c r="J5475" s="10">
        <v>3.3142361106001772E-2</v>
      </c>
      <c r="K5475" s="27">
        <f t="shared" si="96"/>
        <v>5.9823756509028471E-3</v>
      </c>
      <c r="L5475" s="4" t="s">
        <v>2255</v>
      </c>
      <c r="M5475" s="4" t="s">
        <v>749</v>
      </c>
      <c r="N5475" s="28" t="str">
        <f t="shared" si="97"/>
        <v>2021PaulLittle</v>
      </c>
      <c r="O5475" s="28">
        <f>IF(COUNTIF(N$2:N5475,N5475)=1,1,0)</f>
        <v>1</v>
      </c>
      <c r="P5475" s="28" t="str">
        <f t="shared" si="98"/>
        <v>PaulLittle</v>
      </c>
      <c r="Q5475" s="28" t="str">
        <f t="shared" si="99"/>
        <v>PaulLittle</v>
      </c>
      <c r="R5475" s="3">
        <f>SUMIF(Q$2:Q5475,Q5475,O$2:O5475)</f>
        <v>2</v>
      </c>
      <c r="T5475" s="81"/>
    </row>
    <row r="5476" spans="1:20" x14ac:dyDescent="0.25">
      <c r="A5476" s="4">
        <v>2021</v>
      </c>
      <c r="B5476" s="1" t="s">
        <v>20</v>
      </c>
      <c r="C5476" s="4" t="s">
        <v>2254</v>
      </c>
      <c r="F5476" s="3">
        <v>2</v>
      </c>
      <c r="G5476" s="88">
        <v>4.0544470293486041</v>
      </c>
      <c r="J5476" s="10">
        <v>2.4267569446237758E-2</v>
      </c>
      <c r="K5476" s="27">
        <f t="shared" si="96"/>
        <v>5.9854202732392428E-3</v>
      </c>
      <c r="L5476" s="4" t="s">
        <v>2255</v>
      </c>
      <c r="M5476" s="4" t="s">
        <v>749</v>
      </c>
      <c r="N5476" s="28" t="str">
        <f t="shared" si="97"/>
        <v>2021PaulLittle</v>
      </c>
      <c r="O5476" s="28">
        <f>IF(COUNTIF(N$2:N5476,N5476)=1,1,0)</f>
        <v>0</v>
      </c>
      <c r="P5476" s="28" t="str">
        <f t="shared" si="98"/>
        <v>PaulLittle</v>
      </c>
      <c r="Q5476" s="28" t="str">
        <f t="shared" si="99"/>
        <v>PaulLittle</v>
      </c>
      <c r="R5476" s="3">
        <f>SUMIF(Q$2:Q5476,Q5476,O$2:O5476)</f>
        <v>2</v>
      </c>
      <c r="T5476" s="81"/>
    </row>
    <row r="5477" spans="1:20" x14ac:dyDescent="0.25">
      <c r="A5477" s="4">
        <v>2021</v>
      </c>
      <c r="B5477" s="1" t="s">
        <v>20</v>
      </c>
      <c r="C5477" s="4" t="s">
        <v>2254</v>
      </c>
      <c r="F5477" s="3">
        <v>3</v>
      </c>
      <c r="G5477" s="88">
        <v>9.1</v>
      </c>
      <c r="J5477" s="10">
        <v>6.1096550925867632E-2</v>
      </c>
      <c r="K5477" s="27">
        <f t="shared" ref="K5477:K5540" si="100">J5477/G5477</f>
        <v>6.7139066951502893E-3</v>
      </c>
      <c r="L5477" s="4" t="s">
        <v>2255</v>
      </c>
      <c r="M5477" s="4" t="s">
        <v>749</v>
      </c>
      <c r="N5477" s="28" t="str">
        <f t="shared" si="97"/>
        <v>2021PaulLittle</v>
      </c>
      <c r="O5477" s="28">
        <f>IF(COUNTIF(N$2:N5477,N5477)=1,1,0)</f>
        <v>0</v>
      </c>
      <c r="P5477" s="28" t="str">
        <f t="shared" si="98"/>
        <v>PaulLittle</v>
      </c>
      <c r="Q5477" s="28" t="str">
        <f t="shared" si="99"/>
        <v>PaulLittle</v>
      </c>
      <c r="R5477" s="3">
        <f>SUMIF(Q$2:Q5477,Q5477,O$2:O5477)</f>
        <v>2</v>
      </c>
      <c r="T5477" s="81"/>
    </row>
    <row r="5478" spans="1:20" x14ac:dyDescent="0.25">
      <c r="A5478" s="4">
        <v>2021</v>
      </c>
      <c r="B5478" s="1" t="s">
        <v>20</v>
      </c>
      <c r="C5478" s="4" t="s">
        <v>2254</v>
      </c>
      <c r="F5478" s="3">
        <v>4</v>
      </c>
      <c r="G5478" s="88">
        <v>5.8408892070309388</v>
      </c>
      <c r="J5478" s="10">
        <v>4.8095486112288199E-2</v>
      </c>
      <c r="K5478" s="27">
        <f t="shared" si="100"/>
        <v>8.2342746810525908E-3</v>
      </c>
      <c r="L5478" s="4" t="s">
        <v>2255</v>
      </c>
      <c r="M5478" s="4" t="s">
        <v>749</v>
      </c>
      <c r="N5478" s="28" t="str">
        <f t="shared" si="97"/>
        <v>2021PaulLittle</v>
      </c>
      <c r="O5478" s="28">
        <f>IF(COUNTIF(N$2:N5478,N5478)=1,1,0)</f>
        <v>0</v>
      </c>
      <c r="P5478" s="28" t="str">
        <f t="shared" si="98"/>
        <v>PaulLittle</v>
      </c>
      <c r="Q5478" s="28" t="str">
        <f t="shared" si="99"/>
        <v>PaulLittle</v>
      </c>
      <c r="R5478" s="3">
        <f>SUMIF(Q$2:Q5478,Q5478,O$2:O5478)</f>
        <v>2</v>
      </c>
      <c r="T5478" s="81"/>
    </row>
    <row r="5479" spans="1:20" x14ac:dyDescent="0.25">
      <c r="A5479" s="4">
        <v>2021</v>
      </c>
      <c r="B5479" s="1" t="s">
        <v>20</v>
      </c>
      <c r="C5479" s="4" t="s">
        <v>2254</v>
      </c>
      <c r="F5479" s="3">
        <v>5</v>
      </c>
      <c r="G5479" s="51">
        <v>5.63</v>
      </c>
      <c r="J5479" s="10">
        <v>4.8527962964726612E-2</v>
      </c>
      <c r="K5479" s="27">
        <f t="shared" si="100"/>
        <v>8.6195316100757743E-3</v>
      </c>
      <c r="L5479" s="4" t="s">
        <v>2255</v>
      </c>
      <c r="M5479" s="4" t="s">
        <v>749</v>
      </c>
      <c r="N5479" s="28" t="str">
        <f t="shared" si="97"/>
        <v>2021PaulLittle</v>
      </c>
      <c r="O5479" s="28">
        <f>IF(COUNTIF(N$2:N5479,N5479)=1,1,0)</f>
        <v>0</v>
      </c>
      <c r="P5479" s="28" t="str">
        <f t="shared" si="98"/>
        <v>PaulLittle</v>
      </c>
      <c r="Q5479" s="28" t="str">
        <f t="shared" si="99"/>
        <v>PaulLittle</v>
      </c>
      <c r="R5479" s="3">
        <f>SUMIF(Q$2:Q5479,Q5479,O$2:O5479)</f>
        <v>2</v>
      </c>
      <c r="T5479" s="81"/>
    </row>
    <row r="5480" spans="1:20" x14ac:dyDescent="0.25">
      <c r="A5480" s="4">
        <v>2021</v>
      </c>
      <c r="B5480" s="1" t="s">
        <v>20</v>
      </c>
      <c r="C5480" s="4" t="s">
        <v>2254</v>
      </c>
      <c r="F5480" s="3">
        <v>6</v>
      </c>
      <c r="G5480" s="88">
        <v>4.6758182215859376</v>
      </c>
      <c r="J5480" s="10">
        <v>3.8958472221565899E-2</v>
      </c>
      <c r="K5480" s="27">
        <f t="shared" si="100"/>
        <v>8.3319047865705979E-3</v>
      </c>
      <c r="L5480" s="4" t="s">
        <v>2255</v>
      </c>
      <c r="M5480" s="4" t="s">
        <v>749</v>
      </c>
      <c r="N5480" s="28" t="str">
        <f t="shared" si="97"/>
        <v>2021PaulLittle</v>
      </c>
      <c r="O5480" s="28">
        <f>IF(COUNTIF(N$2:N5480,N5480)=1,1,0)</f>
        <v>0</v>
      </c>
      <c r="P5480" s="28" t="str">
        <f t="shared" si="98"/>
        <v>PaulLittle</v>
      </c>
      <c r="Q5480" s="28" t="str">
        <f t="shared" si="99"/>
        <v>PaulLittle</v>
      </c>
      <c r="R5480" s="3">
        <f>SUMIF(Q$2:Q5480,Q5480,O$2:O5480)</f>
        <v>2</v>
      </c>
      <c r="T5480" s="81"/>
    </row>
    <row r="5481" spans="1:20" x14ac:dyDescent="0.25">
      <c r="A5481" s="4">
        <v>2021</v>
      </c>
      <c r="B5481" s="1" t="s">
        <v>111</v>
      </c>
      <c r="C5481" s="4" t="s">
        <v>2355</v>
      </c>
      <c r="F5481" s="3">
        <v>1</v>
      </c>
      <c r="G5481" s="88">
        <v>5.54</v>
      </c>
      <c r="J5481" s="10">
        <v>4.1452314813795965E-2</v>
      </c>
      <c r="K5481" s="27">
        <f t="shared" si="100"/>
        <v>7.4823672949090193E-3</v>
      </c>
      <c r="L5481" s="4" t="s">
        <v>2356</v>
      </c>
      <c r="M5481" s="4" t="s">
        <v>1079</v>
      </c>
      <c r="N5481" s="28" t="str">
        <f t="shared" si="97"/>
        <v>2021MikeBrewer</v>
      </c>
      <c r="O5481" s="28">
        <f>IF(COUNTIF(N$2:N5481,N5481)=1,1,0)</f>
        <v>1</v>
      </c>
      <c r="P5481" s="28" t="str">
        <f t="shared" si="98"/>
        <v>MikeBrewer</v>
      </c>
      <c r="Q5481" s="28" t="str">
        <f t="shared" si="99"/>
        <v>MikeBrewer</v>
      </c>
      <c r="R5481" s="3">
        <f>SUMIF(Q$2:Q5481,Q5481,O$2:O5481)</f>
        <v>1</v>
      </c>
      <c r="T5481" s="81"/>
    </row>
    <row r="5482" spans="1:20" x14ac:dyDescent="0.25">
      <c r="A5482" s="4">
        <v>2021</v>
      </c>
      <c r="B5482" s="1" t="s">
        <v>111</v>
      </c>
      <c r="C5482" s="4" t="s">
        <v>2355</v>
      </c>
      <c r="F5482" s="3">
        <v>2</v>
      </c>
      <c r="G5482" s="88">
        <v>4.0544470293486041</v>
      </c>
      <c r="J5482" s="10">
        <v>2.8854120369942393E-2</v>
      </c>
      <c r="K5482" s="27">
        <f t="shared" si="100"/>
        <v>7.116659845616026E-3</v>
      </c>
      <c r="L5482" s="4" t="s">
        <v>2356</v>
      </c>
      <c r="M5482" s="4" t="s">
        <v>1079</v>
      </c>
      <c r="N5482" s="28" t="str">
        <f t="shared" si="97"/>
        <v>2021MikeBrewer</v>
      </c>
      <c r="O5482" s="28">
        <f>IF(COUNTIF(N$2:N5482,N5482)=1,1,0)</f>
        <v>0</v>
      </c>
      <c r="P5482" s="28" t="str">
        <f t="shared" si="98"/>
        <v>MikeBrewer</v>
      </c>
      <c r="Q5482" s="28" t="str">
        <f t="shared" si="99"/>
        <v>MikeBrewer</v>
      </c>
      <c r="R5482" s="3">
        <f>SUMIF(Q$2:Q5482,Q5482,O$2:O5482)</f>
        <v>1</v>
      </c>
      <c r="T5482" s="81"/>
    </row>
    <row r="5483" spans="1:20" x14ac:dyDescent="0.25">
      <c r="A5483" s="4">
        <v>2021</v>
      </c>
      <c r="B5483" s="1" t="s">
        <v>111</v>
      </c>
      <c r="C5483" s="4" t="s">
        <v>2355</v>
      </c>
      <c r="F5483" s="3">
        <v>3</v>
      </c>
      <c r="G5483" s="88">
        <v>9.1</v>
      </c>
      <c r="J5483" s="10">
        <v>6.8969363426731434E-2</v>
      </c>
      <c r="K5483" s="27">
        <f t="shared" si="100"/>
        <v>7.5790509260144434E-3</v>
      </c>
      <c r="L5483" s="4" t="s">
        <v>2356</v>
      </c>
      <c r="M5483" s="4" t="s">
        <v>1079</v>
      </c>
      <c r="N5483" s="28" t="str">
        <f t="shared" si="97"/>
        <v>2021MikeBrewer</v>
      </c>
      <c r="O5483" s="28">
        <f>IF(COUNTIF(N$2:N5483,N5483)=1,1,0)</f>
        <v>0</v>
      </c>
      <c r="P5483" s="28" t="str">
        <f t="shared" si="98"/>
        <v>MikeBrewer</v>
      </c>
      <c r="Q5483" s="28" t="str">
        <f t="shared" si="99"/>
        <v>MikeBrewer</v>
      </c>
      <c r="R5483" s="3">
        <f>SUMIF(Q$2:Q5483,Q5483,O$2:O5483)</f>
        <v>1</v>
      </c>
      <c r="T5483" s="81"/>
    </row>
    <row r="5484" spans="1:20" x14ac:dyDescent="0.25">
      <c r="A5484" s="4">
        <v>2021</v>
      </c>
      <c r="B5484" s="1" t="s">
        <v>111</v>
      </c>
      <c r="C5484" s="4" t="s">
        <v>2355</v>
      </c>
      <c r="F5484" s="3">
        <v>4</v>
      </c>
      <c r="G5484" s="88">
        <v>5.8408892070309388</v>
      </c>
      <c r="J5484" s="10">
        <v>5.475006944470806E-2</v>
      </c>
      <c r="K5484" s="27">
        <f t="shared" si="100"/>
        <v>9.3735846553642827E-3</v>
      </c>
      <c r="L5484" s="4" t="s">
        <v>2356</v>
      </c>
      <c r="M5484" s="4" t="s">
        <v>1079</v>
      </c>
      <c r="N5484" s="28" t="str">
        <f t="shared" si="97"/>
        <v>2021MikeBrewer</v>
      </c>
      <c r="O5484" s="28">
        <f>IF(COUNTIF(N$2:N5484,N5484)=1,1,0)</f>
        <v>0</v>
      </c>
      <c r="P5484" s="28" t="str">
        <f t="shared" si="98"/>
        <v>MikeBrewer</v>
      </c>
      <c r="Q5484" s="28" t="str">
        <f t="shared" si="99"/>
        <v>MikeBrewer</v>
      </c>
      <c r="R5484" s="3">
        <f>SUMIF(Q$2:Q5484,Q5484,O$2:O5484)</f>
        <v>1</v>
      </c>
      <c r="T5484" s="81"/>
    </row>
    <row r="5485" spans="1:20" x14ac:dyDescent="0.25">
      <c r="A5485" s="4">
        <v>2021</v>
      </c>
      <c r="B5485" s="1" t="s">
        <v>111</v>
      </c>
      <c r="C5485" s="4" t="s">
        <v>2355</v>
      </c>
      <c r="F5485" s="3">
        <v>5</v>
      </c>
      <c r="G5485" s="51">
        <v>5.63</v>
      </c>
      <c r="J5485" s="10">
        <v>4.7942395831341855E-2</v>
      </c>
      <c r="K5485" s="27">
        <f t="shared" si="100"/>
        <v>8.5155232382489975E-3</v>
      </c>
      <c r="L5485" s="4" t="s">
        <v>2356</v>
      </c>
      <c r="M5485" s="4" t="s">
        <v>1079</v>
      </c>
      <c r="N5485" s="28" t="str">
        <f t="shared" si="97"/>
        <v>2021MikeBrewer</v>
      </c>
      <c r="O5485" s="28">
        <f>IF(COUNTIF(N$2:N5485,N5485)=1,1,0)</f>
        <v>0</v>
      </c>
      <c r="P5485" s="28" t="str">
        <f t="shared" si="98"/>
        <v>MikeBrewer</v>
      </c>
      <c r="Q5485" s="28" t="str">
        <f t="shared" si="99"/>
        <v>MikeBrewer</v>
      </c>
      <c r="R5485" s="3">
        <f>SUMIF(Q$2:Q5485,Q5485,O$2:O5485)</f>
        <v>1</v>
      </c>
      <c r="T5485" s="81"/>
    </row>
    <row r="5486" spans="1:20" x14ac:dyDescent="0.25">
      <c r="A5486" s="4">
        <v>2021</v>
      </c>
      <c r="B5486" s="1" t="s">
        <v>111</v>
      </c>
      <c r="C5486" s="4" t="s">
        <v>2355</v>
      </c>
      <c r="F5486" s="3">
        <v>6</v>
      </c>
      <c r="G5486" s="88">
        <v>4.6758182215859376</v>
      </c>
      <c r="J5486" s="10">
        <v>3.9028726852848195E-2</v>
      </c>
      <c r="K5486" s="27">
        <f t="shared" si="100"/>
        <v>8.3469298854844023E-3</v>
      </c>
      <c r="L5486" s="4" t="s">
        <v>2356</v>
      </c>
      <c r="M5486" s="4" t="s">
        <v>1079</v>
      </c>
      <c r="N5486" s="28" t="str">
        <f t="shared" si="97"/>
        <v>2021MikeBrewer</v>
      </c>
      <c r="O5486" s="28">
        <f>IF(COUNTIF(N$2:N5486,N5486)=1,1,0)</f>
        <v>0</v>
      </c>
      <c r="P5486" s="28" t="str">
        <f t="shared" si="98"/>
        <v>MikeBrewer</v>
      </c>
      <c r="Q5486" s="28" t="str">
        <f t="shared" si="99"/>
        <v>MikeBrewer</v>
      </c>
      <c r="R5486" s="3">
        <f>SUMIF(Q$2:Q5486,Q5486,O$2:O5486)</f>
        <v>1</v>
      </c>
      <c r="T5486" s="81"/>
    </row>
    <row r="5487" spans="1:20" x14ac:dyDescent="0.25">
      <c r="A5487" s="4">
        <v>2021</v>
      </c>
      <c r="B5487" s="1" t="s">
        <v>2357</v>
      </c>
      <c r="C5487" s="4" t="s">
        <v>228</v>
      </c>
      <c r="F5487" s="3">
        <v>1</v>
      </c>
      <c r="G5487" s="88">
        <v>5.54</v>
      </c>
      <c r="J5487" s="10">
        <v>4.1551643516868353E-2</v>
      </c>
      <c r="K5487" s="27">
        <f t="shared" si="100"/>
        <v>7.5002966636946488E-3</v>
      </c>
      <c r="L5487" s="4" t="s">
        <v>2358</v>
      </c>
      <c r="M5487" s="4" t="s">
        <v>798</v>
      </c>
      <c r="N5487" s="28" t="str">
        <f t="shared" si="97"/>
        <v>2021HenryLynn</v>
      </c>
      <c r="O5487" s="28">
        <f>IF(COUNTIF(N$2:N5487,N5487)=1,1,0)</f>
        <v>1</v>
      </c>
      <c r="P5487" s="28" t="str">
        <f t="shared" si="98"/>
        <v>HenryLynn</v>
      </c>
      <c r="Q5487" s="28" t="str">
        <f t="shared" si="99"/>
        <v>HenryLynn</v>
      </c>
      <c r="R5487" s="3">
        <f>SUMIF(Q$2:Q5487,Q5487,O$2:O5487)</f>
        <v>1</v>
      </c>
      <c r="T5487" s="81"/>
    </row>
    <row r="5488" spans="1:20" x14ac:dyDescent="0.25">
      <c r="A5488" s="4">
        <v>2021</v>
      </c>
      <c r="B5488" s="1" t="s">
        <v>2357</v>
      </c>
      <c r="C5488" s="4" t="s">
        <v>228</v>
      </c>
      <c r="F5488" s="3">
        <v>2</v>
      </c>
      <c r="G5488" s="88">
        <v>4.0544470293486041</v>
      </c>
      <c r="J5488" s="10">
        <v>3.2692511573259253E-2</v>
      </c>
      <c r="K5488" s="27">
        <f t="shared" si="100"/>
        <v>8.0633712406674857E-3</v>
      </c>
      <c r="L5488" s="4" t="s">
        <v>2358</v>
      </c>
      <c r="M5488" s="4" t="s">
        <v>798</v>
      </c>
      <c r="N5488" s="28" t="str">
        <f t="shared" si="97"/>
        <v>2021HenryLynn</v>
      </c>
      <c r="O5488" s="28">
        <f>IF(COUNTIF(N$2:N5488,N5488)=1,1,0)</f>
        <v>0</v>
      </c>
      <c r="P5488" s="28" t="str">
        <f t="shared" si="98"/>
        <v>HenryLynn</v>
      </c>
      <c r="Q5488" s="28" t="str">
        <f t="shared" si="99"/>
        <v>HenryLynn</v>
      </c>
      <c r="R5488" s="3">
        <f>SUMIF(Q$2:Q5488,Q5488,O$2:O5488)</f>
        <v>1</v>
      </c>
      <c r="T5488" s="81"/>
    </row>
    <row r="5489" spans="1:20" x14ac:dyDescent="0.25">
      <c r="A5489" s="4">
        <v>2021</v>
      </c>
      <c r="B5489" s="1" t="s">
        <v>2357</v>
      </c>
      <c r="C5489" s="4" t="s">
        <v>228</v>
      </c>
      <c r="F5489" s="3">
        <v>3</v>
      </c>
      <c r="G5489" s="88">
        <v>9.1</v>
      </c>
      <c r="J5489" s="10">
        <v>7.2173703709268011E-2</v>
      </c>
      <c r="K5489" s="27">
        <f t="shared" si="100"/>
        <v>7.9311762317876931E-3</v>
      </c>
      <c r="L5489" s="4" t="s">
        <v>2358</v>
      </c>
      <c r="M5489" s="4" t="s">
        <v>798</v>
      </c>
      <c r="N5489" s="28" t="str">
        <f t="shared" si="97"/>
        <v>2021HenryLynn</v>
      </c>
      <c r="O5489" s="28">
        <f>IF(COUNTIF(N$2:N5489,N5489)=1,1,0)</f>
        <v>0</v>
      </c>
      <c r="P5489" s="28" t="str">
        <f t="shared" si="98"/>
        <v>HenryLynn</v>
      </c>
      <c r="Q5489" s="28" t="str">
        <f t="shared" si="99"/>
        <v>HenryLynn</v>
      </c>
      <c r="R5489" s="3">
        <f>SUMIF(Q$2:Q5489,Q5489,O$2:O5489)</f>
        <v>1</v>
      </c>
      <c r="T5489" s="81"/>
    </row>
    <row r="5490" spans="1:20" x14ac:dyDescent="0.25">
      <c r="A5490" s="4">
        <v>2021</v>
      </c>
      <c r="B5490" s="1" t="s">
        <v>2357</v>
      </c>
      <c r="C5490" s="4" t="s">
        <v>228</v>
      </c>
      <c r="F5490" s="3">
        <v>4</v>
      </c>
      <c r="G5490" s="88">
        <v>5.8408892070309388</v>
      </c>
      <c r="J5490" s="10">
        <v>5.9950138886051718E-2</v>
      </c>
      <c r="K5490" s="27">
        <f t="shared" si="100"/>
        <v>1.0263871948450428E-2</v>
      </c>
      <c r="L5490" s="4" t="s">
        <v>2358</v>
      </c>
      <c r="M5490" s="4" t="s">
        <v>798</v>
      </c>
      <c r="N5490" s="28" t="str">
        <f t="shared" si="97"/>
        <v>2021HenryLynn</v>
      </c>
      <c r="O5490" s="28">
        <f>IF(COUNTIF(N$2:N5490,N5490)=1,1,0)</f>
        <v>0</v>
      </c>
      <c r="P5490" s="28" t="str">
        <f t="shared" si="98"/>
        <v>HenryLynn</v>
      </c>
      <c r="Q5490" s="28" t="str">
        <f t="shared" si="99"/>
        <v>HenryLynn</v>
      </c>
      <c r="R5490" s="3">
        <f>SUMIF(Q$2:Q5490,Q5490,O$2:O5490)</f>
        <v>1</v>
      </c>
      <c r="T5490" s="81"/>
    </row>
    <row r="5491" spans="1:20" x14ac:dyDescent="0.25">
      <c r="A5491" s="4">
        <v>2021</v>
      </c>
      <c r="B5491" s="1" t="s">
        <v>2357</v>
      </c>
      <c r="C5491" s="4" t="s">
        <v>228</v>
      </c>
      <c r="F5491" s="3">
        <v>5</v>
      </c>
      <c r="G5491" s="51">
        <v>5.63</v>
      </c>
      <c r="J5491" s="10">
        <v>5.7132025460305158E-2</v>
      </c>
      <c r="K5491" s="27">
        <f t="shared" si="100"/>
        <v>1.0147784273588839E-2</v>
      </c>
      <c r="L5491" s="4" t="s">
        <v>2358</v>
      </c>
      <c r="M5491" s="4" t="s">
        <v>798</v>
      </c>
      <c r="N5491" s="28" t="str">
        <f t="shared" si="97"/>
        <v>2021HenryLynn</v>
      </c>
      <c r="O5491" s="28">
        <f>IF(COUNTIF(N$2:N5491,N5491)=1,1,0)</f>
        <v>0</v>
      </c>
      <c r="P5491" s="28" t="str">
        <f t="shared" si="98"/>
        <v>HenryLynn</v>
      </c>
      <c r="Q5491" s="28" t="str">
        <f t="shared" si="99"/>
        <v>HenryLynn</v>
      </c>
      <c r="R5491" s="3">
        <f>SUMIF(Q$2:Q5491,Q5491,O$2:O5491)</f>
        <v>1</v>
      </c>
      <c r="T5491" s="81"/>
    </row>
    <row r="5492" spans="1:20" x14ac:dyDescent="0.25">
      <c r="A5492" s="4">
        <v>2021</v>
      </c>
      <c r="B5492" s="1" t="s">
        <v>2357</v>
      </c>
      <c r="C5492" s="4" t="s">
        <v>228</v>
      </c>
      <c r="F5492" s="3">
        <v>6</v>
      </c>
      <c r="G5492" s="88">
        <v>4.6758182215859376</v>
      </c>
      <c r="J5492" s="10">
        <v>6.1499976858613081E-2</v>
      </c>
      <c r="K5492" s="27">
        <f t="shared" si="100"/>
        <v>1.3152773256816986E-2</v>
      </c>
      <c r="L5492" s="4" t="s">
        <v>2358</v>
      </c>
      <c r="M5492" s="4" t="s">
        <v>798</v>
      </c>
      <c r="N5492" s="28" t="str">
        <f t="shared" si="97"/>
        <v>2021HenryLynn</v>
      </c>
      <c r="O5492" s="28">
        <f>IF(COUNTIF(N$2:N5492,N5492)=1,1,0)</f>
        <v>0</v>
      </c>
      <c r="P5492" s="28" t="str">
        <f t="shared" si="98"/>
        <v>HenryLynn</v>
      </c>
      <c r="Q5492" s="28" t="str">
        <f t="shared" si="99"/>
        <v>HenryLynn</v>
      </c>
      <c r="R5492" s="3">
        <f>SUMIF(Q$2:Q5492,Q5492,O$2:O5492)</f>
        <v>1</v>
      </c>
      <c r="T5492" s="81"/>
    </row>
    <row r="5493" spans="1:20" x14ac:dyDescent="0.25">
      <c r="A5493" s="4">
        <v>2021</v>
      </c>
      <c r="B5493" s="1" t="s">
        <v>928</v>
      </c>
      <c r="C5493" s="4" t="s">
        <v>1054</v>
      </c>
      <c r="F5493" s="3">
        <v>1</v>
      </c>
      <c r="G5493" s="88">
        <v>5.54</v>
      </c>
      <c r="J5493" s="10">
        <v>4.157659722113749E-2</v>
      </c>
      <c r="K5493" s="27">
        <f t="shared" si="100"/>
        <v>7.50480094244359E-3</v>
      </c>
      <c r="L5493" s="4" t="s">
        <v>2359</v>
      </c>
      <c r="M5493" s="4" t="s">
        <v>798</v>
      </c>
      <c r="N5493" s="28" t="str">
        <f t="shared" si="97"/>
        <v>2021NicolaWalton</v>
      </c>
      <c r="O5493" s="28">
        <f>IF(COUNTIF(N$2:N5493,N5493)=1,1,0)</f>
        <v>1</v>
      </c>
      <c r="P5493" s="28" t="str">
        <f t="shared" si="98"/>
        <v>NicolaWalton</v>
      </c>
      <c r="Q5493" s="28" t="str">
        <f t="shared" si="99"/>
        <v>NicolaWalton</v>
      </c>
      <c r="R5493" s="3">
        <f>SUMIF(Q$2:Q5493,Q5493,O$2:O5493)</f>
        <v>1</v>
      </c>
      <c r="T5493" s="81"/>
    </row>
    <row r="5494" spans="1:20" x14ac:dyDescent="0.25">
      <c r="A5494" s="4">
        <v>2021</v>
      </c>
      <c r="B5494" s="1" t="s">
        <v>928</v>
      </c>
      <c r="C5494" s="4" t="s">
        <v>1054</v>
      </c>
      <c r="F5494" s="3">
        <v>2</v>
      </c>
      <c r="G5494" s="88">
        <v>4.0544470293486041</v>
      </c>
      <c r="J5494" s="10">
        <v>3.2642511578160338E-2</v>
      </c>
      <c r="K5494" s="27">
        <f t="shared" si="100"/>
        <v>8.0510391039452685E-3</v>
      </c>
      <c r="L5494" s="4" t="s">
        <v>2359</v>
      </c>
      <c r="M5494" s="4" t="s">
        <v>798</v>
      </c>
      <c r="N5494" s="28" t="str">
        <f t="shared" si="97"/>
        <v>2021NicolaWalton</v>
      </c>
      <c r="O5494" s="28">
        <f>IF(COUNTIF(N$2:N5494,N5494)=1,1,0)</f>
        <v>0</v>
      </c>
      <c r="P5494" s="28" t="str">
        <f t="shared" si="98"/>
        <v>NicolaWalton</v>
      </c>
      <c r="Q5494" s="28" t="str">
        <f t="shared" si="99"/>
        <v>NicolaWalton</v>
      </c>
      <c r="R5494" s="3">
        <f>SUMIF(Q$2:Q5494,Q5494,O$2:O5494)</f>
        <v>1</v>
      </c>
      <c r="T5494" s="81"/>
    </row>
    <row r="5495" spans="1:20" x14ac:dyDescent="0.25">
      <c r="A5495" s="4">
        <v>2021</v>
      </c>
      <c r="B5495" s="1" t="s">
        <v>928</v>
      </c>
      <c r="C5495" s="4" t="s">
        <v>1054</v>
      </c>
      <c r="F5495" s="3">
        <v>3</v>
      </c>
      <c r="G5495" s="88">
        <v>9.1</v>
      </c>
      <c r="J5495" s="10">
        <v>7.2166157406172715E-2</v>
      </c>
      <c r="K5495" s="27">
        <f t="shared" si="100"/>
        <v>7.9303469677112874E-3</v>
      </c>
      <c r="L5495" s="4" t="s">
        <v>2359</v>
      </c>
      <c r="M5495" s="4" t="s">
        <v>798</v>
      </c>
      <c r="N5495" s="28" t="str">
        <f t="shared" si="97"/>
        <v>2021NicolaWalton</v>
      </c>
      <c r="O5495" s="28">
        <f>IF(COUNTIF(N$2:N5495,N5495)=1,1,0)</f>
        <v>0</v>
      </c>
      <c r="P5495" s="28" t="str">
        <f t="shared" si="98"/>
        <v>NicolaWalton</v>
      </c>
      <c r="Q5495" s="28" t="str">
        <f t="shared" si="99"/>
        <v>NicolaWalton</v>
      </c>
      <c r="R5495" s="3">
        <f>SUMIF(Q$2:Q5495,Q5495,O$2:O5495)</f>
        <v>1</v>
      </c>
      <c r="T5495" s="81"/>
    </row>
    <row r="5496" spans="1:20" x14ac:dyDescent="0.25">
      <c r="A5496" s="4">
        <v>2021</v>
      </c>
      <c r="B5496" s="1" t="s">
        <v>928</v>
      </c>
      <c r="C5496" s="4" t="s">
        <v>1054</v>
      </c>
      <c r="F5496" s="3">
        <v>4</v>
      </c>
      <c r="G5496" s="88">
        <v>5.8408892070309388</v>
      </c>
      <c r="J5496" s="10">
        <v>6.0008587963238824E-2</v>
      </c>
      <c r="K5496" s="27">
        <f t="shared" si="100"/>
        <v>1.0273878828416025E-2</v>
      </c>
      <c r="L5496" s="4" t="s">
        <v>2359</v>
      </c>
      <c r="M5496" s="4" t="s">
        <v>798</v>
      </c>
      <c r="N5496" s="28" t="str">
        <f t="shared" si="97"/>
        <v>2021NicolaWalton</v>
      </c>
      <c r="O5496" s="28">
        <f>IF(COUNTIF(N$2:N5496,N5496)=1,1,0)</f>
        <v>0</v>
      </c>
      <c r="P5496" s="28" t="str">
        <f t="shared" si="98"/>
        <v>NicolaWalton</v>
      </c>
      <c r="Q5496" s="28" t="str">
        <f t="shared" si="99"/>
        <v>NicolaWalton</v>
      </c>
      <c r="R5496" s="3">
        <f>SUMIF(Q$2:Q5496,Q5496,O$2:O5496)</f>
        <v>1</v>
      </c>
      <c r="T5496" s="81"/>
    </row>
    <row r="5497" spans="1:20" x14ac:dyDescent="0.25">
      <c r="A5497" s="4">
        <v>2021</v>
      </c>
      <c r="B5497" s="1" t="s">
        <v>928</v>
      </c>
      <c r="C5497" s="4" t="s">
        <v>1054</v>
      </c>
      <c r="F5497" s="3">
        <v>5</v>
      </c>
      <c r="G5497" s="51">
        <v>5.63</v>
      </c>
      <c r="J5497" s="10">
        <v>5.706059027579613E-2</v>
      </c>
      <c r="K5497" s="27">
        <f t="shared" si="100"/>
        <v>1.0135095963729331E-2</v>
      </c>
      <c r="L5497" s="4" t="s">
        <v>2359</v>
      </c>
      <c r="M5497" s="4" t="s">
        <v>798</v>
      </c>
      <c r="N5497" s="28" t="str">
        <f t="shared" si="97"/>
        <v>2021NicolaWalton</v>
      </c>
      <c r="O5497" s="28">
        <f>IF(COUNTIF(N$2:N5497,N5497)=1,1,0)</f>
        <v>0</v>
      </c>
      <c r="P5497" s="28" t="str">
        <f t="shared" si="98"/>
        <v>NicolaWalton</v>
      </c>
      <c r="Q5497" s="28" t="str">
        <f t="shared" si="99"/>
        <v>NicolaWalton</v>
      </c>
      <c r="R5497" s="3">
        <f>SUMIF(Q$2:Q5497,Q5497,O$2:O5497)</f>
        <v>1</v>
      </c>
      <c r="T5497" s="81"/>
    </row>
    <row r="5498" spans="1:20" x14ac:dyDescent="0.25">
      <c r="A5498" s="4">
        <v>2021</v>
      </c>
      <c r="B5498" s="1" t="s">
        <v>928</v>
      </c>
      <c r="C5498" s="4" t="s">
        <v>1054</v>
      </c>
      <c r="F5498" s="3">
        <v>6</v>
      </c>
      <c r="G5498" s="88">
        <v>4.6758182215859376</v>
      </c>
      <c r="J5498" s="10">
        <v>6.1545555559860077E-2</v>
      </c>
      <c r="K5498" s="27">
        <f t="shared" si="100"/>
        <v>1.3162521005571757E-2</v>
      </c>
      <c r="L5498" s="4" t="s">
        <v>2359</v>
      </c>
      <c r="M5498" s="4" t="s">
        <v>798</v>
      </c>
      <c r="N5498" s="28" t="str">
        <f t="shared" si="97"/>
        <v>2021NicolaWalton</v>
      </c>
      <c r="O5498" s="28">
        <f>IF(COUNTIF(N$2:N5498,N5498)=1,1,0)</f>
        <v>0</v>
      </c>
      <c r="P5498" s="28" t="str">
        <f t="shared" si="98"/>
        <v>NicolaWalton</v>
      </c>
      <c r="Q5498" s="28" t="str">
        <f t="shared" si="99"/>
        <v>NicolaWalton</v>
      </c>
      <c r="R5498" s="3">
        <f>SUMIF(Q$2:Q5498,Q5498,O$2:O5498)</f>
        <v>1</v>
      </c>
      <c r="T5498" s="81"/>
    </row>
    <row r="5499" spans="1:20" x14ac:dyDescent="0.25">
      <c r="A5499" s="4">
        <v>2021</v>
      </c>
      <c r="B5499" s="1" t="s">
        <v>92</v>
      </c>
      <c r="C5499" s="4" t="s">
        <v>261</v>
      </c>
      <c r="F5499" s="3">
        <v>1</v>
      </c>
      <c r="G5499" s="88">
        <v>5.54</v>
      </c>
      <c r="J5499" s="10">
        <v>4.5591631940624211E-2</v>
      </c>
      <c r="K5499" s="27">
        <f t="shared" si="100"/>
        <v>8.2295364513762116E-3</v>
      </c>
      <c r="L5499" s="4" t="s">
        <v>1698</v>
      </c>
      <c r="M5499" s="4" t="s">
        <v>1180</v>
      </c>
      <c r="N5499" s="28" t="str">
        <f t="shared" si="97"/>
        <v>2021BrianLayton</v>
      </c>
      <c r="O5499" s="28">
        <f>IF(COUNTIF(N$2:N5499,N5499)=1,1,0)</f>
        <v>1</v>
      </c>
      <c r="P5499" s="28" t="str">
        <f t="shared" si="98"/>
        <v>BrianLayton</v>
      </c>
      <c r="Q5499" s="28" t="str">
        <f t="shared" si="99"/>
        <v>BrianLayton</v>
      </c>
      <c r="R5499" s="3">
        <f>SUMIF(Q$2:Q5499,Q5499,O$2:O5499)</f>
        <v>15</v>
      </c>
      <c r="T5499" s="81"/>
    </row>
    <row r="5500" spans="1:20" x14ac:dyDescent="0.25">
      <c r="A5500" s="4">
        <v>2021</v>
      </c>
      <c r="B5500" s="1" t="s">
        <v>92</v>
      </c>
      <c r="C5500" s="4" t="s">
        <v>261</v>
      </c>
      <c r="F5500" s="3">
        <v>2</v>
      </c>
      <c r="G5500" s="88">
        <v>4.0544470293486041</v>
      </c>
      <c r="J5500" s="10">
        <v>3.3972974539210554E-2</v>
      </c>
      <c r="K5500" s="27">
        <f t="shared" si="100"/>
        <v>8.3791881589013444E-3</v>
      </c>
      <c r="L5500" s="4" t="s">
        <v>1698</v>
      </c>
      <c r="M5500" s="4" t="s">
        <v>1180</v>
      </c>
      <c r="N5500" s="28" t="str">
        <f t="shared" si="97"/>
        <v>2021BrianLayton</v>
      </c>
      <c r="O5500" s="28">
        <f>IF(COUNTIF(N$2:N5500,N5500)=1,1,0)</f>
        <v>0</v>
      </c>
      <c r="P5500" s="28" t="str">
        <f t="shared" si="98"/>
        <v>BrianLayton</v>
      </c>
      <c r="Q5500" s="28" t="str">
        <f t="shared" si="99"/>
        <v>BrianLayton</v>
      </c>
      <c r="R5500" s="3">
        <f>SUMIF(Q$2:Q5500,Q5500,O$2:O5500)</f>
        <v>15</v>
      </c>
      <c r="T5500" s="81"/>
    </row>
    <row r="5501" spans="1:20" x14ac:dyDescent="0.25">
      <c r="A5501" s="4">
        <v>2021</v>
      </c>
      <c r="B5501" s="1" t="s">
        <v>92</v>
      </c>
      <c r="C5501" s="4" t="s">
        <v>261</v>
      </c>
      <c r="F5501" s="3">
        <v>3</v>
      </c>
      <c r="G5501" s="88">
        <v>9.1</v>
      </c>
      <c r="J5501" s="10">
        <v>8.861734953825362E-2</v>
      </c>
      <c r="K5501" s="27">
        <f t="shared" si="100"/>
        <v>9.7381702789289693E-3</v>
      </c>
      <c r="L5501" s="4" t="s">
        <v>1698</v>
      </c>
      <c r="M5501" s="4" t="s">
        <v>1180</v>
      </c>
      <c r="N5501" s="28" t="str">
        <f t="shared" si="97"/>
        <v>2021BrianLayton</v>
      </c>
      <c r="O5501" s="28">
        <f>IF(COUNTIF(N$2:N5501,N5501)=1,1,0)</f>
        <v>0</v>
      </c>
      <c r="P5501" s="28" t="str">
        <f t="shared" si="98"/>
        <v>BrianLayton</v>
      </c>
      <c r="Q5501" s="28" t="str">
        <f t="shared" si="99"/>
        <v>BrianLayton</v>
      </c>
      <c r="R5501" s="3">
        <f>SUMIF(Q$2:Q5501,Q5501,O$2:O5501)</f>
        <v>15</v>
      </c>
      <c r="T5501" s="81"/>
    </row>
    <row r="5502" spans="1:20" x14ac:dyDescent="0.25">
      <c r="A5502" s="4">
        <v>2021</v>
      </c>
      <c r="B5502" s="1" t="s">
        <v>92</v>
      </c>
      <c r="C5502" s="4" t="s">
        <v>261</v>
      </c>
      <c r="F5502" s="3">
        <v>4</v>
      </c>
      <c r="G5502" s="88">
        <v>5.8408892070309388</v>
      </c>
      <c r="J5502" s="10">
        <v>6.6583171297679655E-2</v>
      </c>
      <c r="K5502" s="27">
        <f t="shared" si="100"/>
        <v>1.139949225839287E-2</v>
      </c>
      <c r="L5502" s="4" t="s">
        <v>1698</v>
      </c>
      <c r="M5502" s="4" t="s">
        <v>1180</v>
      </c>
      <c r="N5502" s="28" t="str">
        <f t="shared" si="97"/>
        <v>2021BrianLayton</v>
      </c>
      <c r="O5502" s="28">
        <f>IF(COUNTIF(N$2:N5502,N5502)=1,1,0)</f>
        <v>0</v>
      </c>
      <c r="P5502" s="28" t="str">
        <f t="shared" si="98"/>
        <v>BrianLayton</v>
      </c>
      <c r="Q5502" s="28" t="str">
        <f t="shared" si="99"/>
        <v>BrianLayton</v>
      </c>
      <c r="R5502" s="3">
        <f>SUMIF(Q$2:Q5502,Q5502,O$2:O5502)</f>
        <v>15</v>
      </c>
      <c r="T5502" s="81"/>
    </row>
    <row r="5503" spans="1:20" x14ac:dyDescent="0.25">
      <c r="A5503" s="4">
        <v>2021</v>
      </c>
      <c r="B5503" s="1" t="s">
        <v>92</v>
      </c>
      <c r="C5503" s="4" t="s">
        <v>261</v>
      </c>
      <c r="F5503" s="3">
        <v>5</v>
      </c>
      <c r="G5503" s="51">
        <v>5.63</v>
      </c>
      <c r="J5503" s="10">
        <v>6.4179224536928814E-2</v>
      </c>
      <c r="K5503" s="27">
        <f t="shared" si="100"/>
        <v>1.1399507022545082E-2</v>
      </c>
      <c r="L5503" s="4" t="s">
        <v>1698</v>
      </c>
      <c r="M5503" s="4" t="s">
        <v>1180</v>
      </c>
      <c r="N5503" s="28" t="str">
        <f t="shared" si="97"/>
        <v>2021BrianLayton</v>
      </c>
      <c r="O5503" s="28">
        <f>IF(COUNTIF(N$2:N5503,N5503)=1,1,0)</f>
        <v>0</v>
      </c>
      <c r="P5503" s="28" t="str">
        <f t="shared" si="98"/>
        <v>BrianLayton</v>
      </c>
      <c r="Q5503" s="28" t="str">
        <f t="shared" si="99"/>
        <v>BrianLayton</v>
      </c>
      <c r="R5503" s="3">
        <f>SUMIF(Q$2:Q5503,Q5503,O$2:O5503)</f>
        <v>15</v>
      </c>
      <c r="T5503" s="81"/>
    </row>
    <row r="5504" spans="1:20" x14ac:dyDescent="0.25">
      <c r="A5504" s="4">
        <v>2021</v>
      </c>
      <c r="B5504" s="1" t="s">
        <v>92</v>
      </c>
      <c r="C5504" s="4" t="s">
        <v>261</v>
      </c>
      <c r="F5504" s="3">
        <v>6</v>
      </c>
      <c r="G5504" s="88">
        <v>4.6758182215859376</v>
      </c>
      <c r="J5504" s="10">
        <v>6.9111203702050261E-2</v>
      </c>
      <c r="K5504" s="27">
        <f t="shared" si="100"/>
        <v>1.4780558273843506E-2</v>
      </c>
      <c r="L5504" s="4" t="s">
        <v>1698</v>
      </c>
      <c r="M5504" s="4" t="s">
        <v>1180</v>
      </c>
      <c r="N5504" s="28" t="str">
        <f t="shared" si="97"/>
        <v>2021BrianLayton</v>
      </c>
      <c r="O5504" s="28">
        <f>IF(COUNTIF(N$2:N5504,N5504)=1,1,0)</f>
        <v>0</v>
      </c>
      <c r="P5504" s="28" t="str">
        <f t="shared" si="98"/>
        <v>BrianLayton</v>
      </c>
      <c r="Q5504" s="28" t="str">
        <f t="shared" si="99"/>
        <v>BrianLayton</v>
      </c>
      <c r="R5504" s="3">
        <f>SUMIF(Q$2:Q5504,Q5504,O$2:O5504)</f>
        <v>15</v>
      </c>
      <c r="T5504" s="81"/>
    </row>
    <row r="5505" spans="1:20" x14ac:dyDescent="0.25">
      <c r="A5505" s="4">
        <v>2021</v>
      </c>
      <c r="B5505" s="1" t="s">
        <v>722</v>
      </c>
      <c r="C5505" s="4" t="s">
        <v>538</v>
      </c>
      <c r="F5505" s="3">
        <v>1</v>
      </c>
      <c r="G5505" s="88">
        <v>5.54</v>
      </c>
      <c r="J5505" s="10">
        <v>3.1800081022083759E-2</v>
      </c>
      <c r="K5505" s="27">
        <f t="shared" si="100"/>
        <v>5.7400868270909315E-3</v>
      </c>
      <c r="L5505" s="4" t="s">
        <v>1157</v>
      </c>
      <c r="M5505" s="4" t="s">
        <v>2252</v>
      </c>
      <c r="N5505" s="28" t="str">
        <f t="shared" si="97"/>
        <v>2021RobMorgan</v>
      </c>
      <c r="O5505" s="28">
        <f>IF(COUNTIF(N$2:N5505,N5505)=1,1,0)</f>
        <v>1</v>
      </c>
      <c r="P5505" s="28" t="str">
        <f t="shared" si="98"/>
        <v>RobMorgan</v>
      </c>
      <c r="Q5505" s="28" t="str">
        <f t="shared" si="99"/>
        <v>RobMorgan</v>
      </c>
      <c r="R5505" s="3">
        <f>SUMIF(Q$2:Q5505,Q5505,O$2:O5505)</f>
        <v>7</v>
      </c>
      <c r="T5505" s="81"/>
    </row>
    <row r="5506" spans="1:20" x14ac:dyDescent="0.25">
      <c r="A5506" s="4">
        <v>2021</v>
      </c>
      <c r="B5506" s="1" t="s">
        <v>722</v>
      </c>
      <c r="C5506" s="4" t="s">
        <v>538</v>
      </c>
      <c r="F5506" s="3">
        <v>2</v>
      </c>
      <c r="G5506" s="88">
        <v>4.0544470293486041</v>
      </c>
      <c r="J5506" s="10">
        <v>2.21816666671657E-2</v>
      </c>
      <c r="K5506" s="27">
        <f t="shared" si="100"/>
        <v>5.4709474575943473E-3</v>
      </c>
      <c r="L5506" s="4" t="s">
        <v>1157</v>
      </c>
      <c r="M5506" s="4" t="s">
        <v>2252</v>
      </c>
      <c r="N5506" s="28" t="str">
        <f t="shared" si="97"/>
        <v>2021RobMorgan</v>
      </c>
      <c r="O5506" s="28">
        <f>IF(COUNTIF(N$2:N5506,N5506)=1,1,0)</f>
        <v>0</v>
      </c>
      <c r="P5506" s="28" t="str">
        <f t="shared" si="98"/>
        <v>RobMorgan</v>
      </c>
      <c r="Q5506" s="28" t="str">
        <f t="shared" si="99"/>
        <v>RobMorgan</v>
      </c>
      <c r="R5506" s="3">
        <f>SUMIF(Q$2:Q5506,Q5506,O$2:O5506)</f>
        <v>7</v>
      </c>
      <c r="T5506" s="81"/>
    </row>
    <row r="5507" spans="1:20" x14ac:dyDescent="0.25">
      <c r="A5507" s="4">
        <v>2021</v>
      </c>
      <c r="B5507" s="1" t="s">
        <v>722</v>
      </c>
      <c r="C5507" s="4" t="s">
        <v>538</v>
      </c>
      <c r="F5507" s="3">
        <v>3</v>
      </c>
      <c r="G5507" s="88">
        <v>9.1</v>
      </c>
      <c r="J5507" s="10">
        <v>5.4747453701565973E-2</v>
      </c>
      <c r="K5507" s="27">
        <f t="shared" si="100"/>
        <v>6.0162037034687888E-3</v>
      </c>
      <c r="L5507" s="4" t="s">
        <v>1157</v>
      </c>
      <c r="M5507" s="4" t="s">
        <v>2252</v>
      </c>
      <c r="N5507" s="28" t="str">
        <f t="shared" si="97"/>
        <v>2021RobMorgan</v>
      </c>
      <c r="O5507" s="28">
        <f>IF(COUNTIF(N$2:N5507,N5507)=1,1,0)</f>
        <v>0</v>
      </c>
      <c r="P5507" s="28" t="str">
        <f t="shared" si="98"/>
        <v>RobMorgan</v>
      </c>
      <c r="Q5507" s="28" t="str">
        <f t="shared" si="99"/>
        <v>RobMorgan</v>
      </c>
      <c r="R5507" s="3">
        <f>SUMIF(Q$2:Q5507,Q5507,O$2:O5507)</f>
        <v>7</v>
      </c>
      <c r="T5507" s="81"/>
    </row>
    <row r="5508" spans="1:20" x14ac:dyDescent="0.25">
      <c r="A5508" s="4">
        <v>2021</v>
      </c>
      <c r="B5508" s="1" t="s">
        <v>722</v>
      </c>
      <c r="C5508" s="4" t="s">
        <v>538</v>
      </c>
      <c r="F5508" s="3">
        <v>4</v>
      </c>
      <c r="G5508" s="88">
        <v>5.8408892070309388</v>
      </c>
      <c r="J5508" s="10">
        <v>4.2466898150451016E-2</v>
      </c>
      <c r="K5508" s="27">
        <f t="shared" si="100"/>
        <v>7.2706220996850476E-3</v>
      </c>
      <c r="L5508" s="4" t="s">
        <v>1157</v>
      </c>
      <c r="M5508" s="4" t="s">
        <v>2252</v>
      </c>
      <c r="N5508" s="28" t="str">
        <f t="shared" si="97"/>
        <v>2021RobMorgan</v>
      </c>
      <c r="O5508" s="28">
        <f>IF(COUNTIF(N$2:N5508,N5508)=1,1,0)</f>
        <v>0</v>
      </c>
      <c r="P5508" s="28" t="str">
        <f t="shared" si="98"/>
        <v>RobMorgan</v>
      </c>
      <c r="Q5508" s="28" t="str">
        <f t="shared" si="99"/>
        <v>RobMorgan</v>
      </c>
      <c r="R5508" s="3">
        <f>SUMIF(Q$2:Q5508,Q5508,O$2:O5508)</f>
        <v>7</v>
      </c>
      <c r="T5508" s="81"/>
    </row>
    <row r="5509" spans="1:20" x14ac:dyDescent="0.25">
      <c r="A5509" s="4">
        <v>2021</v>
      </c>
      <c r="B5509" s="1" t="s">
        <v>722</v>
      </c>
      <c r="C5509" s="4" t="s">
        <v>538</v>
      </c>
      <c r="F5509" s="3">
        <v>5</v>
      </c>
      <c r="G5509" s="51">
        <v>5.63</v>
      </c>
      <c r="J5509" s="10">
        <v>5.0624456016521435E-2</v>
      </c>
      <c r="K5509" s="27">
        <f t="shared" si="100"/>
        <v>8.9919104825082474E-3</v>
      </c>
      <c r="L5509" s="4" t="s">
        <v>1157</v>
      </c>
      <c r="M5509" s="4" t="s">
        <v>2252</v>
      </c>
      <c r="N5509" s="28" t="str">
        <f t="shared" ref="N5509:N5519" si="101">CONCATENATE(A5509,B5509,C5509)</f>
        <v>2021RobMorgan</v>
      </c>
      <c r="O5509" s="28">
        <f>IF(COUNTIF(N$2:N5509,N5509)=1,1,0)</f>
        <v>0</v>
      </c>
      <c r="P5509" s="28" t="str">
        <f t="shared" ref="P5509:P5519" si="102">CONCATENATE(B5509,C5509)</f>
        <v>RobMorgan</v>
      </c>
      <c r="Q5509" s="28" t="str">
        <f t="shared" ref="Q5509:Q5572" si="103">IF(ISNA(VLOOKUP(P5509,AI$2:AJ$100,2,0)),P5509,VLOOKUP(P5509,AI$2:AJ$100,2,0))</f>
        <v>RobMorgan</v>
      </c>
      <c r="R5509" s="3">
        <f>SUMIF(Q$2:Q5509,Q5509,O$2:O5509)</f>
        <v>7</v>
      </c>
      <c r="T5509" s="81"/>
    </row>
    <row r="5510" spans="1:20" x14ac:dyDescent="0.25">
      <c r="A5510" s="4">
        <v>2021</v>
      </c>
      <c r="B5510" s="1" t="s">
        <v>291</v>
      </c>
      <c r="C5510" s="4" t="s">
        <v>1394</v>
      </c>
      <c r="F5510" s="3">
        <v>1</v>
      </c>
      <c r="G5510" s="88">
        <v>5.54</v>
      </c>
      <c r="J5510" s="10">
        <v>3.2030925925937481E-2</v>
      </c>
      <c r="K5510" s="27">
        <f t="shared" si="100"/>
        <v>5.7817555822991841E-3</v>
      </c>
      <c r="L5510" s="4" t="s">
        <v>1406</v>
      </c>
      <c r="M5510" s="4" t="s">
        <v>1727</v>
      </c>
      <c r="N5510" s="28" t="str">
        <f t="shared" si="101"/>
        <v>2021ChrisBrookman</v>
      </c>
      <c r="O5510" s="28">
        <f>IF(COUNTIF(N$2:N5510,N5510)=1,1,0)</f>
        <v>1</v>
      </c>
      <c r="P5510" s="28" t="str">
        <f t="shared" si="102"/>
        <v>ChrisBrookman</v>
      </c>
      <c r="Q5510" s="28" t="str">
        <f t="shared" si="103"/>
        <v>ChrisBrookman</v>
      </c>
      <c r="R5510" s="3">
        <f>SUMIF(Q$2:Q5510,Q5510,O$2:O5510)</f>
        <v>2</v>
      </c>
      <c r="T5510" s="81"/>
    </row>
    <row r="5511" spans="1:20" x14ac:dyDescent="0.25">
      <c r="A5511" s="4">
        <v>2021</v>
      </c>
      <c r="B5511" s="1" t="s">
        <v>291</v>
      </c>
      <c r="C5511" s="4" t="s">
        <v>1394</v>
      </c>
      <c r="F5511" s="3">
        <v>2</v>
      </c>
      <c r="G5511" s="88">
        <v>4.0544470293486041</v>
      </c>
      <c r="J5511" s="10">
        <v>2.2871145833050832E-2</v>
      </c>
      <c r="K5511" s="27">
        <f t="shared" si="100"/>
        <v>5.6410025010797489E-3</v>
      </c>
      <c r="L5511" s="4" t="s">
        <v>1406</v>
      </c>
      <c r="M5511" s="4" t="s">
        <v>1727</v>
      </c>
      <c r="N5511" s="28" t="str">
        <f t="shared" si="101"/>
        <v>2021ChrisBrookman</v>
      </c>
      <c r="O5511" s="28">
        <f>IF(COUNTIF(N$2:N5511,N5511)=1,1,0)</f>
        <v>0</v>
      </c>
      <c r="P5511" s="28" t="str">
        <f t="shared" si="102"/>
        <v>ChrisBrookman</v>
      </c>
      <c r="Q5511" s="28" t="str">
        <f t="shared" si="103"/>
        <v>ChrisBrookman</v>
      </c>
      <c r="R5511" s="3">
        <f>SUMIF(Q$2:Q5511,Q5511,O$2:O5511)</f>
        <v>2</v>
      </c>
      <c r="T5511" s="81"/>
    </row>
    <row r="5512" spans="1:20" x14ac:dyDescent="0.25">
      <c r="A5512" s="4">
        <v>2021</v>
      </c>
      <c r="B5512" s="1" t="s">
        <v>291</v>
      </c>
      <c r="C5512" s="4" t="s">
        <v>1394</v>
      </c>
      <c r="F5512" s="3">
        <v>3</v>
      </c>
      <c r="G5512" s="88">
        <v>9.1</v>
      </c>
      <c r="J5512" s="10">
        <v>5.778079861192964E-2</v>
      </c>
      <c r="K5512" s="27">
        <f t="shared" si="100"/>
        <v>6.3495383090032571E-3</v>
      </c>
      <c r="L5512" s="4" t="s">
        <v>1406</v>
      </c>
      <c r="M5512" s="4" t="s">
        <v>1727</v>
      </c>
      <c r="N5512" s="28" t="str">
        <f t="shared" si="101"/>
        <v>2021ChrisBrookman</v>
      </c>
      <c r="O5512" s="28">
        <f>IF(COUNTIF(N$2:N5512,N5512)=1,1,0)</f>
        <v>0</v>
      </c>
      <c r="P5512" s="28" t="str">
        <f t="shared" si="102"/>
        <v>ChrisBrookman</v>
      </c>
      <c r="Q5512" s="28" t="str">
        <f t="shared" si="103"/>
        <v>ChrisBrookman</v>
      </c>
      <c r="R5512" s="3">
        <f>SUMIF(Q$2:Q5512,Q5512,O$2:O5512)</f>
        <v>2</v>
      </c>
      <c r="T5512" s="81"/>
    </row>
    <row r="5513" spans="1:20" x14ac:dyDescent="0.25">
      <c r="A5513" s="4">
        <v>2021</v>
      </c>
      <c r="B5513" s="1" t="s">
        <v>291</v>
      </c>
      <c r="C5513" s="4" t="s">
        <v>1394</v>
      </c>
      <c r="F5513" s="3">
        <v>4</v>
      </c>
      <c r="G5513" s="88">
        <v>5.8408892070309388</v>
      </c>
      <c r="J5513" s="10">
        <v>4.7322002312284894E-2</v>
      </c>
      <c r="K5513" s="27">
        <f t="shared" si="100"/>
        <v>8.1018489882193432E-3</v>
      </c>
      <c r="L5513" s="4" t="s">
        <v>1406</v>
      </c>
      <c r="M5513" s="4" t="s">
        <v>1727</v>
      </c>
      <c r="N5513" s="28" t="str">
        <f t="shared" si="101"/>
        <v>2021ChrisBrookman</v>
      </c>
      <c r="O5513" s="28">
        <f>IF(COUNTIF(N$2:N5513,N5513)=1,1,0)</f>
        <v>0</v>
      </c>
      <c r="P5513" s="28" t="str">
        <f t="shared" si="102"/>
        <v>ChrisBrookman</v>
      </c>
      <c r="Q5513" s="28" t="str">
        <f t="shared" si="103"/>
        <v>ChrisBrookman</v>
      </c>
      <c r="R5513" s="3">
        <f>SUMIF(Q$2:Q5513,Q5513,O$2:O5513)</f>
        <v>2</v>
      </c>
      <c r="T5513" s="81"/>
    </row>
    <row r="5514" spans="1:20" x14ac:dyDescent="0.25">
      <c r="A5514" s="4">
        <v>2021</v>
      </c>
      <c r="B5514" s="1" t="s">
        <v>454</v>
      </c>
      <c r="C5514" s="4" t="s">
        <v>2360</v>
      </c>
      <c r="F5514" s="3">
        <v>1</v>
      </c>
      <c r="G5514" s="88">
        <v>5.54</v>
      </c>
      <c r="J5514" s="10">
        <v>5.0897754626930691E-2</v>
      </c>
      <c r="K5514" s="27">
        <f t="shared" si="100"/>
        <v>9.187320329770883E-3</v>
      </c>
      <c r="L5514" s="4" t="s">
        <v>2361</v>
      </c>
      <c r="M5514" s="4" t="s">
        <v>1039</v>
      </c>
      <c r="N5514" s="28" t="str">
        <f t="shared" si="101"/>
        <v>2021DanMicola</v>
      </c>
      <c r="O5514" s="28">
        <f>IF(COUNTIF(N$2:N5514,N5514)=1,1,0)</f>
        <v>1</v>
      </c>
      <c r="P5514" s="28" t="str">
        <f t="shared" si="102"/>
        <v>DanMicola</v>
      </c>
      <c r="Q5514" s="28" t="str">
        <f t="shared" si="103"/>
        <v>DanMicola</v>
      </c>
      <c r="R5514" s="3">
        <f>SUMIF(Q$2:Q5514,Q5514,O$2:O5514)</f>
        <v>1</v>
      </c>
      <c r="T5514" s="81"/>
    </row>
    <row r="5515" spans="1:20" x14ac:dyDescent="0.25">
      <c r="A5515" s="4">
        <v>2021</v>
      </c>
      <c r="B5515" s="1" t="s">
        <v>454</v>
      </c>
      <c r="C5515" s="4" t="s">
        <v>2360</v>
      </c>
      <c r="F5515" s="3">
        <v>2</v>
      </c>
      <c r="G5515" s="88">
        <v>4.0544470293486041</v>
      </c>
      <c r="J5515" s="10">
        <v>4.0953865740448236E-2</v>
      </c>
      <c r="K5515" s="27">
        <f t="shared" si="100"/>
        <v>1.0100974422405507E-2</v>
      </c>
      <c r="L5515" s="4" t="s">
        <v>2361</v>
      </c>
      <c r="M5515" s="4" t="s">
        <v>1039</v>
      </c>
      <c r="N5515" s="28" t="str">
        <f t="shared" si="101"/>
        <v>2021DanMicola</v>
      </c>
      <c r="O5515" s="28">
        <f>IF(COUNTIF(N$2:N5515,N5515)=1,1,0)</f>
        <v>0</v>
      </c>
      <c r="P5515" s="28" t="str">
        <f t="shared" si="102"/>
        <v>DanMicola</v>
      </c>
      <c r="Q5515" s="28" t="str">
        <f t="shared" si="103"/>
        <v>DanMicola</v>
      </c>
      <c r="R5515" s="3">
        <f>SUMIF(Q$2:Q5515,Q5515,O$2:O5515)</f>
        <v>1</v>
      </c>
      <c r="T5515" s="81"/>
    </row>
    <row r="5516" spans="1:20" x14ac:dyDescent="0.25">
      <c r="A5516" s="4">
        <v>2021</v>
      </c>
      <c r="B5516" s="1" t="s">
        <v>454</v>
      </c>
      <c r="C5516" s="4" t="s">
        <v>2360</v>
      </c>
      <c r="F5516" s="3">
        <v>3</v>
      </c>
      <c r="G5516" s="88">
        <v>9.1</v>
      </c>
      <c r="J5516" s="10">
        <v>0.10703437500342261</v>
      </c>
      <c r="K5516" s="27">
        <f t="shared" si="100"/>
        <v>1.1762019231145343E-2</v>
      </c>
      <c r="L5516" s="4" t="s">
        <v>2361</v>
      </c>
      <c r="M5516" s="4" t="s">
        <v>1039</v>
      </c>
      <c r="N5516" s="28" t="str">
        <f t="shared" si="101"/>
        <v>2021DanMicola</v>
      </c>
      <c r="O5516" s="28">
        <f>IF(COUNTIF(N$2:N5516,N5516)=1,1,0)</f>
        <v>0</v>
      </c>
      <c r="P5516" s="28" t="str">
        <f t="shared" si="102"/>
        <v>DanMicola</v>
      </c>
      <c r="Q5516" s="28" t="str">
        <f t="shared" si="103"/>
        <v>DanMicola</v>
      </c>
      <c r="R5516" s="3">
        <f>SUMIF(Q$2:Q5516,Q5516,O$2:O5516)</f>
        <v>1</v>
      </c>
      <c r="T5516" s="81"/>
    </row>
    <row r="5517" spans="1:20" x14ac:dyDescent="0.25">
      <c r="A5517" s="4">
        <v>2021</v>
      </c>
      <c r="B5517" s="1" t="s">
        <v>1392</v>
      </c>
      <c r="C5517" s="4" t="s">
        <v>528</v>
      </c>
      <c r="F5517" s="3">
        <v>1</v>
      </c>
      <c r="G5517" s="88">
        <v>5.54</v>
      </c>
      <c r="J5517" s="10">
        <v>5.6565428239991888E-2</v>
      </c>
      <c r="K5517" s="27">
        <f t="shared" si="100"/>
        <v>1.0210366108301784E-2</v>
      </c>
      <c r="L5517" s="4" t="s">
        <v>1404</v>
      </c>
      <c r="M5517" s="4" t="s">
        <v>749</v>
      </c>
      <c r="N5517" s="28" t="str">
        <f t="shared" si="101"/>
        <v>2021GordonHill</v>
      </c>
      <c r="O5517" s="28">
        <f>IF(COUNTIF(N$2:N5517,N5517)=1,1,0)</f>
        <v>1</v>
      </c>
      <c r="P5517" s="28" t="str">
        <f t="shared" si="102"/>
        <v>GordonHill</v>
      </c>
      <c r="Q5517" s="28" t="str">
        <f t="shared" si="103"/>
        <v>GordonHill</v>
      </c>
      <c r="R5517" s="3">
        <f>SUMIF(Q$2:Q5517,Q5517,O$2:O5517)</f>
        <v>9</v>
      </c>
      <c r="T5517" s="81"/>
    </row>
    <row r="5518" spans="1:20" x14ac:dyDescent="0.25">
      <c r="A5518" s="4">
        <v>2021</v>
      </c>
      <c r="B5518" s="1" t="s">
        <v>1392</v>
      </c>
      <c r="C5518" s="4" t="s">
        <v>528</v>
      </c>
      <c r="F5518" s="3">
        <v>2</v>
      </c>
      <c r="G5518" s="88">
        <v>4.0544470293486041</v>
      </c>
      <c r="J5518" s="10">
        <v>4.6379849540244322E-2</v>
      </c>
      <c r="K5518" s="27">
        <f t="shared" si="100"/>
        <v>1.1439254035018385E-2</v>
      </c>
      <c r="L5518" s="4" t="s">
        <v>1404</v>
      </c>
      <c r="M5518" s="4" t="s">
        <v>749</v>
      </c>
      <c r="N5518" s="28" t="str">
        <f t="shared" si="101"/>
        <v>2021GordonHill</v>
      </c>
      <c r="O5518" s="28">
        <f>IF(COUNTIF(N$2:N5518,N5518)=1,1,0)</f>
        <v>0</v>
      </c>
      <c r="P5518" s="28" t="str">
        <f t="shared" si="102"/>
        <v>GordonHill</v>
      </c>
      <c r="Q5518" s="28" t="str">
        <f t="shared" si="103"/>
        <v>GordonHill</v>
      </c>
      <c r="R5518" s="3">
        <f>SUMIF(Q$2:Q5518,Q5518,O$2:O5518)</f>
        <v>9</v>
      </c>
      <c r="T5518" s="81"/>
    </row>
    <row r="5519" spans="1:20" x14ac:dyDescent="0.25">
      <c r="A5519" s="90">
        <v>2021</v>
      </c>
      <c r="B5519" s="6" t="s">
        <v>1392</v>
      </c>
      <c r="C5519" s="90" t="s">
        <v>528</v>
      </c>
      <c r="D5519" s="8"/>
      <c r="E5519" s="25"/>
      <c r="F5519" s="8">
        <v>3</v>
      </c>
      <c r="G5519" s="91">
        <v>9.1</v>
      </c>
      <c r="H5519" s="25"/>
      <c r="I5519" s="25"/>
      <c r="J5519" s="18">
        <v>0.1140323032377637</v>
      </c>
      <c r="K5519" s="95">
        <f t="shared" si="100"/>
        <v>1.2531022333820188E-2</v>
      </c>
      <c r="L5519" s="90" t="s">
        <v>1404</v>
      </c>
      <c r="M5519" s="90" t="s">
        <v>749</v>
      </c>
      <c r="N5519" s="96" t="str">
        <f t="shared" si="101"/>
        <v>2021GordonHill</v>
      </c>
      <c r="O5519" s="96">
        <f>IF(COUNTIF(N$2:N5519,N5519)=1,1,0)</f>
        <v>0</v>
      </c>
      <c r="P5519" s="96" t="str">
        <f t="shared" si="102"/>
        <v>GordonHill</v>
      </c>
      <c r="Q5519" s="96" t="str">
        <f t="shared" si="103"/>
        <v>GordonHill</v>
      </c>
      <c r="R5519" s="8">
        <f>SUMIF(Q$2:Q5519,Q5519,O$2:O5519)</f>
        <v>9</v>
      </c>
      <c r="T5519" s="81"/>
    </row>
    <row r="5520" spans="1:20" x14ac:dyDescent="0.25">
      <c r="A5520" s="4">
        <v>2022</v>
      </c>
      <c r="B5520" s="1" t="s">
        <v>111</v>
      </c>
      <c r="C5520" s="4" t="s">
        <v>1846</v>
      </c>
      <c r="D5520" s="3" t="s">
        <v>56</v>
      </c>
      <c r="F5520" s="3">
        <v>1</v>
      </c>
      <c r="G5520" s="88">
        <v>5.54</v>
      </c>
      <c r="J5520" s="10">
        <v>2.5594077407731675E-2</v>
      </c>
      <c r="K5520" s="27">
        <f t="shared" si="100"/>
        <v>4.6198695681826125E-3</v>
      </c>
      <c r="L5520" s="4" t="s">
        <v>2362</v>
      </c>
      <c r="M5520" s="4" t="s">
        <v>617</v>
      </c>
      <c r="N5520" s="28" t="str">
        <f t="shared" ref="N5520:N5583" si="104">CONCATENATE(A5520,B5520,C5520)</f>
        <v>2022MikeFurness</v>
      </c>
      <c r="O5520" s="28">
        <f>IF(COUNTIF(N$2:N5520,N5520)=1,1,0)</f>
        <v>1</v>
      </c>
      <c r="P5520" s="28" t="str">
        <f t="shared" ref="P5520:P5583" si="105">CONCATENATE(B5520,C5520)</f>
        <v>MikeFurness</v>
      </c>
      <c r="Q5520" s="28" t="str">
        <f t="shared" si="103"/>
        <v>MikeFurness</v>
      </c>
      <c r="R5520" s="3">
        <f>SUMIF(Q$2:Q5520,Q5520,O$2:O5520)</f>
        <v>1</v>
      </c>
      <c r="T5520" s="81" t="str" cm="1">
        <f t="array" ref="T5520">IF(MIN(IF(CONCATENATE($D$776:$D$9955,$G$776:$G$9955)=CONCATENATE(D5520,G5520),$J$776:$J$9955))=J5520,"Age Leg Record","")</f>
        <v/>
      </c>
    </row>
    <row r="5521" spans="1:20" x14ac:dyDescent="0.25">
      <c r="A5521" s="4">
        <v>2022</v>
      </c>
      <c r="B5521" s="1" t="s">
        <v>1622</v>
      </c>
      <c r="C5521" s="4" t="s">
        <v>1299</v>
      </c>
      <c r="D5521" s="3" t="s">
        <v>756</v>
      </c>
      <c r="F5521" s="3">
        <v>2</v>
      </c>
      <c r="G5521" s="88">
        <v>4.0544470293486041</v>
      </c>
      <c r="J5521" s="10">
        <v>2.3156458337325603E-2</v>
      </c>
      <c r="K5521" s="27">
        <f t="shared" si="100"/>
        <v>5.7113727642030552E-3</v>
      </c>
      <c r="L5521" s="4" t="s">
        <v>2362</v>
      </c>
      <c r="M5521" s="4" t="s">
        <v>617</v>
      </c>
      <c r="N5521" s="28" t="str">
        <f t="shared" si="104"/>
        <v>2022CoralieAnderson</v>
      </c>
      <c r="O5521" s="28">
        <f>IF(COUNTIF(N$2:N5521,N5521)=1,1,0)</f>
        <v>1</v>
      </c>
      <c r="P5521" s="28" t="str">
        <f t="shared" si="105"/>
        <v>CoralieAnderson</v>
      </c>
      <c r="Q5521" s="28" t="str">
        <f t="shared" si="103"/>
        <v>CoralieAnderson</v>
      </c>
      <c r="R5521" s="3">
        <f>SUMIF(Q$2:Q5521,Q5521,O$2:O5521)</f>
        <v>6</v>
      </c>
      <c r="T5521" s="81" t="str" cm="1">
        <f t="array" ref="T5521">IF(MIN(IF(CONCATENATE($D$776:$D$9955,$G$776:$G$9955)=CONCATENATE(D5521,G5521),$J$776:$J$9955))=J5521,"Age Leg Record","")</f>
        <v/>
      </c>
    </row>
    <row r="5522" spans="1:20" x14ac:dyDescent="0.25">
      <c r="A5522" s="4">
        <v>2022</v>
      </c>
      <c r="B5522" s="1" t="s">
        <v>189</v>
      </c>
      <c r="C5522" s="4" t="s">
        <v>715</v>
      </c>
      <c r="D5522" s="3" t="s">
        <v>756</v>
      </c>
      <c r="F5522" s="3">
        <v>3</v>
      </c>
      <c r="G5522" s="88">
        <v>9.1</v>
      </c>
      <c r="J5522" s="10">
        <v>4.6200902776035946E-2</v>
      </c>
      <c r="K5522" s="27">
        <f t="shared" si="100"/>
        <v>5.0770222830808735E-3</v>
      </c>
      <c r="L5522" s="4" t="s">
        <v>2362</v>
      </c>
      <c r="M5522" s="4" t="s">
        <v>617</v>
      </c>
      <c r="N5522" s="28" t="str">
        <f t="shared" si="104"/>
        <v>2022RachelFawcett</v>
      </c>
      <c r="O5522" s="28">
        <f>IF(COUNTIF(N$2:N5522,N5522)=1,1,0)</f>
        <v>1</v>
      </c>
      <c r="P5522" s="28" t="str">
        <f t="shared" si="105"/>
        <v>RachelFawcett</v>
      </c>
      <c r="Q5522" s="28" t="str">
        <f t="shared" si="103"/>
        <v>RachelFawcett</v>
      </c>
      <c r="R5522" s="3">
        <f>SUMIF(Q$2:Q5522,Q5522,O$2:O5522)</f>
        <v>2</v>
      </c>
      <c r="T5522" s="81" t="str" cm="1">
        <f t="array" ref="T5522">IF(MIN(IF(CONCATENATE($D$776:$D$9955,$G$776:$G$9955)=CONCATENATE(D5522,G5522),$J$776:$J$9955))=J5522,"Age Leg Record","")</f>
        <v/>
      </c>
    </row>
    <row r="5523" spans="1:20" x14ac:dyDescent="0.25">
      <c r="A5523" s="4">
        <v>2022</v>
      </c>
      <c r="B5523" s="1" t="s">
        <v>86</v>
      </c>
      <c r="C5523" s="4" t="s">
        <v>1856</v>
      </c>
      <c r="D5523" s="3" t="s">
        <v>56</v>
      </c>
      <c r="F5523" s="3">
        <v>4</v>
      </c>
      <c r="G5523" s="88">
        <v>5.8408892070309388</v>
      </c>
      <c r="J5523" s="10">
        <v>2.9033888888079673E-2</v>
      </c>
      <c r="K5523" s="27">
        <f t="shared" si="100"/>
        <v>4.9707994551806065E-3</v>
      </c>
      <c r="L5523" s="4" t="s">
        <v>2362</v>
      </c>
      <c r="M5523" s="4" t="s">
        <v>617</v>
      </c>
      <c r="N5523" s="28" t="str">
        <f t="shared" si="104"/>
        <v>2022MatthewBrooks</v>
      </c>
      <c r="O5523" s="28">
        <f>IF(COUNTIF(N$2:N5523,N5523)=1,1,0)</f>
        <v>1</v>
      </c>
      <c r="P5523" s="28" t="str">
        <f t="shared" si="105"/>
        <v>MatthewBrooks</v>
      </c>
      <c r="Q5523" s="28" t="str">
        <f t="shared" si="103"/>
        <v>MatthewBrooks</v>
      </c>
      <c r="R5523" s="3">
        <f>SUMIF(Q$2:Q5523,Q5523,O$2:O5523)</f>
        <v>4</v>
      </c>
      <c r="T5523" s="81" t="str" cm="1">
        <f t="array" ref="T5523">IF(MIN(IF(CONCATENATE($D$776:$D$9955,$G$776:$G$9955)=CONCATENATE(D5523,G5523),$J$776:$J$9955))=J5523,"Age Leg Record","")</f>
        <v/>
      </c>
    </row>
    <row r="5524" spans="1:20" x14ac:dyDescent="0.25">
      <c r="A5524" s="4">
        <v>2022</v>
      </c>
      <c r="B5524" s="1" t="s">
        <v>228</v>
      </c>
      <c r="C5524" s="4" t="s">
        <v>1197</v>
      </c>
      <c r="D5524" s="3" t="s">
        <v>756</v>
      </c>
      <c r="F5524" s="3">
        <v>5</v>
      </c>
      <c r="G5524" s="51">
        <v>5.63</v>
      </c>
      <c r="J5524" s="10">
        <v>3.2917245371208992E-2</v>
      </c>
      <c r="K5524" s="27">
        <f t="shared" si="100"/>
        <v>5.846757614779572E-3</v>
      </c>
      <c r="L5524" s="4" t="s">
        <v>2362</v>
      </c>
      <c r="M5524" s="4" t="s">
        <v>617</v>
      </c>
      <c r="N5524" s="28" t="str">
        <f t="shared" si="104"/>
        <v>2022LynnBoddy</v>
      </c>
      <c r="O5524" s="28">
        <f>IF(COUNTIF(N$2:N5524,N5524)=1,1,0)</f>
        <v>1</v>
      </c>
      <c r="P5524" s="28" t="str">
        <f t="shared" si="105"/>
        <v>LynnBoddy</v>
      </c>
      <c r="Q5524" s="28" t="str">
        <f t="shared" si="103"/>
        <v>LynnBoddy</v>
      </c>
      <c r="R5524" s="3">
        <f>SUMIF(Q$2:Q5524,Q5524,O$2:O5524)</f>
        <v>8</v>
      </c>
      <c r="T5524" s="81" t="str" cm="1">
        <f t="array" ref="T5524">IF(MIN(IF(CONCATENATE($D$776:$D$9955,$G$776:$G$9955)=CONCATENATE(D5524,G5524),$J$776:$J$9955))=J5524,"Age Leg Record","")</f>
        <v/>
      </c>
    </row>
    <row r="5525" spans="1:20" x14ac:dyDescent="0.25">
      <c r="A5525" s="4">
        <v>2022</v>
      </c>
      <c r="B5525" s="1" t="s">
        <v>573</v>
      </c>
      <c r="C5525" s="4" t="s">
        <v>789</v>
      </c>
      <c r="D5525" s="3" t="s">
        <v>56</v>
      </c>
      <c r="F5525" s="3">
        <v>6</v>
      </c>
      <c r="G5525" s="88">
        <v>4.6758182215859376</v>
      </c>
      <c r="J5525" s="10">
        <v>2.0078356479643844E-2</v>
      </c>
      <c r="K5525" s="27">
        <f t="shared" si="100"/>
        <v>4.2940840571928166E-3</v>
      </c>
      <c r="L5525" s="4" t="s">
        <v>2362</v>
      </c>
      <c r="M5525" s="4" t="s">
        <v>617</v>
      </c>
      <c r="N5525" s="28" t="str">
        <f t="shared" si="104"/>
        <v>2022JamesBell</v>
      </c>
      <c r="O5525" s="28">
        <f>IF(COUNTIF(N$2:N5525,N5525)=1,1,0)</f>
        <v>1</v>
      </c>
      <c r="P5525" s="28" t="str">
        <f t="shared" si="105"/>
        <v>JamesBell</v>
      </c>
      <c r="Q5525" s="28" t="str">
        <f t="shared" si="103"/>
        <v>JamesBell</v>
      </c>
      <c r="R5525" s="3">
        <f>SUMIF(Q$2:Q5525,Q5525,O$2:O5525)</f>
        <v>9</v>
      </c>
      <c r="T5525" s="81" t="str" cm="1">
        <f t="array" ref="T5525">IF(MIN(IF(CONCATENATE($D$776:$D$9955,$G$776:$G$9955)=CONCATENATE(D5525,G5525),$J$776:$J$9955))=J5525,"Age Leg Record","")</f>
        <v/>
      </c>
    </row>
    <row r="5526" spans="1:20" x14ac:dyDescent="0.25">
      <c r="A5526" s="4">
        <v>2022</v>
      </c>
      <c r="B5526" s="1" t="s">
        <v>472</v>
      </c>
      <c r="C5526" s="4" t="s">
        <v>378</v>
      </c>
      <c r="D5526" s="3" t="s">
        <v>766</v>
      </c>
      <c r="F5526" s="3">
        <v>1</v>
      </c>
      <c r="G5526" s="88">
        <v>5.54</v>
      </c>
      <c r="J5526" s="10">
        <v>3.2685188518371433E-2</v>
      </c>
      <c r="K5526" s="27">
        <f t="shared" si="100"/>
        <v>5.8998535231717386E-3</v>
      </c>
      <c r="L5526" s="4" t="s">
        <v>2363</v>
      </c>
      <c r="M5526" s="4" t="s">
        <v>941</v>
      </c>
      <c r="N5526" s="28" t="str">
        <f t="shared" si="104"/>
        <v>2022DianeBaldwin</v>
      </c>
      <c r="O5526" s="28">
        <f>IF(COUNTIF(N$2:N5526,N5526)=1,1,0)</f>
        <v>1</v>
      </c>
      <c r="P5526" s="28" t="str">
        <f t="shared" si="105"/>
        <v>DianeBaldwin</v>
      </c>
      <c r="Q5526" s="28" t="str">
        <f t="shared" si="103"/>
        <v>DianeBaldwin</v>
      </c>
      <c r="R5526" s="3">
        <f>SUMIF(Q$2:Q5526,Q5526,O$2:O5526)</f>
        <v>13</v>
      </c>
      <c r="T5526" s="81" t="str" cm="1">
        <f t="array" ref="T5526">IF(MIN(IF(CONCATENATE($D$776:$D$9955,$G$776:$G$9955)=CONCATENATE(D5526,G5526),$J$776:$J$9955))=J5526,"Age Leg Record","")</f>
        <v>Age Leg Record</v>
      </c>
    </row>
    <row r="5527" spans="1:20" x14ac:dyDescent="0.25">
      <c r="A5527" s="4">
        <v>2022</v>
      </c>
      <c r="B5527" s="1" t="s">
        <v>20</v>
      </c>
      <c r="C5527" s="4" t="s">
        <v>2400</v>
      </c>
      <c r="D5527" s="3" t="s">
        <v>26</v>
      </c>
      <c r="F5527" s="3">
        <v>2</v>
      </c>
      <c r="G5527" s="88">
        <v>4.0544470293486041</v>
      </c>
      <c r="J5527" s="10">
        <v>2.0579560179612599E-2</v>
      </c>
      <c r="K5527" s="27">
        <f t="shared" si="100"/>
        <v>5.0757994939001471E-3</v>
      </c>
      <c r="L5527" s="4" t="s">
        <v>2363</v>
      </c>
      <c r="M5527" s="4" t="s">
        <v>941</v>
      </c>
      <c r="N5527" s="28" t="str">
        <f t="shared" si="104"/>
        <v>2022PaulMunday</v>
      </c>
      <c r="O5527" s="28">
        <f>IF(COUNTIF(N$2:N5527,N5527)=1,1,0)</f>
        <v>1</v>
      </c>
      <c r="P5527" s="28" t="str">
        <f t="shared" si="105"/>
        <v>PaulMunday</v>
      </c>
      <c r="Q5527" s="28" t="str">
        <f t="shared" si="103"/>
        <v>PaulMunday</v>
      </c>
      <c r="R5527" s="3">
        <f>SUMIF(Q$2:Q5527,Q5527,O$2:O5527)</f>
        <v>1</v>
      </c>
      <c r="T5527" s="81" t="str" cm="1">
        <f t="array" ref="T5527">IF(MIN(IF(CONCATENATE($D$776:$D$9955,$G$776:$G$9955)=CONCATENATE(D5527,G5527),$J$776:$J$9955))=J5527,"Age Leg Record","")</f>
        <v/>
      </c>
    </row>
    <row r="5528" spans="1:20" x14ac:dyDescent="0.25">
      <c r="A5528" s="4">
        <v>2022</v>
      </c>
      <c r="B5528" s="1" t="s">
        <v>339</v>
      </c>
      <c r="C5528" s="4" t="s">
        <v>1514</v>
      </c>
      <c r="D5528" s="3" t="s">
        <v>26</v>
      </c>
      <c r="F5528" s="3">
        <v>3</v>
      </c>
      <c r="G5528" s="88">
        <v>9.1</v>
      </c>
      <c r="J5528" s="10">
        <v>4.1876041672367137E-2</v>
      </c>
      <c r="K5528" s="27">
        <f t="shared" si="100"/>
        <v>4.6017628211392457E-3</v>
      </c>
      <c r="L5528" s="4" t="s">
        <v>2363</v>
      </c>
      <c r="M5528" s="4" t="s">
        <v>941</v>
      </c>
      <c r="N5528" s="28" t="str">
        <f t="shared" si="104"/>
        <v>2022DanielWebber</v>
      </c>
      <c r="O5528" s="28">
        <f>IF(COUNTIF(N$2:N5528,N5528)=1,1,0)</f>
        <v>1</v>
      </c>
      <c r="P5528" s="28" t="str">
        <f t="shared" si="105"/>
        <v>DanielWebber</v>
      </c>
      <c r="Q5528" s="28" t="str">
        <f t="shared" si="103"/>
        <v>DanielWebber</v>
      </c>
      <c r="R5528" s="3">
        <f>SUMIF(Q$2:Q5528,Q5528,O$2:O5528)</f>
        <v>4</v>
      </c>
      <c r="T5528" s="81" t="str" cm="1">
        <f t="array" ref="T5528">IF(MIN(IF(CONCATENATE($D$776:$D$9955,$G$776:$G$9955)=CONCATENATE(D5528,G5528),$J$776:$J$9955))=J5528,"Age Leg Record","")</f>
        <v/>
      </c>
    </row>
    <row r="5529" spans="1:20" x14ac:dyDescent="0.25">
      <c r="A5529" s="4">
        <v>2022</v>
      </c>
      <c r="B5529" s="1" t="s">
        <v>2401</v>
      </c>
      <c r="C5529" s="4" t="s">
        <v>2402</v>
      </c>
      <c r="D5529" s="3" t="s">
        <v>753</v>
      </c>
      <c r="F5529" s="3">
        <v>4</v>
      </c>
      <c r="G5529" s="88">
        <v>5.8408892070309388</v>
      </c>
      <c r="J5529" s="10">
        <v>3.0968958330049645E-2</v>
      </c>
      <c r="K5529" s="27">
        <f t="shared" si="100"/>
        <v>5.3020965185867465E-3</v>
      </c>
      <c r="L5529" s="4" t="s">
        <v>2363</v>
      </c>
      <c r="M5529" s="4" t="s">
        <v>941</v>
      </c>
      <c r="N5529" s="28" t="str">
        <f t="shared" si="104"/>
        <v>2022LinseyRyall</v>
      </c>
      <c r="O5529" s="28">
        <f>IF(COUNTIF(N$2:N5529,N5529)=1,1,0)</f>
        <v>1</v>
      </c>
      <c r="P5529" s="28" t="str">
        <f t="shared" si="105"/>
        <v>LinseyRyall</v>
      </c>
      <c r="Q5529" s="28" t="str">
        <f t="shared" si="103"/>
        <v>LinseyRyall</v>
      </c>
      <c r="R5529" s="3">
        <f>SUMIF(Q$2:Q5529,Q5529,O$2:O5529)</f>
        <v>1</v>
      </c>
      <c r="T5529" s="81" t="str" cm="1">
        <f t="array" ref="T5529">IF(MIN(IF(CONCATENATE($D$776:$D$9955,$G$776:$G$9955)=CONCATENATE(D5529,G5529),$J$776:$J$9955))=J5529,"Age Leg Record","")</f>
        <v/>
      </c>
    </row>
    <row r="5530" spans="1:20" x14ac:dyDescent="0.25">
      <c r="A5530" s="4">
        <v>2022</v>
      </c>
      <c r="B5530" s="1" t="s">
        <v>198</v>
      </c>
      <c r="C5530" s="4" t="s">
        <v>895</v>
      </c>
      <c r="D5530" s="3" t="s">
        <v>210</v>
      </c>
      <c r="F5530" s="3">
        <v>5</v>
      </c>
      <c r="G5530" s="51">
        <v>5.63</v>
      </c>
      <c r="J5530" s="10">
        <v>3.1281921299523674E-2</v>
      </c>
      <c r="K5530" s="27">
        <f t="shared" si="100"/>
        <v>5.5562915274464785E-3</v>
      </c>
      <c r="L5530" s="4" t="s">
        <v>2363</v>
      </c>
      <c r="M5530" s="4" t="s">
        <v>941</v>
      </c>
      <c r="N5530" s="28" t="str">
        <f t="shared" si="104"/>
        <v>2022IanLamb</v>
      </c>
      <c r="O5530" s="28">
        <f>IF(COUNTIF(N$2:N5530,N5530)=1,1,0)</f>
        <v>1</v>
      </c>
      <c r="P5530" s="28" t="str">
        <f t="shared" si="105"/>
        <v>IanLamb</v>
      </c>
      <c r="Q5530" s="28" t="str">
        <f t="shared" si="103"/>
        <v>IanLamb</v>
      </c>
      <c r="R5530" s="3">
        <f>SUMIF(Q$2:Q5530,Q5530,O$2:O5530)</f>
        <v>2</v>
      </c>
      <c r="T5530" s="81" t="str" cm="1">
        <f t="array" ref="T5530">IF(MIN(IF(CONCATENATE($D$776:$D$9955,$G$776:$G$9955)=CONCATENATE(D5530,G5530),$J$776:$J$9955))=J5530,"Age Leg Record","")</f>
        <v/>
      </c>
    </row>
    <row r="5531" spans="1:20" x14ac:dyDescent="0.25">
      <c r="A5531" s="4">
        <v>2022</v>
      </c>
      <c r="B5531" s="1" t="s">
        <v>914</v>
      </c>
      <c r="C5531" s="4" t="s">
        <v>1513</v>
      </c>
      <c r="D5531" s="3" t="s">
        <v>26</v>
      </c>
      <c r="F5531" s="3">
        <v>6</v>
      </c>
      <c r="G5531" s="88">
        <v>4.6758182215859376</v>
      </c>
      <c r="J5531" s="10">
        <v>2.185881944024004E-2</v>
      </c>
      <c r="K5531" s="27">
        <f t="shared" si="100"/>
        <v>4.6748651047486605E-3</v>
      </c>
      <c r="L5531" s="4" t="s">
        <v>2363</v>
      </c>
      <c r="M5531" s="4" t="s">
        <v>941</v>
      </c>
      <c r="N5531" s="28" t="str">
        <f t="shared" si="104"/>
        <v>2022JeremyVick</v>
      </c>
      <c r="O5531" s="28">
        <f>IF(COUNTIF(N$2:N5531,N5531)=1,1,0)</f>
        <v>1</v>
      </c>
      <c r="P5531" s="28" t="str">
        <f t="shared" si="105"/>
        <v>JeremyVick</v>
      </c>
      <c r="Q5531" s="28" t="str">
        <f t="shared" si="103"/>
        <v>JeremyVick</v>
      </c>
      <c r="R5531" s="3">
        <f>SUMIF(Q$2:Q5531,Q5531,O$2:O5531)</f>
        <v>6</v>
      </c>
      <c r="T5531" s="81" t="str" cm="1">
        <f t="array" ref="T5531">IF(MIN(IF(CONCATENATE($D$776:$D$9955,$G$776:$G$9955)=CONCATENATE(D5531,G5531),$J$776:$J$9955))=J5531,"Age Leg Record","")</f>
        <v/>
      </c>
    </row>
    <row r="5532" spans="1:20" x14ac:dyDescent="0.25">
      <c r="A5532" s="4">
        <v>2022</v>
      </c>
      <c r="B5532" s="1" t="s">
        <v>49</v>
      </c>
      <c r="C5532" s="4" t="s">
        <v>1209</v>
      </c>
      <c r="D5532" s="3" t="s">
        <v>26</v>
      </c>
      <c r="F5532" s="3">
        <v>1</v>
      </c>
      <c r="G5532" s="88">
        <v>5.54</v>
      </c>
      <c r="J5532" s="10">
        <v>2.3237167682964355E-2</v>
      </c>
      <c r="K5532" s="27">
        <f t="shared" si="100"/>
        <v>4.1944345998130607E-3</v>
      </c>
      <c r="L5532" s="4" t="s">
        <v>2364</v>
      </c>
      <c r="M5532" s="4" t="s">
        <v>617</v>
      </c>
      <c r="N5532" s="28" t="str">
        <f t="shared" si="104"/>
        <v>2022SteveBuckle</v>
      </c>
      <c r="O5532" s="28">
        <f>IF(COUNTIF(N$2:N5532,N5532)=1,1,0)</f>
        <v>1</v>
      </c>
      <c r="P5532" s="28" t="str">
        <f t="shared" si="105"/>
        <v>SteveBuckle</v>
      </c>
      <c r="Q5532" s="28" t="str">
        <f t="shared" si="103"/>
        <v>SteveBuckle</v>
      </c>
      <c r="R5532" s="3">
        <f>SUMIF(Q$2:Q5532,Q5532,O$2:O5532)</f>
        <v>2</v>
      </c>
      <c r="T5532" s="81" t="str" cm="1">
        <f t="array" ref="T5532">IF(MIN(IF(CONCATENATE($D$776:$D$9955,$G$776:$G$9955)=CONCATENATE(D5532,G5532),$J$776:$J$9955))=J5532,"Age Leg Record","")</f>
        <v/>
      </c>
    </row>
    <row r="5533" spans="1:20" x14ac:dyDescent="0.25">
      <c r="A5533" s="4">
        <v>2022</v>
      </c>
      <c r="B5533" s="1" t="s">
        <v>2290</v>
      </c>
      <c r="C5533" s="4" t="s">
        <v>953</v>
      </c>
      <c r="D5533" s="3" t="s">
        <v>576</v>
      </c>
      <c r="F5533" s="3">
        <v>2</v>
      </c>
      <c r="G5533" s="88">
        <v>4.0544470293486041</v>
      </c>
      <c r="J5533" s="10">
        <v>1.9357141209184192E-2</v>
      </c>
      <c r="K5533" s="27">
        <f t="shared" si="100"/>
        <v>4.7742987068434212E-3</v>
      </c>
      <c r="L5533" s="4" t="s">
        <v>2364</v>
      </c>
      <c r="M5533" s="4" t="s">
        <v>617</v>
      </c>
      <c r="N5533" s="28" t="str">
        <f t="shared" si="104"/>
        <v>2022SidMead</v>
      </c>
      <c r="O5533" s="28">
        <f>IF(COUNTIF(N$2:N5533,N5533)=1,1,0)</f>
        <v>1</v>
      </c>
      <c r="P5533" s="28" t="str">
        <f t="shared" si="105"/>
        <v>SidMead</v>
      </c>
      <c r="Q5533" s="28" t="str">
        <f t="shared" si="103"/>
        <v>SidMead</v>
      </c>
      <c r="R5533" s="3">
        <f>SUMIF(Q$2:Q5533,Q5533,O$2:O5533)</f>
        <v>2</v>
      </c>
      <c r="T5533" s="81" t="str" cm="1">
        <f t="array" ref="T5533">IF(MIN(IF(CONCATENATE($D$776:$D$9955,$G$776:$G$9955)=CONCATENATE(D5533,G5533),$J$776:$J$9955))=J5533,"Age Leg Record","")</f>
        <v/>
      </c>
    </row>
    <row r="5534" spans="1:20" x14ac:dyDescent="0.25">
      <c r="A5534" s="4">
        <v>2022</v>
      </c>
      <c r="B5534" s="1" t="s">
        <v>436</v>
      </c>
      <c r="C5534" s="4" t="s">
        <v>652</v>
      </c>
      <c r="D5534" s="3" t="s">
        <v>26</v>
      </c>
      <c r="F5534" s="3">
        <v>3</v>
      </c>
      <c r="G5534" s="88">
        <v>9.1</v>
      </c>
      <c r="J5534" s="10">
        <v>3.8912129624804948E-2</v>
      </c>
      <c r="K5534" s="27">
        <f t="shared" si="100"/>
        <v>4.2760582005280162E-3</v>
      </c>
      <c r="L5534" s="4" t="s">
        <v>2364</v>
      </c>
      <c r="M5534" s="4" t="s">
        <v>617</v>
      </c>
      <c r="N5534" s="28" t="str">
        <f t="shared" si="104"/>
        <v>2022SimonCoombes</v>
      </c>
      <c r="O5534" s="28">
        <f>IF(COUNTIF(N$2:N5534,N5534)=1,1,0)</f>
        <v>1</v>
      </c>
      <c r="P5534" s="28" t="str">
        <f t="shared" si="105"/>
        <v>SimonCoombes</v>
      </c>
      <c r="Q5534" s="28" t="str">
        <f t="shared" si="103"/>
        <v>SimonCoombes</v>
      </c>
      <c r="R5534" s="3">
        <f>SUMIF(Q$2:Q5534,Q5534,O$2:O5534)</f>
        <v>12</v>
      </c>
      <c r="T5534" s="81" t="str" cm="1">
        <f t="array" ref="T5534">IF(MIN(IF(CONCATENATE($D$776:$D$9955,$G$776:$G$9955)=CONCATENATE(D5534,G5534),$J$776:$J$9955))=J5534,"Age Leg Record","")</f>
        <v/>
      </c>
    </row>
    <row r="5535" spans="1:20" x14ac:dyDescent="0.25">
      <c r="A5535" s="4">
        <v>2022</v>
      </c>
      <c r="B5535" s="1" t="s">
        <v>232</v>
      </c>
      <c r="C5535" s="4" t="s">
        <v>627</v>
      </c>
      <c r="D5535" s="3" t="s">
        <v>26</v>
      </c>
      <c r="F5535" s="3">
        <v>4</v>
      </c>
      <c r="G5535" s="88">
        <v>5.8408892070309388</v>
      </c>
      <c r="J5535" s="10">
        <v>2.4233217598521151E-2</v>
      </c>
      <c r="K5535" s="27">
        <f t="shared" si="100"/>
        <v>4.1488918449866415E-3</v>
      </c>
      <c r="L5535" s="4" t="s">
        <v>2364</v>
      </c>
      <c r="M5535" s="4" t="s">
        <v>617</v>
      </c>
      <c r="N5535" s="28" t="str">
        <f t="shared" si="104"/>
        <v>2022AndyInchley</v>
      </c>
      <c r="O5535" s="28">
        <f>IF(COUNTIF(N$2:N5535,N5535)=1,1,0)</f>
        <v>1</v>
      </c>
      <c r="P5535" s="28" t="str">
        <f t="shared" si="105"/>
        <v>AndyInchley</v>
      </c>
      <c r="Q5535" s="28" t="str">
        <f t="shared" si="103"/>
        <v>AndyInchley</v>
      </c>
      <c r="R5535" s="3">
        <f>SUMIF(Q$2:Q5535,Q5535,O$2:O5535)</f>
        <v>15</v>
      </c>
      <c r="T5535" s="81" t="str" cm="1">
        <f t="array" ref="T5535">IF(MIN(IF(CONCATENATE($D$776:$D$9955,$G$776:$G$9955)=CONCATENATE(D5535,G5535),$J$776:$J$9955))=J5535,"Age Leg Record","")</f>
        <v>Age Leg Record</v>
      </c>
    </row>
    <row r="5536" spans="1:20" x14ac:dyDescent="0.25">
      <c r="A5536" s="4">
        <v>2022</v>
      </c>
      <c r="B5536" s="1" t="s">
        <v>202</v>
      </c>
      <c r="C5536" s="4" t="s">
        <v>730</v>
      </c>
      <c r="D5536" s="3" t="s">
        <v>22</v>
      </c>
      <c r="F5536" s="3">
        <v>5</v>
      </c>
      <c r="G5536" s="51">
        <v>5.63</v>
      </c>
      <c r="J5536" s="10">
        <v>2.6782858796650544E-2</v>
      </c>
      <c r="K5536" s="27">
        <f t="shared" si="100"/>
        <v>4.7571685251599546E-3</v>
      </c>
      <c r="L5536" s="4" t="s">
        <v>2364</v>
      </c>
      <c r="M5536" s="4" t="s">
        <v>617</v>
      </c>
      <c r="N5536" s="28" t="str">
        <f t="shared" si="104"/>
        <v>2022TomEllerton</v>
      </c>
      <c r="O5536" s="28">
        <f>IF(COUNTIF(N$2:N5536,N5536)=1,1,0)</f>
        <v>1</v>
      </c>
      <c r="P5536" s="28" t="str">
        <f t="shared" si="105"/>
        <v>TomEllerton</v>
      </c>
      <c r="Q5536" s="28" t="str">
        <f t="shared" si="103"/>
        <v>TomEllerton</v>
      </c>
      <c r="R5536" s="3">
        <f>SUMIF(Q$2:Q5536,Q5536,O$2:O5536)</f>
        <v>2</v>
      </c>
      <c r="T5536" s="81" t="str" cm="1">
        <f t="array" ref="T5536">IF(MIN(IF(CONCATENATE($D$776:$D$9955,$G$776:$G$9955)=CONCATENATE(D5536,G5536),$J$776:$J$9955))=J5536,"Age Leg Record","")</f>
        <v/>
      </c>
    </row>
    <row r="5537" spans="1:20" x14ac:dyDescent="0.25">
      <c r="A5537" s="4">
        <v>2022</v>
      </c>
      <c r="B5537" s="1" t="s">
        <v>198</v>
      </c>
      <c r="C5537" s="4" t="s">
        <v>1862</v>
      </c>
      <c r="D5537" s="3" t="s">
        <v>26</v>
      </c>
      <c r="F5537" s="3">
        <v>6</v>
      </c>
      <c r="G5537" s="88">
        <v>4.6758182215859376</v>
      </c>
      <c r="J5537" s="10">
        <v>1.9627187495643739E-2</v>
      </c>
      <c r="K5537" s="27">
        <f t="shared" si="100"/>
        <v>4.1975942103640237E-3</v>
      </c>
      <c r="L5537" s="4" t="s">
        <v>2364</v>
      </c>
      <c r="M5537" s="4" t="s">
        <v>617</v>
      </c>
      <c r="N5537" s="28" t="str">
        <f t="shared" si="104"/>
        <v>2022IanGrimshaw</v>
      </c>
      <c r="O5537" s="28">
        <f>IF(COUNTIF(N$2:N5537,N5537)=1,1,0)</f>
        <v>1</v>
      </c>
      <c r="P5537" s="28" t="str">
        <f t="shared" si="105"/>
        <v>IanGrimshaw</v>
      </c>
      <c r="Q5537" s="28" t="str">
        <f t="shared" si="103"/>
        <v>IanGrimshaw</v>
      </c>
      <c r="R5537" s="3">
        <f>SUMIF(Q$2:Q5537,Q5537,O$2:O5537)</f>
        <v>4</v>
      </c>
      <c r="T5537" s="81" t="str" cm="1">
        <f t="array" ref="T5537">IF(MIN(IF(CONCATENATE($D$776:$D$9955,$G$776:$G$9955)=CONCATENATE(D5537,G5537),$J$776:$J$9955))=J5537,"Age Leg Record","")</f>
        <v/>
      </c>
    </row>
    <row r="5538" spans="1:20" x14ac:dyDescent="0.25">
      <c r="A5538" s="4">
        <v>2022</v>
      </c>
      <c r="B5538" s="1" t="s">
        <v>291</v>
      </c>
      <c r="C5538" s="4" t="s">
        <v>2403</v>
      </c>
      <c r="D5538" s="3" t="s">
        <v>26</v>
      </c>
      <c r="F5538" s="3">
        <v>1</v>
      </c>
      <c r="G5538" s="88">
        <v>5.54</v>
      </c>
      <c r="J5538" s="10">
        <v>2.4562445469200611E-2</v>
      </c>
      <c r="K5538" s="27">
        <f t="shared" si="100"/>
        <v>4.4336544168232152E-3</v>
      </c>
      <c r="L5538" s="4" t="s">
        <v>2365</v>
      </c>
      <c r="M5538" s="4" t="s">
        <v>798</v>
      </c>
      <c r="N5538" s="28" t="str">
        <f t="shared" si="104"/>
        <v>2022ChrisLittlejohn</v>
      </c>
      <c r="O5538" s="28">
        <f>IF(COUNTIF(N$2:N5538,N5538)=1,1,0)</f>
        <v>1</v>
      </c>
      <c r="P5538" s="28" t="str">
        <f t="shared" si="105"/>
        <v>ChrisLittlejohn</v>
      </c>
      <c r="Q5538" s="28" t="str">
        <f t="shared" si="103"/>
        <v>ChrisLittlejohn</v>
      </c>
      <c r="R5538" s="3">
        <f>SUMIF(Q$2:Q5538,Q5538,O$2:O5538)</f>
        <v>1</v>
      </c>
      <c r="T5538" s="81" t="str" cm="1">
        <f t="array" ref="T5538">IF(MIN(IF(CONCATENATE($D$776:$D$9955,$G$776:$G$9955)=CONCATENATE(D5538,G5538),$J$776:$J$9955))=J5538,"Age Leg Record","")</f>
        <v/>
      </c>
    </row>
    <row r="5539" spans="1:20" x14ac:dyDescent="0.25">
      <c r="A5539" s="4">
        <v>2022</v>
      </c>
      <c r="B5539" s="1" t="s">
        <v>148</v>
      </c>
      <c r="C5539" s="4" t="s">
        <v>2404</v>
      </c>
      <c r="D5539" s="3" t="s">
        <v>22</v>
      </c>
      <c r="F5539" s="3">
        <v>2</v>
      </c>
      <c r="G5539" s="88">
        <v>4.0544470293486041</v>
      </c>
      <c r="J5539" s="10">
        <v>1.8873472217819653E-2</v>
      </c>
      <c r="K5539" s="27">
        <f t="shared" si="100"/>
        <v>4.6550052525539849E-3</v>
      </c>
      <c r="L5539" s="4" t="s">
        <v>2365</v>
      </c>
      <c r="M5539" s="4" t="s">
        <v>798</v>
      </c>
      <c r="N5539" s="28" t="str">
        <f t="shared" si="104"/>
        <v>2022JimHurford</v>
      </c>
      <c r="O5539" s="28">
        <f>IF(COUNTIF(N$2:N5539,N5539)=1,1,0)</f>
        <v>1</v>
      </c>
      <c r="P5539" s="28" t="str">
        <f t="shared" si="105"/>
        <v>JimHurford</v>
      </c>
      <c r="Q5539" s="28" t="str">
        <f t="shared" si="103"/>
        <v>JimHurford</v>
      </c>
      <c r="R5539" s="3">
        <f>SUMIF(Q$2:Q5539,Q5539,O$2:O5539)</f>
        <v>1</v>
      </c>
      <c r="T5539" s="81" t="str" cm="1">
        <f t="array" ref="T5539">IF(MIN(IF(CONCATENATE($D$776:$D$9955,$G$776:$G$9955)=CONCATENATE(D5539,G5539),$J$776:$J$9955))=J5539,"Age Leg Record","")</f>
        <v/>
      </c>
    </row>
    <row r="5540" spans="1:20" x14ac:dyDescent="0.25">
      <c r="A5540" s="4">
        <v>2022</v>
      </c>
      <c r="B5540" s="1" t="s">
        <v>1314</v>
      </c>
      <c r="C5540" s="4" t="s">
        <v>2067</v>
      </c>
      <c r="D5540" s="3" t="s">
        <v>26</v>
      </c>
      <c r="F5540" s="3">
        <v>3</v>
      </c>
      <c r="G5540" s="88">
        <v>9.1</v>
      </c>
      <c r="J5540" s="10">
        <v>4.0700543984712567E-2</v>
      </c>
      <c r="K5540" s="27">
        <f t="shared" si="100"/>
        <v>4.4725872510673155E-3</v>
      </c>
      <c r="L5540" s="4" t="s">
        <v>2365</v>
      </c>
      <c r="M5540" s="4" t="s">
        <v>798</v>
      </c>
      <c r="N5540" s="28" t="str">
        <f t="shared" si="104"/>
        <v>2022AshleyLarman</v>
      </c>
      <c r="O5540" s="28">
        <f>IF(COUNTIF(N$2:N5540,N5540)=1,1,0)</f>
        <v>1</v>
      </c>
      <c r="P5540" s="28" t="str">
        <f t="shared" si="105"/>
        <v>AshleyLarman</v>
      </c>
      <c r="Q5540" s="28" t="str">
        <f t="shared" si="103"/>
        <v>AshleyLarman</v>
      </c>
      <c r="R5540" s="3">
        <f>SUMIF(Q$2:Q5540,Q5540,O$2:O5540)</f>
        <v>3</v>
      </c>
      <c r="T5540" s="81" t="str" cm="1">
        <f t="array" ref="T5540">IF(MIN(IF(CONCATENATE($D$776:$D$9955,$G$776:$G$9955)=CONCATENATE(D5540,G5540),$J$776:$J$9955))=J5540,"Age Leg Record","")</f>
        <v/>
      </c>
    </row>
    <row r="5541" spans="1:20" x14ac:dyDescent="0.25">
      <c r="A5541" s="4">
        <v>2022</v>
      </c>
      <c r="B5541" s="1" t="s">
        <v>665</v>
      </c>
      <c r="C5541" s="4" t="s">
        <v>174</v>
      </c>
      <c r="D5541" s="3" t="s">
        <v>26</v>
      </c>
      <c r="F5541" s="3">
        <v>4</v>
      </c>
      <c r="G5541" s="88">
        <v>5.8408892070309388</v>
      </c>
      <c r="J5541" s="10">
        <v>2.6302395832317416E-2</v>
      </c>
      <c r="K5541" s="27">
        <f t="shared" ref="K5541:K5604" si="106">J5541/G5541</f>
        <v>4.5031492466345788E-3</v>
      </c>
      <c r="L5541" s="4" t="s">
        <v>2365</v>
      </c>
      <c r="M5541" s="4" t="s">
        <v>798</v>
      </c>
      <c r="N5541" s="28" t="str">
        <f t="shared" si="104"/>
        <v>2022MarcusCook</v>
      </c>
      <c r="O5541" s="28">
        <f>IF(COUNTIF(N$2:N5541,N5541)=1,1,0)</f>
        <v>1</v>
      </c>
      <c r="P5541" s="28" t="str">
        <f t="shared" si="105"/>
        <v>MarcusCook</v>
      </c>
      <c r="Q5541" s="28" t="str">
        <f t="shared" si="103"/>
        <v>MarcusCook</v>
      </c>
      <c r="R5541" s="3">
        <f>SUMIF(Q$2:Q5541,Q5541,O$2:O5541)</f>
        <v>2</v>
      </c>
      <c r="T5541" s="81" t="str" cm="1">
        <f t="array" ref="T5541">IF(MIN(IF(CONCATENATE($D$776:$D$9955,$G$776:$G$9955)=CONCATENATE(D5541,G5541),$J$776:$J$9955))=J5541,"Age Leg Record","")</f>
        <v/>
      </c>
    </row>
    <row r="5542" spans="1:20" x14ac:dyDescent="0.25">
      <c r="A5542" s="4">
        <v>2022</v>
      </c>
      <c r="B5542" s="1" t="s">
        <v>198</v>
      </c>
      <c r="C5542" s="4" t="s">
        <v>2066</v>
      </c>
      <c r="D5542" s="3" t="s">
        <v>22</v>
      </c>
      <c r="F5542" s="3">
        <v>5</v>
      </c>
      <c r="G5542" s="51">
        <v>5.63</v>
      </c>
      <c r="J5542" s="10">
        <v>2.3676446755416691E-2</v>
      </c>
      <c r="K5542" s="27">
        <f t="shared" si="106"/>
        <v>4.2054079494523436E-3</v>
      </c>
      <c r="L5542" s="4" t="s">
        <v>2365</v>
      </c>
      <c r="M5542" s="4" t="s">
        <v>798</v>
      </c>
      <c r="N5542" s="28" t="str">
        <f t="shared" si="104"/>
        <v>2022IanHalpin</v>
      </c>
      <c r="O5542" s="28">
        <f>IF(COUNTIF(N$2:N5542,N5542)=1,1,0)</f>
        <v>1</v>
      </c>
      <c r="P5542" s="28" t="str">
        <f t="shared" si="105"/>
        <v>IanHalpin</v>
      </c>
      <c r="Q5542" s="28" t="str">
        <f t="shared" si="103"/>
        <v>IanHalpin</v>
      </c>
      <c r="R5542" s="3">
        <f>SUMIF(Q$2:Q5542,Q5542,O$2:O5542)</f>
        <v>3</v>
      </c>
      <c r="T5542" s="81" t="str" cm="1">
        <f t="array" ref="T5542">IF(MIN(IF(CONCATENATE($D$776:$D$9955,$G$776:$G$9955)=CONCATENATE(D5542,G5542),$J$776:$J$9955))=J5542,"Age Leg Record","")</f>
        <v/>
      </c>
    </row>
    <row r="5543" spans="1:20" x14ac:dyDescent="0.25">
      <c r="A5543" s="4">
        <v>2022</v>
      </c>
      <c r="B5543" s="1" t="s">
        <v>89</v>
      </c>
      <c r="C5543" s="4" t="s">
        <v>1419</v>
      </c>
      <c r="D5543" s="3" t="s">
        <v>56</v>
      </c>
      <c r="F5543" s="3">
        <v>6</v>
      </c>
      <c r="G5543" s="88">
        <v>4.6758182215859376</v>
      </c>
      <c r="J5543" s="10">
        <v>2.0110763893171679E-2</v>
      </c>
      <c r="K5543" s="27">
        <f t="shared" si="106"/>
        <v>4.3010149112149487E-3</v>
      </c>
      <c r="L5543" s="4" t="s">
        <v>2365</v>
      </c>
      <c r="M5543" s="4" t="s">
        <v>798</v>
      </c>
      <c r="N5543" s="28" t="str">
        <f t="shared" si="104"/>
        <v>2022MarkWaine</v>
      </c>
      <c r="O5543" s="28">
        <f>IF(COUNTIF(N$2:N5543,N5543)=1,1,0)</f>
        <v>1</v>
      </c>
      <c r="P5543" s="28" t="str">
        <f t="shared" si="105"/>
        <v>MarkWaine</v>
      </c>
      <c r="Q5543" s="28" t="str">
        <f t="shared" si="103"/>
        <v>MarkWaine</v>
      </c>
      <c r="R5543" s="3">
        <f>SUMIF(Q$2:Q5543,Q5543,O$2:O5543)</f>
        <v>5</v>
      </c>
      <c r="T5543" s="81" t="str" cm="1">
        <f t="array" ref="T5543">IF(MIN(IF(CONCATENATE($D$776:$D$9955,$G$776:$G$9955)=CONCATENATE(D5543,G5543),$J$776:$J$9955))=J5543,"Age Leg Record","")</f>
        <v/>
      </c>
    </row>
    <row r="5544" spans="1:20" x14ac:dyDescent="0.25">
      <c r="A5544" s="4">
        <v>2022</v>
      </c>
      <c r="B5544" s="1" t="s">
        <v>1349</v>
      </c>
      <c r="C5544" s="4" t="s">
        <v>2405</v>
      </c>
      <c r="D5544" s="3" t="s">
        <v>756</v>
      </c>
      <c r="F5544" s="3">
        <v>1</v>
      </c>
      <c r="G5544" s="88">
        <v>5.54</v>
      </c>
      <c r="J5544" s="10">
        <v>3.4217433887533844E-2</v>
      </c>
      <c r="K5544" s="27">
        <f t="shared" si="106"/>
        <v>6.1764321096631483E-3</v>
      </c>
      <c r="L5544" s="4" t="s">
        <v>1897</v>
      </c>
      <c r="M5544" s="4" t="s">
        <v>1079</v>
      </c>
      <c r="N5544" s="28" t="str">
        <f t="shared" si="104"/>
        <v>2022ClaireRulton</v>
      </c>
      <c r="O5544" s="28">
        <f>IF(COUNTIF(N$2:N5544,N5544)=1,1,0)</f>
        <v>1</v>
      </c>
      <c r="P5544" s="28" t="str">
        <f t="shared" si="105"/>
        <v>ClaireRulton</v>
      </c>
      <c r="Q5544" s="28" t="str">
        <f t="shared" si="103"/>
        <v>ClaireRulton</v>
      </c>
      <c r="R5544" s="3">
        <f>SUMIF(Q$2:Q5544,Q5544,O$2:O5544)</f>
        <v>1</v>
      </c>
      <c r="T5544" s="81" t="str" cm="1">
        <f t="array" ref="T5544">IF(MIN(IF(CONCATENATE($D$776:$D$9955,$G$776:$G$9955)=CONCATENATE(D5544,G5544),$J$776:$J$9955))=J5544,"Age Leg Record","")</f>
        <v/>
      </c>
    </row>
    <row r="5545" spans="1:20" x14ac:dyDescent="0.25">
      <c r="A5545" s="4">
        <v>2022</v>
      </c>
      <c r="B5545" s="1" t="s">
        <v>1842</v>
      </c>
      <c r="C5545" s="4" t="s">
        <v>1843</v>
      </c>
      <c r="D5545" s="3" t="s">
        <v>756</v>
      </c>
      <c r="F5545" s="3">
        <v>2</v>
      </c>
      <c r="G5545" s="88">
        <v>4.0544470293486041</v>
      </c>
      <c r="J5545" s="10">
        <v>2.2701331021380611E-2</v>
      </c>
      <c r="K5545" s="27">
        <f t="shared" si="106"/>
        <v>5.5991189074747517E-3</v>
      </c>
      <c r="L5545" s="4" t="s">
        <v>1897</v>
      </c>
      <c r="M5545" s="4" t="s">
        <v>1079</v>
      </c>
      <c r="N5545" s="28" t="str">
        <f t="shared" si="104"/>
        <v>2022MarianneWilliamson</v>
      </c>
      <c r="O5545" s="28">
        <f>IF(COUNTIF(N$2:N5545,N5545)=1,1,0)</f>
        <v>1</v>
      </c>
      <c r="P5545" s="28" t="str">
        <f t="shared" si="105"/>
        <v>MarianneWilliamson</v>
      </c>
      <c r="Q5545" s="28" t="str">
        <f t="shared" si="103"/>
        <v>MarianneWilliamson</v>
      </c>
      <c r="R5545" s="3">
        <f>SUMIF(Q$2:Q5545,Q5545,O$2:O5545)</f>
        <v>3</v>
      </c>
      <c r="T5545" s="81" t="str" cm="1">
        <f t="array" ref="T5545">IF(MIN(IF(CONCATENATE($D$776:$D$9955,$G$776:$G$9955)=CONCATENATE(D5545,G5545),$J$776:$J$9955))=J5545,"Age Leg Record","")</f>
        <v/>
      </c>
    </row>
    <row r="5546" spans="1:20" x14ac:dyDescent="0.25">
      <c r="A5546" s="4">
        <v>2022</v>
      </c>
      <c r="B5546" s="1" t="s">
        <v>47</v>
      </c>
      <c r="C5546" s="4" t="s">
        <v>2181</v>
      </c>
      <c r="D5546" s="3" t="s">
        <v>210</v>
      </c>
      <c r="F5546" s="3">
        <v>3</v>
      </c>
      <c r="G5546" s="88">
        <v>9.1</v>
      </c>
      <c r="J5546" s="10">
        <v>4.7440636575629469E-2</v>
      </c>
      <c r="K5546" s="27">
        <f t="shared" si="106"/>
        <v>5.2132567665526888E-3</v>
      </c>
      <c r="L5546" s="4" t="s">
        <v>1897</v>
      </c>
      <c r="M5546" s="4" t="s">
        <v>1079</v>
      </c>
      <c r="N5546" s="28" t="str">
        <f t="shared" si="104"/>
        <v>2022KevinShelton-Smith</v>
      </c>
      <c r="O5546" s="28">
        <f>IF(COUNTIF(N$2:N5546,N5546)=1,1,0)</f>
        <v>1</v>
      </c>
      <c r="P5546" s="28" t="str">
        <f t="shared" si="105"/>
        <v>KevinShelton-Smith</v>
      </c>
      <c r="Q5546" s="28" t="str">
        <f t="shared" si="103"/>
        <v>KevinShelton-Smith</v>
      </c>
      <c r="R5546" s="3">
        <f>SUMIF(Q$2:Q5546,Q5546,O$2:O5546)</f>
        <v>2</v>
      </c>
      <c r="T5546" s="81" t="str" cm="1">
        <f t="array" ref="T5546">IF(MIN(IF(CONCATENATE($D$776:$D$9955,$G$776:$G$9955)=CONCATENATE(D5546,G5546),$J$776:$J$9955))=J5546,"Age Leg Record","")</f>
        <v/>
      </c>
    </row>
    <row r="5547" spans="1:20" x14ac:dyDescent="0.25">
      <c r="A5547" s="4">
        <v>2022</v>
      </c>
      <c r="B5547" s="1" t="s">
        <v>335</v>
      </c>
      <c r="C5547" s="4" t="s">
        <v>2294</v>
      </c>
      <c r="D5547" s="3" t="s">
        <v>684</v>
      </c>
      <c r="F5547" s="3">
        <v>4</v>
      </c>
      <c r="G5547" s="88">
        <v>5.8408892070309388</v>
      </c>
      <c r="J5547" s="10">
        <v>3.6052604162250645E-2</v>
      </c>
      <c r="K5547" s="27">
        <f t="shared" si="106"/>
        <v>6.172451297116288E-3</v>
      </c>
      <c r="L5547" s="4" t="s">
        <v>1897</v>
      </c>
      <c r="M5547" s="4" t="s">
        <v>1079</v>
      </c>
      <c r="N5547" s="28" t="str">
        <f t="shared" si="104"/>
        <v>2022FrankEsaw</v>
      </c>
      <c r="O5547" s="28">
        <f>IF(COUNTIF(N$2:N5547,N5547)=1,1,0)</f>
        <v>1</v>
      </c>
      <c r="P5547" s="28" t="str">
        <f t="shared" si="105"/>
        <v>FrankEsaw</v>
      </c>
      <c r="Q5547" s="28" t="str">
        <f t="shared" si="103"/>
        <v>FrankEsaw</v>
      </c>
      <c r="R5547" s="3">
        <f>SUMIF(Q$2:Q5547,Q5547,O$2:O5547)</f>
        <v>2</v>
      </c>
      <c r="T5547" s="81" t="str" cm="1">
        <f t="array" ref="T5547">IF(MIN(IF(CONCATENATE($D$776:$D$9955,$G$776:$G$9955)=CONCATENATE(D5547,G5547),$J$776:$J$9955))=J5547,"Age Leg Record","")</f>
        <v/>
      </c>
    </row>
    <row r="5548" spans="1:20" x14ac:dyDescent="0.25">
      <c r="A5548" s="4">
        <v>2022</v>
      </c>
      <c r="B5548" s="1" t="s">
        <v>339</v>
      </c>
      <c r="C5548" s="4" t="s">
        <v>913</v>
      </c>
      <c r="D5548" s="3" t="s">
        <v>685</v>
      </c>
      <c r="F5548" s="3">
        <v>5</v>
      </c>
      <c r="G5548" s="51">
        <v>5.63</v>
      </c>
      <c r="J5548" s="10">
        <v>2.5291342593845911E-2</v>
      </c>
      <c r="K5548" s="27">
        <f t="shared" si="106"/>
        <v>4.4922455761715651E-3</v>
      </c>
      <c r="L5548" s="4" t="s">
        <v>1897</v>
      </c>
      <c r="M5548" s="4" t="s">
        <v>1079</v>
      </c>
      <c r="N5548" s="28" t="str">
        <f t="shared" si="104"/>
        <v>2022DanielFoster</v>
      </c>
      <c r="O5548" s="28">
        <f>IF(COUNTIF(N$2:N5548,N5548)=1,1,0)</f>
        <v>1</v>
      </c>
      <c r="P5548" s="28" t="str">
        <f t="shared" si="105"/>
        <v>DanielFoster</v>
      </c>
      <c r="Q5548" s="28" t="str">
        <f t="shared" si="103"/>
        <v>DanielFoster</v>
      </c>
      <c r="R5548" s="3">
        <f>SUMIF(Q$2:Q5548,Q5548,O$2:O5548)</f>
        <v>1</v>
      </c>
      <c r="T5548" s="81" t="str" cm="1">
        <f t="array" ref="T5548">IF(MIN(IF(CONCATENATE($D$776:$D$9955,$G$776:$G$9955)=CONCATENATE(D5548,G5548),$J$776:$J$9955))=J5548,"Age Leg Record","")</f>
        <v/>
      </c>
    </row>
    <row r="5549" spans="1:20" x14ac:dyDescent="0.25">
      <c r="A5549" s="4">
        <v>2022</v>
      </c>
      <c r="B5549" s="1" t="s">
        <v>2406</v>
      </c>
      <c r="C5549" s="4" t="s">
        <v>601</v>
      </c>
      <c r="D5549" s="3" t="s">
        <v>756</v>
      </c>
      <c r="F5549" s="3">
        <v>6</v>
      </c>
      <c r="G5549" s="88">
        <v>4.6758182215859376</v>
      </c>
      <c r="J5549" s="10">
        <v>2.3332881944952533E-2</v>
      </c>
      <c r="K5549" s="27">
        <f t="shared" si="106"/>
        <v>4.9901174167199594E-3</v>
      </c>
      <c r="L5549" s="4" t="s">
        <v>1897</v>
      </c>
      <c r="M5549" s="4" t="s">
        <v>1079</v>
      </c>
      <c r="N5549" s="28" t="str">
        <f t="shared" si="104"/>
        <v>2022AbigailTurner</v>
      </c>
      <c r="O5549" s="28">
        <f>IF(COUNTIF(N$2:N5549,N5549)=1,1,0)</f>
        <v>1</v>
      </c>
      <c r="P5549" s="28" t="str">
        <f t="shared" si="105"/>
        <v>AbigailTurner</v>
      </c>
      <c r="Q5549" s="28" t="str">
        <f t="shared" si="103"/>
        <v>AbigailTurner</v>
      </c>
      <c r="R5549" s="3">
        <f>SUMIF(Q$2:Q5549,Q5549,O$2:O5549)</f>
        <v>1</v>
      </c>
      <c r="T5549" s="81" t="str" cm="1">
        <f t="array" ref="T5549">IF(MIN(IF(CONCATENATE($D$776:$D$9955,$G$776:$G$9955)=CONCATENATE(D5549,G5549),$J$776:$J$9955))=J5549,"Age Leg Record","")</f>
        <v/>
      </c>
    </row>
    <row r="5550" spans="1:20" x14ac:dyDescent="0.25">
      <c r="A5550" s="4">
        <v>2022</v>
      </c>
      <c r="B5550" s="1" t="s">
        <v>2283</v>
      </c>
      <c r="C5550" s="4" t="s">
        <v>2280</v>
      </c>
      <c r="D5550" s="3" t="s">
        <v>685</v>
      </c>
      <c r="F5550" s="3">
        <v>1</v>
      </c>
      <c r="G5550" s="88">
        <v>5.54</v>
      </c>
      <c r="J5550" s="10">
        <v>2.6293406110198703E-2</v>
      </c>
      <c r="K5550" s="27">
        <f t="shared" si="106"/>
        <v>4.7461021859564441E-3</v>
      </c>
      <c r="L5550" s="4" t="s">
        <v>2281</v>
      </c>
      <c r="M5550" s="4" t="s">
        <v>2282</v>
      </c>
      <c r="N5550" s="28" t="str">
        <f t="shared" si="104"/>
        <v>2022JudeCornish</v>
      </c>
      <c r="O5550" s="28">
        <f>IF(COUNTIF(N$2:N5550,N5550)=1,1,0)</f>
        <v>1</v>
      </c>
      <c r="P5550" s="28" t="str">
        <f t="shared" si="105"/>
        <v>JudeCornish</v>
      </c>
      <c r="Q5550" s="28" t="str">
        <f t="shared" si="103"/>
        <v>JudeCornish</v>
      </c>
      <c r="R5550" s="3">
        <f>SUMIF(Q$2:Q5550,Q5550,O$2:O5550)</f>
        <v>2</v>
      </c>
      <c r="T5550" s="81" t="str" cm="1">
        <f t="array" ref="T5550">IF(MIN(IF(CONCATENATE($D$776:$D$9955,$G$776:$G$9955)=CONCATENATE(D5550,G5550),$J$776:$J$9955))=J5550,"Age Leg Record","")</f>
        <v/>
      </c>
    </row>
    <row r="5551" spans="1:20" x14ac:dyDescent="0.25">
      <c r="A5551" s="4">
        <v>2022</v>
      </c>
      <c r="B5551" s="1" t="s">
        <v>594</v>
      </c>
      <c r="C5551" s="4" t="s">
        <v>2280</v>
      </c>
      <c r="D5551" s="3" t="s">
        <v>56</v>
      </c>
      <c r="F5551" s="3">
        <v>2</v>
      </c>
      <c r="G5551" s="88">
        <v>4.0544470293486041</v>
      </c>
      <c r="J5551" s="10">
        <v>1.7981539349420927E-2</v>
      </c>
      <c r="K5551" s="27">
        <f t="shared" si="106"/>
        <v>4.4350164693876589E-3</v>
      </c>
      <c r="L5551" s="4" t="s">
        <v>2281</v>
      </c>
      <c r="M5551" s="4" t="s">
        <v>2282</v>
      </c>
      <c r="N5551" s="28" t="str">
        <f t="shared" si="104"/>
        <v>2022DarrenCornish</v>
      </c>
      <c r="O5551" s="28">
        <f>IF(COUNTIF(N$2:N5551,N5551)=1,1,0)</f>
        <v>1</v>
      </c>
      <c r="P5551" s="28" t="str">
        <f t="shared" si="105"/>
        <v>DarrenCornish</v>
      </c>
      <c r="Q5551" s="28" t="str">
        <f t="shared" si="103"/>
        <v>DarrenCornish</v>
      </c>
      <c r="R5551" s="3">
        <f>SUMIF(Q$2:Q5551,Q5551,O$2:O5551)</f>
        <v>2</v>
      </c>
      <c r="T5551" s="81" t="str" cm="1">
        <f t="array" ref="T5551">IF(MIN(IF(CONCATENATE($D$776:$D$9955,$G$776:$G$9955)=CONCATENATE(D5551,G5551),$J$776:$J$9955))=J5551,"Age Leg Record","")</f>
        <v/>
      </c>
    </row>
    <row r="5552" spans="1:20" x14ac:dyDescent="0.25">
      <c r="A5552" s="4">
        <v>2022</v>
      </c>
      <c r="B5552" s="1" t="s">
        <v>1852</v>
      </c>
      <c r="C5552" s="4" t="s">
        <v>2407</v>
      </c>
      <c r="D5552" s="3" t="s">
        <v>22</v>
      </c>
      <c r="F5552" s="3">
        <v>3</v>
      </c>
      <c r="G5552" s="88">
        <v>9.1</v>
      </c>
      <c r="J5552" s="10">
        <v>4.0308391209691763E-2</v>
      </c>
      <c r="K5552" s="27">
        <f t="shared" si="106"/>
        <v>4.4294935395265671E-3</v>
      </c>
      <c r="L5552" s="4" t="s">
        <v>2281</v>
      </c>
      <c r="M5552" s="4" t="s">
        <v>2282</v>
      </c>
      <c r="N5552" s="28" t="str">
        <f t="shared" si="104"/>
        <v>2022LiamMcNabola</v>
      </c>
      <c r="O5552" s="28">
        <f>IF(COUNTIF(N$2:N5552,N5552)=1,1,0)</f>
        <v>1</v>
      </c>
      <c r="P5552" s="28" t="str">
        <f t="shared" si="105"/>
        <v>LiamMcNabola</v>
      </c>
      <c r="Q5552" s="28" t="str">
        <f t="shared" si="103"/>
        <v>LiamMcNabola</v>
      </c>
      <c r="R5552" s="3">
        <f>SUMIF(Q$2:Q5552,Q5552,O$2:O5552)</f>
        <v>1</v>
      </c>
      <c r="T5552" s="81" t="str" cm="1">
        <f t="array" ref="T5552">IF(MIN(IF(CONCATENATE($D$776:$D$9955,$G$776:$G$9955)=CONCATENATE(D5552,G5552),$J$776:$J$9955))=J5552,"Age Leg Record","")</f>
        <v/>
      </c>
    </row>
    <row r="5553" spans="1:20" x14ac:dyDescent="0.25">
      <c r="A5553" s="4">
        <v>2022</v>
      </c>
      <c r="B5553" s="1" t="s">
        <v>454</v>
      </c>
      <c r="C5553" s="4" t="s">
        <v>2408</v>
      </c>
      <c r="D5553" s="3" t="s">
        <v>22</v>
      </c>
      <c r="F5553" s="3">
        <v>4</v>
      </c>
      <c r="G5553" s="88">
        <v>5.8408892070309388</v>
      </c>
      <c r="J5553" s="10">
        <v>2.5860636567813344E-2</v>
      </c>
      <c r="K5553" s="27">
        <f t="shared" si="106"/>
        <v>4.4275170528288296E-3</v>
      </c>
      <c r="L5553" s="4" t="s">
        <v>2281</v>
      </c>
      <c r="M5553" s="4" t="s">
        <v>2282</v>
      </c>
      <c r="N5553" s="28" t="str">
        <f t="shared" si="104"/>
        <v>2022DanBrennan</v>
      </c>
      <c r="O5553" s="28">
        <f>IF(COUNTIF(N$2:N5553,N5553)=1,1,0)</f>
        <v>1</v>
      </c>
      <c r="P5553" s="28" t="str">
        <f t="shared" si="105"/>
        <v>DanBrennan</v>
      </c>
      <c r="Q5553" s="28" t="str">
        <f t="shared" si="103"/>
        <v>DanBrennan</v>
      </c>
      <c r="R5553" s="3">
        <f>SUMIF(Q$2:Q5553,Q5553,O$2:O5553)</f>
        <v>1</v>
      </c>
      <c r="T5553" s="81" t="str" cm="1">
        <f t="array" ref="T5553">IF(MIN(IF(CONCATENATE($D$776:$D$9955,$G$776:$G$9955)=CONCATENATE(D5553,G5553),$J$776:$J$9955))=J5553,"Age Leg Record","")</f>
        <v/>
      </c>
    </row>
    <row r="5554" spans="1:20" x14ac:dyDescent="0.25">
      <c r="A5554" s="4">
        <v>2022</v>
      </c>
      <c r="B5554" s="1" t="s">
        <v>181</v>
      </c>
      <c r="C5554" s="4" t="s">
        <v>1103</v>
      </c>
      <c r="D5554" s="3" t="s">
        <v>22</v>
      </c>
      <c r="F5554" s="3">
        <v>5</v>
      </c>
      <c r="G5554" s="51">
        <v>5.63</v>
      </c>
      <c r="J5554" s="10">
        <v>2.4536261575121898E-2</v>
      </c>
      <c r="K5554" s="27">
        <f t="shared" si="106"/>
        <v>4.3581281660962524E-3</v>
      </c>
      <c r="L5554" s="4" t="s">
        <v>2281</v>
      </c>
      <c r="M5554" s="4" t="s">
        <v>2282</v>
      </c>
      <c r="N5554" s="28" t="str">
        <f t="shared" si="104"/>
        <v>2022SpencerPark</v>
      </c>
      <c r="O5554" s="28">
        <f>IF(COUNTIF(N$2:N5554,N5554)=1,1,0)</f>
        <v>1</v>
      </c>
      <c r="P5554" s="28" t="str">
        <f t="shared" si="105"/>
        <v>SpencerPark</v>
      </c>
      <c r="Q5554" s="28" t="str">
        <f t="shared" si="103"/>
        <v>SpencerPark</v>
      </c>
      <c r="R5554" s="3">
        <f>SUMIF(Q$2:Q5554,Q5554,O$2:O5554)</f>
        <v>2</v>
      </c>
      <c r="T5554" s="81" t="str" cm="1">
        <f t="array" ref="T5554">IF(MIN(IF(CONCATENATE($D$776:$D$9955,$G$776:$G$9955)=CONCATENATE(D5554,G5554),$J$776:$J$9955))=J5554,"Age Leg Record","")</f>
        <v/>
      </c>
    </row>
    <row r="5555" spans="1:20" x14ac:dyDescent="0.25">
      <c r="A5555" s="4">
        <v>2022</v>
      </c>
      <c r="B5555" s="1" t="s">
        <v>380</v>
      </c>
      <c r="C5555" s="4" t="s">
        <v>953</v>
      </c>
      <c r="D5555" s="3" t="s">
        <v>56</v>
      </c>
      <c r="F5555" s="3">
        <v>6</v>
      </c>
      <c r="G5555" s="88">
        <v>4.6758182215859376</v>
      </c>
      <c r="J5555" s="10">
        <v>2.1912395837716758E-2</v>
      </c>
      <c r="K5555" s="27">
        <f t="shared" si="106"/>
        <v>4.6863232913029159E-3</v>
      </c>
      <c r="L5555" s="4" t="s">
        <v>2281</v>
      </c>
      <c r="M5555" s="4" t="s">
        <v>2282</v>
      </c>
      <c r="N5555" s="28" t="str">
        <f t="shared" si="104"/>
        <v>2022RussellMead</v>
      </c>
      <c r="O5555" s="28">
        <f>IF(COUNTIF(N$2:N5555,N5555)=1,1,0)</f>
        <v>1</v>
      </c>
      <c r="P5555" s="28" t="str">
        <f t="shared" si="105"/>
        <v>RussellMead</v>
      </c>
      <c r="Q5555" s="28" t="str">
        <f t="shared" si="103"/>
        <v>RussellMead</v>
      </c>
      <c r="R5555" s="3">
        <f>SUMIF(Q$2:Q5555,Q5555,O$2:O5555)</f>
        <v>1</v>
      </c>
      <c r="T5555" s="81" t="str" cm="1">
        <f t="array" ref="T5555">IF(MIN(IF(CONCATENATE($D$776:$D$9955,$G$776:$G$9955)=CONCATENATE(D5555,G5555),$J$776:$J$9955))=J5555,"Age Leg Record","")</f>
        <v/>
      </c>
    </row>
    <row r="5556" spans="1:20" x14ac:dyDescent="0.25">
      <c r="A5556" s="4">
        <v>2022</v>
      </c>
      <c r="B5556" s="1" t="s">
        <v>82</v>
      </c>
      <c r="C5556" s="4" t="s">
        <v>83</v>
      </c>
      <c r="D5556" s="3" t="s">
        <v>757</v>
      </c>
      <c r="F5556" s="3">
        <v>1</v>
      </c>
      <c r="G5556" s="88">
        <v>5.54</v>
      </c>
      <c r="J5556" s="10">
        <v>3.437002648570342E-2</v>
      </c>
      <c r="K5556" s="27">
        <f t="shared" si="106"/>
        <v>6.2039758999464659E-3</v>
      </c>
      <c r="L5556" s="4" t="s">
        <v>2366</v>
      </c>
      <c r="M5556" s="4" t="s">
        <v>1180</v>
      </c>
      <c r="N5556" s="28" t="str">
        <f t="shared" si="104"/>
        <v>2022AlisonHarding</v>
      </c>
      <c r="O5556" s="28">
        <f>IF(COUNTIF(N$2:N5556,N5556)=1,1,0)</f>
        <v>1</v>
      </c>
      <c r="P5556" s="28" t="str">
        <f t="shared" si="105"/>
        <v>AlisonHarding</v>
      </c>
      <c r="Q5556" s="28" t="str">
        <f t="shared" si="103"/>
        <v>AlisonHarding</v>
      </c>
      <c r="R5556" s="3">
        <f>SUMIF(Q$2:Q5556,Q5556,O$2:O5556)</f>
        <v>10</v>
      </c>
      <c r="T5556" s="81" t="str" cm="1">
        <f t="array" ref="T5556">IF(MIN(IF(CONCATENATE($D$776:$D$9955,$G$776:$G$9955)=CONCATENATE(D5556,G5556),$J$776:$J$9955))=J5556,"Age Leg Record","")</f>
        <v/>
      </c>
    </row>
    <row r="5557" spans="1:20" x14ac:dyDescent="0.25">
      <c r="A5557" s="4">
        <v>2022</v>
      </c>
      <c r="B5557" s="1" t="s">
        <v>370</v>
      </c>
      <c r="C5557" s="4" t="s">
        <v>2009</v>
      </c>
      <c r="D5557" s="3" t="s">
        <v>756</v>
      </c>
      <c r="F5557" s="3">
        <v>2</v>
      </c>
      <c r="G5557" s="88">
        <v>4.0544470293486041</v>
      </c>
      <c r="J5557" s="10">
        <v>2.2528981477080379E-2</v>
      </c>
      <c r="K5557" s="27">
        <f t="shared" si="106"/>
        <v>5.5566101404215243E-3</v>
      </c>
      <c r="L5557" s="4" t="s">
        <v>2366</v>
      </c>
      <c r="M5557" s="4" t="s">
        <v>1180</v>
      </c>
      <c r="N5557" s="28" t="str">
        <f t="shared" si="104"/>
        <v>2022Katievan de Linde</v>
      </c>
      <c r="O5557" s="28">
        <f>IF(COUNTIF(N$2:N5557,N5557)=1,1,0)</f>
        <v>1</v>
      </c>
      <c r="P5557" s="28" t="str">
        <f t="shared" si="105"/>
        <v>Katievan de Linde</v>
      </c>
      <c r="Q5557" s="28" t="str">
        <f t="shared" si="103"/>
        <v>Katievan de Linde</v>
      </c>
      <c r="R5557" s="3">
        <f>SUMIF(Q$2:Q5557,Q5557,O$2:O5557)</f>
        <v>5</v>
      </c>
      <c r="T5557" s="81" t="str" cm="1">
        <f t="array" ref="T5557">IF(MIN(IF(CONCATENATE($D$776:$D$9955,$G$776:$G$9955)=CONCATENATE(D5557,G5557),$J$776:$J$9955))=J5557,"Age Leg Record","")</f>
        <v/>
      </c>
    </row>
    <row r="5558" spans="1:20" x14ac:dyDescent="0.25">
      <c r="A5558" s="4">
        <v>2022</v>
      </c>
      <c r="B5558" s="1" t="s">
        <v>1742</v>
      </c>
      <c r="C5558" s="4" t="s">
        <v>1672</v>
      </c>
      <c r="D5558" s="3" t="s">
        <v>753</v>
      </c>
      <c r="F5558" s="3">
        <v>3</v>
      </c>
      <c r="G5558" s="88">
        <v>9.1</v>
      </c>
      <c r="J5558" s="10">
        <v>4.6940324078605045E-2</v>
      </c>
      <c r="K5558" s="27">
        <f t="shared" si="106"/>
        <v>5.1582773712752798E-3</v>
      </c>
      <c r="L5558" s="4" t="s">
        <v>2366</v>
      </c>
      <c r="M5558" s="4" t="s">
        <v>1180</v>
      </c>
      <c r="N5558" s="28" t="str">
        <f t="shared" si="104"/>
        <v>2022BeckyRaftery</v>
      </c>
      <c r="O5558" s="28">
        <f>IF(COUNTIF(N$2:N5558,N5558)=1,1,0)</f>
        <v>1</v>
      </c>
      <c r="P5558" s="28" t="str">
        <f t="shared" si="105"/>
        <v>BeckyRaftery</v>
      </c>
      <c r="Q5558" s="28" t="str">
        <f t="shared" si="103"/>
        <v>BeckyRaftery</v>
      </c>
      <c r="R5558" s="3">
        <f>SUMIF(Q$2:Q5558,Q5558,O$2:O5558)</f>
        <v>6</v>
      </c>
      <c r="T5558" s="81" t="str" cm="1">
        <f t="array" ref="T5558">IF(MIN(IF(CONCATENATE($D$776:$D$9955,$G$776:$G$9955)=CONCATENATE(D5558,G5558),$J$776:$J$9955))=J5558,"Age Leg Record","")</f>
        <v/>
      </c>
    </row>
    <row r="5559" spans="1:20" x14ac:dyDescent="0.25">
      <c r="A5559" s="4">
        <v>2022</v>
      </c>
      <c r="B5559" s="1" t="s">
        <v>1246</v>
      </c>
      <c r="C5559" s="4" t="s">
        <v>1778</v>
      </c>
      <c r="D5559" s="3" t="s">
        <v>753</v>
      </c>
      <c r="F5559" s="3">
        <v>4</v>
      </c>
      <c r="G5559" s="88">
        <v>5.8408892070309388</v>
      </c>
      <c r="J5559" s="10">
        <v>3.3511782407003921E-2</v>
      </c>
      <c r="K5559" s="27">
        <f t="shared" si="106"/>
        <v>5.7374453134060978E-3</v>
      </c>
      <c r="L5559" s="4" t="s">
        <v>2366</v>
      </c>
      <c r="M5559" s="4" t="s">
        <v>1180</v>
      </c>
      <c r="N5559" s="28" t="str">
        <f t="shared" si="104"/>
        <v>2022ChristinaStevens</v>
      </c>
      <c r="O5559" s="28">
        <f>IF(COUNTIF(N$2:N5559,N5559)=1,1,0)</f>
        <v>1</v>
      </c>
      <c r="P5559" s="28" t="str">
        <f t="shared" si="105"/>
        <v>ChristinaStevens</v>
      </c>
      <c r="Q5559" s="28" t="str">
        <f t="shared" si="103"/>
        <v>ChristinaStevens</v>
      </c>
      <c r="R5559" s="3">
        <f>SUMIF(Q$2:Q5559,Q5559,O$2:O5559)</f>
        <v>1</v>
      </c>
      <c r="T5559" s="81" t="str" cm="1">
        <f t="array" ref="T5559">IF(MIN(IF(CONCATENATE($D$776:$D$9955,$G$776:$G$9955)=CONCATENATE(D5559,G5559),$J$776:$J$9955))=J5559,"Age Leg Record","")</f>
        <v/>
      </c>
    </row>
    <row r="5560" spans="1:20" x14ac:dyDescent="0.25">
      <c r="A5560" s="4">
        <v>2022</v>
      </c>
      <c r="B5560" s="1" t="s">
        <v>480</v>
      </c>
      <c r="C5560" s="4" t="s">
        <v>1740</v>
      </c>
      <c r="D5560" s="3" t="s">
        <v>753</v>
      </c>
      <c r="F5560" s="3">
        <v>5</v>
      </c>
      <c r="G5560" s="51">
        <v>5.63</v>
      </c>
      <c r="J5560" s="10">
        <v>3.2004895831050817E-2</v>
      </c>
      <c r="K5560" s="27">
        <f t="shared" si="106"/>
        <v>5.6847061866875338E-3</v>
      </c>
      <c r="L5560" s="4" t="s">
        <v>2366</v>
      </c>
      <c r="M5560" s="4" t="s">
        <v>1180</v>
      </c>
      <c r="N5560" s="28" t="str">
        <f t="shared" si="104"/>
        <v>2022LizO'Keeffe</v>
      </c>
      <c r="O5560" s="28">
        <f>IF(COUNTIF(N$2:N5560,N5560)=1,1,0)</f>
        <v>1</v>
      </c>
      <c r="P5560" s="28" t="str">
        <f t="shared" si="105"/>
        <v>LizO'Keeffe</v>
      </c>
      <c r="Q5560" s="28" t="str">
        <f t="shared" si="103"/>
        <v>LizO'Keeffe</v>
      </c>
      <c r="R5560" s="3">
        <f>SUMIF(Q$2:Q5560,Q5560,O$2:O5560)</f>
        <v>6</v>
      </c>
      <c r="T5560" s="81" t="str" cm="1">
        <f t="array" ref="T5560">IF(MIN(IF(CONCATENATE($D$776:$D$9955,$G$776:$G$9955)=CONCATENATE(D5560,G5560),$J$776:$J$9955))=J5560,"Age Leg Record","")</f>
        <v/>
      </c>
    </row>
    <row r="5561" spans="1:20" x14ac:dyDescent="0.25">
      <c r="A5561" s="4">
        <v>2022</v>
      </c>
      <c r="B5561" s="1" t="s">
        <v>1189</v>
      </c>
      <c r="C5561" s="4" t="s">
        <v>1190</v>
      </c>
      <c r="D5561" s="3" t="s">
        <v>756</v>
      </c>
      <c r="F5561" s="3">
        <v>6</v>
      </c>
      <c r="G5561" s="88">
        <v>4.6758182215859376</v>
      </c>
      <c r="J5561" s="10">
        <v>2.4148310185410082E-2</v>
      </c>
      <c r="K5561" s="27">
        <f t="shared" si="106"/>
        <v>5.1645100474456617E-3</v>
      </c>
      <c r="L5561" s="4" t="s">
        <v>2366</v>
      </c>
      <c r="M5561" s="4" t="s">
        <v>1180</v>
      </c>
      <c r="N5561" s="28" t="str">
        <f t="shared" si="104"/>
        <v>2022MaryWard</v>
      </c>
      <c r="O5561" s="28">
        <f>IF(COUNTIF(N$2:N5561,N5561)=1,1,0)</f>
        <v>1</v>
      </c>
      <c r="P5561" s="28" t="str">
        <f t="shared" si="105"/>
        <v>MaryWard</v>
      </c>
      <c r="Q5561" s="28" t="str">
        <f t="shared" si="103"/>
        <v>MaryWard</v>
      </c>
      <c r="R5561" s="3">
        <f>SUMIF(Q$2:Q5561,Q5561,O$2:O5561)</f>
        <v>7</v>
      </c>
      <c r="T5561" s="81" t="str" cm="1">
        <f t="array" ref="T5561">IF(MIN(IF(CONCATENATE($D$776:$D$9955,$G$776:$G$9955)=CONCATENATE(D5561,G5561),$J$776:$J$9955))=J5561,"Age Leg Record","")</f>
        <v/>
      </c>
    </row>
    <row r="5562" spans="1:20" x14ac:dyDescent="0.25">
      <c r="A5562" s="4">
        <v>2022</v>
      </c>
      <c r="B5562" s="1" t="s">
        <v>202</v>
      </c>
      <c r="C5562" s="4" t="s">
        <v>627</v>
      </c>
      <c r="D5562" s="3" t="s">
        <v>26</v>
      </c>
      <c r="F5562" s="3">
        <v>1</v>
      </c>
      <c r="G5562" s="88">
        <v>5.54</v>
      </c>
      <c r="J5562" s="10">
        <v>2.6417781111376826E-2</v>
      </c>
      <c r="K5562" s="27">
        <f t="shared" si="106"/>
        <v>4.7685525471799321E-3</v>
      </c>
      <c r="L5562" s="4" t="s">
        <v>2367</v>
      </c>
      <c r="M5562" s="4" t="s">
        <v>617</v>
      </c>
      <c r="N5562" s="28" t="str">
        <f t="shared" si="104"/>
        <v>2022TomInchley</v>
      </c>
      <c r="O5562" s="28">
        <f>IF(COUNTIF(N$2:N5562,N5562)=1,1,0)</f>
        <v>1</v>
      </c>
      <c r="P5562" s="28" t="str">
        <f t="shared" si="105"/>
        <v>TomInchley</v>
      </c>
      <c r="Q5562" s="28" t="str">
        <f t="shared" si="103"/>
        <v>TomInchley</v>
      </c>
      <c r="R5562" s="3">
        <f>SUMIF(Q$2:Q5562,Q5562,O$2:O5562)</f>
        <v>16</v>
      </c>
      <c r="T5562" s="81" t="str" cm="1">
        <f t="array" ref="T5562">IF(MIN(IF(CONCATENATE($D$776:$D$9955,$G$776:$G$9955)=CONCATENATE(D5562,G5562),$J$776:$J$9955))=J5562,"Age Leg Record","")</f>
        <v/>
      </c>
    </row>
    <row r="5563" spans="1:20" x14ac:dyDescent="0.25">
      <c r="A5563" s="4">
        <v>2022</v>
      </c>
      <c r="B5563" s="1" t="s">
        <v>649</v>
      </c>
      <c r="C5563" s="4" t="s">
        <v>1275</v>
      </c>
      <c r="D5563" s="3" t="s">
        <v>751</v>
      </c>
      <c r="F5563" s="3">
        <v>2</v>
      </c>
      <c r="G5563" s="88">
        <v>4.0544470293486041</v>
      </c>
      <c r="J5563" s="10">
        <v>1.992349537613336E-2</v>
      </c>
      <c r="K5563" s="27">
        <f t="shared" si="106"/>
        <v>4.9139858609360864E-3</v>
      </c>
      <c r="L5563" s="4" t="s">
        <v>2367</v>
      </c>
      <c r="M5563" s="4" t="s">
        <v>617</v>
      </c>
      <c r="N5563" s="28" t="str">
        <f t="shared" si="104"/>
        <v>2022RuthMitchell</v>
      </c>
      <c r="O5563" s="28">
        <f>IF(COUNTIF(N$2:N5563,N5563)=1,1,0)</f>
        <v>1</v>
      </c>
      <c r="P5563" s="28" t="str">
        <f t="shared" si="105"/>
        <v>RuthMitchell</v>
      </c>
      <c r="Q5563" s="28" t="str">
        <f t="shared" si="103"/>
        <v>RuthMitchell</v>
      </c>
      <c r="R5563" s="3">
        <f>SUMIF(Q$2:Q5563,Q5563,O$2:O5563)</f>
        <v>4</v>
      </c>
      <c r="T5563" s="81" t="str" cm="1">
        <f t="array" ref="T5563">IF(MIN(IF(CONCATENATE($D$776:$D$9955,$G$776:$G$9955)=CONCATENATE(D5563,G5563),$J$776:$J$9955))=J5563,"Age Leg Record","")</f>
        <v/>
      </c>
    </row>
    <row r="5564" spans="1:20" x14ac:dyDescent="0.25">
      <c r="A5564" s="4">
        <v>2022</v>
      </c>
      <c r="B5564" s="1" t="s">
        <v>1338</v>
      </c>
      <c r="C5564" s="4" t="s">
        <v>259</v>
      </c>
      <c r="D5564" s="3" t="s">
        <v>56</v>
      </c>
      <c r="F5564" s="3">
        <v>3</v>
      </c>
      <c r="G5564" s="88">
        <v>9.1</v>
      </c>
      <c r="J5564" s="10">
        <v>4.638793980848277E-2</v>
      </c>
      <c r="K5564" s="27">
        <f t="shared" si="106"/>
        <v>5.0975758031299749E-3</v>
      </c>
      <c r="L5564" s="4" t="s">
        <v>2367</v>
      </c>
      <c r="M5564" s="4" t="s">
        <v>617</v>
      </c>
      <c r="N5564" s="28" t="str">
        <f t="shared" si="104"/>
        <v>2022WarrenRose</v>
      </c>
      <c r="O5564" s="28">
        <f>IF(COUNTIF(N$2:N5564,N5564)=1,1,0)</f>
        <v>1</v>
      </c>
      <c r="P5564" s="28" t="str">
        <f t="shared" si="105"/>
        <v>WarrenRose</v>
      </c>
      <c r="Q5564" s="28" t="str">
        <f t="shared" si="103"/>
        <v>WarrenRose</v>
      </c>
      <c r="R5564" s="3">
        <f>SUMIF(Q$2:Q5564,Q5564,O$2:O5564)</f>
        <v>10</v>
      </c>
      <c r="T5564" s="81" t="str" cm="1">
        <f t="array" ref="T5564">IF(MIN(IF(CONCATENATE($D$776:$D$9955,$G$776:$G$9955)=CONCATENATE(D5564,G5564),$J$776:$J$9955))=J5564,"Age Leg Record","")</f>
        <v/>
      </c>
    </row>
    <row r="5565" spans="1:20" x14ac:dyDescent="0.25">
      <c r="A5565" s="4">
        <v>2022</v>
      </c>
      <c r="B5565" s="1" t="s">
        <v>2409</v>
      </c>
      <c r="C5565" s="4" t="s">
        <v>2410</v>
      </c>
      <c r="D5565" s="3" t="s">
        <v>751</v>
      </c>
      <c r="F5565" s="3">
        <v>4</v>
      </c>
      <c r="G5565" s="88">
        <v>5.8408892070309388</v>
      </c>
      <c r="J5565" s="10">
        <v>3.4875312499934807E-2</v>
      </c>
      <c r="K5565" s="27">
        <f t="shared" si="106"/>
        <v>5.9708909489250093E-3</v>
      </c>
      <c r="L5565" s="4" t="s">
        <v>2367</v>
      </c>
      <c r="M5565" s="4" t="s">
        <v>617</v>
      </c>
      <c r="N5565" s="28" t="str">
        <f t="shared" si="104"/>
        <v>2022OrlaFehily</v>
      </c>
      <c r="O5565" s="28">
        <f>IF(COUNTIF(N$2:N5565,N5565)=1,1,0)</f>
        <v>1</v>
      </c>
      <c r="P5565" s="28" t="str">
        <f t="shared" si="105"/>
        <v>OrlaFehily</v>
      </c>
      <c r="Q5565" s="28" t="str">
        <f t="shared" si="103"/>
        <v>OrlaFehily</v>
      </c>
      <c r="R5565" s="3">
        <f>SUMIF(Q$2:Q5565,Q5565,O$2:O5565)</f>
        <v>1</v>
      </c>
      <c r="T5565" s="81" t="str" cm="1">
        <f t="array" ref="T5565">IF(MIN(IF(CONCATENATE($D$776:$D$9955,$G$776:$G$9955)=CONCATENATE(D5565,G5565),$J$776:$J$9955))=J5565,"Age Leg Record","")</f>
        <v/>
      </c>
    </row>
    <row r="5566" spans="1:20" x14ac:dyDescent="0.25">
      <c r="A5566" s="4">
        <v>2022</v>
      </c>
      <c r="B5566" s="1" t="s">
        <v>566</v>
      </c>
      <c r="C5566" s="4" t="s">
        <v>627</v>
      </c>
      <c r="D5566" s="3" t="s">
        <v>26</v>
      </c>
      <c r="F5566" s="3">
        <v>5</v>
      </c>
      <c r="G5566" s="51">
        <v>5.63</v>
      </c>
      <c r="J5566" s="10">
        <v>2.6744791670353152E-2</v>
      </c>
      <c r="K5566" s="27">
        <f t="shared" si="106"/>
        <v>4.7504070462438992E-3</v>
      </c>
      <c r="L5566" s="4" t="s">
        <v>2367</v>
      </c>
      <c r="M5566" s="4" t="s">
        <v>617</v>
      </c>
      <c r="N5566" s="28" t="str">
        <f t="shared" si="104"/>
        <v>2022TimInchley</v>
      </c>
      <c r="O5566" s="28">
        <f>IF(COUNTIF(N$2:N5566,N5566)=1,1,0)</f>
        <v>1</v>
      </c>
      <c r="P5566" s="28" t="str">
        <f t="shared" si="105"/>
        <v>TimInchley</v>
      </c>
      <c r="Q5566" s="28" t="str">
        <f t="shared" si="103"/>
        <v>TimInchley</v>
      </c>
      <c r="R5566" s="3">
        <f>SUMIF(Q$2:Q5566,Q5566,O$2:O5566)</f>
        <v>10</v>
      </c>
      <c r="T5566" s="81" t="str" cm="1">
        <f t="array" ref="T5566">IF(MIN(IF(CONCATENATE($D$776:$D$9955,$G$776:$G$9955)=CONCATENATE(D5566,G5566),$J$776:$J$9955))=J5566,"Age Leg Record","")</f>
        <v/>
      </c>
    </row>
    <row r="5567" spans="1:20" x14ac:dyDescent="0.25">
      <c r="A5567" s="4">
        <v>2022</v>
      </c>
      <c r="B5567" s="1" t="s">
        <v>570</v>
      </c>
      <c r="C5567" s="4" t="s">
        <v>627</v>
      </c>
      <c r="D5567" s="3" t="s">
        <v>753</v>
      </c>
      <c r="F5567" s="3">
        <v>6</v>
      </c>
      <c r="G5567" s="88">
        <v>4.6758182215859376</v>
      </c>
      <c r="J5567" s="10">
        <v>2.360459490591893E-2</v>
      </c>
      <c r="K5567" s="27">
        <f t="shared" si="106"/>
        <v>5.0482276656838802E-3</v>
      </c>
      <c r="L5567" s="4" t="s">
        <v>2367</v>
      </c>
      <c r="M5567" s="4" t="s">
        <v>617</v>
      </c>
      <c r="N5567" s="28" t="str">
        <f t="shared" si="104"/>
        <v>2022AmyInchley</v>
      </c>
      <c r="O5567" s="28">
        <f>IF(COUNTIF(N$2:N5567,N5567)=1,1,0)</f>
        <v>1</v>
      </c>
      <c r="P5567" s="28" t="str">
        <f t="shared" si="105"/>
        <v>AmyInchley</v>
      </c>
      <c r="Q5567" s="28" t="str">
        <f t="shared" si="103"/>
        <v>AmyInchley</v>
      </c>
      <c r="R5567" s="3">
        <f>SUMIF(Q$2:Q5567,Q5567,O$2:O5567)</f>
        <v>10</v>
      </c>
      <c r="T5567" s="81" t="str" cm="1">
        <f t="array" ref="T5567">IF(MIN(IF(CONCATENATE($D$776:$D$9955,$G$776:$G$9955)=CONCATENATE(D5567,G5567),$J$776:$J$9955))=J5567,"Age Leg Record","")</f>
        <v/>
      </c>
    </row>
    <row r="5568" spans="1:20" x14ac:dyDescent="0.25">
      <c r="A5568" s="4">
        <v>2022</v>
      </c>
      <c r="B5568" s="1" t="s">
        <v>202</v>
      </c>
      <c r="C5568" s="4" t="s">
        <v>1672</v>
      </c>
      <c r="D5568" s="3" t="s">
        <v>26</v>
      </c>
      <c r="F5568" s="3">
        <v>1</v>
      </c>
      <c r="G5568" s="88">
        <v>5.54</v>
      </c>
      <c r="J5568" s="10">
        <v>2.6449783428688534E-2</v>
      </c>
      <c r="K5568" s="27">
        <f t="shared" si="106"/>
        <v>4.7743291387524426E-3</v>
      </c>
      <c r="L5568" s="4" t="s">
        <v>2368</v>
      </c>
      <c r="M5568" s="4" t="s">
        <v>1180</v>
      </c>
      <c r="N5568" s="28" t="str">
        <f t="shared" si="104"/>
        <v>2022TomRaftery</v>
      </c>
      <c r="O5568" s="28">
        <f>IF(COUNTIF(N$2:N5568,N5568)=1,1,0)</f>
        <v>1</v>
      </c>
      <c r="P5568" s="28" t="str">
        <f t="shared" si="105"/>
        <v>TomRaftery</v>
      </c>
      <c r="Q5568" s="28" t="str">
        <f t="shared" si="103"/>
        <v>TomRaftery</v>
      </c>
      <c r="R5568" s="3">
        <f>SUMIF(Q$2:Q5568,Q5568,O$2:O5568)</f>
        <v>7</v>
      </c>
      <c r="T5568" s="81" t="str" cm="1">
        <f t="array" ref="T5568">IF(MIN(IF(CONCATENATE($D$776:$D$9955,$G$776:$G$9955)=CONCATENATE(D5568,G5568),$J$776:$J$9955))=J5568,"Age Leg Record","")</f>
        <v/>
      </c>
    </row>
    <row r="5569" spans="1:20" x14ac:dyDescent="0.25">
      <c r="A5569" s="4">
        <v>2022</v>
      </c>
      <c r="B5569" s="1" t="s">
        <v>890</v>
      </c>
      <c r="C5569" s="4" t="s">
        <v>1740</v>
      </c>
      <c r="D5569" s="3" t="s">
        <v>576</v>
      </c>
      <c r="F5569" s="3">
        <v>2</v>
      </c>
      <c r="G5569" s="88">
        <v>4.0544470293486041</v>
      </c>
      <c r="J5569" s="10">
        <v>1.6871608793735504E-2</v>
      </c>
      <c r="K5569" s="27">
        <f t="shared" si="106"/>
        <v>4.1612601352560112E-3</v>
      </c>
      <c r="L5569" s="4" t="s">
        <v>2368</v>
      </c>
      <c r="M5569" s="4" t="s">
        <v>1180</v>
      </c>
      <c r="N5569" s="28" t="str">
        <f t="shared" si="104"/>
        <v>2022BenO'Keeffe</v>
      </c>
      <c r="O5569" s="28">
        <f>IF(COUNTIF(N$2:N5569,N5569)=1,1,0)</f>
        <v>1</v>
      </c>
      <c r="P5569" s="28" t="str">
        <f t="shared" si="105"/>
        <v>BenO'Keeffe</v>
      </c>
      <c r="Q5569" s="28" t="str">
        <f t="shared" si="103"/>
        <v>BenO'Keeffe</v>
      </c>
      <c r="R5569" s="3">
        <f>SUMIF(Q$2:Q5569,Q5569,O$2:O5569)</f>
        <v>1</v>
      </c>
      <c r="T5569" s="81" t="str" cm="1">
        <f t="array" ref="T5569">IF(MIN(IF(CONCATENATE($D$776:$D$9955,$G$776:$G$9955)=CONCATENATE(D5569,G5569),$J$776:$J$9955))=J5569,"Age Leg Record","")</f>
        <v>Age Leg Record</v>
      </c>
    </row>
    <row r="5570" spans="1:20" x14ac:dyDescent="0.25">
      <c r="A5570" s="4">
        <v>2022</v>
      </c>
      <c r="B5570" s="1" t="s">
        <v>1176</v>
      </c>
      <c r="C5570" s="4" t="s">
        <v>1385</v>
      </c>
      <c r="D5570" s="3" t="s">
        <v>22</v>
      </c>
      <c r="F5570" s="3">
        <v>3</v>
      </c>
      <c r="G5570" s="88">
        <v>9.1</v>
      </c>
      <c r="J5570" s="10">
        <v>3.913872685370734E-2</v>
      </c>
      <c r="K5570" s="27">
        <f t="shared" si="106"/>
        <v>4.3009589949128948E-3</v>
      </c>
      <c r="L5570" s="4" t="s">
        <v>2368</v>
      </c>
      <c r="M5570" s="4" t="s">
        <v>1180</v>
      </c>
      <c r="N5570" s="28" t="str">
        <f t="shared" si="104"/>
        <v>2022RossLangley</v>
      </c>
      <c r="O5570" s="28">
        <f>IF(COUNTIF(N$2:N5570,N5570)=1,1,0)</f>
        <v>1</v>
      </c>
      <c r="P5570" s="28" t="str">
        <f t="shared" si="105"/>
        <v>RossLangley</v>
      </c>
      <c r="Q5570" s="28" t="str">
        <f t="shared" si="103"/>
        <v>RossLangley</v>
      </c>
      <c r="R5570" s="3">
        <f>SUMIF(Q$2:Q5570,Q5570,O$2:O5570)</f>
        <v>5</v>
      </c>
      <c r="T5570" s="81" t="str" cm="1">
        <f t="array" ref="T5570">IF(MIN(IF(CONCATENATE($D$776:$D$9955,$G$776:$G$9955)=CONCATENATE(D5570,G5570),$J$776:$J$9955))=J5570,"Age Leg Record","")</f>
        <v/>
      </c>
    </row>
    <row r="5571" spans="1:20" x14ac:dyDescent="0.25">
      <c r="A5571" s="4">
        <v>2022</v>
      </c>
      <c r="B5571" s="1" t="s">
        <v>1617</v>
      </c>
      <c r="C5571" s="4" t="s">
        <v>226</v>
      </c>
      <c r="D5571" s="3" t="s">
        <v>22</v>
      </c>
      <c r="F5571" s="3">
        <v>4</v>
      </c>
      <c r="G5571" s="88">
        <v>5.8408892070309388</v>
      </c>
      <c r="J5571" s="10">
        <v>2.9207812498498242E-2</v>
      </c>
      <c r="K5571" s="27">
        <f t="shared" si="106"/>
        <v>5.0005763614450168E-3</v>
      </c>
      <c r="L5571" s="4" t="s">
        <v>2368</v>
      </c>
      <c r="M5571" s="4" t="s">
        <v>1180</v>
      </c>
      <c r="N5571" s="28" t="str">
        <f t="shared" si="104"/>
        <v>2022PatrickButlin</v>
      </c>
      <c r="O5571" s="28">
        <f>IF(COUNTIF(N$2:N5571,N5571)=1,1,0)</f>
        <v>1</v>
      </c>
      <c r="P5571" s="28" t="str">
        <f t="shared" si="105"/>
        <v>PatrickButlin</v>
      </c>
      <c r="Q5571" s="28" t="str">
        <f t="shared" si="103"/>
        <v>PatrickButlin</v>
      </c>
      <c r="R5571" s="3">
        <f>SUMIF(Q$2:Q5571,Q5571,O$2:O5571)</f>
        <v>1</v>
      </c>
      <c r="T5571" s="81" t="str" cm="1">
        <f t="array" ref="T5571">IF(MIN(IF(CONCATENATE($D$776:$D$9955,$G$776:$G$9955)=CONCATENATE(D5571,G5571),$J$776:$J$9955))=J5571,"Age Leg Record","")</f>
        <v/>
      </c>
    </row>
    <row r="5572" spans="1:20" x14ac:dyDescent="0.25">
      <c r="A5572" s="4">
        <v>2022</v>
      </c>
      <c r="B5572" s="1" t="s">
        <v>232</v>
      </c>
      <c r="C5572" s="4" t="s">
        <v>1675</v>
      </c>
      <c r="D5572" s="3" t="s">
        <v>56</v>
      </c>
      <c r="F5572" s="3">
        <v>5</v>
      </c>
      <c r="G5572" s="51">
        <v>5.63</v>
      </c>
      <c r="J5572" s="10">
        <v>2.9504351849027444E-2</v>
      </c>
      <c r="K5572" s="27">
        <f t="shared" si="106"/>
        <v>5.2405598310883558E-3</v>
      </c>
      <c r="L5572" s="4" t="s">
        <v>2368</v>
      </c>
      <c r="M5572" s="4" t="s">
        <v>1180</v>
      </c>
      <c r="N5572" s="28" t="str">
        <f t="shared" si="104"/>
        <v>2022AndyNeill</v>
      </c>
      <c r="O5572" s="28">
        <f>IF(COUNTIF(N$2:N5572,N5572)=1,1,0)</f>
        <v>1</v>
      </c>
      <c r="P5572" s="28" t="str">
        <f t="shared" si="105"/>
        <v>AndyNeill</v>
      </c>
      <c r="Q5572" s="28" t="str">
        <f t="shared" si="103"/>
        <v>AndyNeill</v>
      </c>
      <c r="R5572" s="3">
        <f>SUMIF(Q$2:Q5572,Q5572,O$2:O5572)</f>
        <v>6</v>
      </c>
      <c r="T5572" s="81" t="str" cm="1">
        <f t="array" ref="T5572">IF(MIN(IF(CONCATENATE($D$776:$D$9955,$G$776:$G$9955)=CONCATENATE(D5572,G5572),$J$776:$J$9955))=J5572,"Age Leg Record","")</f>
        <v/>
      </c>
    </row>
    <row r="5573" spans="1:20" x14ac:dyDescent="0.25">
      <c r="A5573" s="4">
        <v>2022</v>
      </c>
      <c r="B5573" s="1" t="s">
        <v>788</v>
      </c>
      <c r="C5573" s="4" t="s">
        <v>2183</v>
      </c>
      <c r="D5573" s="3" t="s">
        <v>22</v>
      </c>
      <c r="F5573" s="3">
        <v>6</v>
      </c>
      <c r="G5573" s="88">
        <v>4.6758182215859376</v>
      </c>
      <c r="J5573" s="10">
        <v>2.1868530093342997E-2</v>
      </c>
      <c r="K5573" s="27">
        <f t="shared" si="106"/>
        <v>4.6769418863177401E-3</v>
      </c>
      <c r="L5573" s="4" t="s">
        <v>2368</v>
      </c>
      <c r="M5573" s="4" t="s">
        <v>1180</v>
      </c>
      <c r="N5573" s="28" t="str">
        <f t="shared" si="104"/>
        <v>2022NickStallman</v>
      </c>
      <c r="O5573" s="28">
        <f>IF(COUNTIF(N$2:N5573,N5573)=1,1,0)</f>
        <v>1</v>
      </c>
      <c r="P5573" s="28" t="str">
        <f t="shared" si="105"/>
        <v>NickStallman</v>
      </c>
      <c r="Q5573" s="28" t="str">
        <f t="shared" ref="Q5573:Q5636" si="107">IF(ISNA(VLOOKUP(P5573,AI$2:AJ$100,2,0)),P5573,VLOOKUP(P5573,AI$2:AJ$100,2,0))</f>
        <v>NickStallman</v>
      </c>
      <c r="R5573" s="3">
        <f>SUMIF(Q$2:Q5573,Q5573,O$2:O5573)</f>
        <v>2</v>
      </c>
      <c r="T5573" s="81" t="str" cm="1">
        <f t="array" ref="T5573">IF(MIN(IF(CONCATENATE($D$776:$D$9955,$G$776:$G$9955)=CONCATENATE(D5573,G5573),$J$776:$J$9955))=J5573,"Age Leg Record","")</f>
        <v/>
      </c>
    </row>
    <row r="5574" spans="1:20" x14ac:dyDescent="0.25">
      <c r="A5574" s="4">
        <v>2022</v>
      </c>
      <c r="B5574" s="1" t="s">
        <v>71</v>
      </c>
      <c r="C5574" s="4" t="s">
        <v>1765</v>
      </c>
      <c r="D5574" s="3" t="s">
        <v>210</v>
      </c>
      <c r="F5574" s="3">
        <v>1</v>
      </c>
      <c r="G5574" s="88">
        <v>5.54</v>
      </c>
      <c r="J5574" s="10">
        <v>3.2748070465459023E-2</v>
      </c>
      <c r="K5574" s="27">
        <f t="shared" si="106"/>
        <v>5.9112040551370076E-3</v>
      </c>
      <c r="L5574" s="4" t="s">
        <v>2369</v>
      </c>
      <c r="M5574" s="4" t="s">
        <v>808</v>
      </c>
      <c r="N5574" s="28" t="str">
        <f t="shared" si="104"/>
        <v>2022RichardSidlin</v>
      </c>
      <c r="O5574" s="28">
        <f>IF(COUNTIF(N$2:N5574,N5574)=1,1,0)</f>
        <v>1</v>
      </c>
      <c r="P5574" s="28" t="str">
        <f t="shared" si="105"/>
        <v>RichardSidlin</v>
      </c>
      <c r="Q5574" s="28" t="str">
        <f t="shared" si="107"/>
        <v>RichardSidlin</v>
      </c>
      <c r="R5574" s="3">
        <f>SUMIF(Q$2:Q5574,Q5574,O$2:O5574)</f>
        <v>4</v>
      </c>
      <c r="T5574" s="81" t="str" cm="1">
        <f t="array" ref="T5574">IF(MIN(IF(CONCATENATE($D$776:$D$9955,$G$776:$G$9955)=CONCATENATE(D5574,G5574),$J$776:$J$9955))=J5574,"Age Leg Record","")</f>
        <v/>
      </c>
    </row>
    <row r="5575" spans="1:20" x14ac:dyDescent="0.25">
      <c r="A5575" s="4">
        <v>2022</v>
      </c>
      <c r="B5575" s="1" t="s">
        <v>566</v>
      </c>
      <c r="C5575" s="4" t="s">
        <v>1296</v>
      </c>
      <c r="D5575" s="3" t="s">
        <v>210</v>
      </c>
      <c r="F5575" s="3">
        <v>2</v>
      </c>
      <c r="G5575" s="88">
        <v>4.0544470293486041</v>
      </c>
      <c r="J5575" s="10">
        <v>2.5808194441196974E-2</v>
      </c>
      <c r="K5575" s="27">
        <f t="shared" si="106"/>
        <v>6.3654042719959699E-3</v>
      </c>
      <c r="L5575" s="4" t="s">
        <v>2369</v>
      </c>
      <c r="M5575" s="4" t="s">
        <v>808</v>
      </c>
      <c r="N5575" s="28" t="str">
        <f t="shared" si="104"/>
        <v>2022TimCooke</v>
      </c>
      <c r="O5575" s="28">
        <f>IF(COUNTIF(N$2:N5575,N5575)=1,1,0)</f>
        <v>1</v>
      </c>
      <c r="P5575" s="28" t="str">
        <f t="shared" si="105"/>
        <v>TimCooke</v>
      </c>
      <c r="Q5575" s="28" t="str">
        <f t="shared" si="107"/>
        <v>TimCooke</v>
      </c>
      <c r="R5575" s="3">
        <f>SUMIF(Q$2:Q5575,Q5575,O$2:O5575)</f>
        <v>2</v>
      </c>
      <c r="T5575" s="81" t="str" cm="1">
        <f t="array" ref="T5575">IF(MIN(IF(CONCATENATE($D$776:$D$9955,$G$776:$G$9955)=CONCATENATE(D5575,G5575),$J$776:$J$9955))=J5575,"Age Leg Record","")</f>
        <v/>
      </c>
    </row>
    <row r="5576" spans="1:20" x14ac:dyDescent="0.25">
      <c r="A5576" s="4">
        <v>2022</v>
      </c>
      <c r="B5576" s="1" t="s">
        <v>325</v>
      </c>
      <c r="C5576" s="4" t="s">
        <v>326</v>
      </c>
      <c r="D5576" s="3" t="s">
        <v>56</v>
      </c>
      <c r="F5576" s="3">
        <v>3</v>
      </c>
      <c r="G5576" s="88">
        <v>9.1</v>
      </c>
      <c r="J5576" s="10">
        <v>4.651236111385515E-2</v>
      </c>
      <c r="K5576" s="27">
        <f t="shared" si="106"/>
        <v>5.1112484740500168E-3</v>
      </c>
      <c r="L5576" s="4" t="s">
        <v>2369</v>
      </c>
      <c r="M5576" s="4" t="s">
        <v>808</v>
      </c>
      <c r="N5576" s="28" t="str">
        <f t="shared" si="104"/>
        <v>2022SeanBowen</v>
      </c>
      <c r="O5576" s="28">
        <f>IF(COUNTIF(N$2:N5576,N5576)=1,1,0)</f>
        <v>1</v>
      </c>
      <c r="P5576" s="28" t="str">
        <f t="shared" si="105"/>
        <v>SeanBowen</v>
      </c>
      <c r="Q5576" s="28" t="str">
        <f t="shared" si="107"/>
        <v>SeanBowen</v>
      </c>
      <c r="R5576" s="3">
        <f>SUMIF(Q$2:Q5576,Q5576,O$2:O5576)</f>
        <v>17</v>
      </c>
      <c r="T5576" s="81" t="str" cm="1">
        <f t="array" ref="T5576">IF(MIN(IF(CONCATENATE($D$776:$D$9955,$G$776:$G$9955)=CONCATENATE(D5576,G5576),$J$776:$J$9955))=J5576,"Age Leg Record","")</f>
        <v/>
      </c>
    </row>
    <row r="5577" spans="1:20" x14ac:dyDescent="0.25">
      <c r="A5577" s="4">
        <v>2022</v>
      </c>
      <c r="B5577" s="1" t="s">
        <v>71</v>
      </c>
      <c r="C5577" s="4" t="s">
        <v>2411</v>
      </c>
      <c r="D5577" s="3" t="s">
        <v>56</v>
      </c>
      <c r="F5577" s="3">
        <v>4</v>
      </c>
      <c r="G5577" s="88">
        <v>5.8408892070309388</v>
      </c>
      <c r="J5577" s="10">
        <v>2.8378680552123114E-2</v>
      </c>
      <c r="K5577" s="27">
        <f t="shared" si="106"/>
        <v>4.8586233270719176E-3</v>
      </c>
      <c r="L5577" s="4" t="s">
        <v>2369</v>
      </c>
      <c r="M5577" s="4" t="s">
        <v>808</v>
      </c>
      <c r="N5577" s="28" t="str">
        <f t="shared" si="104"/>
        <v>2022RichardSomerset</v>
      </c>
      <c r="O5577" s="28">
        <f>IF(COUNTIF(N$2:N5577,N5577)=1,1,0)</f>
        <v>1</v>
      </c>
      <c r="P5577" s="28" t="str">
        <f t="shared" si="105"/>
        <v>RichardSomerset</v>
      </c>
      <c r="Q5577" s="28" t="str">
        <f t="shared" si="107"/>
        <v>RichardSomerset</v>
      </c>
      <c r="R5577" s="3">
        <f>SUMIF(Q$2:Q5577,Q5577,O$2:O5577)</f>
        <v>1</v>
      </c>
      <c r="T5577" s="81" t="str" cm="1">
        <f t="array" ref="T5577">IF(MIN(IF(CONCATENATE($D$776:$D$9955,$G$776:$G$9955)=CONCATENATE(D5577,G5577),$J$776:$J$9955))=J5577,"Age Leg Record","")</f>
        <v/>
      </c>
    </row>
    <row r="5578" spans="1:20" x14ac:dyDescent="0.25">
      <c r="A5578" s="4">
        <v>2022</v>
      </c>
      <c r="B5578" s="1" t="s">
        <v>2327</v>
      </c>
      <c r="C5578" s="4" t="s">
        <v>2328</v>
      </c>
      <c r="D5578" s="3" t="s">
        <v>56</v>
      </c>
      <c r="F5578" s="3">
        <v>5</v>
      </c>
      <c r="G5578" s="51">
        <v>5.63</v>
      </c>
      <c r="J5578" s="10">
        <v>3.2446423618239351E-2</v>
      </c>
      <c r="K5578" s="27">
        <f t="shared" si="106"/>
        <v>5.7631303051934903E-3</v>
      </c>
      <c r="L5578" s="4" t="s">
        <v>2369</v>
      </c>
      <c r="M5578" s="4" t="s">
        <v>808</v>
      </c>
      <c r="N5578" s="28" t="str">
        <f t="shared" si="104"/>
        <v>2022JohanPreis</v>
      </c>
      <c r="O5578" s="28">
        <f>IF(COUNTIF(N$2:N5578,N5578)=1,1,0)</f>
        <v>1</v>
      </c>
      <c r="P5578" s="28" t="str">
        <f t="shared" si="105"/>
        <v>JohanPreis</v>
      </c>
      <c r="Q5578" s="28" t="str">
        <f t="shared" si="107"/>
        <v>JohanPreis</v>
      </c>
      <c r="R5578" s="3">
        <f>SUMIF(Q$2:Q5578,Q5578,O$2:O5578)</f>
        <v>2</v>
      </c>
      <c r="T5578" s="81" t="str" cm="1">
        <f t="array" ref="T5578">IF(MIN(IF(CONCATENATE($D$776:$D$9955,$G$776:$G$9955)=CONCATENATE(D5578,G5578),$J$776:$J$9955))=J5578,"Age Leg Record","")</f>
        <v/>
      </c>
    </row>
    <row r="5579" spans="1:20" x14ac:dyDescent="0.25">
      <c r="A5579" s="4">
        <v>2022</v>
      </c>
      <c r="B5579" s="1" t="s">
        <v>29</v>
      </c>
      <c r="C5579" s="4" t="s">
        <v>411</v>
      </c>
      <c r="D5579" s="3" t="s">
        <v>210</v>
      </c>
      <c r="F5579" s="3">
        <v>6</v>
      </c>
      <c r="G5579" s="88">
        <v>4.6758182215859376</v>
      </c>
      <c r="J5579" s="10">
        <v>2.9465104162227362E-2</v>
      </c>
      <c r="K5579" s="27">
        <f t="shared" si="106"/>
        <v>6.3015931684857994E-3</v>
      </c>
      <c r="L5579" s="4" t="s">
        <v>2369</v>
      </c>
      <c r="M5579" s="4" t="s">
        <v>808</v>
      </c>
      <c r="N5579" s="28" t="str">
        <f t="shared" si="104"/>
        <v>2022DaveEdwards</v>
      </c>
      <c r="O5579" s="28">
        <f>IF(COUNTIF(N$2:N5579,N5579)=1,1,0)</f>
        <v>1</v>
      </c>
      <c r="P5579" s="28" t="str">
        <f t="shared" si="105"/>
        <v>DaveEdwards</v>
      </c>
      <c r="Q5579" s="28" t="str">
        <f t="shared" si="107"/>
        <v>DaveEdwards</v>
      </c>
      <c r="R5579" s="3">
        <f>SUMIF(Q$2:Q5579,Q5579,O$2:O5579)</f>
        <v>17</v>
      </c>
      <c r="T5579" s="81" t="str" cm="1">
        <f t="array" ref="T5579">IF(MIN(IF(CONCATENATE($D$776:$D$9955,$G$776:$G$9955)=CONCATENATE(D5579,G5579),$J$776:$J$9955))=J5579,"Age Leg Record","")</f>
        <v/>
      </c>
    </row>
    <row r="5580" spans="1:20" x14ac:dyDescent="0.25">
      <c r="A5580" s="4">
        <v>2022</v>
      </c>
      <c r="B5580" s="1" t="s">
        <v>32</v>
      </c>
      <c r="C5580" s="4" t="s">
        <v>100</v>
      </c>
      <c r="D5580" s="3" t="s">
        <v>22</v>
      </c>
      <c r="F5580" s="3">
        <v>1</v>
      </c>
      <c r="G5580" s="88">
        <v>5.54</v>
      </c>
      <c r="J5580" s="10">
        <v>3.6222283430106472E-2</v>
      </c>
      <c r="K5580" s="27">
        <f t="shared" si="106"/>
        <v>6.5383183086834785E-3</v>
      </c>
      <c r="L5580" s="4" t="s">
        <v>2370</v>
      </c>
      <c r="M5580" s="4" t="s">
        <v>1079</v>
      </c>
      <c r="N5580" s="28" t="str">
        <f t="shared" si="104"/>
        <v>2022GrahamPratt</v>
      </c>
      <c r="O5580" s="28">
        <f>IF(COUNTIF(N$2:N5580,N5580)=1,1,0)</f>
        <v>1</v>
      </c>
      <c r="P5580" s="28" t="str">
        <f t="shared" si="105"/>
        <v>GrahamPratt</v>
      </c>
      <c r="Q5580" s="28" t="str">
        <f t="shared" si="107"/>
        <v>GrahamPratt</v>
      </c>
      <c r="R5580" s="3">
        <f>SUMIF(Q$2:Q5580,Q5580,O$2:O5580)</f>
        <v>1</v>
      </c>
      <c r="T5580" s="81" t="str" cm="1">
        <f t="array" ref="T5580">IF(MIN(IF(CONCATENATE($D$776:$D$9955,$G$776:$G$9955)=CONCATENATE(D5580,G5580),$J$776:$J$9955))=J5580,"Age Leg Record","")</f>
        <v/>
      </c>
    </row>
    <row r="5581" spans="1:20" x14ac:dyDescent="0.25">
      <c r="A5581" s="4">
        <v>2022</v>
      </c>
      <c r="B5581" s="1" t="s">
        <v>904</v>
      </c>
      <c r="C5581" s="4" t="s">
        <v>605</v>
      </c>
      <c r="D5581" s="3" t="s">
        <v>756</v>
      </c>
      <c r="F5581" s="3">
        <v>2</v>
      </c>
      <c r="G5581" s="88">
        <v>4.0544470293486041</v>
      </c>
      <c r="J5581" s="10">
        <v>2.3303449073864613E-2</v>
      </c>
      <c r="K5581" s="27">
        <f t="shared" si="106"/>
        <v>5.7476269649547234E-3</v>
      </c>
      <c r="L5581" s="4" t="s">
        <v>2370</v>
      </c>
      <c r="M5581" s="4" t="s">
        <v>1079</v>
      </c>
      <c r="N5581" s="28" t="str">
        <f t="shared" si="104"/>
        <v>2022SallyKnight</v>
      </c>
      <c r="O5581" s="28">
        <f>IF(COUNTIF(N$2:N5581,N5581)=1,1,0)</f>
        <v>1</v>
      </c>
      <c r="P5581" s="28" t="str">
        <f t="shared" si="105"/>
        <v>SallyKnight</v>
      </c>
      <c r="Q5581" s="28" t="str">
        <f t="shared" si="107"/>
        <v>SallyKnight</v>
      </c>
      <c r="R5581" s="3">
        <f>SUMIF(Q$2:Q5581,Q5581,O$2:O5581)</f>
        <v>1</v>
      </c>
      <c r="T5581" s="81" t="str" cm="1">
        <f t="array" ref="T5581">IF(MIN(IF(CONCATENATE($D$776:$D$9955,$G$776:$G$9955)=CONCATENATE(D5581,G5581),$J$776:$J$9955))=J5581,"Age Leg Record","")</f>
        <v/>
      </c>
    </row>
    <row r="5582" spans="1:20" x14ac:dyDescent="0.25">
      <c r="A5582" s="4">
        <v>2022</v>
      </c>
      <c r="B5582" s="1" t="s">
        <v>2412</v>
      </c>
      <c r="C5582" s="4" t="s">
        <v>2413</v>
      </c>
      <c r="D5582" s="3" t="s">
        <v>753</v>
      </c>
      <c r="F5582" s="3">
        <v>3</v>
      </c>
      <c r="G5582" s="88">
        <v>9.1</v>
      </c>
      <c r="J5582" s="10">
        <v>4.6093298609775957E-2</v>
      </c>
      <c r="K5582" s="27">
        <f t="shared" si="106"/>
        <v>5.0651976494259293E-3</v>
      </c>
      <c r="L5582" s="4" t="s">
        <v>2370</v>
      </c>
      <c r="M5582" s="4" t="s">
        <v>1079</v>
      </c>
      <c r="N5582" s="28" t="str">
        <f t="shared" si="104"/>
        <v>2022LucieCustance</v>
      </c>
      <c r="O5582" s="28">
        <f>IF(COUNTIF(N$2:N5582,N5582)=1,1,0)</f>
        <v>1</v>
      </c>
      <c r="P5582" s="28" t="str">
        <f t="shared" si="105"/>
        <v>LucieCustance</v>
      </c>
      <c r="Q5582" s="28" t="str">
        <f t="shared" si="107"/>
        <v>LucieCustance</v>
      </c>
      <c r="R5582" s="3">
        <f>SUMIF(Q$2:Q5582,Q5582,O$2:O5582)</f>
        <v>1</v>
      </c>
      <c r="T5582" s="81" t="str" cm="1">
        <f t="array" ref="T5582">IF(MIN(IF(CONCATENATE($D$776:$D$9955,$G$776:$G$9955)=CONCATENATE(D5582,G5582),$J$776:$J$9955))=J5582,"Age Leg Record","")</f>
        <v/>
      </c>
    </row>
    <row r="5583" spans="1:20" x14ac:dyDescent="0.25">
      <c r="A5583" s="4">
        <v>2022</v>
      </c>
      <c r="B5583" s="1" t="s">
        <v>2414</v>
      </c>
      <c r="C5583" s="4" t="s">
        <v>2415</v>
      </c>
      <c r="D5583" s="3" t="s">
        <v>22</v>
      </c>
      <c r="F5583" s="3">
        <v>4</v>
      </c>
      <c r="G5583" s="88">
        <v>5.8408892070309388</v>
      </c>
      <c r="J5583" s="10">
        <v>2.9509363426768687E-2</v>
      </c>
      <c r="K5583" s="27">
        <f t="shared" si="106"/>
        <v>5.0522039334776198E-3</v>
      </c>
      <c r="L5583" s="4" t="s">
        <v>2370</v>
      </c>
      <c r="M5583" s="4" t="s">
        <v>1079</v>
      </c>
      <c r="N5583" s="28" t="str">
        <f t="shared" si="104"/>
        <v>2022NicuHogas</v>
      </c>
      <c r="O5583" s="28">
        <f>IF(COUNTIF(N$2:N5583,N5583)=1,1,0)</f>
        <v>1</v>
      </c>
      <c r="P5583" s="28" t="str">
        <f t="shared" si="105"/>
        <v>NicuHogas</v>
      </c>
      <c r="Q5583" s="28" t="str">
        <f t="shared" si="107"/>
        <v>NicuHogas</v>
      </c>
      <c r="R5583" s="3">
        <f>SUMIF(Q$2:Q5583,Q5583,O$2:O5583)</f>
        <v>1</v>
      </c>
      <c r="T5583" s="81" t="str" cm="1">
        <f t="array" ref="T5583">IF(MIN(IF(CONCATENATE($D$776:$D$9955,$G$776:$G$9955)=CONCATENATE(D5583,G5583),$J$776:$J$9955))=J5583,"Age Leg Record","")</f>
        <v/>
      </c>
    </row>
    <row r="5584" spans="1:20" x14ac:dyDescent="0.25">
      <c r="A5584" s="4">
        <v>2022</v>
      </c>
      <c r="B5584" s="1" t="s">
        <v>1710</v>
      </c>
      <c r="C5584" s="4" t="s">
        <v>1711</v>
      </c>
      <c r="D5584" s="3" t="s">
        <v>766</v>
      </c>
      <c r="F5584" s="3">
        <v>5</v>
      </c>
      <c r="G5584" s="51">
        <v>5.63</v>
      </c>
      <c r="J5584" s="10">
        <v>3.5911192127969116E-2</v>
      </c>
      <c r="K5584" s="27">
        <f t="shared" si="106"/>
        <v>6.3785421186446029E-3</v>
      </c>
      <c r="L5584" s="4" t="s">
        <v>2370</v>
      </c>
      <c r="M5584" s="4" t="s">
        <v>1079</v>
      </c>
      <c r="N5584" s="28" t="str">
        <f t="shared" ref="N5584:N5647" si="108">CONCATENATE(A5584,B5584,C5584)</f>
        <v>2022NoraHaggart</v>
      </c>
      <c r="O5584" s="28">
        <f>IF(COUNTIF(N$2:N5584,N5584)=1,1,0)</f>
        <v>1</v>
      </c>
      <c r="P5584" s="28" t="str">
        <f t="shared" ref="P5584:P5647" si="109">CONCATENATE(B5584,C5584)</f>
        <v>NoraHaggart</v>
      </c>
      <c r="Q5584" s="28" t="str">
        <f t="shared" si="107"/>
        <v>NoraHaggart</v>
      </c>
      <c r="R5584" s="3">
        <f>SUMIF(Q$2:Q5584,Q5584,O$2:O5584)</f>
        <v>2</v>
      </c>
      <c r="T5584" s="81" t="str" cm="1">
        <f t="array" ref="T5584">IF(MIN(IF(CONCATENATE($D$776:$D$9955,$G$776:$G$9955)=CONCATENATE(D5584,G5584),$J$776:$J$9955))=J5584,"Age Leg Record","")</f>
        <v/>
      </c>
    </row>
    <row r="5585" spans="1:20" x14ac:dyDescent="0.25">
      <c r="A5585" s="4">
        <v>2022</v>
      </c>
      <c r="B5585" s="1" t="s">
        <v>658</v>
      </c>
      <c r="C5585" s="4" t="s">
        <v>955</v>
      </c>
      <c r="D5585" s="3" t="s">
        <v>22</v>
      </c>
      <c r="F5585" s="3">
        <v>6</v>
      </c>
      <c r="G5585" s="88">
        <v>4.6758182215859376</v>
      </c>
      <c r="J5585" s="10">
        <v>2.0607094906154089E-2</v>
      </c>
      <c r="K5585" s="27">
        <f t="shared" si="106"/>
        <v>4.4071633946378272E-3</v>
      </c>
      <c r="L5585" s="4" t="s">
        <v>2370</v>
      </c>
      <c r="M5585" s="4" t="s">
        <v>1079</v>
      </c>
      <c r="N5585" s="28" t="str">
        <f t="shared" si="108"/>
        <v>2022AdamHills</v>
      </c>
      <c r="O5585" s="28">
        <f>IF(COUNTIF(N$2:N5585,N5585)=1,1,0)</f>
        <v>1</v>
      </c>
      <c r="P5585" s="28" t="str">
        <f t="shared" si="109"/>
        <v>AdamHills</v>
      </c>
      <c r="Q5585" s="28" t="str">
        <f t="shared" si="107"/>
        <v>AdamHills</v>
      </c>
      <c r="R5585" s="3">
        <f>SUMIF(Q$2:Q5585,Q5585,O$2:O5585)</f>
        <v>5</v>
      </c>
      <c r="T5585" s="81" t="str" cm="1">
        <f t="array" ref="T5585">IF(MIN(IF(CONCATENATE($D$776:$D$9955,$G$776:$G$9955)=CONCATENATE(D5585,G5585),$J$776:$J$9955))=J5585,"Age Leg Record","")</f>
        <v/>
      </c>
    </row>
    <row r="5586" spans="1:20" x14ac:dyDescent="0.25">
      <c r="A5586" s="4">
        <v>2022</v>
      </c>
      <c r="B5586" s="1" t="s">
        <v>320</v>
      </c>
      <c r="C5586" s="4" t="s">
        <v>2416</v>
      </c>
      <c r="D5586" s="3" t="s">
        <v>753</v>
      </c>
      <c r="F5586" s="3">
        <v>1</v>
      </c>
      <c r="G5586" s="88">
        <v>5.54</v>
      </c>
      <c r="J5586" s="10">
        <v>3.1172364448138978E-2</v>
      </c>
      <c r="K5586" s="27">
        <f t="shared" si="106"/>
        <v>5.6267805863066747E-3</v>
      </c>
      <c r="L5586" s="4" t="s">
        <v>2371</v>
      </c>
      <c r="M5586" s="4" t="s">
        <v>1654</v>
      </c>
      <c r="N5586" s="28" t="str">
        <f t="shared" si="108"/>
        <v>2022PaulaHolm</v>
      </c>
      <c r="O5586" s="28">
        <f>IF(COUNTIF(N$2:N5586,N5586)=1,1,0)</f>
        <v>1</v>
      </c>
      <c r="P5586" s="28" t="str">
        <f t="shared" si="109"/>
        <v>PaulaHolm</v>
      </c>
      <c r="Q5586" s="28" t="str">
        <f t="shared" si="107"/>
        <v>PaulaHolm</v>
      </c>
      <c r="R5586" s="3">
        <f>SUMIF(Q$2:Q5586,Q5586,O$2:O5586)</f>
        <v>1</v>
      </c>
      <c r="T5586" s="81" t="str" cm="1">
        <f t="array" ref="T5586">IF(MIN(IF(CONCATENATE($D$776:$D$9955,$G$776:$G$9955)=CONCATENATE(D5586,G5586),$J$776:$J$9955))=J5586,"Age Leg Record","")</f>
        <v/>
      </c>
    </row>
    <row r="5587" spans="1:20" x14ac:dyDescent="0.25">
      <c r="A5587" s="4">
        <v>2022</v>
      </c>
      <c r="B5587" s="1" t="s">
        <v>1334</v>
      </c>
      <c r="C5587" s="4" t="s">
        <v>1652</v>
      </c>
      <c r="D5587" s="3" t="s">
        <v>757</v>
      </c>
      <c r="F5587" s="3">
        <v>2</v>
      </c>
      <c r="G5587" s="88">
        <v>4.0544470293486041</v>
      </c>
      <c r="J5587" s="10">
        <v>2.6652025459043216E-2</v>
      </c>
      <c r="K5587" s="27">
        <f t="shared" si="106"/>
        <v>6.5735290820472716E-3</v>
      </c>
      <c r="L5587" s="4" t="s">
        <v>2371</v>
      </c>
      <c r="M5587" s="4" t="s">
        <v>1654</v>
      </c>
      <c r="N5587" s="28" t="str">
        <f t="shared" si="108"/>
        <v>2022JoHarbon</v>
      </c>
      <c r="O5587" s="28">
        <f>IF(COUNTIF(N$2:N5587,N5587)=1,1,0)</f>
        <v>1</v>
      </c>
      <c r="P5587" s="28" t="str">
        <f t="shared" si="109"/>
        <v>JoHarbon</v>
      </c>
      <c r="Q5587" s="28" t="str">
        <f t="shared" si="107"/>
        <v>JoHarbon</v>
      </c>
      <c r="R5587" s="3">
        <f>SUMIF(Q$2:Q5587,Q5587,O$2:O5587)</f>
        <v>7</v>
      </c>
      <c r="T5587" s="81" t="str" cm="1">
        <f t="array" ref="T5587">IF(MIN(IF(CONCATENATE($D$776:$D$9955,$G$776:$G$9955)=CONCATENATE(D5587,G5587),$J$776:$J$9955))=J5587,"Age Leg Record","")</f>
        <v/>
      </c>
    </row>
    <row r="5588" spans="1:20" x14ac:dyDescent="0.25">
      <c r="A5588" s="4">
        <v>2022</v>
      </c>
      <c r="B5588" s="1" t="s">
        <v>370</v>
      </c>
      <c r="C5588" s="4" t="s">
        <v>1652</v>
      </c>
      <c r="D5588" s="3" t="s">
        <v>751</v>
      </c>
      <c r="F5588" s="3">
        <v>3</v>
      </c>
      <c r="G5588" s="88">
        <v>9.1</v>
      </c>
      <c r="J5588" s="10">
        <v>4.2916481485008262E-2</v>
      </c>
      <c r="K5588" s="27">
        <f t="shared" si="106"/>
        <v>4.7160968664844245E-3</v>
      </c>
      <c r="L5588" s="4" t="s">
        <v>2371</v>
      </c>
      <c r="M5588" s="4" t="s">
        <v>1654</v>
      </c>
      <c r="N5588" s="28" t="str">
        <f t="shared" si="108"/>
        <v>2022KatieHarbon</v>
      </c>
      <c r="O5588" s="28">
        <f>IF(COUNTIF(N$2:N5588,N5588)=1,1,0)</f>
        <v>1</v>
      </c>
      <c r="P5588" s="28" t="str">
        <f t="shared" si="109"/>
        <v>KatieHarbon</v>
      </c>
      <c r="Q5588" s="28" t="str">
        <f t="shared" si="107"/>
        <v>KatieHarbon</v>
      </c>
      <c r="R5588" s="3">
        <f>SUMIF(Q$2:Q5588,Q5588,O$2:O5588)</f>
        <v>6</v>
      </c>
      <c r="T5588" s="81" t="str" cm="1">
        <f t="array" ref="T5588">IF(MIN(IF(CONCATENATE($D$776:$D$9955,$G$776:$G$9955)=CONCATENATE(D5588,G5588),$J$776:$J$9955))=J5588,"Age Leg Record","")</f>
        <v/>
      </c>
    </row>
    <row r="5589" spans="1:20" x14ac:dyDescent="0.25">
      <c r="A5589" s="4">
        <v>2022</v>
      </c>
      <c r="B5589" s="1" t="s">
        <v>439</v>
      </c>
      <c r="C5589" s="4" t="s">
        <v>1652</v>
      </c>
      <c r="D5589" s="3" t="s">
        <v>751</v>
      </c>
      <c r="F5589" s="3">
        <v>4</v>
      </c>
      <c r="G5589" s="88">
        <v>5.8408892070309388</v>
      </c>
      <c r="J5589" s="10">
        <v>3.2452662038849667E-2</v>
      </c>
      <c r="K5589" s="27">
        <f t="shared" si="106"/>
        <v>5.5561166953457964E-3</v>
      </c>
      <c r="L5589" s="4" t="s">
        <v>2371</v>
      </c>
      <c r="M5589" s="4" t="s">
        <v>1654</v>
      </c>
      <c r="N5589" s="28" t="str">
        <f t="shared" si="108"/>
        <v>2022HelenHarbon</v>
      </c>
      <c r="O5589" s="28">
        <f>IF(COUNTIF(N$2:N5589,N5589)=1,1,0)</f>
        <v>1</v>
      </c>
      <c r="P5589" s="28" t="str">
        <f t="shared" si="109"/>
        <v>HelenHarbon</v>
      </c>
      <c r="Q5589" s="28" t="str">
        <f t="shared" si="107"/>
        <v>HelenHarbon</v>
      </c>
      <c r="R5589" s="3">
        <f>SUMIF(Q$2:Q5589,Q5589,O$2:O5589)</f>
        <v>4</v>
      </c>
      <c r="T5589" s="81" t="str" cm="1">
        <f t="array" ref="T5589">IF(MIN(IF(CONCATENATE($D$776:$D$9955,$G$776:$G$9955)=CONCATENATE(D5589,G5589),$J$776:$J$9955))=J5589,"Age Leg Record","")</f>
        <v/>
      </c>
    </row>
    <row r="5590" spans="1:20" x14ac:dyDescent="0.25">
      <c r="A5590" s="4">
        <v>2022</v>
      </c>
      <c r="B5590" s="1" t="s">
        <v>37</v>
      </c>
      <c r="C5590" s="4" t="s">
        <v>1787</v>
      </c>
      <c r="D5590" s="3" t="s">
        <v>757</v>
      </c>
      <c r="F5590" s="3">
        <v>5</v>
      </c>
      <c r="G5590" s="51">
        <v>5.63</v>
      </c>
      <c r="J5590" s="10">
        <v>4.158068286778871E-2</v>
      </c>
      <c r="K5590" s="27">
        <f t="shared" si="106"/>
        <v>7.385556459642755E-3</v>
      </c>
      <c r="L5590" s="4" t="s">
        <v>2371</v>
      </c>
      <c r="M5590" s="4" t="s">
        <v>1654</v>
      </c>
      <c r="N5590" s="28" t="str">
        <f t="shared" si="108"/>
        <v>2022SueVaughan</v>
      </c>
      <c r="O5590" s="28">
        <f>IF(COUNTIF(N$2:N5590,N5590)=1,1,0)</f>
        <v>1</v>
      </c>
      <c r="P5590" s="28" t="str">
        <f t="shared" si="109"/>
        <v>SueVaughan</v>
      </c>
      <c r="Q5590" s="28" t="str">
        <f t="shared" si="107"/>
        <v>SueVaughan</v>
      </c>
      <c r="R5590" s="3">
        <f>SUMIF(Q$2:Q5590,Q5590,O$2:O5590)</f>
        <v>5</v>
      </c>
      <c r="T5590" s="81" t="str" cm="1">
        <f t="array" ref="T5590">IF(MIN(IF(CONCATENATE($D$776:$D$9955,$G$776:$G$9955)=CONCATENATE(D5590,G5590),$J$776:$J$9955))=J5590,"Age Leg Record","")</f>
        <v/>
      </c>
    </row>
    <row r="5591" spans="1:20" x14ac:dyDescent="0.25">
      <c r="A5591" s="4">
        <v>2022</v>
      </c>
      <c r="B5591" s="1" t="s">
        <v>379</v>
      </c>
      <c r="C5591" s="4" t="s">
        <v>840</v>
      </c>
      <c r="D5591" s="3" t="s">
        <v>753</v>
      </c>
      <c r="F5591" s="3">
        <v>6</v>
      </c>
      <c r="G5591" s="88">
        <v>4.6758182215859376</v>
      </c>
      <c r="J5591" s="10">
        <v>2.5425798608921468E-2</v>
      </c>
      <c r="K5591" s="27">
        <f t="shared" si="106"/>
        <v>5.4377217855782218E-3</v>
      </c>
      <c r="L5591" s="4" t="s">
        <v>2371</v>
      </c>
      <c r="M5591" s="4" t="s">
        <v>1654</v>
      </c>
      <c r="N5591" s="28" t="str">
        <f t="shared" si="108"/>
        <v>2022JaneClarke</v>
      </c>
      <c r="O5591" s="28">
        <f>IF(COUNTIF(N$2:N5591,N5591)=1,1,0)</f>
        <v>1</v>
      </c>
      <c r="P5591" s="28" t="str">
        <f t="shared" si="109"/>
        <v>JaneClarke</v>
      </c>
      <c r="Q5591" s="28" t="str">
        <f t="shared" si="107"/>
        <v>JaneClarke</v>
      </c>
      <c r="R5591" s="3">
        <f>SUMIF(Q$2:Q5591,Q5591,O$2:O5591)</f>
        <v>4</v>
      </c>
      <c r="T5591" s="81" t="str" cm="1">
        <f t="array" ref="T5591">IF(MIN(IF(CONCATENATE($D$776:$D$9955,$G$776:$G$9955)=CONCATENATE(D5591,G5591),$J$776:$J$9955))=J5591,"Age Leg Record","")</f>
        <v/>
      </c>
    </row>
    <row r="5592" spans="1:20" x14ac:dyDescent="0.25">
      <c r="A5592" s="4">
        <v>2022</v>
      </c>
      <c r="B5592" s="1" t="s">
        <v>198</v>
      </c>
      <c r="C5592" s="4" t="s">
        <v>2339</v>
      </c>
      <c r="D5592" s="3" t="s">
        <v>56</v>
      </c>
      <c r="F5592" s="3">
        <v>1</v>
      </c>
      <c r="G5592" s="88">
        <v>5.54</v>
      </c>
      <c r="J5592" s="10">
        <v>3.4543001020210795E-2</v>
      </c>
      <c r="K5592" s="27">
        <f t="shared" si="106"/>
        <v>6.2351987401102517E-3</v>
      </c>
      <c r="L5592" s="4" t="s">
        <v>2309</v>
      </c>
      <c r="M5592" s="4" t="s">
        <v>2282</v>
      </c>
      <c r="N5592" s="28" t="str">
        <f t="shared" si="108"/>
        <v>2022IanEarly</v>
      </c>
      <c r="O5592" s="28">
        <f>IF(COUNTIF(N$2:N5592,N5592)=1,1,0)</f>
        <v>1</v>
      </c>
      <c r="P5592" s="28" t="str">
        <f t="shared" si="109"/>
        <v>IanEarly</v>
      </c>
      <c r="Q5592" s="28" t="str">
        <f t="shared" si="107"/>
        <v>IanEarly</v>
      </c>
      <c r="R5592" s="3">
        <f>SUMIF(Q$2:Q5592,Q5592,O$2:O5592)</f>
        <v>2</v>
      </c>
      <c r="T5592" s="81" t="str" cm="1">
        <f t="array" ref="T5592">IF(MIN(IF(CONCATENATE($D$776:$D$9955,$G$776:$G$9955)=CONCATENATE(D5592,G5592),$J$776:$J$9955))=J5592,"Age Leg Record","")</f>
        <v/>
      </c>
    </row>
    <row r="5593" spans="1:20" x14ac:dyDescent="0.25">
      <c r="A5593" s="4">
        <v>2022</v>
      </c>
      <c r="B5593" s="1" t="s">
        <v>596</v>
      </c>
      <c r="C5593" s="4" t="s">
        <v>2305</v>
      </c>
      <c r="D5593" s="3" t="s">
        <v>756</v>
      </c>
      <c r="F5593" s="3">
        <v>2</v>
      </c>
      <c r="G5593" s="88">
        <v>4.0544470293486041</v>
      </c>
      <c r="J5593" s="10">
        <v>2.2140613422379829E-2</v>
      </c>
      <c r="K5593" s="27">
        <f t="shared" si="106"/>
        <v>5.4608219720500293E-3</v>
      </c>
      <c r="L5593" s="4" t="s">
        <v>2309</v>
      </c>
      <c r="M5593" s="4" t="s">
        <v>2282</v>
      </c>
      <c r="N5593" s="28" t="str">
        <f t="shared" si="108"/>
        <v>2022MichelleGeorge-Barnes</v>
      </c>
      <c r="O5593" s="28">
        <f>IF(COUNTIF(N$2:N5593,N5593)=1,1,0)</f>
        <v>1</v>
      </c>
      <c r="P5593" s="28" t="str">
        <f t="shared" si="109"/>
        <v>MichelleGeorge-Barnes</v>
      </c>
      <c r="Q5593" s="28" t="str">
        <f t="shared" si="107"/>
        <v>MichelleGeorge-Barnes</v>
      </c>
      <c r="R5593" s="3">
        <f>SUMIF(Q$2:Q5593,Q5593,O$2:O5593)</f>
        <v>2</v>
      </c>
      <c r="T5593" s="81" t="str" cm="1">
        <f t="array" ref="T5593">IF(MIN(IF(CONCATENATE($D$776:$D$9955,$G$776:$G$9955)=CONCATENATE(D5593,G5593),$J$776:$J$9955))=J5593,"Age Leg Record","")</f>
        <v/>
      </c>
    </row>
    <row r="5594" spans="1:20" x14ac:dyDescent="0.25">
      <c r="A5594" s="4">
        <v>2022</v>
      </c>
      <c r="B5594" s="1" t="s">
        <v>89</v>
      </c>
      <c r="C5594" s="4" t="s">
        <v>1104</v>
      </c>
      <c r="D5594" s="3" t="s">
        <v>56</v>
      </c>
      <c r="F5594" s="3">
        <v>3</v>
      </c>
      <c r="G5594" s="88">
        <v>9.1</v>
      </c>
      <c r="J5594" s="10">
        <v>4.9527407405548729E-2</v>
      </c>
      <c r="K5594" s="27">
        <f t="shared" si="106"/>
        <v>5.4425722423679926E-3</v>
      </c>
      <c r="L5594" s="4" t="s">
        <v>2309</v>
      </c>
      <c r="M5594" s="4" t="s">
        <v>2282</v>
      </c>
      <c r="N5594" s="28" t="str">
        <f t="shared" si="108"/>
        <v>2022MarkCornell</v>
      </c>
      <c r="O5594" s="28">
        <f>IF(COUNTIF(N$2:N5594,N5594)=1,1,0)</f>
        <v>1</v>
      </c>
      <c r="P5594" s="28" t="str">
        <f t="shared" si="109"/>
        <v>MarkCornell</v>
      </c>
      <c r="Q5594" s="28" t="str">
        <f t="shared" si="107"/>
        <v>MarkCornell</v>
      </c>
      <c r="R5594" s="3">
        <f>SUMIF(Q$2:Q5594,Q5594,O$2:O5594)</f>
        <v>9</v>
      </c>
      <c r="T5594" s="81" t="str" cm="1">
        <f t="array" ref="T5594">IF(MIN(IF(CONCATENATE($D$776:$D$9955,$G$776:$G$9955)=CONCATENATE(D5594,G5594),$J$776:$J$9955))=J5594,"Age Leg Record","")</f>
        <v/>
      </c>
    </row>
    <row r="5595" spans="1:20" x14ac:dyDescent="0.25">
      <c r="A5595" s="4">
        <v>2022</v>
      </c>
      <c r="B5595" s="1" t="s">
        <v>1053</v>
      </c>
      <c r="C5595" s="4" t="s">
        <v>2310</v>
      </c>
      <c r="D5595" s="3" t="s">
        <v>753</v>
      </c>
      <c r="F5595" s="3">
        <v>4</v>
      </c>
      <c r="G5595" s="88">
        <v>5.8408892070309388</v>
      </c>
      <c r="J5595" s="10">
        <v>3.180633101874264E-2</v>
      </c>
      <c r="K5595" s="27">
        <f t="shared" si="106"/>
        <v>5.4454604241518465E-3</v>
      </c>
      <c r="L5595" s="4" t="s">
        <v>2309</v>
      </c>
      <c r="M5595" s="4" t="s">
        <v>2282</v>
      </c>
      <c r="N5595" s="28" t="str">
        <f t="shared" si="108"/>
        <v>2022FrancesWynn</v>
      </c>
      <c r="O5595" s="28">
        <f>IF(COUNTIF(N$2:N5595,N5595)=1,1,0)</f>
        <v>1</v>
      </c>
      <c r="P5595" s="28" t="str">
        <f t="shared" si="109"/>
        <v>FrancesWynn</v>
      </c>
      <c r="Q5595" s="28" t="str">
        <f t="shared" si="107"/>
        <v>FrancesWynn</v>
      </c>
      <c r="R5595" s="3">
        <f>SUMIF(Q$2:Q5595,Q5595,O$2:O5595)</f>
        <v>2</v>
      </c>
      <c r="T5595" s="81" t="str" cm="1">
        <f t="array" ref="T5595">IF(MIN(IF(CONCATENATE($D$776:$D$9955,$G$776:$G$9955)=CONCATENATE(D5595,G5595),$J$776:$J$9955))=J5595,"Age Leg Record","")</f>
        <v/>
      </c>
    </row>
    <row r="5596" spans="1:20" x14ac:dyDescent="0.25">
      <c r="A5596" s="4">
        <v>2022</v>
      </c>
      <c r="B5596" s="1" t="s">
        <v>89</v>
      </c>
      <c r="C5596" s="4" t="s">
        <v>1479</v>
      </c>
      <c r="D5596" s="3" t="s">
        <v>26</v>
      </c>
      <c r="F5596" s="3">
        <v>5</v>
      </c>
      <c r="G5596" s="51">
        <v>5.63</v>
      </c>
      <c r="J5596" s="10">
        <v>2.9189722226874437E-2</v>
      </c>
      <c r="K5596" s="27">
        <f t="shared" si="106"/>
        <v>5.1846753511322272E-3</v>
      </c>
      <c r="L5596" s="4" t="s">
        <v>2309</v>
      </c>
      <c r="M5596" s="4" t="s">
        <v>2282</v>
      </c>
      <c r="N5596" s="28" t="str">
        <f t="shared" si="108"/>
        <v>2022MarkPedder</v>
      </c>
      <c r="O5596" s="28">
        <f>IF(COUNTIF(N$2:N5596,N5596)=1,1,0)</f>
        <v>1</v>
      </c>
      <c r="P5596" s="28" t="str">
        <f t="shared" si="109"/>
        <v>MarkPedder</v>
      </c>
      <c r="Q5596" s="28" t="str">
        <f t="shared" si="107"/>
        <v>MarkPedder</v>
      </c>
      <c r="R5596" s="3">
        <f>SUMIF(Q$2:Q5596,Q5596,O$2:O5596)</f>
        <v>8</v>
      </c>
      <c r="T5596" s="81" t="str" cm="1">
        <f t="array" ref="T5596">IF(MIN(IF(CONCATENATE($D$776:$D$9955,$G$776:$G$9955)=CONCATENATE(D5596,G5596),$J$776:$J$9955))=J5596,"Age Leg Record","")</f>
        <v/>
      </c>
    </row>
    <row r="5597" spans="1:20" x14ac:dyDescent="0.25">
      <c r="A5597" s="4">
        <v>2022</v>
      </c>
      <c r="B5597" s="1" t="s">
        <v>436</v>
      </c>
      <c r="C5597" s="4" t="s">
        <v>447</v>
      </c>
      <c r="D5597" s="3" t="s">
        <v>56</v>
      </c>
      <c r="F5597" s="3">
        <v>6</v>
      </c>
      <c r="G5597" s="88">
        <v>4.6758182215859376</v>
      </c>
      <c r="J5597" s="10">
        <v>2.3579097221954726E-2</v>
      </c>
      <c r="K5597" s="27">
        <f t="shared" si="106"/>
        <v>5.0427745700424602E-3</v>
      </c>
      <c r="L5597" s="4" t="s">
        <v>2309</v>
      </c>
      <c r="M5597" s="4" t="s">
        <v>2282</v>
      </c>
      <c r="N5597" s="28" t="str">
        <f t="shared" si="108"/>
        <v>2022SimonRobinson</v>
      </c>
      <c r="O5597" s="28">
        <f>IF(COUNTIF(N$2:N5597,N5597)=1,1,0)</f>
        <v>1</v>
      </c>
      <c r="P5597" s="28" t="str">
        <f t="shared" si="109"/>
        <v>SimonRobinson</v>
      </c>
      <c r="Q5597" s="28" t="str">
        <f t="shared" si="107"/>
        <v>SimonRobinson</v>
      </c>
      <c r="R5597" s="3">
        <f>SUMIF(Q$2:Q5597,Q5597,O$2:O5597)</f>
        <v>1</v>
      </c>
      <c r="T5597" s="81" t="str" cm="1">
        <f t="array" ref="T5597">IF(MIN(IF(CONCATENATE($D$776:$D$9955,$G$776:$G$9955)=CONCATENATE(D5597,G5597),$J$776:$J$9955))=J5597,"Age Leg Record","")</f>
        <v/>
      </c>
    </row>
    <row r="5598" spans="1:20" x14ac:dyDescent="0.25">
      <c r="A5598" s="4">
        <v>2022</v>
      </c>
      <c r="B5598" s="1" t="s">
        <v>485</v>
      </c>
      <c r="C5598" s="4" t="s">
        <v>1945</v>
      </c>
      <c r="D5598" s="3" t="s">
        <v>757</v>
      </c>
      <c r="F5598" s="3">
        <v>1</v>
      </c>
      <c r="G5598" s="88">
        <v>5.54</v>
      </c>
      <c r="J5598" s="10">
        <v>3.3809320462751202E-2</v>
      </c>
      <c r="K5598" s="27">
        <f t="shared" si="106"/>
        <v>6.1027654264893868E-3</v>
      </c>
      <c r="L5598" s="4" t="s">
        <v>2372</v>
      </c>
      <c r="M5598" s="4" t="s">
        <v>798</v>
      </c>
      <c r="N5598" s="28" t="str">
        <f t="shared" si="108"/>
        <v>2022LisaWells</v>
      </c>
      <c r="O5598" s="28">
        <f>IF(COUNTIF(N$2:N5598,N5598)=1,1,0)</f>
        <v>1</v>
      </c>
      <c r="P5598" s="28" t="str">
        <f t="shared" si="109"/>
        <v>LisaWells</v>
      </c>
      <c r="Q5598" s="28" t="str">
        <f t="shared" si="107"/>
        <v>LisaWells</v>
      </c>
      <c r="R5598" s="3">
        <f>SUMIF(Q$2:Q5598,Q5598,O$2:O5598)</f>
        <v>3</v>
      </c>
      <c r="T5598" s="81" t="str" cm="1">
        <f t="array" ref="T5598">IF(MIN(IF(CONCATENATE($D$776:$D$9955,$G$776:$G$9955)=CONCATENATE(D5598,G5598),$J$776:$J$9955))=J5598,"Age Leg Record","")</f>
        <v/>
      </c>
    </row>
    <row r="5599" spans="1:20" x14ac:dyDescent="0.25">
      <c r="A5599" s="4">
        <v>2022</v>
      </c>
      <c r="B5599" s="1" t="s">
        <v>227</v>
      </c>
      <c r="C5599" s="4" t="s">
        <v>1415</v>
      </c>
      <c r="D5599" s="3" t="s">
        <v>756</v>
      </c>
      <c r="F5599" s="3">
        <v>2</v>
      </c>
      <c r="G5599" s="88">
        <v>4.0544470293486041</v>
      </c>
      <c r="J5599" s="10">
        <v>2.3712511574558448E-2</v>
      </c>
      <c r="K5599" s="27">
        <f t="shared" si="106"/>
        <v>5.848519268574129E-3</v>
      </c>
      <c r="L5599" s="4" t="s">
        <v>2372</v>
      </c>
      <c r="M5599" s="4" t="s">
        <v>798</v>
      </c>
      <c r="N5599" s="28" t="str">
        <f t="shared" si="108"/>
        <v>2022TheresaJackson</v>
      </c>
      <c r="O5599" s="28">
        <f>IF(COUNTIF(N$2:N5599,N5599)=1,1,0)</f>
        <v>1</v>
      </c>
      <c r="P5599" s="28" t="str">
        <f t="shared" si="109"/>
        <v>TheresaJackson</v>
      </c>
      <c r="Q5599" s="28" t="str">
        <f t="shared" si="107"/>
        <v>TheresaJackson</v>
      </c>
      <c r="R5599" s="3">
        <f>SUMIF(Q$2:Q5599,Q5599,O$2:O5599)</f>
        <v>4</v>
      </c>
      <c r="T5599" s="81" t="str" cm="1">
        <f t="array" ref="T5599">IF(MIN(IF(CONCATENATE($D$776:$D$9955,$G$776:$G$9955)=CONCATENATE(D5599,G5599),$J$776:$J$9955))=J5599,"Age Leg Record","")</f>
        <v/>
      </c>
    </row>
    <row r="5600" spans="1:20" x14ac:dyDescent="0.25">
      <c r="A5600" s="4">
        <v>2022</v>
      </c>
      <c r="B5600" s="1" t="s">
        <v>291</v>
      </c>
      <c r="C5600" s="4" t="s">
        <v>1830</v>
      </c>
      <c r="D5600" s="3" t="s">
        <v>56</v>
      </c>
      <c r="F5600" s="3">
        <v>3</v>
      </c>
      <c r="G5600" s="88">
        <v>9.1</v>
      </c>
      <c r="J5600" s="10">
        <v>4.882771991105983E-2</v>
      </c>
      <c r="K5600" s="27">
        <f t="shared" si="106"/>
        <v>5.3656835067098715E-3</v>
      </c>
      <c r="L5600" s="4" t="s">
        <v>2372</v>
      </c>
      <c r="M5600" s="4" t="s">
        <v>798</v>
      </c>
      <c r="N5600" s="28" t="str">
        <f t="shared" si="108"/>
        <v>2022ChrisNewnham</v>
      </c>
      <c r="O5600" s="28">
        <f>IF(COUNTIF(N$2:N5600,N5600)=1,1,0)</f>
        <v>1</v>
      </c>
      <c r="P5600" s="28" t="str">
        <f t="shared" si="109"/>
        <v>ChrisNewnham</v>
      </c>
      <c r="Q5600" s="28" t="str">
        <f t="shared" si="107"/>
        <v>ChrisNewnham</v>
      </c>
      <c r="R5600" s="3">
        <f>SUMIF(Q$2:Q5600,Q5600,O$2:O5600)</f>
        <v>4</v>
      </c>
      <c r="T5600" s="81" t="str" cm="1">
        <f t="array" ref="T5600">IF(MIN(IF(CONCATENATE($D$776:$D$9955,$G$776:$G$9955)=CONCATENATE(D5600,G5600),$J$776:$J$9955))=J5600,"Age Leg Record","")</f>
        <v/>
      </c>
    </row>
    <row r="5601" spans="1:20" x14ac:dyDescent="0.25">
      <c r="A5601" s="4">
        <v>2022</v>
      </c>
      <c r="B5601" s="1" t="s">
        <v>2417</v>
      </c>
      <c r="C5601" s="4" t="s">
        <v>2418</v>
      </c>
      <c r="D5601" s="3" t="s">
        <v>756</v>
      </c>
      <c r="F5601" s="3">
        <v>4</v>
      </c>
      <c r="G5601" s="88">
        <v>5.8408892070309388</v>
      </c>
      <c r="J5601" s="10">
        <v>3.3949340278923046E-2</v>
      </c>
      <c r="K5601" s="27">
        <f t="shared" si="106"/>
        <v>5.8123582001960786E-3</v>
      </c>
      <c r="L5601" s="4" t="s">
        <v>2372</v>
      </c>
      <c r="M5601" s="4" t="s">
        <v>798</v>
      </c>
      <c r="N5601" s="28" t="str">
        <f t="shared" si="108"/>
        <v>2022KyrstinFairweather</v>
      </c>
      <c r="O5601" s="28">
        <f>IF(COUNTIF(N$2:N5601,N5601)=1,1,0)</f>
        <v>1</v>
      </c>
      <c r="P5601" s="28" t="str">
        <f t="shared" si="109"/>
        <v>KyrstinFairweather</v>
      </c>
      <c r="Q5601" s="28" t="str">
        <f t="shared" si="107"/>
        <v>KyrstinFairweather</v>
      </c>
      <c r="R5601" s="3">
        <f>SUMIF(Q$2:Q5601,Q5601,O$2:O5601)</f>
        <v>1</v>
      </c>
      <c r="T5601" s="81" t="str" cm="1">
        <f t="array" ref="T5601">IF(MIN(IF(CONCATENATE($D$776:$D$9955,$G$776:$G$9955)=CONCATENATE(D5601,G5601),$J$776:$J$9955))=J5601,"Age Leg Record","")</f>
        <v/>
      </c>
    </row>
    <row r="5602" spans="1:20" x14ac:dyDescent="0.25">
      <c r="A5602" s="4">
        <v>2022</v>
      </c>
      <c r="B5602" s="1" t="s">
        <v>184</v>
      </c>
      <c r="C5602" s="4" t="s">
        <v>2419</v>
      </c>
      <c r="D5602" s="3" t="s">
        <v>210</v>
      </c>
      <c r="F5602" s="3">
        <v>5</v>
      </c>
      <c r="G5602" s="51">
        <v>5.63</v>
      </c>
      <c r="J5602" s="10">
        <v>4.0380497681326233E-2</v>
      </c>
      <c r="K5602" s="27">
        <f t="shared" si="106"/>
        <v>7.1723796947293491E-3</v>
      </c>
      <c r="L5602" s="4" t="s">
        <v>2372</v>
      </c>
      <c r="M5602" s="4" t="s">
        <v>798</v>
      </c>
      <c r="N5602" s="28" t="str">
        <f t="shared" si="108"/>
        <v>2022ColinClennett</v>
      </c>
      <c r="O5602" s="28">
        <f>IF(COUNTIF(N$2:N5602,N5602)=1,1,0)</f>
        <v>1</v>
      </c>
      <c r="P5602" s="28" t="str">
        <f t="shared" si="109"/>
        <v>ColinClennett</v>
      </c>
      <c r="Q5602" s="28" t="str">
        <f t="shared" si="107"/>
        <v>ColinClennett</v>
      </c>
      <c r="R5602" s="3">
        <f>SUMIF(Q$2:Q5602,Q5602,O$2:O5602)</f>
        <v>1</v>
      </c>
      <c r="T5602" s="81" t="str" cm="1">
        <f t="array" ref="T5602">IF(MIN(IF(CONCATENATE($D$776:$D$9955,$G$776:$G$9955)=CONCATENATE(D5602,G5602),$J$776:$J$9955))=J5602,"Age Leg Record","")</f>
        <v/>
      </c>
    </row>
    <row r="5603" spans="1:20" x14ac:dyDescent="0.25">
      <c r="A5603" s="4">
        <v>2022</v>
      </c>
      <c r="B5603" s="1" t="s">
        <v>162</v>
      </c>
      <c r="C5603" s="4" t="s">
        <v>2198</v>
      </c>
      <c r="D5603" s="3" t="s">
        <v>56</v>
      </c>
      <c r="F5603" s="3">
        <v>6</v>
      </c>
      <c r="G5603" s="88">
        <v>4.6758182215859376</v>
      </c>
      <c r="J5603" s="10">
        <v>2.7587210650381166E-2</v>
      </c>
      <c r="K5603" s="27">
        <f t="shared" si="106"/>
        <v>5.8999750082295056E-3</v>
      </c>
      <c r="L5603" s="4" t="s">
        <v>2372</v>
      </c>
      <c r="M5603" s="4" t="s">
        <v>798</v>
      </c>
      <c r="N5603" s="28" t="str">
        <f t="shared" si="108"/>
        <v>2022StanleyGreening</v>
      </c>
      <c r="O5603" s="28">
        <f>IF(COUNTIF(N$2:N5603,N5603)=1,1,0)</f>
        <v>1</v>
      </c>
      <c r="P5603" s="28" t="str">
        <f t="shared" si="109"/>
        <v>StanleyGreening</v>
      </c>
      <c r="Q5603" s="28" t="str">
        <f t="shared" si="107"/>
        <v>StanleyGreening</v>
      </c>
      <c r="R5603" s="3">
        <f>SUMIF(Q$2:Q5603,Q5603,O$2:O5603)</f>
        <v>2</v>
      </c>
      <c r="T5603" s="81" t="str" cm="1">
        <f t="array" ref="T5603">IF(MIN(IF(CONCATENATE($D$776:$D$9955,$G$776:$G$9955)=CONCATENATE(D5603,G5603),$J$776:$J$9955))=J5603,"Age Leg Record","")</f>
        <v/>
      </c>
    </row>
    <row r="5604" spans="1:20" x14ac:dyDescent="0.25">
      <c r="A5604" s="4">
        <v>2022</v>
      </c>
      <c r="B5604" s="1" t="s">
        <v>2317</v>
      </c>
      <c r="C5604" s="4" t="s">
        <v>2420</v>
      </c>
      <c r="D5604" s="3" t="s">
        <v>56</v>
      </c>
      <c r="F5604" s="3">
        <v>1</v>
      </c>
      <c r="G5604" s="88">
        <v>5.54</v>
      </c>
      <c r="J5604" s="10">
        <v>3.1515026479610242E-2</v>
      </c>
      <c r="K5604" s="27">
        <f t="shared" si="106"/>
        <v>5.6886329385578051E-3</v>
      </c>
      <c r="L5604" s="4" t="s">
        <v>1199</v>
      </c>
      <c r="M5604" s="4" t="s">
        <v>798</v>
      </c>
      <c r="N5604" s="28" t="str">
        <f t="shared" si="108"/>
        <v>2022ChristianBredenkamp</v>
      </c>
      <c r="O5604" s="28">
        <f>IF(COUNTIF(N$2:N5604,N5604)=1,1,0)</f>
        <v>1</v>
      </c>
      <c r="P5604" s="28" t="str">
        <f t="shared" si="109"/>
        <v>ChristianBredenkamp</v>
      </c>
      <c r="Q5604" s="28" t="str">
        <f t="shared" si="107"/>
        <v>ChristianBredenkamp</v>
      </c>
      <c r="R5604" s="3">
        <f>SUMIF(Q$2:Q5604,Q5604,O$2:O5604)</f>
        <v>1</v>
      </c>
      <c r="T5604" s="81" t="str" cm="1">
        <f t="array" ref="T5604">IF(MIN(IF(CONCATENATE($D$776:$D$9955,$G$776:$G$9955)=CONCATENATE(D5604,G5604),$J$776:$J$9955))=J5604,"Age Leg Record","")</f>
        <v/>
      </c>
    </row>
    <row r="5605" spans="1:20" x14ac:dyDescent="0.25">
      <c r="A5605" s="4">
        <v>2022</v>
      </c>
      <c r="B5605" s="1" t="s">
        <v>52</v>
      </c>
      <c r="C5605" s="4" t="s">
        <v>2421</v>
      </c>
      <c r="D5605" s="3" t="s">
        <v>210</v>
      </c>
      <c r="F5605" s="3">
        <v>2</v>
      </c>
      <c r="G5605" s="88">
        <v>4.0544470293486041</v>
      </c>
      <c r="J5605" s="10">
        <v>2.3674085648963228E-2</v>
      </c>
      <c r="K5605" s="27">
        <f t="shared" ref="K5605:K5668" si="110">J5605/G5605</f>
        <v>5.8390417922827703E-3</v>
      </c>
      <c r="L5605" s="4" t="s">
        <v>1199</v>
      </c>
      <c r="M5605" s="4" t="s">
        <v>798</v>
      </c>
      <c r="N5605" s="28" t="str">
        <f t="shared" si="108"/>
        <v>2022MartinGodin</v>
      </c>
      <c r="O5605" s="28">
        <f>IF(COUNTIF(N$2:N5605,N5605)=1,1,0)</f>
        <v>1</v>
      </c>
      <c r="P5605" s="28" t="str">
        <f t="shared" si="109"/>
        <v>MartinGodin</v>
      </c>
      <c r="Q5605" s="28" t="str">
        <f t="shared" si="107"/>
        <v>MartinGodin</v>
      </c>
      <c r="R5605" s="3">
        <f>SUMIF(Q$2:Q5605,Q5605,O$2:O5605)</f>
        <v>1</v>
      </c>
      <c r="T5605" s="81" t="str" cm="1">
        <f t="array" ref="T5605">IF(MIN(IF(CONCATENATE($D$776:$D$9955,$G$776:$G$9955)=CONCATENATE(D5605,G5605),$J$776:$J$9955))=J5605,"Age Leg Record","")</f>
        <v/>
      </c>
    </row>
    <row r="5606" spans="1:20" x14ac:dyDescent="0.25">
      <c r="A5606" s="4">
        <v>2022</v>
      </c>
      <c r="B5606" s="1" t="s">
        <v>314</v>
      </c>
      <c r="C5606" s="4" t="s">
        <v>162</v>
      </c>
      <c r="D5606" s="3" t="s">
        <v>22</v>
      </c>
      <c r="F5606" s="3">
        <v>3</v>
      </c>
      <c r="G5606" s="88">
        <v>9.1</v>
      </c>
      <c r="J5606" s="10">
        <v>4.545247685018694E-2</v>
      </c>
      <c r="K5606" s="27">
        <f t="shared" si="110"/>
        <v>4.9947776758447193E-3</v>
      </c>
      <c r="L5606" s="4" t="s">
        <v>1199</v>
      </c>
      <c r="M5606" s="4" t="s">
        <v>798</v>
      </c>
      <c r="N5606" s="28" t="str">
        <f t="shared" si="108"/>
        <v>2022TerryStanley</v>
      </c>
      <c r="O5606" s="28">
        <f>IF(COUNTIF(N$2:N5606,N5606)=1,1,0)</f>
        <v>1</v>
      </c>
      <c r="P5606" s="28" t="str">
        <f t="shared" si="109"/>
        <v>TerryStanley</v>
      </c>
      <c r="Q5606" s="28" t="str">
        <f t="shared" si="107"/>
        <v>TerryStanley</v>
      </c>
      <c r="R5606" s="3">
        <f>SUMIF(Q$2:Q5606,Q5606,O$2:O5606)</f>
        <v>8</v>
      </c>
      <c r="T5606" s="81" t="str" cm="1">
        <f t="array" ref="T5606">IF(MIN(IF(CONCATENATE($D$776:$D$9955,$G$776:$G$9955)=CONCATENATE(D5606,G5606),$J$776:$J$9955))=J5606,"Age Leg Record","")</f>
        <v/>
      </c>
    </row>
    <row r="5607" spans="1:20" x14ac:dyDescent="0.25">
      <c r="A5607" s="4">
        <v>2022</v>
      </c>
      <c r="B5607" s="1" t="s">
        <v>232</v>
      </c>
      <c r="C5607" s="4" t="s">
        <v>233</v>
      </c>
      <c r="D5607" s="3" t="s">
        <v>26</v>
      </c>
      <c r="F5607" s="3">
        <v>4</v>
      </c>
      <c r="G5607" s="88">
        <v>5.8408892070309388</v>
      </c>
      <c r="J5607" s="10">
        <v>2.7727638887881767E-2</v>
      </c>
      <c r="K5607" s="27">
        <f t="shared" si="110"/>
        <v>4.7471605615297023E-3</v>
      </c>
      <c r="L5607" s="4" t="s">
        <v>1199</v>
      </c>
      <c r="M5607" s="4" t="s">
        <v>798</v>
      </c>
      <c r="N5607" s="28" t="str">
        <f t="shared" si="108"/>
        <v>2022AndyBierton</v>
      </c>
      <c r="O5607" s="28">
        <f>IF(COUNTIF(N$2:N5607,N5607)=1,1,0)</f>
        <v>1</v>
      </c>
      <c r="P5607" s="28" t="str">
        <f t="shared" si="109"/>
        <v>AndyBierton</v>
      </c>
      <c r="Q5607" s="28" t="str">
        <f t="shared" si="107"/>
        <v>AndyBierton</v>
      </c>
      <c r="R5607" s="3">
        <f>SUMIF(Q$2:Q5607,Q5607,O$2:O5607)</f>
        <v>11</v>
      </c>
      <c r="T5607" s="81" t="str" cm="1">
        <f t="array" ref="T5607">IF(MIN(IF(CONCATENATE($D$776:$D$9955,$G$776:$G$9955)=CONCATENATE(D5607,G5607),$J$776:$J$9955))=J5607,"Age Leg Record","")</f>
        <v/>
      </c>
    </row>
    <row r="5608" spans="1:20" x14ac:dyDescent="0.25">
      <c r="A5608" s="4">
        <v>2022</v>
      </c>
      <c r="B5608" s="14" t="s">
        <v>71</v>
      </c>
      <c r="C5608" s="14" t="s">
        <v>344</v>
      </c>
      <c r="D5608" s="3" t="s">
        <v>56</v>
      </c>
      <c r="F5608" s="3">
        <v>5</v>
      </c>
      <c r="G5608" s="51">
        <v>5.63</v>
      </c>
      <c r="J5608" s="10">
        <v>3.2379421296354849E-2</v>
      </c>
      <c r="K5608" s="27">
        <f t="shared" si="110"/>
        <v>5.7512293599209325E-3</v>
      </c>
      <c r="L5608" s="4" t="s">
        <v>1199</v>
      </c>
      <c r="M5608" s="4" t="s">
        <v>798</v>
      </c>
      <c r="N5608" s="28" t="str">
        <f t="shared" si="108"/>
        <v>2022RichardJones</v>
      </c>
      <c r="O5608" s="28">
        <f>IF(COUNTIF(N$2:N5608,N5608)=1,1,0)</f>
        <v>1</v>
      </c>
      <c r="P5608" s="28" t="str">
        <f t="shared" si="109"/>
        <v>RichardJones</v>
      </c>
      <c r="Q5608" s="28" t="str">
        <f t="shared" si="107"/>
        <v>RichardJones</v>
      </c>
      <c r="R5608" s="3">
        <f>SUMIF(Q$2:Q5608,Q5608,O$2:O5608)</f>
        <v>11</v>
      </c>
      <c r="T5608" s="81" t="str" cm="1">
        <f t="array" ref="T5608">IF(MIN(IF(CONCATENATE($D$776:$D$9955,$G$776:$G$9955)=CONCATENATE(D5608,G5608),$J$776:$J$9955))=J5608,"Age Leg Record","")</f>
        <v/>
      </c>
    </row>
    <row r="5609" spans="1:20" x14ac:dyDescent="0.25">
      <c r="A5609" s="4">
        <v>2022</v>
      </c>
      <c r="B5609" s="1" t="s">
        <v>1146</v>
      </c>
      <c r="C5609" s="4" t="s">
        <v>1147</v>
      </c>
      <c r="D5609" s="3" t="s">
        <v>210</v>
      </c>
      <c r="F5609" s="3">
        <v>6</v>
      </c>
      <c r="G5609" s="88">
        <v>4.6758182215859376</v>
      </c>
      <c r="J5609" s="10">
        <v>2.5633726851083338E-2</v>
      </c>
      <c r="K5609" s="27">
        <f t="shared" si="110"/>
        <v>5.4821906319508134E-3</v>
      </c>
      <c r="L5609" s="4" t="s">
        <v>1199</v>
      </c>
      <c r="M5609" s="4" t="s">
        <v>798</v>
      </c>
      <c r="N5609" s="28" t="str">
        <f t="shared" si="108"/>
        <v>2022WarwickBrowning</v>
      </c>
      <c r="O5609" s="28">
        <f>IF(COUNTIF(N$2:N5609,N5609)=1,1,0)</f>
        <v>1</v>
      </c>
      <c r="P5609" s="28" t="str">
        <f t="shared" si="109"/>
        <v>WarwickBrowning</v>
      </c>
      <c r="Q5609" s="28" t="str">
        <f t="shared" si="107"/>
        <v>WarwickBrowning</v>
      </c>
      <c r="R5609" s="3">
        <f>SUMIF(Q$2:Q5609,Q5609,O$2:O5609)</f>
        <v>8</v>
      </c>
      <c r="T5609" s="81" t="str" cm="1">
        <f t="array" ref="T5609">IF(MIN(IF(CONCATENATE($D$776:$D$9955,$G$776:$G$9955)=CONCATENATE(D5609,G5609),$J$776:$J$9955))=J5609,"Age Leg Record","")</f>
        <v/>
      </c>
    </row>
    <row r="5610" spans="1:20" x14ac:dyDescent="0.25">
      <c r="A5610" s="4">
        <v>2022</v>
      </c>
      <c r="B5610" s="1" t="s">
        <v>1072</v>
      </c>
      <c r="C5610" s="4" t="s">
        <v>1359</v>
      </c>
      <c r="D5610" s="3" t="s">
        <v>56</v>
      </c>
      <c r="F5610" s="3">
        <v>1</v>
      </c>
      <c r="G5610" s="88">
        <v>5.54</v>
      </c>
      <c r="J5610" s="10">
        <v>3.677074407460168E-2</v>
      </c>
      <c r="K5610" s="27">
        <f t="shared" si="110"/>
        <v>6.6373184250183535E-3</v>
      </c>
      <c r="L5610" s="4" t="s">
        <v>2373</v>
      </c>
      <c r="M5610" s="4" t="s">
        <v>941</v>
      </c>
      <c r="N5610" s="28" t="str">
        <f t="shared" si="108"/>
        <v>2022MalcolmKidby</v>
      </c>
      <c r="O5610" s="28">
        <f>IF(COUNTIF(N$2:N5610,N5610)=1,1,0)</f>
        <v>1</v>
      </c>
      <c r="P5610" s="28" t="str">
        <f t="shared" si="109"/>
        <v>MalcolmKidby</v>
      </c>
      <c r="Q5610" s="28" t="str">
        <f t="shared" si="107"/>
        <v>MalcolmKidby</v>
      </c>
      <c r="R5610" s="3">
        <f>SUMIF(Q$2:Q5610,Q5610,O$2:O5610)</f>
        <v>7</v>
      </c>
      <c r="T5610" s="81" t="str" cm="1">
        <f t="array" ref="T5610">IF(MIN(IF(CONCATENATE($D$776:$D$9955,$G$776:$G$9955)=CONCATENATE(D5610,G5610),$J$776:$J$9955))=J5610,"Age Leg Record","")</f>
        <v/>
      </c>
    </row>
    <row r="5611" spans="1:20" x14ac:dyDescent="0.25">
      <c r="A5611" s="4">
        <v>2022</v>
      </c>
      <c r="B5611" s="1" t="s">
        <v>52</v>
      </c>
      <c r="C5611" s="4" t="s">
        <v>2422</v>
      </c>
      <c r="D5611" s="3" t="s">
        <v>56</v>
      </c>
      <c r="F5611" s="3">
        <v>2</v>
      </c>
      <c r="G5611" s="88">
        <v>4.0544470293486041</v>
      </c>
      <c r="J5611" s="10">
        <v>2.0617488422431052E-2</v>
      </c>
      <c r="K5611" s="27">
        <f t="shared" si="110"/>
        <v>5.0851542203385258E-3</v>
      </c>
      <c r="L5611" s="4" t="s">
        <v>2373</v>
      </c>
      <c r="M5611" s="4" t="s">
        <v>941</v>
      </c>
      <c r="N5611" s="28" t="str">
        <f t="shared" si="108"/>
        <v>2022MartinBrent</v>
      </c>
      <c r="O5611" s="28">
        <f>IF(COUNTIF(N$2:N5611,N5611)=1,1,0)</f>
        <v>1</v>
      </c>
      <c r="P5611" s="28" t="str">
        <f t="shared" si="109"/>
        <v>MartinBrent</v>
      </c>
      <c r="Q5611" s="28" t="str">
        <f t="shared" si="107"/>
        <v>MartinBrent</v>
      </c>
      <c r="R5611" s="3">
        <f>SUMIF(Q$2:Q5611,Q5611,O$2:O5611)</f>
        <v>1</v>
      </c>
      <c r="T5611" s="81" t="str" cm="1">
        <f t="array" ref="T5611">IF(MIN(IF(CONCATENATE($D$776:$D$9955,$G$776:$G$9955)=CONCATENATE(D5611,G5611),$J$776:$J$9955))=J5611,"Age Leg Record","")</f>
        <v/>
      </c>
    </row>
    <row r="5612" spans="1:20" x14ac:dyDescent="0.25">
      <c r="A5612" s="4">
        <v>2022</v>
      </c>
      <c r="B5612" s="1" t="s">
        <v>468</v>
      </c>
      <c r="C5612" s="4" t="s">
        <v>1514</v>
      </c>
      <c r="D5612" s="3" t="s">
        <v>753</v>
      </c>
      <c r="F5612" s="3">
        <v>3</v>
      </c>
      <c r="G5612" s="88">
        <v>9.1</v>
      </c>
      <c r="J5612" s="10">
        <v>4.5608680557052139E-2</v>
      </c>
      <c r="K5612" s="27">
        <f t="shared" si="110"/>
        <v>5.0119429183573781E-3</v>
      </c>
      <c r="L5612" s="4" t="s">
        <v>2373</v>
      </c>
      <c r="M5612" s="4" t="s">
        <v>941</v>
      </c>
      <c r="N5612" s="28" t="str">
        <f t="shared" si="108"/>
        <v>2022WendyWebber</v>
      </c>
      <c r="O5612" s="28">
        <f>IF(COUNTIF(N$2:N5612,N5612)=1,1,0)</f>
        <v>1</v>
      </c>
      <c r="P5612" s="28" t="str">
        <f t="shared" si="109"/>
        <v>WendyWebber</v>
      </c>
      <c r="Q5612" s="28" t="str">
        <f t="shared" si="107"/>
        <v>WendyWebber</v>
      </c>
      <c r="R5612" s="3">
        <f>SUMIF(Q$2:Q5612,Q5612,O$2:O5612)</f>
        <v>3</v>
      </c>
      <c r="T5612" s="81" t="str" cm="1">
        <f t="array" ref="T5612">IF(MIN(IF(CONCATENATE($D$776:$D$9955,$G$776:$G$9955)=CONCATENATE(D5612,G5612),$J$776:$J$9955))=J5612,"Age Leg Record","")</f>
        <v/>
      </c>
    </row>
    <row r="5613" spans="1:20" x14ac:dyDescent="0.25">
      <c r="A5613" s="4">
        <v>2022</v>
      </c>
      <c r="B5613" s="1" t="s">
        <v>283</v>
      </c>
      <c r="C5613" s="4" t="s">
        <v>803</v>
      </c>
      <c r="D5613" s="3" t="s">
        <v>26</v>
      </c>
      <c r="F5613" s="3">
        <v>4</v>
      </c>
      <c r="G5613" s="88">
        <v>5.8408892070309388</v>
      </c>
      <c r="J5613" s="10">
        <v>2.8561018516484182E-2</v>
      </c>
      <c r="K5613" s="27">
        <f t="shared" si="110"/>
        <v>4.8898408280205023E-3</v>
      </c>
      <c r="L5613" s="4" t="s">
        <v>2373</v>
      </c>
      <c r="M5613" s="4" t="s">
        <v>941</v>
      </c>
      <c r="N5613" s="28" t="str">
        <f t="shared" si="108"/>
        <v>2022AndrewWasdell</v>
      </c>
      <c r="O5613" s="28">
        <f>IF(COUNTIF(N$2:N5613,N5613)=1,1,0)</f>
        <v>1</v>
      </c>
      <c r="P5613" s="28" t="str">
        <f t="shared" si="109"/>
        <v>AndrewWasdell</v>
      </c>
      <c r="Q5613" s="28" t="str">
        <f t="shared" si="107"/>
        <v>AndrewWasdell</v>
      </c>
      <c r="R5613" s="3">
        <f>SUMIF(Q$2:Q5613,Q5613,O$2:O5613)</f>
        <v>7</v>
      </c>
      <c r="T5613" s="81" t="str" cm="1">
        <f t="array" ref="T5613">IF(MIN(IF(CONCATENATE($D$776:$D$9955,$G$776:$G$9955)=CONCATENATE(D5613,G5613),$J$776:$J$9955))=J5613,"Age Leg Record","")</f>
        <v/>
      </c>
    </row>
    <row r="5614" spans="1:20" x14ac:dyDescent="0.25">
      <c r="A5614" s="4">
        <v>2022</v>
      </c>
      <c r="B5614" s="1" t="s">
        <v>146</v>
      </c>
      <c r="C5614" s="4" t="s">
        <v>344</v>
      </c>
      <c r="D5614" s="3" t="s">
        <v>26</v>
      </c>
      <c r="F5614" s="3">
        <v>5</v>
      </c>
      <c r="G5614" s="51">
        <v>5.63</v>
      </c>
      <c r="J5614" s="10">
        <v>3.0255532408773433E-2</v>
      </c>
      <c r="K5614" s="27">
        <f t="shared" si="110"/>
        <v>5.3739844420556725E-3</v>
      </c>
      <c r="L5614" s="4" t="s">
        <v>2373</v>
      </c>
      <c r="M5614" s="4" t="s">
        <v>941</v>
      </c>
      <c r="N5614" s="28" t="str">
        <f t="shared" si="108"/>
        <v>2022NeilJones</v>
      </c>
      <c r="O5614" s="28">
        <f>IF(COUNTIF(N$2:N5614,N5614)=1,1,0)</f>
        <v>1</v>
      </c>
      <c r="P5614" s="28" t="str">
        <f t="shared" si="109"/>
        <v>NeilJones</v>
      </c>
      <c r="Q5614" s="28" t="str">
        <f t="shared" si="107"/>
        <v>NeilJones</v>
      </c>
      <c r="R5614" s="3">
        <f>SUMIF(Q$2:Q5614,Q5614,O$2:O5614)</f>
        <v>7</v>
      </c>
      <c r="T5614" s="81" t="str" cm="1">
        <f t="array" ref="T5614">IF(MIN(IF(CONCATENATE($D$776:$D$9955,$G$776:$G$9955)=CONCATENATE(D5614,G5614),$J$776:$J$9955))=J5614,"Age Leg Record","")</f>
        <v/>
      </c>
    </row>
    <row r="5615" spans="1:20" x14ac:dyDescent="0.25">
      <c r="A5615" s="4">
        <v>2022</v>
      </c>
      <c r="B5615" s="1" t="s">
        <v>663</v>
      </c>
      <c r="C5615" s="4" t="s">
        <v>1516</v>
      </c>
      <c r="D5615" s="3" t="s">
        <v>756</v>
      </c>
      <c r="F5615" s="3">
        <v>6</v>
      </c>
      <c r="G5615" s="88">
        <v>4.6758182215859376</v>
      </c>
      <c r="J5615" s="10">
        <v>2.8767592593794689E-2</v>
      </c>
      <c r="K5615" s="27">
        <f t="shared" si="110"/>
        <v>6.152418941563844E-3</v>
      </c>
      <c r="L5615" s="4" t="s">
        <v>2373</v>
      </c>
      <c r="M5615" s="4" t="s">
        <v>941</v>
      </c>
      <c r="N5615" s="28" t="str">
        <f t="shared" si="108"/>
        <v>2022LeahHartwell</v>
      </c>
      <c r="O5615" s="28">
        <f>IF(COUNTIF(N$2:N5615,N5615)=1,1,0)</f>
        <v>1</v>
      </c>
      <c r="P5615" s="28" t="str">
        <f t="shared" si="109"/>
        <v>LeahHartwell</v>
      </c>
      <c r="Q5615" s="28" t="str">
        <f t="shared" si="107"/>
        <v>LeahHartwell</v>
      </c>
      <c r="R5615" s="3">
        <f>SUMIF(Q$2:Q5615,Q5615,O$2:O5615)</f>
        <v>13</v>
      </c>
      <c r="T5615" s="81" t="str" cm="1">
        <f t="array" ref="T5615">IF(MIN(IF(CONCATENATE($D$776:$D$9955,$G$776:$G$9955)=CONCATENATE(D5615,G5615),$J$776:$J$9955))=J5615,"Age Leg Record","")</f>
        <v/>
      </c>
    </row>
    <row r="5616" spans="1:20" x14ac:dyDescent="0.25">
      <c r="A5616" s="4">
        <v>2022</v>
      </c>
      <c r="B5616" s="1" t="s">
        <v>148</v>
      </c>
      <c r="C5616" s="4" t="s">
        <v>275</v>
      </c>
      <c r="D5616" s="3" t="s">
        <v>684</v>
      </c>
      <c r="F5616" s="3">
        <v>1</v>
      </c>
      <c r="G5616" s="88">
        <v>5.54</v>
      </c>
      <c r="J5616" s="10">
        <v>4.0161172313673887E-2</v>
      </c>
      <c r="K5616" s="27">
        <f t="shared" si="110"/>
        <v>7.2493090818905931E-3</v>
      </c>
      <c r="L5616" s="4" t="s">
        <v>330</v>
      </c>
      <c r="M5616" s="4" t="s">
        <v>941</v>
      </c>
      <c r="N5616" s="28" t="str">
        <f t="shared" si="108"/>
        <v>2022JimMiller</v>
      </c>
      <c r="O5616" s="28">
        <f>IF(COUNTIF(N$2:N5616,N5616)=1,1,0)</f>
        <v>1</v>
      </c>
      <c r="P5616" s="28" t="str">
        <f t="shared" si="109"/>
        <v>JimMiller</v>
      </c>
      <c r="Q5616" s="28" t="str">
        <f t="shared" si="107"/>
        <v>JimMiller</v>
      </c>
      <c r="R5616" s="3">
        <f>SUMIF(Q$2:Q5616,Q5616,O$2:O5616)</f>
        <v>23</v>
      </c>
      <c r="T5616" s="81" t="str" cm="1">
        <f t="array" ref="T5616">IF(MIN(IF(CONCATENATE($D$776:$D$9955,$G$776:$G$9955)=CONCATENATE(D5616,G5616),$J$776:$J$9955))=J5616,"Age Leg Record","")</f>
        <v/>
      </c>
    </row>
    <row r="5617" spans="1:20" x14ac:dyDescent="0.25">
      <c r="A5617" s="4">
        <v>2022</v>
      </c>
      <c r="B5617" s="1" t="s">
        <v>1305</v>
      </c>
      <c r="C5617" s="4" t="s">
        <v>1306</v>
      </c>
      <c r="D5617" s="3" t="s">
        <v>753</v>
      </c>
      <c r="F5617" s="3">
        <v>2</v>
      </c>
      <c r="G5617" s="88">
        <v>4.0544470293486041</v>
      </c>
      <c r="J5617" s="10">
        <v>2.3298067128052935E-2</v>
      </c>
      <c r="K5617" s="27">
        <f t="shared" si="110"/>
        <v>5.7462995469929846E-3</v>
      </c>
      <c r="L5617" s="4" t="s">
        <v>330</v>
      </c>
      <c r="M5617" s="4" t="s">
        <v>941</v>
      </c>
      <c r="N5617" s="28" t="str">
        <f t="shared" si="108"/>
        <v>2022MiriamDrewett</v>
      </c>
      <c r="O5617" s="28">
        <f>IF(COUNTIF(N$2:N5617,N5617)=1,1,0)</f>
        <v>1</v>
      </c>
      <c r="P5617" s="28" t="str">
        <f t="shared" si="109"/>
        <v>MiriamDrewett</v>
      </c>
      <c r="Q5617" s="28" t="str">
        <f t="shared" si="107"/>
        <v>MiriamDrewett</v>
      </c>
      <c r="R5617" s="3">
        <f>SUMIF(Q$2:Q5617,Q5617,O$2:O5617)</f>
        <v>4</v>
      </c>
      <c r="T5617" s="81" t="str" cm="1">
        <f t="array" ref="T5617">IF(MIN(IF(CONCATENATE($D$776:$D$9955,$G$776:$G$9955)=CONCATENATE(D5617,G5617),$J$776:$J$9955))=J5617,"Age Leg Record","")</f>
        <v/>
      </c>
    </row>
    <row r="5618" spans="1:20" x14ac:dyDescent="0.25">
      <c r="A5618" s="4">
        <v>2022</v>
      </c>
      <c r="B5618" s="1" t="s">
        <v>1133</v>
      </c>
      <c r="C5618" s="4" t="s">
        <v>182</v>
      </c>
      <c r="D5618" s="3" t="s">
        <v>684</v>
      </c>
      <c r="F5618" s="3">
        <v>3</v>
      </c>
      <c r="G5618" s="88">
        <v>9.1</v>
      </c>
      <c r="J5618" s="10">
        <v>5.6652881947229616E-2</v>
      </c>
      <c r="K5618" s="27">
        <f t="shared" si="110"/>
        <v>6.2255914227724854E-3</v>
      </c>
      <c r="L5618" s="4" t="s">
        <v>330</v>
      </c>
      <c r="M5618" s="4" t="s">
        <v>941</v>
      </c>
      <c r="N5618" s="28" t="str">
        <f t="shared" si="108"/>
        <v>2022KelvinSmith</v>
      </c>
      <c r="O5618" s="28">
        <f>IF(COUNTIF(N$2:N5618,N5618)=1,1,0)</f>
        <v>1</v>
      </c>
      <c r="P5618" s="28" t="str">
        <f t="shared" si="109"/>
        <v>KelvinSmith</v>
      </c>
      <c r="Q5618" s="28" t="str">
        <f t="shared" si="107"/>
        <v>KelvinSmith</v>
      </c>
      <c r="R5618" s="3">
        <f>SUMIF(Q$2:Q5618,Q5618,O$2:O5618)</f>
        <v>10</v>
      </c>
      <c r="T5618" s="81" t="str" cm="1">
        <f t="array" ref="T5618">IF(MIN(IF(CONCATENATE($D$776:$D$9955,$G$776:$G$9955)=CONCATENATE(D5618,G5618),$J$776:$J$9955))=J5618,"Age Leg Record","")</f>
        <v/>
      </c>
    </row>
    <row r="5619" spans="1:20" x14ac:dyDescent="0.25">
      <c r="A5619" s="4">
        <v>2022</v>
      </c>
      <c r="B5619" s="1" t="s">
        <v>1509</v>
      </c>
      <c r="C5619" s="4" t="s">
        <v>1508</v>
      </c>
      <c r="D5619" s="3" t="s">
        <v>757</v>
      </c>
      <c r="F5619" s="3">
        <v>4</v>
      </c>
      <c r="G5619" s="88">
        <v>5.8408892070309388</v>
      </c>
      <c r="J5619" s="10">
        <v>4.5200555556220934E-2</v>
      </c>
      <c r="K5619" s="27">
        <f t="shared" si="110"/>
        <v>7.738642859688386E-3</v>
      </c>
      <c r="L5619" s="4" t="s">
        <v>330</v>
      </c>
      <c r="M5619" s="4" t="s">
        <v>941</v>
      </c>
      <c r="N5619" s="28" t="str">
        <f t="shared" si="108"/>
        <v>2022HazelChurch</v>
      </c>
      <c r="O5619" s="28">
        <f>IF(COUNTIF(N$2:N5619,N5619)=1,1,0)</f>
        <v>1</v>
      </c>
      <c r="P5619" s="28" t="str">
        <f t="shared" si="109"/>
        <v>HazelChurch</v>
      </c>
      <c r="Q5619" s="28" t="str">
        <f t="shared" si="107"/>
        <v>HazelCarr</v>
      </c>
      <c r="R5619" s="3">
        <f>SUMIF(Q$2:Q5619,Q5619,O$2:O5619)</f>
        <v>7</v>
      </c>
      <c r="T5619" s="81" t="str" cm="1">
        <f t="array" ref="T5619">IF(MIN(IF(CONCATENATE($D$776:$D$9955,$G$776:$G$9955)=CONCATENATE(D5619,G5619),$J$776:$J$9955))=J5619,"Age Leg Record","")</f>
        <v/>
      </c>
    </row>
    <row r="5620" spans="1:20" x14ac:dyDescent="0.25">
      <c r="A5620" s="4">
        <v>2022</v>
      </c>
      <c r="B5620" s="1" t="s">
        <v>47</v>
      </c>
      <c r="C5620" s="4" t="s">
        <v>1508</v>
      </c>
      <c r="D5620" s="3" t="s">
        <v>56</v>
      </c>
      <c r="F5620" s="3">
        <v>5</v>
      </c>
      <c r="G5620" s="51">
        <v>5.63</v>
      </c>
      <c r="J5620" s="10">
        <v>3.245185185369337E-2</v>
      </c>
      <c r="K5620" s="27">
        <f t="shared" si="110"/>
        <v>5.7640944677963355E-3</v>
      </c>
      <c r="L5620" s="4" t="s">
        <v>330</v>
      </c>
      <c r="M5620" s="4" t="s">
        <v>941</v>
      </c>
      <c r="N5620" s="28" t="str">
        <f t="shared" si="108"/>
        <v>2022KevinChurch</v>
      </c>
      <c r="O5620" s="28">
        <f>IF(COUNTIF(N$2:N5620,N5620)=1,1,0)</f>
        <v>1</v>
      </c>
      <c r="P5620" s="28" t="str">
        <f t="shared" si="109"/>
        <v>KevinChurch</v>
      </c>
      <c r="Q5620" s="28" t="str">
        <f t="shared" si="107"/>
        <v>KevinChurch</v>
      </c>
      <c r="R5620" s="3">
        <f>SUMIF(Q$2:Q5620,Q5620,O$2:O5620)</f>
        <v>9</v>
      </c>
      <c r="T5620" s="81" t="str" cm="1">
        <f t="array" ref="T5620">IF(MIN(IF(CONCATENATE($D$776:$D$9955,$G$776:$G$9955)=CONCATENATE(D5620,G5620),$J$776:$J$9955))=J5620,"Age Leg Record","")</f>
        <v/>
      </c>
    </row>
    <row r="5621" spans="1:20" x14ac:dyDescent="0.25">
      <c r="A5621" s="4">
        <v>2022</v>
      </c>
      <c r="B5621" s="1" t="s">
        <v>82</v>
      </c>
      <c r="C5621" s="4" t="s">
        <v>390</v>
      </c>
      <c r="D5621" s="3" t="s">
        <v>756</v>
      </c>
      <c r="F5621" s="3">
        <v>6</v>
      </c>
      <c r="G5621" s="88">
        <v>4.6758182215859376</v>
      </c>
      <c r="J5621" s="10">
        <v>2.7507141203386709E-2</v>
      </c>
      <c r="K5621" s="27">
        <f t="shared" si="110"/>
        <v>5.8828508508735125E-3</v>
      </c>
      <c r="L5621" s="4" t="s">
        <v>330</v>
      </c>
      <c r="M5621" s="4" t="s">
        <v>941</v>
      </c>
      <c r="N5621" s="28" t="str">
        <f t="shared" si="108"/>
        <v>2022AlisonRay</v>
      </c>
      <c r="O5621" s="28">
        <f>IF(COUNTIF(N$2:N5621,N5621)=1,1,0)</f>
        <v>1</v>
      </c>
      <c r="P5621" s="28" t="str">
        <f t="shared" si="109"/>
        <v>AlisonRay</v>
      </c>
      <c r="Q5621" s="28" t="str">
        <f t="shared" si="107"/>
        <v>AlisonRay</v>
      </c>
      <c r="R5621" s="3">
        <f>SUMIF(Q$2:Q5621,Q5621,O$2:O5621)</f>
        <v>3</v>
      </c>
      <c r="T5621" s="81" t="str" cm="1">
        <f t="array" ref="T5621">IF(MIN(IF(CONCATENATE($D$776:$D$9955,$G$776:$G$9955)=CONCATENATE(D5621,G5621),$J$776:$J$9955))=J5621,"Age Leg Record","")</f>
        <v/>
      </c>
    </row>
    <row r="5622" spans="1:20" x14ac:dyDescent="0.25">
      <c r="A5622" s="4">
        <v>2022</v>
      </c>
      <c r="B5622" s="1" t="s">
        <v>2423</v>
      </c>
      <c r="C5622" s="4" t="s">
        <v>52</v>
      </c>
      <c r="D5622" s="3" t="s">
        <v>210</v>
      </c>
      <c r="F5622" s="3">
        <v>1</v>
      </c>
      <c r="G5622" s="88">
        <v>5.54</v>
      </c>
      <c r="J5622" s="10">
        <v>3.4507237127400003E-2</v>
      </c>
      <c r="K5622" s="27">
        <f t="shared" si="110"/>
        <v>6.228743163790614E-3</v>
      </c>
      <c r="L5622" s="4" t="s">
        <v>2374</v>
      </c>
      <c r="M5622" s="4" t="s">
        <v>808</v>
      </c>
      <c r="N5622" s="28" t="str">
        <f t="shared" si="108"/>
        <v>2022EmonMartin</v>
      </c>
      <c r="O5622" s="28">
        <f>IF(COUNTIF(N$2:N5622,N5622)=1,1,0)</f>
        <v>1</v>
      </c>
      <c r="P5622" s="28" t="str">
        <f t="shared" si="109"/>
        <v>EmonMartin</v>
      </c>
      <c r="Q5622" s="28" t="str">
        <f t="shared" si="107"/>
        <v>EmonMartin</v>
      </c>
      <c r="R5622" s="3">
        <f>SUMIF(Q$2:Q5622,Q5622,O$2:O5622)</f>
        <v>1</v>
      </c>
      <c r="T5622" s="81" t="str" cm="1">
        <f t="array" ref="T5622">IF(MIN(IF(CONCATENATE($D$776:$D$9955,$G$776:$G$9955)=CONCATENATE(D5622,G5622),$J$776:$J$9955))=J5622,"Age Leg Record","")</f>
        <v/>
      </c>
    </row>
    <row r="5623" spans="1:20" x14ac:dyDescent="0.25">
      <c r="A5623" s="4">
        <v>2022</v>
      </c>
      <c r="B5623" s="1" t="s">
        <v>1328</v>
      </c>
      <c r="C5623" s="4" t="s">
        <v>1329</v>
      </c>
      <c r="D5623" s="3" t="s">
        <v>56</v>
      </c>
      <c r="F5623" s="3">
        <v>2</v>
      </c>
      <c r="G5623" s="88">
        <v>4.0544470293486041</v>
      </c>
      <c r="J5623" s="10">
        <v>2.9327037038456183E-2</v>
      </c>
      <c r="K5623" s="27">
        <f t="shared" si="110"/>
        <v>7.2333013173359736E-3</v>
      </c>
      <c r="L5623" s="4" t="s">
        <v>2374</v>
      </c>
      <c r="M5623" s="4" t="s">
        <v>808</v>
      </c>
      <c r="N5623" s="28" t="str">
        <f t="shared" si="108"/>
        <v>2022WayneAylott</v>
      </c>
      <c r="O5623" s="28">
        <f>IF(COUNTIF(N$2:N5623,N5623)=1,1,0)</f>
        <v>1</v>
      </c>
      <c r="P5623" s="28" t="str">
        <f t="shared" si="109"/>
        <v>WayneAylott</v>
      </c>
      <c r="Q5623" s="28" t="str">
        <f t="shared" si="107"/>
        <v>WayneAylott</v>
      </c>
      <c r="R5623" s="3">
        <f>SUMIF(Q$2:Q5623,Q5623,O$2:O5623)</f>
        <v>9</v>
      </c>
      <c r="T5623" s="81" t="str" cm="1">
        <f t="array" ref="T5623">IF(MIN(IF(CONCATENATE($D$776:$D$9955,$G$776:$G$9955)=CONCATENATE(D5623,G5623),$J$776:$J$9955))=J5623,"Age Leg Record","")</f>
        <v/>
      </c>
    </row>
    <row r="5624" spans="1:20" x14ac:dyDescent="0.25">
      <c r="A5624" s="4">
        <v>2022</v>
      </c>
      <c r="B5624" s="1" t="s">
        <v>165</v>
      </c>
      <c r="C5624" s="4" t="s">
        <v>2185</v>
      </c>
      <c r="D5624" s="3" t="s">
        <v>684</v>
      </c>
      <c r="F5624" s="3">
        <v>3</v>
      </c>
      <c r="G5624" s="88">
        <v>9.1</v>
      </c>
      <c r="J5624" s="10">
        <v>5.8075810185982846E-2</v>
      </c>
      <c r="K5624" s="27">
        <f t="shared" si="110"/>
        <v>6.3819571632948184E-3</v>
      </c>
      <c r="L5624" s="4" t="s">
        <v>2374</v>
      </c>
      <c r="M5624" s="4" t="s">
        <v>808</v>
      </c>
      <c r="N5624" s="28" t="str">
        <f t="shared" si="108"/>
        <v>2022StuartMann</v>
      </c>
      <c r="O5624" s="28">
        <f>IF(COUNTIF(N$2:N5624,N5624)=1,1,0)</f>
        <v>1</v>
      </c>
      <c r="P5624" s="28" t="str">
        <f t="shared" si="109"/>
        <v>StuartMann</v>
      </c>
      <c r="Q5624" s="28" t="str">
        <f t="shared" si="107"/>
        <v>StuartMann</v>
      </c>
      <c r="R5624" s="3">
        <f>SUMIF(Q$2:Q5624,Q5624,O$2:O5624)</f>
        <v>3</v>
      </c>
      <c r="T5624" s="81" t="str" cm="1">
        <f t="array" ref="T5624">IF(MIN(IF(CONCATENATE($D$776:$D$9955,$G$776:$G$9955)=CONCATENATE(D5624,G5624),$J$776:$J$9955))=J5624,"Age Leg Record","")</f>
        <v/>
      </c>
    </row>
    <row r="5625" spans="1:20" x14ac:dyDescent="0.25">
      <c r="A5625" s="4">
        <v>2022</v>
      </c>
      <c r="B5625" s="1" t="s">
        <v>339</v>
      </c>
      <c r="C5625" s="4" t="s">
        <v>2326</v>
      </c>
      <c r="D5625" s="3" t="s">
        <v>22</v>
      </c>
      <c r="F5625" s="3">
        <v>4</v>
      </c>
      <c r="G5625" s="88">
        <v>5.8408892070309388</v>
      </c>
      <c r="J5625" s="10">
        <v>2.6587141204799991E-2</v>
      </c>
      <c r="K5625" s="27">
        <f t="shared" si="110"/>
        <v>4.5518995930954936E-3</v>
      </c>
      <c r="L5625" s="4" t="s">
        <v>2374</v>
      </c>
      <c r="M5625" s="4" t="s">
        <v>808</v>
      </c>
      <c r="N5625" s="28" t="str">
        <f t="shared" si="108"/>
        <v>2022DanielPudner</v>
      </c>
      <c r="O5625" s="28">
        <f>IF(COUNTIF(N$2:N5625,N5625)=1,1,0)</f>
        <v>1</v>
      </c>
      <c r="P5625" s="28" t="str">
        <f t="shared" si="109"/>
        <v>DanielPudner</v>
      </c>
      <c r="Q5625" s="28" t="str">
        <f t="shared" si="107"/>
        <v>DanielPudner</v>
      </c>
      <c r="R5625" s="3">
        <f>SUMIF(Q$2:Q5625,Q5625,O$2:O5625)</f>
        <v>2</v>
      </c>
      <c r="T5625" s="81" t="str" cm="1">
        <f t="array" ref="T5625">IF(MIN(IF(CONCATENATE($D$776:$D$9955,$G$776:$G$9955)=CONCATENATE(D5625,G5625),$J$776:$J$9955))=J5625,"Age Leg Record","")</f>
        <v/>
      </c>
    </row>
    <row r="5626" spans="1:20" x14ac:dyDescent="0.25">
      <c r="A5626" s="4">
        <v>2022</v>
      </c>
      <c r="B5626" s="1" t="s">
        <v>788</v>
      </c>
      <c r="C5626" s="4" t="s">
        <v>2158</v>
      </c>
      <c r="D5626" s="3" t="s">
        <v>210</v>
      </c>
      <c r="F5626" s="3">
        <v>5</v>
      </c>
      <c r="G5626" s="51">
        <v>5.63</v>
      </c>
      <c r="J5626" s="10">
        <v>3.6766620367416181E-2</v>
      </c>
      <c r="K5626" s="27">
        <f t="shared" si="110"/>
        <v>6.5304831913705471E-3</v>
      </c>
      <c r="L5626" s="4" t="s">
        <v>2374</v>
      </c>
      <c r="M5626" s="4" t="s">
        <v>808</v>
      </c>
      <c r="N5626" s="28" t="str">
        <f t="shared" si="108"/>
        <v>2022NickAtkinson</v>
      </c>
      <c r="O5626" s="28">
        <f>IF(COUNTIF(N$2:N5626,N5626)=1,1,0)</f>
        <v>1</v>
      </c>
      <c r="P5626" s="28" t="str">
        <f t="shared" si="109"/>
        <v>NickAtkinson</v>
      </c>
      <c r="Q5626" s="28" t="str">
        <f t="shared" si="107"/>
        <v>NickAtkinson</v>
      </c>
      <c r="R5626" s="3">
        <f>SUMIF(Q$2:Q5626,Q5626,O$2:O5626)</f>
        <v>3</v>
      </c>
      <c r="T5626" s="81" t="str" cm="1">
        <f t="array" ref="T5626">IF(MIN(IF(CONCATENATE($D$776:$D$9955,$G$776:$G$9955)=CONCATENATE(D5626,G5626),$J$776:$J$9955))=J5626,"Age Leg Record","")</f>
        <v/>
      </c>
    </row>
    <row r="5627" spans="1:20" x14ac:dyDescent="0.25">
      <c r="A5627" s="4">
        <v>2022</v>
      </c>
      <c r="B5627" s="1" t="s">
        <v>148</v>
      </c>
      <c r="C5627" s="4" t="s">
        <v>508</v>
      </c>
      <c r="D5627" s="3" t="s">
        <v>684</v>
      </c>
      <c r="F5627" s="3">
        <v>6</v>
      </c>
      <c r="G5627" s="88">
        <v>4.6758182215859376</v>
      </c>
      <c r="J5627" s="10">
        <v>2.9023171300650574E-2</v>
      </c>
      <c r="K5627" s="27">
        <f t="shared" si="110"/>
        <v>6.207078617099562E-3</v>
      </c>
      <c r="L5627" s="4" t="s">
        <v>2374</v>
      </c>
      <c r="M5627" s="4" t="s">
        <v>808</v>
      </c>
      <c r="N5627" s="28" t="str">
        <f t="shared" si="108"/>
        <v>2022JimDavis</v>
      </c>
      <c r="O5627" s="28">
        <f>IF(COUNTIF(N$2:N5627,N5627)=1,1,0)</f>
        <v>1</v>
      </c>
      <c r="P5627" s="28" t="str">
        <f t="shared" si="109"/>
        <v>JimDavis</v>
      </c>
      <c r="Q5627" s="28" t="str">
        <f t="shared" si="107"/>
        <v>JimDavis</v>
      </c>
      <c r="R5627" s="3">
        <f>SUMIF(Q$2:Q5627,Q5627,O$2:O5627)</f>
        <v>3</v>
      </c>
      <c r="T5627" s="81" t="str" cm="1">
        <f t="array" ref="T5627">IF(MIN(IF(CONCATENATE($D$776:$D$9955,$G$776:$G$9955)=CONCATENATE(D5627,G5627),$J$776:$J$9955))=J5627,"Age Leg Record","")</f>
        <v/>
      </c>
    </row>
    <row r="5628" spans="1:20" x14ac:dyDescent="0.25">
      <c r="A5628" s="4">
        <v>2022</v>
      </c>
      <c r="B5628" s="1" t="s">
        <v>283</v>
      </c>
      <c r="C5628" s="4" t="s">
        <v>2323</v>
      </c>
      <c r="D5628" s="3" t="s">
        <v>56</v>
      </c>
      <c r="F5628" s="3">
        <v>1</v>
      </c>
      <c r="G5628" s="88">
        <v>5.54</v>
      </c>
      <c r="J5628" s="10">
        <v>3.7887862126808614E-2</v>
      </c>
      <c r="K5628" s="27">
        <f t="shared" si="110"/>
        <v>6.8389642828174391E-3</v>
      </c>
      <c r="L5628" s="4" t="s">
        <v>1725</v>
      </c>
      <c r="M5628" s="4" t="s">
        <v>2252</v>
      </c>
      <c r="N5628" s="28" t="str">
        <f t="shared" si="108"/>
        <v>2022AndrewHedley</v>
      </c>
      <c r="O5628" s="28">
        <f>IF(COUNTIF(N$2:N5628,N5628)=1,1,0)</f>
        <v>1</v>
      </c>
      <c r="P5628" s="28" t="str">
        <f t="shared" si="109"/>
        <v>AndrewHedley</v>
      </c>
      <c r="Q5628" s="28" t="str">
        <f t="shared" si="107"/>
        <v>AndrewHedley</v>
      </c>
      <c r="R5628" s="3">
        <f>SUMIF(Q$2:Q5628,Q5628,O$2:O5628)</f>
        <v>2</v>
      </c>
      <c r="T5628" s="81" t="str" cm="1">
        <f t="array" ref="T5628">IF(MIN(IF(CONCATENATE($D$776:$D$9955,$G$776:$G$9955)=CONCATENATE(D5628,G5628),$J$776:$J$9955))=J5628,"Age Leg Record","")</f>
        <v/>
      </c>
    </row>
    <row r="5629" spans="1:20" x14ac:dyDescent="0.25">
      <c r="A5629" s="4">
        <v>2022</v>
      </c>
      <c r="B5629" s="1" t="s">
        <v>198</v>
      </c>
      <c r="C5629" s="4" t="s">
        <v>1293</v>
      </c>
      <c r="D5629" s="3" t="s">
        <v>210</v>
      </c>
      <c r="F5629" s="3">
        <v>2</v>
      </c>
      <c r="G5629" s="88">
        <v>4.0544470293486041</v>
      </c>
      <c r="J5629" s="10">
        <v>2.5247037039662246E-2</v>
      </c>
      <c r="K5629" s="27">
        <f t="shared" si="110"/>
        <v>6.2269988624610263E-3</v>
      </c>
      <c r="L5629" s="4" t="s">
        <v>1725</v>
      </c>
      <c r="M5629" s="4" t="s">
        <v>2252</v>
      </c>
      <c r="N5629" s="28" t="str">
        <f t="shared" si="108"/>
        <v>2022IanGrimwood</v>
      </c>
      <c r="O5629" s="28">
        <f>IF(COUNTIF(N$2:N5629,N5629)=1,1,0)</f>
        <v>1</v>
      </c>
      <c r="P5629" s="28" t="str">
        <f t="shared" si="109"/>
        <v>IanGrimwood</v>
      </c>
      <c r="Q5629" s="28" t="str">
        <f t="shared" si="107"/>
        <v>IanGrimwood</v>
      </c>
      <c r="R5629" s="3">
        <f>SUMIF(Q$2:Q5629,Q5629,O$2:O5629)</f>
        <v>8</v>
      </c>
      <c r="T5629" s="81" t="str" cm="1">
        <f t="array" ref="T5629">IF(MIN(IF(CONCATENATE($D$776:$D$9955,$G$776:$G$9955)=CONCATENATE(D5629,G5629),$J$776:$J$9955))=J5629,"Age Leg Record","")</f>
        <v/>
      </c>
    </row>
    <row r="5630" spans="1:20" x14ac:dyDescent="0.25">
      <c r="A5630" s="4">
        <v>2022</v>
      </c>
      <c r="B5630" s="1" t="s">
        <v>1963</v>
      </c>
      <c r="C5630" s="4" t="s">
        <v>1964</v>
      </c>
      <c r="D5630" s="3" t="s">
        <v>210</v>
      </c>
      <c r="F5630" s="3">
        <v>3</v>
      </c>
      <c r="G5630" s="88">
        <v>9.1</v>
      </c>
      <c r="J5630" s="10">
        <v>4.9560682869923767E-2</v>
      </c>
      <c r="K5630" s="27">
        <f t="shared" si="110"/>
        <v>5.4462288868048101E-3</v>
      </c>
      <c r="L5630" s="4" t="s">
        <v>1725</v>
      </c>
      <c r="M5630" s="4" t="s">
        <v>2252</v>
      </c>
      <c r="N5630" s="28" t="str">
        <f t="shared" si="108"/>
        <v>2022CharlesArnold</v>
      </c>
      <c r="O5630" s="28">
        <f>IF(COUNTIF(N$2:N5630,N5630)=1,1,0)</f>
        <v>1</v>
      </c>
      <c r="P5630" s="28" t="str">
        <f t="shared" si="109"/>
        <v>CharlesArnold</v>
      </c>
      <c r="Q5630" s="28" t="str">
        <f t="shared" si="107"/>
        <v>CharlesArnold</v>
      </c>
      <c r="R5630" s="3">
        <f>SUMIF(Q$2:Q5630,Q5630,O$2:O5630)</f>
        <v>4</v>
      </c>
      <c r="T5630" s="81" t="str" cm="1">
        <f t="array" ref="T5630">IF(MIN(IF(CONCATENATE($D$776:$D$9955,$G$776:$G$9955)=CONCATENATE(D5630,G5630),$J$776:$J$9955))=J5630,"Age Leg Record","")</f>
        <v/>
      </c>
    </row>
    <row r="5631" spans="1:20" x14ac:dyDescent="0.25">
      <c r="A5631" s="4">
        <v>2022</v>
      </c>
      <c r="B5631" s="1" t="s">
        <v>102</v>
      </c>
      <c r="C5631" s="4" t="s">
        <v>2424</v>
      </c>
      <c r="D5631" s="3" t="s">
        <v>684</v>
      </c>
      <c r="F5631" s="3">
        <v>4</v>
      </c>
      <c r="G5631" s="88">
        <v>5.8408892070309388</v>
      </c>
      <c r="J5631" s="10">
        <v>3.5932928236434236E-2</v>
      </c>
      <c r="K5631" s="27">
        <f t="shared" si="110"/>
        <v>6.1519619638017043E-3</v>
      </c>
      <c r="L5631" s="4" t="s">
        <v>1725</v>
      </c>
      <c r="M5631" s="4" t="s">
        <v>2252</v>
      </c>
      <c r="N5631" s="28" t="str">
        <f t="shared" si="108"/>
        <v>2022PhilHouseden</v>
      </c>
      <c r="O5631" s="28">
        <f>IF(COUNTIF(N$2:N5631,N5631)=1,1,0)</f>
        <v>1</v>
      </c>
      <c r="P5631" s="28" t="str">
        <f t="shared" si="109"/>
        <v>PhilHouseden</v>
      </c>
      <c r="Q5631" s="28" t="str">
        <f t="shared" si="107"/>
        <v>PhilHouseden</v>
      </c>
      <c r="R5631" s="3">
        <f>SUMIF(Q$2:Q5631,Q5631,O$2:O5631)</f>
        <v>1</v>
      </c>
      <c r="T5631" s="81" t="str" cm="1">
        <f t="array" ref="T5631">IF(MIN(IF(CONCATENATE($D$776:$D$9955,$G$776:$G$9955)=CONCATENATE(D5631,G5631),$J$776:$J$9955))=J5631,"Age Leg Record","")</f>
        <v/>
      </c>
    </row>
    <row r="5632" spans="1:20" x14ac:dyDescent="0.25">
      <c r="A5632" s="4">
        <v>2022</v>
      </c>
      <c r="B5632" s="1" t="s">
        <v>717</v>
      </c>
      <c r="C5632" s="4" t="s">
        <v>718</v>
      </c>
      <c r="D5632" s="3" t="s">
        <v>22</v>
      </c>
      <c r="F5632" s="3">
        <v>5</v>
      </c>
      <c r="G5632" s="51">
        <v>5.63</v>
      </c>
      <c r="J5632" s="10">
        <v>3.2825439819134772E-2</v>
      </c>
      <c r="K5632" s="27">
        <f t="shared" si="110"/>
        <v>5.8304511224040447E-3</v>
      </c>
      <c r="L5632" s="4" t="s">
        <v>1725</v>
      </c>
      <c r="M5632" s="4" t="s">
        <v>2252</v>
      </c>
      <c r="N5632" s="28" t="str">
        <f t="shared" si="108"/>
        <v>2022DamienPitts</v>
      </c>
      <c r="O5632" s="28">
        <f>IF(COUNTIF(N$2:N5632,N5632)=1,1,0)</f>
        <v>1</v>
      </c>
      <c r="P5632" s="28" t="str">
        <f t="shared" si="109"/>
        <v>DamienPitts</v>
      </c>
      <c r="Q5632" s="28" t="str">
        <f t="shared" si="107"/>
        <v>DamienPitts</v>
      </c>
      <c r="R5632" s="3">
        <f>SUMIF(Q$2:Q5632,Q5632,O$2:O5632)</f>
        <v>11</v>
      </c>
      <c r="T5632" s="81" t="str" cm="1">
        <f t="array" ref="T5632">IF(MIN(IF(CONCATENATE($D$776:$D$9955,$G$776:$G$9955)=CONCATENATE(D5632,G5632),$J$776:$J$9955))=J5632,"Age Leg Record","")</f>
        <v/>
      </c>
    </row>
    <row r="5633" spans="1:20" x14ac:dyDescent="0.25">
      <c r="A5633" s="4">
        <v>2022</v>
      </c>
      <c r="B5633" s="14" t="s">
        <v>198</v>
      </c>
      <c r="C5633" s="4" t="s">
        <v>910</v>
      </c>
      <c r="D5633" s="3" t="s">
        <v>684</v>
      </c>
      <c r="F5633" s="3">
        <v>6</v>
      </c>
      <c r="G5633" s="88">
        <v>4.6758182215859376</v>
      </c>
      <c r="J5633" s="10">
        <v>3.0789513890340459E-2</v>
      </c>
      <c r="K5633" s="27">
        <f t="shared" si="110"/>
        <v>6.5848397930014721E-3</v>
      </c>
      <c r="L5633" s="4" t="s">
        <v>1725</v>
      </c>
      <c r="M5633" s="4" t="s">
        <v>2252</v>
      </c>
      <c r="N5633" s="28" t="str">
        <f t="shared" si="108"/>
        <v>2022IanSkerratt</v>
      </c>
      <c r="O5633" s="28">
        <f>IF(COUNTIF(N$2:N5633,N5633)=1,1,0)</f>
        <v>1</v>
      </c>
      <c r="P5633" s="28" t="str">
        <f t="shared" si="109"/>
        <v>IanSkerratt</v>
      </c>
      <c r="Q5633" s="28" t="str">
        <f t="shared" si="107"/>
        <v>IanSkerratt</v>
      </c>
      <c r="R5633" s="3">
        <f>SUMIF(Q$2:Q5633,Q5633,O$2:O5633)</f>
        <v>11</v>
      </c>
      <c r="T5633" s="81" t="str" cm="1">
        <f t="array" ref="T5633">IF(MIN(IF(CONCATENATE($D$776:$D$9955,$G$776:$G$9955)=CONCATENATE(D5633,G5633),$J$776:$J$9955))=J5633,"Age Leg Record","")</f>
        <v/>
      </c>
    </row>
    <row r="5634" spans="1:20" x14ac:dyDescent="0.25">
      <c r="A5634" s="4">
        <v>2022</v>
      </c>
      <c r="B5634" s="1" t="s">
        <v>834</v>
      </c>
      <c r="C5634" s="4" t="s">
        <v>953</v>
      </c>
      <c r="D5634" s="3" t="s">
        <v>22</v>
      </c>
      <c r="F5634" s="3">
        <v>1</v>
      </c>
      <c r="G5634" s="88">
        <v>5.54</v>
      </c>
      <c r="J5634" s="10">
        <v>2.748281582898926E-2</v>
      </c>
      <c r="K5634" s="27">
        <f t="shared" si="110"/>
        <v>4.9607970810449931E-3</v>
      </c>
      <c r="L5634" s="4" t="s">
        <v>2375</v>
      </c>
      <c r="M5634" s="4" t="s">
        <v>617</v>
      </c>
      <c r="N5634" s="28" t="str">
        <f t="shared" si="108"/>
        <v>2022CharlieMead</v>
      </c>
      <c r="O5634" s="28">
        <f>IF(COUNTIF(N$2:N5634,N5634)=1,1,0)</f>
        <v>1</v>
      </c>
      <c r="P5634" s="28" t="str">
        <f t="shared" si="109"/>
        <v>CharlieMead</v>
      </c>
      <c r="Q5634" s="28" t="str">
        <f t="shared" si="107"/>
        <v>CharlieMead</v>
      </c>
      <c r="R5634" s="3">
        <f>SUMIF(Q$2:Q5634,Q5634,O$2:O5634)</f>
        <v>8</v>
      </c>
      <c r="T5634" s="81" t="str" cm="1">
        <f t="array" ref="T5634">IF(MIN(IF(CONCATENATE($D$776:$D$9955,$G$776:$G$9955)=CONCATENATE(D5634,G5634),$J$776:$J$9955))=J5634,"Age Leg Record","")</f>
        <v/>
      </c>
    </row>
    <row r="5635" spans="1:20" x14ac:dyDescent="0.25">
      <c r="A5635" s="4">
        <v>2022</v>
      </c>
      <c r="B5635" s="1" t="s">
        <v>570</v>
      </c>
      <c r="C5635" s="4" t="s">
        <v>1969</v>
      </c>
      <c r="D5635" s="3" t="s">
        <v>753</v>
      </c>
      <c r="F5635" s="3">
        <v>2</v>
      </c>
      <c r="G5635" s="88">
        <v>4.0544470293486041</v>
      </c>
      <c r="J5635" s="10">
        <v>2.1572175930486992E-2</v>
      </c>
      <c r="K5635" s="27">
        <f t="shared" si="110"/>
        <v>5.3206209809461549E-3</v>
      </c>
      <c r="L5635" s="4" t="s">
        <v>2375</v>
      </c>
      <c r="M5635" s="4" t="s">
        <v>617</v>
      </c>
      <c r="N5635" s="28" t="str">
        <f t="shared" si="108"/>
        <v>2022AmyFarnfield</v>
      </c>
      <c r="O5635" s="28">
        <f>IF(COUNTIF(N$2:N5635,N5635)=1,1,0)</f>
        <v>1</v>
      </c>
      <c r="P5635" s="28" t="str">
        <f t="shared" si="109"/>
        <v>AmyFarnfield</v>
      </c>
      <c r="Q5635" s="28" t="str">
        <f t="shared" si="107"/>
        <v>AmyFarnfield</v>
      </c>
      <c r="R5635" s="3">
        <f>SUMIF(Q$2:Q5635,Q5635,O$2:O5635)</f>
        <v>4</v>
      </c>
      <c r="T5635" s="81" t="str" cm="1">
        <f t="array" ref="T5635">IF(MIN(IF(CONCATENATE($D$776:$D$9955,$G$776:$G$9955)=CONCATENATE(D5635,G5635),$J$776:$J$9955))=J5635,"Age Leg Record","")</f>
        <v/>
      </c>
    </row>
    <row r="5636" spans="1:20" x14ac:dyDescent="0.25">
      <c r="A5636" s="4">
        <v>2022</v>
      </c>
      <c r="B5636" s="1" t="s">
        <v>806</v>
      </c>
      <c r="C5636" s="4" t="s">
        <v>2320</v>
      </c>
      <c r="D5636" s="3" t="s">
        <v>26</v>
      </c>
      <c r="F5636" s="3">
        <v>3</v>
      </c>
      <c r="G5636" s="88">
        <v>9.1</v>
      </c>
      <c r="J5636" s="10">
        <v>4.6995671291369945E-2</v>
      </c>
      <c r="K5636" s="27">
        <f t="shared" si="110"/>
        <v>5.1643594825681264E-3</v>
      </c>
      <c r="L5636" s="4" t="s">
        <v>2375</v>
      </c>
      <c r="M5636" s="4" t="s">
        <v>617</v>
      </c>
      <c r="N5636" s="28" t="str">
        <f t="shared" si="108"/>
        <v>2022MattStyrka</v>
      </c>
      <c r="O5636" s="28">
        <f>IF(COUNTIF(N$2:N5636,N5636)=1,1,0)</f>
        <v>1</v>
      </c>
      <c r="P5636" s="28" t="str">
        <f t="shared" si="109"/>
        <v>MattStyrka</v>
      </c>
      <c r="Q5636" s="28" t="str">
        <f t="shared" si="107"/>
        <v>MattStyrka</v>
      </c>
      <c r="R5636" s="3">
        <f>SUMIF(Q$2:Q5636,Q5636,O$2:O5636)</f>
        <v>2</v>
      </c>
      <c r="T5636" s="81" t="str" cm="1">
        <f t="array" ref="T5636">IF(MIN(IF(CONCATENATE($D$776:$D$9955,$G$776:$G$9955)=CONCATENATE(D5636,G5636),$J$776:$J$9955))=J5636,"Age Leg Record","")</f>
        <v/>
      </c>
    </row>
    <row r="5637" spans="1:20" x14ac:dyDescent="0.25">
      <c r="A5637" s="4">
        <v>2022</v>
      </c>
      <c r="B5637" s="1" t="s">
        <v>1842</v>
      </c>
      <c r="C5637" s="4" t="s">
        <v>1344</v>
      </c>
      <c r="D5637" s="3" t="s">
        <v>751</v>
      </c>
      <c r="F5637" s="3">
        <v>4</v>
      </c>
      <c r="G5637" s="88">
        <v>5.8408892070309388</v>
      </c>
      <c r="J5637" s="10">
        <v>3.2275567129545379E-2</v>
      </c>
      <c r="K5637" s="27">
        <f t="shared" si="110"/>
        <v>5.5257968411203283E-3</v>
      </c>
      <c r="L5637" s="4" t="s">
        <v>2375</v>
      </c>
      <c r="M5637" s="4" t="s">
        <v>617</v>
      </c>
      <c r="N5637" s="28" t="str">
        <f t="shared" si="108"/>
        <v>2022MarianneAitken</v>
      </c>
      <c r="O5637" s="28">
        <f>IF(COUNTIF(N$2:N5637,N5637)=1,1,0)</f>
        <v>1</v>
      </c>
      <c r="P5637" s="28" t="str">
        <f t="shared" si="109"/>
        <v>MarianneAitken</v>
      </c>
      <c r="Q5637" s="28" t="str">
        <f t="shared" ref="Q5637:Q5700" si="111">IF(ISNA(VLOOKUP(P5637,AI$2:AJ$100,2,0)),P5637,VLOOKUP(P5637,AI$2:AJ$100,2,0))</f>
        <v>MarianneAitken</v>
      </c>
      <c r="R5637" s="3">
        <f>SUMIF(Q$2:Q5637,Q5637,O$2:O5637)</f>
        <v>2</v>
      </c>
      <c r="T5637" s="81" t="str" cm="1">
        <f t="array" ref="T5637">IF(MIN(IF(CONCATENATE($D$776:$D$9955,$G$776:$G$9955)=CONCATENATE(D5637,G5637),$J$776:$J$9955))=J5637,"Age Leg Record","")</f>
        <v/>
      </c>
    </row>
    <row r="5638" spans="1:20" x14ac:dyDescent="0.25">
      <c r="A5638" s="4">
        <v>2022</v>
      </c>
      <c r="B5638" s="1" t="s">
        <v>573</v>
      </c>
      <c r="C5638" s="4" t="s">
        <v>336</v>
      </c>
      <c r="D5638" s="3" t="s">
        <v>26</v>
      </c>
      <c r="F5638" s="3">
        <v>5</v>
      </c>
      <c r="G5638" s="51">
        <v>5.63</v>
      </c>
      <c r="J5638" s="10">
        <v>2.6917546296317596E-2</v>
      </c>
      <c r="K5638" s="27">
        <f t="shared" si="110"/>
        <v>4.7810917044969091E-3</v>
      </c>
      <c r="L5638" s="4" t="s">
        <v>2375</v>
      </c>
      <c r="M5638" s="4" t="s">
        <v>617</v>
      </c>
      <c r="N5638" s="28" t="str">
        <f t="shared" si="108"/>
        <v>2022JamesLowe</v>
      </c>
      <c r="O5638" s="28">
        <f>IF(COUNTIF(N$2:N5638,N5638)=1,1,0)</f>
        <v>1</v>
      </c>
      <c r="P5638" s="28" t="str">
        <f t="shared" si="109"/>
        <v>JamesLowe</v>
      </c>
      <c r="Q5638" s="28" t="str">
        <f t="shared" si="111"/>
        <v>JamesLowe</v>
      </c>
      <c r="R5638" s="3">
        <f>SUMIF(Q$2:Q5638,Q5638,O$2:O5638)</f>
        <v>2</v>
      </c>
      <c r="T5638" s="81" t="str" cm="1">
        <f t="array" ref="T5638">IF(MIN(IF(CONCATENATE($D$776:$D$9955,$G$776:$G$9955)=CONCATENATE(D5638,G5638),$J$776:$J$9955))=J5638,"Age Leg Record","")</f>
        <v/>
      </c>
    </row>
    <row r="5639" spans="1:20" x14ac:dyDescent="0.25">
      <c r="A5639" s="4">
        <v>2022</v>
      </c>
      <c r="B5639" s="1" t="s">
        <v>360</v>
      </c>
      <c r="C5639" s="4" t="s">
        <v>2115</v>
      </c>
      <c r="D5639" s="3" t="s">
        <v>753</v>
      </c>
      <c r="F5639" s="3">
        <v>6</v>
      </c>
      <c r="G5639" s="88">
        <v>4.6758182215859376</v>
      </c>
      <c r="J5639" s="10">
        <v>2.5796446760068648E-2</v>
      </c>
      <c r="K5639" s="27">
        <f t="shared" si="110"/>
        <v>5.516990938822049E-3</v>
      </c>
      <c r="L5639" s="4" t="s">
        <v>2375</v>
      </c>
      <c r="M5639" s="4" t="s">
        <v>617</v>
      </c>
      <c r="N5639" s="28" t="str">
        <f t="shared" si="108"/>
        <v>2022LauraBrine</v>
      </c>
      <c r="O5639" s="28">
        <f>IF(COUNTIF(N$2:N5639,N5639)=1,1,0)</f>
        <v>1</v>
      </c>
      <c r="P5639" s="28" t="str">
        <f t="shared" si="109"/>
        <v>LauraBrine</v>
      </c>
      <c r="Q5639" s="28" t="str">
        <f t="shared" si="111"/>
        <v>LauraBrine</v>
      </c>
      <c r="R5639" s="3">
        <f>SUMIF(Q$2:Q5639,Q5639,O$2:O5639)</f>
        <v>2</v>
      </c>
      <c r="T5639" s="81" t="str" cm="1">
        <f t="array" ref="T5639">IF(MIN(IF(CONCATENATE($D$776:$D$9955,$G$776:$G$9955)=CONCATENATE(D5639,G5639),$J$776:$J$9955))=J5639,"Age Leg Record","")</f>
        <v/>
      </c>
    </row>
    <row r="5640" spans="1:20" x14ac:dyDescent="0.25">
      <c r="A5640" s="4">
        <v>2022</v>
      </c>
      <c r="B5640" s="1" t="s">
        <v>198</v>
      </c>
      <c r="C5640" s="4" t="s">
        <v>2214</v>
      </c>
      <c r="D5640" s="3" t="s">
        <v>56</v>
      </c>
      <c r="F5640" s="3">
        <v>1</v>
      </c>
      <c r="G5640" s="88">
        <v>5.54</v>
      </c>
      <c r="J5640" s="10">
        <v>3.068675101530971E-2</v>
      </c>
      <c r="K5640" s="27">
        <f t="shared" si="110"/>
        <v>5.5391247320053629E-3</v>
      </c>
      <c r="L5640" s="4" t="s">
        <v>2376</v>
      </c>
      <c r="M5640" s="4" t="s">
        <v>749</v>
      </c>
      <c r="N5640" s="28" t="str">
        <f t="shared" si="108"/>
        <v>2022IanBisby</v>
      </c>
      <c r="O5640" s="28">
        <f>IF(COUNTIF(N$2:N5640,N5640)=1,1,0)</f>
        <v>1</v>
      </c>
      <c r="P5640" s="28" t="str">
        <f t="shared" si="109"/>
        <v>IanBisby</v>
      </c>
      <c r="Q5640" s="28" t="str">
        <f t="shared" si="111"/>
        <v>IanBisby</v>
      </c>
      <c r="R5640" s="3">
        <f>SUMIF(Q$2:Q5640,Q5640,O$2:O5640)</f>
        <v>3</v>
      </c>
      <c r="T5640" s="81" t="str" cm="1">
        <f t="array" ref="T5640">IF(MIN(IF(CONCATENATE($D$776:$D$9955,$G$776:$G$9955)=CONCATENATE(D5640,G5640),$J$776:$J$9955))=J5640,"Age Leg Record","")</f>
        <v/>
      </c>
    </row>
    <row r="5641" spans="1:20" x14ac:dyDescent="0.25">
      <c r="A5641" s="4">
        <v>2022</v>
      </c>
      <c r="B5641" s="1" t="s">
        <v>553</v>
      </c>
      <c r="C5641" s="4" t="s">
        <v>2334</v>
      </c>
      <c r="D5641" s="3" t="s">
        <v>26</v>
      </c>
      <c r="F5641" s="3">
        <v>2</v>
      </c>
      <c r="G5641" s="88">
        <v>4.0544470293486041</v>
      </c>
      <c r="J5641" s="10">
        <v>2.4400370370130986E-2</v>
      </c>
      <c r="K5641" s="27">
        <f t="shared" si="110"/>
        <v>6.0181746594556449E-3</v>
      </c>
      <c r="L5641" s="4" t="s">
        <v>2376</v>
      </c>
      <c r="M5641" s="4" t="s">
        <v>749</v>
      </c>
      <c r="N5641" s="28" t="str">
        <f t="shared" si="108"/>
        <v>2022AshHenley</v>
      </c>
      <c r="O5641" s="28">
        <f>IF(COUNTIF(N$2:N5641,N5641)=1,1,0)</f>
        <v>1</v>
      </c>
      <c r="P5641" s="28" t="str">
        <f t="shared" si="109"/>
        <v>AshHenley</v>
      </c>
      <c r="Q5641" s="28" t="str">
        <f t="shared" si="111"/>
        <v>AshHenley</v>
      </c>
      <c r="R5641" s="3">
        <f>SUMIF(Q$2:Q5641,Q5641,O$2:O5641)</f>
        <v>2</v>
      </c>
      <c r="T5641" s="81" t="str" cm="1">
        <f t="array" ref="T5641">IF(MIN(IF(CONCATENATE($D$776:$D$9955,$G$776:$G$9955)=CONCATENATE(D5641,G5641),$J$776:$J$9955))=J5641,"Age Leg Record","")</f>
        <v/>
      </c>
    </row>
    <row r="5642" spans="1:20" x14ac:dyDescent="0.25">
      <c r="A5642" s="4">
        <v>2022</v>
      </c>
      <c r="B5642" s="1" t="s">
        <v>111</v>
      </c>
      <c r="C5642" s="4" t="s">
        <v>840</v>
      </c>
      <c r="D5642" s="3" t="s">
        <v>210</v>
      </c>
      <c r="F5642" s="3">
        <v>3</v>
      </c>
      <c r="G5642" s="88">
        <v>9.1</v>
      </c>
      <c r="J5642" s="10">
        <v>4.7368206018290948E-2</v>
      </c>
      <c r="K5642" s="27">
        <f t="shared" si="110"/>
        <v>5.2052973646473568E-3</v>
      </c>
      <c r="L5642" s="4" t="s">
        <v>2376</v>
      </c>
      <c r="M5642" s="4" t="s">
        <v>749</v>
      </c>
      <c r="N5642" s="28" t="str">
        <f t="shared" si="108"/>
        <v>2022MikeClarke</v>
      </c>
      <c r="O5642" s="28">
        <f>IF(COUNTIF(N$2:N5642,N5642)=1,1,0)</f>
        <v>1</v>
      </c>
      <c r="P5642" s="28" t="str">
        <f t="shared" si="109"/>
        <v>MikeClarke</v>
      </c>
      <c r="Q5642" s="28" t="str">
        <f t="shared" si="111"/>
        <v>MikeClarke</v>
      </c>
      <c r="R5642" s="3">
        <f>SUMIF(Q$2:Q5642,Q5642,O$2:O5642)</f>
        <v>1</v>
      </c>
      <c r="T5642" s="81" t="str" cm="1">
        <f t="array" ref="T5642">IF(MIN(IF(CONCATENATE($D$776:$D$9955,$G$776:$G$9955)=CONCATENATE(D5642,G5642),$J$776:$J$9955))=J5642,"Age Leg Record","")</f>
        <v/>
      </c>
    </row>
    <row r="5643" spans="1:20" x14ac:dyDescent="0.25">
      <c r="A5643" s="4">
        <v>2022</v>
      </c>
      <c r="B5643" s="1" t="s">
        <v>2425</v>
      </c>
      <c r="C5643" s="4" t="s">
        <v>182</v>
      </c>
      <c r="D5643" s="3" t="s">
        <v>22</v>
      </c>
      <c r="F5643" s="3">
        <v>4</v>
      </c>
      <c r="G5643" s="88">
        <v>5.8408892070309388</v>
      </c>
      <c r="J5643" s="10">
        <v>2.7970740738965105E-2</v>
      </c>
      <c r="K5643" s="27">
        <f t="shared" si="110"/>
        <v>4.7887812535967085E-3</v>
      </c>
      <c r="L5643" s="4" t="s">
        <v>2376</v>
      </c>
      <c r="M5643" s="4" t="s">
        <v>749</v>
      </c>
      <c r="N5643" s="28" t="str">
        <f t="shared" si="108"/>
        <v>2022ThomSmith</v>
      </c>
      <c r="O5643" s="28">
        <f>IF(COUNTIF(N$2:N5643,N5643)=1,1,0)</f>
        <v>1</v>
      </c>
      <c r="P5643" s="28" t="str">
        <f t="shared" si="109"/>
        <v>ThomSmith</v>
      </c>
      <c r="Q5643" s="28" t="str">
        <f t="shared" si="111"/>
        <v>ThomSmith</v>
      </c>
      <c r="R5643" s="3">
        <f>SUMIF(Q$2:Q5643,Q5643,O$2:O5643)</f>
        <v>1</v>
      </c>
      <c r="T5643" s="81" t="str" cm="1">
        <f t="array" ref="T5643">IF(MIN(IF(CONCATENATE($D$776:$D$9955,$G$776:$G$9955)=CONCATENATE(D5643,G5643),$J$776:$J$9955))=J5643,"Age Leg Record","")</f>
        <v/>
      </c>
    </row>
    <row r="5644" spans="1:20" x14ac:dyDescent="0.25">
      <c r="A5644" s="4">
        <v>2022</v>
      </c>
      <c r="B5644" s="1" t="s">
        <v>1775</v>
      </c>
      <c r="C5644" s="4" t="s">
        <v>2426</v>
      </c>
      <c r="D5644" s="3" t="s">
        <v>753</v>
      </c>
      <c r="F5644" s="3">
        <v>5</v>
      </c>
      <c r="G5644" s="51">
        <v>5.63</v>
      </c>
      <c r="J5644" s="10">
        <v>3.4160474540840369E-2</v>
      </c>
      <c r="K5644" s="27">
        <f t="shared" si="110"/>
        <v>6.0675798473961576E-3</v>
      </c>
      <c r="L5644" s="4" t="s">
        <v>2376</v>
      </c>
      <c r="M5644" s="4" t="s">
        <v>749</v>
      </c>
      <c r="N5644" s="28" t="str">
        <f t="shared" si="108"/>
        <v>2022EmilyMcClelland</v>
      </c>
      <c r="O5644" s="28">
        <f>IF(COUNTIF(N$2:N5644,N5644)=1,1,0)</f>
        <v>1</v>
      </c>
      <c r="P5644" s="28" t="str">
        <f t="shared" si="109"/>
        <v>EmilyMcClelland</v>
      </c>
      <c r="Q5644" s="28" t="str">
        <f t="shared" si="111"/>
        <v>EmilyMcClelland</v>
      </c>
      <c r="R5644" s="3">
        <f>SUMIF(Q$2:Q5644,Q5644,O$2:O5644)</f>
        <v>2</v>
      </c>
      <c r="T5644" s="81" t="str" cm="1">
        <f t="array" ref="T5644">IF(MIN(IF(CONCATENATE($D$776:$D$9955,$G$776:$G$9955)=CONCATENATE(D5644,G5644),$J$776:$J$9955))=J5644,"Age Leg Record","")</f>
        <v/>
      </c>
    </row>
    <row r="5645" spans="1:20" x14ac:dyDescent="0.25">
      <c r="A5645" s="4">
        <v>2022</v>
      </c>
      <c r="B5645" s="1" t="s">
        <v>1775</v>
      </c>
      <c r="C5645" s="4" t="s">
        <v>2426</v>
      </c>
      <c r="D5645" s="3" t="s">
        <v>753</v>
      </c>
      <c r="F5645" s="3">
        <v>6</v>
      </c>
      <c r="G5645" s="88">
        <v>4.6758182215859376</v>
      </c>
      <c r="J5645" s="10">
        <v>2.825836805277504E-2</v>
      </c>
      <c r="K5645" s="27">
        <f t="shared" si="110"/>
        <v>6.0435129668472021E-3</v>
      </c>
      <c r="L5645" s="4" t="s">
        <v>2376</v>
      </c>
      <c r="M5645" s="4" t="s">
        <v>749</v>
      </c>
      <c r="N5645" s="28" t="str">
        <f t="shared" si="108"/>
        <v>2022EmilyMcClelland</v>
      </c>
      <c r="O5645" s="28">
        <f>IF(COUNTIF(N$2:N5645,N5645)=1,1,0)</f>
        <v>0</v>
      </c>
      <c r="P5645" s="28" t="str">
        <f t="shared" si="109"/>
        <v>EmilyMcClelland</v>
      </c>
      <c r="Q5645" s="28" t="str">
        <f t="shared" si="111"/>
        <v>EmilyMcClelland</v>
      </c>
      <c r="R5645" s="3">
        <f>SUMIF(Q$2:Q5645,Q5645,O$2:O5645)</f>
        <v>2</v>
      </c>
      <c r="T5645" s="81" t="str" cm="1">
        <f t="array" ref="T5645">IF(MIN(IF(CONCATENATE($D$776:$D$9955,$G$776:$G$9955)=CONCATENATE(D5645,G5645),$J$776:$J$9955))=J5645,"Age Leg Record","")</f>
        <v/>
      </c>
    </row>
    <row r="5646" spans="1:20" x14ac:dyDescent="0.25">
      <c r="A5646" s="4">
        <v>2022</v>
      </c>
      <c r="B5646" s="1" t="s">
        <v>2427</v>
      </c>
      <c r="C5646" s="4" t="s">
        <v>779</v>
      </c>
      <c r="D5646" s="3" t="s">
        <v>756</v>
      </c>
      <c r="F5646" s="3">
        <v>1</v>
      </c>
      <c r="G5646" s="88">
        <v>5.54</v>
      </c>
      <c r="J5646" s="10">
        <v>3.7445744070282672E-2</v>
      </c>
      <c r="K5646" s="27">
        <f t="shared" si="110"/>
        <v>6.7591595794734066E-3</v>
      </c>
      <c r="L5646" s="4" t="s">
        <v>2377</v>
      </c>
      <c r="M5646" s="4" t="s">
        <v>798</v>
      </c>
      <c r="N5646" s="28" t="str">
        <f t="shared" si="108"/>
        <v>2022MeiTrace</v>
      </c>
      <c r="O5646" s="28">
        <f>IF(COUNTIF(N$2:N5646,N5646)=1,1,0)</f>
        <v>1</v>
      </c>
      <c r="P5646" s="28" t="str">
        <f t="shared" si="109"/>
        <v>MeiTrace</v>
      </c>
      <c r="Q5646" s="28" t="str">
        <f t="shared" si="111"/>
        <v>MeiTrace</v>
      </c>
      <c r="R5646" s="3">
        <f>SUMIF(Q$2:Q5646,Q5646,O$2:O5646)</f>
        <v>1</v>
      </c>
      <c r="T5646" s="81" t="str" cm="1">
        <f t="array" ref="T5646">IF(MIN(IF(CONCATENATE($D$776:$D$9955,$G$776:$G$9955)=CONCATENATE(D5646,G5646),$J$776:$J$9955))=J5646,"Age Leg Record","")</f>
        <v/>
      </c>
    </row>
    <row r="5647" spans="1:20" x14ac:dyDescent="0.25">
      <c r="A5647" s="4">
        <v>2022</v>
      </c>
      <c r="B5647" s="1" t="s">
        <v>928</v>
      </c>
      <c r="C5647" s="4" t="s">
        <v>1836</v>
      </c>
      <c r="D5647" s="3" t="s">
        <v>756</v>
      </c>
      <c r="F5647" s="3">
        <v>2</v>
      </c>
      <c r="G5647" s="88">
        <v>4.0544470293486041</v>
      </c>
      <c r="J5647" s="10">
        <v>2.5075092598854098E-2</v>
      </c>
      <c r="K5647" s="27">
        <f t="shared" si="110"/>
        <v>6.1845900112506135E-3</v>
      </c>
      <c r="L5647" s="4" t="s">
        <v>2377</v>
      </c>
      <c r="M5647" s="4" t="s">
        <v>798</v>
      </c>
      <c r="N5647" s="28" t="str">
        <f t="shared" si="108"/>
        <v>2022NicolaWilkins</v>
      </c>
      <c r="O5647" s="28">
        <f>IF(COUNTIF(N$2:N5647,N5647)=1,1,0)</f>
        <v>1</v>
      </c>
      <c r="P5647" s="28" t="str">
        <f t="shared" si="109"/>
        <v>NicolaWilkins</v>
      </c>
      <c r="Q5647" s="28" t="str">
        <f t="shared" si="111"/>
        <v>NicolaWilkins</v>
      </c>
      <c r="R5647" s="3">
        <f>SUMIF(Q$2:Q5647,Q5647,O$2:O5647)</f>
        <v>3</v>
      </c>
      <c r="T5647" s="81" t="str" cm="1">
        <f t="array" ref="T5647">IF(MIN(IF(CONCATENATE($D$776:$D$9955,$G$776:$G$9955)=CONCATENATE(D5647,G5647),$J$776:$J$9955))=J5647,"Age Leg Record","")</f>
        <v/>
      </c>
    </row>
    <row r="5648" spans="1:20" x14ac:dyDescent="0.25">
      <c r="A5648" s="4">
        <v>2022</v>
      </c>
      <c r="B5648" s="1" t="s">
        <v>379</v>
      </c>
      <c r="C5648" s="4" t="s">
        <v>2428</v>
      </c>
      <c r="D5648" s="3" t="s">
        <v>756</v>
      </c>
      <c r="F5648" s="3">
        <v>3</v>
      </c>
      <c r="G5648" s="88">
        <v>9.1</v>
      </c>
      <c r="J5648" s="10">
        <v>5.2094953702180646E-2</v>
      </c>
      <c r="K5648" s="27">
        <f t="shared" si="110"/>
        <v>5.7247201870528185E-3</v>
      </c>
      <c r="L5648" s="4" t="s">
        <v>2377</v>
      </c>
      <c r="M5648" s="4" t="s">
        <v>798</v>
      </c>
      <c r="N5648" s="28" t="str">
        <f t="shared" ref="N5648:N5711" si="112">CONCATENATE(A5648,B5648,C5648)</f>
        <v>2022JaneSwinburne</v>
      </c>
      <c r="O5648" s="28">
        <f>IF(COUNTIF(N$2:N5648,N5648)=1,1,0)</f>
        <v>1</v>
      </c>
      <c r="P5648" s="28" t="str">
        <f t="shared" ref="P5648:P5711" si="113">CONCATENATE(B5648,C5648)</f>
        <v>JaneSwinburne</v>
      </c>
      <c r="Q5648" s="28" t="str">
        <f t="shared" si="111"/>
        <v>JaneSwinburne</v>
      </c>
      <c r="R5648" s="3">
        <f>SUMIF(Q$2:Q5648,Q5648,O$2:O5648)</f>
        <v>1</v>
      </c>
      <c r="T5648" s="81" t="str" cm="1">
        <f t="array" ref="T5648">IF(MIN(IF(CONCATENATE($D$776:$D$9955,$G$776:$G$9955)=CONCATENATE(D5648,G5648),$J$776:$J$9955))=J5648,"Age Leg Record","")</f>
        <v/>
      </c>
    </row>
    <row r="5649" spans="1:20" x14ac:dyDescent="0.25">
      <c r="A5649" s="4">
        <v>2022</v>
      </c>
      <c r="B5649" s="1" t="s">
        <v>381</v>
      </c>
      <c r="C5649" s="4" t="s">
        <v>1297</v>
      </c>
      <c r="D5649" s="3" t="s">
        <v>753</v>
      </c>
      <c r="F5649" s="3">
        <v>4</v>
      </c>
      <c r="G5649" s="88">
        <v>5.8408892070309388</v>
      </c>
      <c r="J5649" s="10">
        <v>3.2862997686606832E-2</v>
      </c>
      <c r="K5649" s="27">
        <f t="shared" si="110"/>
        <v>5.6263689520164454E-3</v>
      </c>
      <c r="L5649" s="4" t="s">
        <v>2377</v>
      </c>
      <c r="M5649" s="4" t="s">
        <v>798</v>
      </c>
      <c r="N5649" s="28" t="str">
        <f t="shared" si="112"/>
        <v>2022TraceySabey</v>
      </c>
      <c r="O5649" s="28">
        <f>IF(COUNTIF(N$2:N5649,N5649)=1,1,0)</f>
        <v>1</v>
      </c>
      <c r="P5649" s="28" t="str">
        <f t="shared" si="113"/>
        <v>TraceySabey</v>
      </c>
      <c r="Q5649" s="28" t="str">
        <f t="shared" si="111"/>
        <v>TraceySabey</v>
      </c>
      <c r="R5649" s="3">
        <f>SUMIF(Q$2:Q5649,Q5649,O$2:O5649)</f>
        <v>1</v>
      </c>
      <c r="T5649" s="81" t="str" cm="1">
        <f t="array" ref="T5649">IF(MIN(IF(CONCATENATE($D$776:$D$9955,$G$776:$G$9955)=CONCATENATE(D5649,G5649),$J$776:$J$9955))=J5649,"Age Leg Record","")</f>
        <v/>
      </c>
    </row>
    <row r="5650" spans="1:20" x14ac:dyDescent="0.25">
      <c r="A5650" s="4">
        <v>2022</v>
      </c>
      <c r="B5650" s="1" t="s">
        <v>589</v>
      </c>
      <c r="C5650" s="4" t="s">
        <v>2429</v>
      </c>
      <c r="D5650" s="3" t="s">
        <v>753</v>
      </c>
      <c r="F5650" s="3">
        <v>5</v>
      </c>
      <c r="G5650" s="51">
        <v>5.63</v>
      </c>
      <c r="J5650" s="10">
        <v>3.0397407404961996E-2</v>
      </c>
      <c r="K5650" s="27">
        <f t="shared" si="110"/>
        <v>5.3991842637587913E-3</v>
      </c>
      <c r="L5650" s="4" t="s">
        <v>2377</v>
      </c>
      <c r="M5650" s="4" t="s">
        <v>798</v>
      </c>
      <c r="N5650" s="28" t="str">
        <f t="shared" si="112"/>
        <v>2022KerrieKerrins</v>
      </c>
      <c r="O5650" s="28">
        <f>IF(COUNTIF(N$2:N5650,N5650)=1,1,0)</f>
        <v>1</v>
      </c>
      <c r="P5650" s="28" t="str">
        <f t="shared" si="113"/>
        <v>KerrieKerrins</v>
      </c>
      <c r="Q5650" s="28" t="str">
        <f t="shared" si="111"/>
        <v>KerrieKerrins</v>
      </c>
      <c r="R5650" s="3">
        <f>SUMIF(Q$2:Q5650,Q5650,O$2:O5650)</f>
        <v>1</v>
      </c>
      <c r="T5650" s="81" t="str" cm="1">
        <f t="array" ref="T5650">IF(MIN(IF(CONCATENATE($D$776:$D$9955,$G$776:$G$9955)=CONCATENATE(D5650,G5650),$J$776:$J$9955))=J5650,"Age Leg Record","")</f>
        <v/>
      </c>
    </row>
    <row r="5651" spans="1:20" x14ac:dyDescent="0.25">
      <c r="A5651" s="4">
        <v>2022</v>
      </c>
      <c r="B5651" s="1" t="s">
        <v>629</v>
      </c>
      <c r="C5651" s="4" t="s">
        <v>1046</v>
      </c>
      <c r="D5651" s="3" t="s">
        <v>753</v>
      </c>
      <c r="F5651" s="3">
        <v>6</v>
      </c>
      <c r="G5651" s="88">
        <v>4.6758182215859376</v>
      </c>
      <c r="J5651" s="10">
        <v>2.7083969907835126E-2</v>
      </c>
      <c r="K5651" s="27">
        <f t="shared" si="110"/>
        <v>5.7923487664259159E-3</v>
      </c>
      <c r="L5651" s="4" t="s">
        <v>2377</v>
      </c>
      <c r="M5651" s="4" t="s">
        <v>798</v>
      </c>
      <c r="N5651" s="28" t="str">
        <f t="shared" si="112"/>
        <v>2022KerryLarge</v>
      </c>
      <c r="O5651" s="28">
        <f>IF(COUNTIF(N$2:N5651,N5651)=1,1,0)</f>
        <v>1</v>
      </c>
      <c r="P5651" s="28" t="str">
        <f t="shared" si="113"/>
        <v>KerryLarge</v>
      </c>
      <c r="Q5651" s="28" t="str">
        <f t="shared" si="111"/>
        <v>KerryLarge</v>
      </c>
      <c r="R5651" s="3">
        <f>SUMIF(Q$2:Q5651,Q5651,O$2:O5651)</f>
        <v>2</v>
      </c>
      <c r="T5651" s="81" t="str" cm="1">
        <f t="array" ref="T5651">IF(MIN(IF(CONCATENATE($D$776:$D$9955,$G$776:$G$9955)=CONCATENATE(D5651,G5651),$J$776:$J$9955))=J5651,"Age Leg Record","")</f>
        <v/>
      </c>
    </row>
    <row r="5652" spans="1:20" x14ac:dyDescent="0.25">
      <c r="A5652" s="4">
        <v>2022</v>
      </c>
      <c r="B5652" s="1" t="s">
        <v>82</v>
      </c>
      <c r="C5652" s="4" t="s">
        <v>609</v>
      </c>
      <c r="D5652" s="3" t="s">
        <v>757</v>
      </c>
      <c r="F5652" s="3">
        <v>1</v>
      </c>
      <c r="G5652" s="88">
        <v>5.54</v>
      </c>
      <c r="J5652" s="10">
        <v>3.5805570463708136E-2</v>
      </c>
      <c r="K5652" s="27">
        <f t="shared" si="110"/>
        <v>6.4630993616801692E-3</v>
      </c>
      <c r="L5652" s="4" t="s">
        <v>1539</v>
      </c>
      <c r="M5652" s="4" t="s">
        <v>1039</v>
      </c>
      <c r="N5652" s="28" t="str">
        <f t="shared" si="112"/>
        <v>2022AlisonHunt</v>
      </c>
      <c r="O5652" s="28">
        <f>IF(COUNTIF(N$2:N5652,N5652)=1,1,0)</f>
        <v>1</v>
      </c>
      <c r="P5652" s="28" t="str">
        <f t="shared" si="113"/>
        <v>AlisonHunt</v>
      </c>
      <c r="Q5652" s="28" t="str">
        <f t="shared" si="111"/>
        <v>AlisonHunt</v>
      </c>
      <c r="R5652" s="3">
        <f>SUMIF(Q$2:Q5652,Q5652,O$2:O5652)</f>
        <v>3</v>
      </c>
      <c r="T5652" s="81" t="str" cm="1">
        <f t="array" ref="T5652">IF(MIN(IF(CONCATENATE($D$776:$D$9955,$G$776:$G$9955)=CONCATENATE(D5652,G5652),$J$776:$J$9955))=J5652,"Age Leg Record","")</f>
        <v/>
      </c>
    </row>
    <row r="5653" spans="1:20" x14ac:dyDescent="0.25">
      <c r="A5653" s="4">
        <v>2022</v>
      </c>
      <c r="B5653" s="1" t="s">
        <v>283</v>
      </c>
      <c r="C5653" s="4" t="s">
        <v>2430</v>
      </c>
      <c r="D5653" s="3" t="s">
        <v>26</v>
      </c>
      <c r="F5653" s="3">
        <v>2</v>
      </c>
      <c r="G5653" s="88">
        <v>4.0544470293486041</v>
      </c>
      <c r="J5653" s="10">
        <v>2.426165508950362E-2</v>
      </c>
      <c r="K5653" s="27">
        <f t="shared" si="110"/>
        <v>5.9839615399788684E-3</v>
      </c>
      <c r="L5653" s="4" t="s">
        <v>1539</v>
      </c>
      <c r="M5653" s="4" t="s">
        <v>1039</v>
      </c>
      <c r="N5653" s="28" t="str">
        <f t="shared" si="112"/>
        <v>2022AndrewDerbridge</v>
      </c>
      <c r="O5653" s="28">
        <f>IF(COUNTIF(N$2:N5653,N5653)=1,1,0)</f>
        <v>1</v>
      </c>
      <c r="P5653" s="28" t="str">
        <f t="shared" si="113"/>
        <v>AndrewDerbridge</v>
      </c>
      <c r="Q5653" s="28" t="str">
        <f t="shared" si="111"/>
        <v>AndrewDerbridge</v>
      </c>
      <c r="R5653" s="3">
        <f>SUMIF(Q$2:Q5653,Q5653,O$2:O5653)</f>
        <v>1</v>
      </c>
      <c r="T5653" s="81" t="str" cm="1">
        <f t="array" ref="T5653">IF(MIN(IF(CONCATENATE($D$776:$D$9955,$G$776:$G$9955)=CONCATENATE(D5653,G5653),$J$776:$J$9955))=J5653,"Age Leg Record","")</f>
        <v/>
      </c>
    </row>
    <row r="5654" spans="1:20" x14ac:dyDescent="0.25">
      <c r="A5654" s="4">
        <v>2022</v>
      </c>
      <c r="B5654" s="1" t="s">
        <v>2102</v>
      </c>
      <c r="C5654" s="4" t="s">
        <v>2103</v>
      </c>
      <c r="D5654" s="3" t="s">
        <v>26</v>
      </c>
      <c r="F5654" s="3">
        <v>3</v>
      </c>
      <c r="G5654" s="88">
        <v>9.1</v>
      </c>
      <c r="J5654" s="10">
        <v>4.718740740645444E-2</v>
      </c>
      <c r="K5654" s="27">
        <f t="shared" si="110"/>
        <v>5.1854293853246637E-3</v>
      </c>
      <c r="L5654" s="4" t="s">
        <v>1539</v>
      </c>
      <c r="M5654" s="4" t="s">
        <v>1039</v>
      </c>
      <c r="N5654" s="28" t="str">
        <f t="shared" si="112"/>
        <v>2022JoseSantos</v>
      </c>
      <c r="O5654" s="28">
        <f>IF(COUNTIF(N$2:N5654,N5654)=1,1,0)</f>
        <v>1</v>
      </c>
      <c r="P5654" s="28" t="str">
        <f t="shared" si="113"/>
        <v>JoseSantos</v>
      </c>
      <c r="Q5654" s="28" t="str">
        <f t="shared" si="111"/>
        <v>JoseSantos</v>
      </c>
      <c r="R5654" s="3">
        <f>SUMIF(Q$2:Q5654,Q5654,O$2:O5654)</f>
        <v>4</v>
      </c>
      <c r="T5654" s="81" t="str" cm="1">
        <f t="array" ref="T5654">IF(MIN(IF(CONCATENATE($D$776:$D$9955,$G$776:$G$9955)=CONCATENATE(D5654,G5654),$J$776:$J$9955))=J5654,"Age Leg Record","")</f>
        <v/>
      </c>
    </row>
    <row r="5655" spans="1:20" x14ac:dyDescent="0.25">
      <c r="A5655" s="4">
        <v>2022</v>
      </c>
      <c r="B5655" s="1" t="s">
        <v>1349</v>
      </c>
      <c r="C5655" s="4" t="s">
        <v>190</v>
      </c>
      <c r="D5655" s="3" t="s">
        <v>753</v>
      </c>
      <c r="F5655" s="3">
        <v>4</v>
      </c>
      <c r="G5655" s="88">
        <v>5.8408892070309388</v>
      </c>
      <c r="J5655" s="10">
        <v>3.576668981986586E-2</v>
      </c>
      <c r="K5655" s="27">
        <f t="shared" si="110"/>
        <v>6.123500815049171E-3</v>
      </c>
      <c r="L5655" s="4" t="s">
        <v>1539</v>
      </c>
      <c r="M5655" s="4" t="s">
        <v>1039</v>
      </c>
      <c r="N5655" s="28" t="str">
        <f t="shared" si="112"/>
        <v>2022ClaireThomas</v>
      </c>
      <c r="O5655" s="28">
        <f>IF(COUNTIF(N$2:N5655,N5655)=1,1,0)</f>
        <v>1</v>
      </c>
      <c r="P5655" s="28" t="str">
        <f t="shared" si="113"/>
        <v>ClaireThomas</v>
      </c>
      <c r="Q5655" s="28" t="str">
        <f t="shared" si="111"/>
        <v>ClaireThomas</v>
      </c>
      <c r="R5655" s="3">
        <f>SUMIF(Q$2:Q5655,Q5655,O$2:O5655)</f>
        <v>3</v>
      </c>
      <c r="T5655" s="81" t="str" cm="1">
        <f t="array" ref="T5655">IF(MIN(IF(CONCATENATE($D$776:$D$9955,$G$776:$G$9955)=CONCATENATE(D5655,G5655),$J$776:$J$9955))=J5655,"Age Leg Record","")</f>
        <v/>
      </c>
    </row>
    <row r="5656" spans="1:20" x14ac:dyDescent="0.25">
      <c r="A5656" s="4">
        <v>2022</v>
      </c>
      <c r="B5656" s="1" t="s">
        <v>573</v>
      </c>
      <c r="C5656" s="4" t="s">
        <v>2130</v>
      </c>
      <c r="D5656" s="3" t="s">
        <v>26</v>
      </c>
      <c r="F5656" s="3">
        <v>5</v>
      </c>
      <c r="G5656" s="51">
        <v>5.63</v>
      </c>
      <c r="J5656" s="10">
        <v>3.2734016203903593E-2</v>
      </c>
      <c r="K5656" s="27">
        <f t="shared" si="110"/>
        <v>5.8142124696098745E-3</v>
      </c>
      <c r="L5656" s="4" t="s">
        <v>1539</v>
      </c>
      <c r="M5656" s="4" t="s">
        <v>1039</v>
      </c>
      <c r="N5656" s="28" t="str">
        <f t="shared" si="112"/>
        <v>2022JamesWebster</v>
      </c>
      <c r="O5656" s="28">
        <f>IF(COUNTIF(N$2:N5656,N5656)=1,1,0)</f>
        <v>1</v>
      </c>
      <c r="P5656" s="28" t="str">
        <f t="shared" si="113"/>
        <v>JamesWebster</v>
      </c>
      <c r="Q5656" s="28" t="str">
        <f t="shared" si="111"/>
        <v>JamesWebster</v>
      </c>
      <c r="R5656" s="3">
        <f>SUMIF(Q$2:Q5656,Q5656,O$2:O5656)</f>
        <v>2</v>
      </c>
      <c r="T5656" s="81" t="str" cm="1">
        <f t="array" ref="T5656">IF(MIN(IF(CONCATENATE($D$776:$D$9955,$G$776:$G$9955)=CONCATENATE(D5656,G5656),$J$776:$J$9955))=J5656,"Age Leg Record","")</f>
        <v/>
      </c>
    </row>
    <row r="5657" spans="1:20" x14ac:dyDescent="0.25">
      <c r="A5657" s="4">
        <v>2022</v>
      </c>
      <c r="B5657" s="1" t="s">
        <v>2431</v>
      </c>
      <c r="C5657" s="4" t="s">
        <v>1507</v>
      </c>
      <c r="D5657" s="3" t="s">
        <v>757</v>
      </c>
      <c r="F5657" s="3">
        <v>6</v>
      </c>
      <c r="G5657" s="88">
        <v>4.6758182215859376</v>
      </c>
      <c r="J5657" s="10">
        <v>3.0475532403215766E-2</v>
      </c>
      <c r="K5657" s="27">
        <f t="shared" si="110"/>
        <v>6.5176897302220435E-3</v>
      </c>
      <c r="L5657" s="4" t="s">
        <v>1539</v>
      </c>
      <c r="M5657" s="4" t="s">
        <v>1039</v>
      </c>
      <c r="N5657" s="28" t="str">
        <f t="shared" si="112"/>
        <v>2022StaceyMills</v>
      </c>
      <c r="O5657" s="28">
        <f>IF(COUNTIF(N$2:N5657,N5657)=1,1,0)</f>
        <v>1</v>
      </c>
      <c r="P5657" s="28" t="str">
        <f t="shared" si="113"/>
        <v>StaceyMills</v>
      </c>
      <c r="Q5657" s="28" t="str">
        <f t="shared" si="111"/>
        <v>StaceyMills</v>
      </c>
      <c r="R5657" s="3">
        <f>SUMIF(Q$2:Q5657,Q5657,O$2:O5657)</f>
        <v>1</v>
      </c>
      <c r="T5657" s="81" t="str" cm="1">
        <f t="array" ref="T5657">IF(MIN(IF(CONCATENATE($D$776:$D$9955,$G$776:$G$9955)=CONCATENATE(D5657,G5657),$J$776:$J$9955))=J5657,"Age Leg Record","")</f>
        <v/>
      </c>
    </row>
    <row r="5658" spans="1:20" x14ac:dyDescent="0.25">
      <c r="A5658" s="4">
        <v>2022</v>
      </c>
      <c r="B5658" s="1" t="s">
        <v>2432</v>
      </c>
      <c r="C5658" s="4" t="s">
        <v>2433</v>
      </c>
      <c r="D5658" s="3" t="s">
        <v>56</v>
      </c>
      <c r="F5658" s="3">
        <v>1</v>
      </c>
      <c r="G5658" s="88">
        <v>5.54</v>
      </c>
      <c r="J5658" s="10">
        <v>3.2949899163213558E-2</v>
      </c>
      <c r="K5658" s="27">
        <f t="shared" si="110"/>
        <v>5.9476352280168881E-3</v>
      </c>
      <c r="L5658" s="4" t="s">
        <v>2378</v>
      </c>
      <c r="M5658" s="4" t="s">
        <v>1039</v>
      </c>
      <c r="N5658" s="28" t="str">
        <f t="shared" si="112"/>
        <v>2022NikkShivlock</v>
      </c>
      <c r="O5658" s="28">
        <f>IF(COUNTIF(N$2:N5658,N5658)=1,1,0)</f>
        <v>1</v>
      </c>
      <c r="P5658" s="28" t="str">
        <f t="shared" si="113"/>
        <v>NikkShivlock</v>
      </c>
      <c r="Q5658" s="28" t="str">
        <f t="shared" si="111"/>
        <v>NikkShivlock</v>
      </c>
      <c r="R5658" s="3">
        <f>SUMIF(Q$2:Q5658,Q5658,O$2:O5658)</f>
        <v>1</v>
      </c>
      <c r="T5658" s="81" t="str" cm="1">
        <f t="array" ref="T5658">IF(MIN(IF(CONCATENATE($D$776:$D$9955,$G$776:$G$9955)=CONCATENATE(D5658,G5658),$J$776:$J$9955))=J5658,"Age Leg Record","")</f>
        <v/>
      </c>
    </row>
    <row r="5659" spans="1:20" x14ac:dyDescent="0.25">
      <c r="A5659" s="4">
        <v>2022</v>
      </c>
      <c r="B5659" s="1" t="s">
        <v>322</v>
      </c>
      <c r="C5659" s="4" t="s">
        <v>1322</v>
      </c>
      <c r="D5659" s="3" t="s">
        <v>766</v>
      </c>
      <c r="F5659" s="3">
        <v>2</v>
      </c>
      <c r="G5659" s="88">
        <v>4.0544470293486041</v>
      </c>
      <c r="J5659" s="10">
        <v>2.6696724540670402E-2</v>
      </c>
      <c r="K5659" s="27">
        <f t="shared" si="110"/>
        <v>6.5845537868476122E-3</v>
      </c>
      <c r="L5659" s="4" t="s">
        <v>2378</v>
      </c>
      <c r="M5659" s="4" t="s">
        <v>1039</v>
      </c>
      <c r="N5659" s="28" t="str">
        <f t="shared" si="112"/>
        <v>2022MargaretDeWinter</v>
      </c>
      <c r="O5659" s="28">
        <f>IF(COUNTIF(N$2:N5659,N5659)=1,1,0)</f>
        <v>1</v>
      </c>
      <c r="P5659" s="28" t="str">
        <f t="shared" si="113"/>
        <v>MargaretDeWinter</v>
      </c>
      <c r="Q5659" s="28" t="str">
        <f t="shared" si="111"/>
        <v>MargaretDeWinter</v>
      </c>
      <c r="R5659" s="3">
        <f>SUMIF(Q$2:Q5659,Q5659,O$2:O5659)</f>
        <v>9</v>
      </c>
      <c r="T5659" s="81" t="str" cm="1">
        <f t="array" ref="T5659">IF(MIN(IF(CONCATENATE($D$776:$D$9955,$G$776:$G$9955)=CONCATENATE(D5659,G5659),$J$776:$J$9955))=J5659,"Age Leg Record","")</f>
        <v/>
      </c>
    </row>
    <row r="5660" spans="1:20" x14ac:dyDescent="0.25">
      <c r="A5660" s="4">
        <v>2022</v>
      </c>
      <c r="B5660" s="1" t="s">
        <v>146</v>
      </c>
      <c r="C5660" s="4" t="s">
        <v>2098</v>
      </c>
      <c r="D5660" s="3" t="s">
        <v>26</v>
      </c>
      <c r="F5660" s="3">
        <v>3</v>
      </c>
      <c r="G5660" s="88">
        <v>9.1</v>
      </c>
      <c r="J5660" s="10">
        <v>4.5988229161594063E-2</v>
      </c>
      <c r="K5660" s="27">
        <f t="shared" si="110"/>
        <v>5.0536515562191282E-3</v>
      </c>
      <c r="L5660" s="4" t="s">
        <v>2378</v>
      </c>
      <c r="M5660" s="4" t="s">
        <v>1039</v>
      </c>
      <c r="N5660" s="28" t="str">
        <f t="shared" si="112"/>
        <v>2022NeilCurrant</v>
      </c>
      <c r="O5660" s="28">
        <f>IF(COUNTIF(N$2:N5660,N5660)=1,1,0)</f>
        <v>1</v>
      </c>
      <c r="P5660" s="28" t="str">
        <f t="shared" si="113"/>
        <v>NeilCurrant</v>
      </c>
      <c r="Q5660" s="28" t="str">
        <f t="shared" si="111"/>
        <v>NeilCurrant</v>
      </c>
      <c r="R5660" s="3">
        <f>SUMIF(Q$2:Q5660,Q5660,O$2:O5660)</f>
        <v>2</v>
      </c>
      <c r="T5660" s="81" t="str" cm="1">
        <f t="array" ref="T5660">IF(MIN(IF(CONCATENATE($D$776:$D$9955,$G$776:$G$9955)=CONCATENATE(D5660,G5660),$J$776:$J$9955))=J5660,"Age Leg Record","")</f>
        <v/>
      </c>
    </row>
    <row r="5661" spans="1:20" x14ac:dyDescent="0.25">
      <c r="A5661" s="4">
        <v>2022</v>
      </c>
      <c r="B5661" s="1" t="s">
        <v>123</v>
      </c>
      <c r="C5661" s="4" t="s">
        <v>2434</v>
      </c>
      <c r="D5661" s="3" t="s">
        <v>753</v>
      </c>
      <c r="F5661" s="3">
        <v>4</v>
      </c>
      <c r="G5661" s="88">
        <v>5.8408892070309388</v>
      </c>
      <c r="J5661" s="10">
        <v>4.2012349542346783E-2</v>
      </c>
      <c r="K5661" s="27">
        <f t="shared" si="110"/>
        <v>7.1928002831785692E-3</v>
      </c>
      <c r="L5661" s="4" t="s">
        <v>2378</v>
      </c>
      <c r="M5661" s="4" t="s">
        <v>1039</v>
      </c>
      <c r="N5661" s="28" t="str">
        <f t="shared" si="112"/>
        <v>2022DebbieSwanepoel</v>
      </c>
      <c r="O5661" s="28">
        <f>IF(COUNTIF(N$2:N5661,N5661)=1,1,0)</f>
        <v>1</v>
      </c>
      <c r="P5661" s="28" t="str">
        <f t="shared" si="113"/>
        <v>DebbieSwanepoel</v>
      </c>
      <c r="Q5661" s="28" t="str">
        <f t="shared" si="111"/>
        <v>DebbieSwanepoel</v>
      </c>
      <c r="R5661" s="3">
        <f>SUMIF(Q$2:Q5661,Q5661,O$2:O5661)</f>
        <v>1</v>
      </c>
      <c r="T5661" s="81" t="str" cm="1">
        <f t="array" ref="T5661">IF(MIN(IF(CONCATENATE($D$776:$D$9955,$G$776:$G$9955)=CONCATENATE(D5661,G5661),$J$776:$J$9955))=J5661,"Age Leg Record","")</f>
        <v/>
      </c>
    </row>
    <row r="5662" spans="1:20" x14ac:dyDescent="0.25">
      <c r="A5662" s="4">
        <v>2022</v>
      </c>
      <c r="B5662" s="1" t="s">
        <v>454</v>
      </c>
      <c r="C5662" s="4" t="s">
        <v>2130</v>
      </c>
      <c r="D5662" s="3" t="s">
        <v>26</v>
      </c>
      <c r="F5662" s="3">
        <v>5</v>
      </c>
      <c r="G5662" s="51">
        <v>5.63</v>
      </c>
      <c r="J5662" s="10">
        <v>3.1433564814506099E-2</v>
      </c>
      <c r="K5662" s="27">
        <f t="shared" si="110"/>
        <v>5.5832264324167137E-3</v>
      </c>
      <c r="L5662" s="4" t="s">
        <v>2378</v>
      </c>
      <c r="M5662" s="4" t="s">
        <v>1039</v>
      </c>
      <c r="N5662" s="28" t="str">
        <f t="shared" si="112"/>
        <v>2022DanWebster</v>
      </c>
      <c r="O5662" s="28">
        <f>IF(COUNTIF(N$2:N5662,N5662)=1,1,0)</f>
        <v>1</v>
      </c>
      <c r="P5662" s="28" t="str">
        <f t="shared" si="113"/>
        <v>DanWebster</v>
      </c>
      <c r="Q5662" s="28" t="str">
        <f t="shared" si="111"/>
        <v>DanWebster</v>
      </c>
      <c r="R5662" s="3">
        <f>SUMIF(Q$2:Q5662,Q5662,O$2:O5662)</f>
        <v>1</v>
      </c>
      <c r="T5662" s="81" t="str" cm="1">
        <f t="array" ref="T5662">IF(MIN(IF(CONCATENATE($D$776:$D$9955,$G$776:$G$9955)=CONCATENATE(D5662,G5662),$J$776:$J$9955))=J5662,"Age Leg Record","")</f>
        <v/>
      </c>
    </row>
    <row r="5663" spans="1:20" x14ac:dyDescent="0.25">
      <c r="A5663" s="4">
        <v>2022</v>
      </c>
      <c r="B5663" s="1" t="s">
        <v>2097</v>
      </c>
      <c r="C5663" s="4" t="s">
        <v>2098</v>
      </c>
      <c r="D5663" s="3" t="s">
        <v>756</v>
      </c>
      <c r="F5663" s="3">
        <v>6</v>
      </c>
      <c r="G5663" s="88">
        <v>4.6758182215859376</v>
      </c>
      <c r="J5663" s="10">
        <v>2.9708425921853632E-2</v>
      </c>
      <c r="K5663" s="27">
        <f t="shared" si="110"/>
        <v>6.3536314959175572E-3</v>
      </c>
      <c r="L5663" s="4" t="s">
        <v>2378</v>
      </c>
      <c r="M5663" s="4" t="s">
        <v>1039</v>
      </c>
      <c r="N5663" s="28" t="str">
        <f t="shared" si="112"/>
        <v>2022CherylCurrant</v>
      </c>
      <c r="O5663" s="28">
        <f>IF(COUNTIF(N$2:N5663,N5663)=1,1,0)</f>
        <v>1</v>
      </c>
      <c r="P5663" s="28" t="str">
        <f t="shared" si="113"/>
        <v>CherylCurrant</v>
      </c>
      <c r="Q5663" s="28" t="str">
        <f t="shared" si="111"/>
        <v>CherylCurrant</v>
      </c>
      <c r="R5663" s="3">
        <f>SUMIF(Q$2:Q5663,Q5663,O$2:O5663)</f>
        <v>3</v>
      </c>
      <c r="T5663" s="81" t="str" cm="1">
        <f t="array" ref="T5663">IF(MIN(IF(CONCATENATE($D$776:$D$9955,$G$776:$G$9955)=CONCATENATE(D5663,G5663),$J$776:$J$9955))=J5663,"Age Leg Record","")</f>
        <v/>
      </c>
    </row>
    <row r="5664" spans="1:20" x14ac:dyDescent="0.25">
      <c r="A5664" s="4">
        <v>2022</v>
      </c>
      <c r="B5664" s="1" t="s">
        <v>283</v>
      </c>
      <c r="C5664" s="4" t="s">
        <v>2435</v>
      </c>
      <c r="D5664" s="3" t="s">
        <v>210</v>
      </c>
      <c r="F5664" s="3">
        <v>1</v>
      </c>
      <c r="G5664" s="88">
        <v>5.54</v>
      </c>
      <c r="J5664" s="10">
        <v>3.6779876019863877E-2</v>
      </c>
      <c r="K5664" s="27">
        <f t="shared" si="110"/>
        <v>6.6389667905891476E-3</v>
      </c>
      <c r="L5664" s="4" t="s">
        <v>1930</v>
      </c>
      <c r="M5664" s="4" t="s">
        <v>1180</v>
      </c>
      <c r="N5664" s="28" t="str">
        <f t="shared" si="112"/>
        <v>2022AndrewHetherinton</v>
      </c>
      <c r="O5664" s="28">
        <f>IF(COUNTIF(N$2:N5664,N5664)=1,1,0)</f>
        <v>1</v>
      </c>
      <c r="P5664" s="28" t="str">
        <f t="shared" si="113"/>
        <v>AndrewHetherinton</v>
      </c>
      <c r="Q5664" s="28" t="str">
        <f t="shared" si="111"/>
        <v>AndrewHetherinton</v>
      </c>
      <c r="R5664" s="3">
        <f>SUMIF(Q$2:Q5664,Q5664,O$2:O5664)</f>
        <v>1</v>
      </c>
      <c r="T5664" s="81" t="str" cm="1">
        <f t="array" ref="T5664">IF(MIN(IF(CONCATENATE($D$776:$D$9955,$G$776:$G$9955)=CONCATENATE(D5664,G5664),$J$776:$J$9955))=J5664,"Age Leg Record","")</f>
        <v/>
      </c>
    </row>
    <row r="5665" spans="1:20" x14ac:dyDescent="0.25">
      <c r="A5665" s="4">
        <v>2022</v>
      </c>
      <c r="B5665" s="1" t="s">
        <v>696</v>
      </c>
      <c r="C5665" s="4" t="s">
        <v>2436</v>
      </c>
      <c r="D5665" s="3" t="s">
        <v>757</v>
      </c>
      <c r="F5665" s="3">
        <v>2</v>
      </c>
      <c r="G5665" s="88">
        <v>4.0544470293486041</v>
      </c>
      <c r="J5665" s="10">
        <v>2.6184618058323395E-2</v>
      </c>
      <c r="K5665" s="27">
        <f t="shared" si="110"/>
        <v>6.4582464313340084E-3</v>
      </c>
      <c r="L5665" s="4" t="s">
        <v>1930</v>
      </c>
      <c r="M5665" s="4" t="s">
        <v>1180</v>
      </c>
      <c r="N5665" s="28" t="str">
        <f t="shared" si="112"/>
        <v>2022RachaelMacRae</v>
      </c>
      <c r="O5665" s="28">
        <f>IF(COUNTIF(N$2:N5665,N5665)=1,1,0)</f>
        <v>1</v>
      </c>
      <c r="P5665" s="28" t="str">
        <f t="shared" si="113"/>
        <v>RachaelMacRae</v>
      </c>
      <c r="Q5665" s="28" t="str">
        <f t="shared" si="111"/>
        <v>RachaelMacRae</v>
      </c>
      <c r="R5665" s="3">
        <f>SUMIF(Q$2:Q5665,Q5665,O$2:O5665)</f>
        <v>1</v>
      </c>
      <c r="T5665" s="81" t="str" cm="1">
        <f t="array" ref="T5665">IF(MIN(IF(CONCATENATE($D$776:$D$9955,$G$776:$G$9955)=CONCATENATE(D5665,G5665),$J$776:$J$9955))=J5665,"Age Leg Record","")</f>
        <v/>
      </c>
    </row>
    <row r="5666" spans="1:20" x14ac:dyDescent="0.25">
      <c r="A5666" s="4">
        <v>2022</v>
      </c>
      <c r="B5666" s="1" t="s">
        <v>992</v>
      </c>
      <c r="C5666" s="4" t="s">
        <v>1895</v>
      </c>
      <c r="D5666" s="3" t="s">
        <v>210</v>
      </c>
      <c r="F5666" s="3">
        <v>3</v>
      </c>
      <c r="G5666" s="88">
        <v>9.1</v>
      </c>
      <c r="J5666" s="10">
        <v>5.3648460649128538E-2</v>
      </c>
      <c r="K5666" s="27">
        <f t="shared" si="110"/>
        <v>5.8954352361679715E-3</v>
      </c>
      <c r="L5666" s="4" t="s">
        <v>1930</v>
      </c>
      <c r="M5666" s="4" t="s">
        <v>1180</v>
      </c>
      <c r="N5666" s="28" t="str">
        <f t="shared" si="112"/>
        <v>2022RickAnsell</v>
      </c>
      <c r="O5666" s="28">
        <f>IF(COUNTIF(N$2:N5666,N5666)=1,1,0)</f>
        <v>1</v>
      </c>
      <c r="P5666" s="28" t="str">
        <f t="shared" si="113"/>
        <v>RickAnsell</v>
      </c>
      <c r="Q5666" s="28" t="str">
        <f t="shared" si="111"/>
        <v>RickAnsell</v>
      </c>
      <c r="R5666" s="3">
        <f>SUMIF(Q$2:Q5666,Q5666,O$2:O5666)</f>
        <v>4</v>
      </c>
      <c r="T5666" s="81" t="str" cm="1">
        <f t="array" ref="T5666">IF(MIN(IF(CONCATENATE($D$776:$D$9955,$G$776:$G$9955)=CONCATENATE(D5666,G5666),$J$776:$J$9955))=J5666,"Age Leg Record","")</f>
        <v/>
      </c>
    </row>
    <row r="5667" spans="1:20" x14ac:dyDescent="0.25">
      <c r="A5667" s="4">
        <v>2022</v>
      </c>
      <c r="B5667" s="1" t="s">
        <v>324</v>
      </c>
      <c r="C5667" s="4" t="s">
        <v>1178</v>
      </c>
      <c r="D5667" s="3" t="s">
        <v>757</v>
      </c>
      <c r="F5667" s="3">
        <v>4</v>
      </c>
      <c r="G5667" s="88">
        <v>5.8408892070309388</v>
      </c>
      <c r="J5667" s="10">
        <v>4.0284699069161434E-2</v>
      </c>
      <c r="K5667" s="27">
        <f t="shared" si="110"/>
        <v>6.8970147594426112E-3</v>
      </c>
      <c r="L5667" s="4" t="s">
        <v>1930</v>
      </c>
      <c r="M5667" s="4" t="s">
        <v>1180</v>
      </c>
      <c r="N5667" s="28" t="str">
        <f t="shared" si="112"/>
        <v>2022AnneKippax</v>
      </c>
      <c r="O5667" s="28">
        <f>IF(COUNTIF(N$2:N5667,N5667)=1,1,0)</f>
        <v>1</v>
      </c>
      <c r="P5667" s="28" t="str">
        <f t="shared" si="113"/>
        <v>AnneKippax</v>
      </c>
      <c r="Q5667" s="28" t="str">
        <f t="shared" si="111"/>
        <v>AnneKippax</v>
      </c>
      <c r="R5667" s="3">
        <f>SUMIF(Q$2:Q5667,Q5667,O$2:O5667)</f>
        <v>5</v>
      </c>
      <c r="T5667" s="81" t="str" cm="1">
        <f t="array" ref="T5667">IF(MIN(IF(CONCATENATE($D$776:$D$9955,$G$776:$G$9955)=CONCATENATE(D5667,G5667),$J$776:$J$9955))=J5667,"Age Leg Record","")</f>
        <v/>
      </c>
    </row>
    <row r="5668" spans="1:20" x14ac:dyDescent="0.25">
      <c r="A5668" s="4">
        <v>2022</v>
      </c>
      <c r="B5668" s="1" t="s">
        <v>2335</v>
      </c>
      <c r="C5668" s="4" t="s">
        <v>2009</v>
      </c>
      <c r="D5668" s="3" t="s">
        <v>56</v>
      </c>
      <c r="F5668" s="3">
        <v>5</v>
      </c>
      <c r="G5668" s="51">
        <v>5.63</v>
      </c>
      <c r="J5668" s="10">
        <v>3.4648472224944271E-2</v>
      </c>
      <c r="K5668" s="27">
        <f t="shared" si="110"/>
        <v>6.1542579440398348E-3</v>
      </c>
      <c r="L5668" s="4" t="s">
        <v>1930</v>
      </c>
      <c r="M5668" s="4" t="s">
        <v>1180</v>
      </c>
      <c r="N5668" s="28" t="str">
        <f t="shared" si="112"/>
        <v>2022Lenvan de Linde</v>
      </c>
      <c r="O5668" s="28">
        <f>IF(COUNTIF(N$2:N5668,N5668)=1,1,0)</f>
        <v>1</v>
      </c>
      <c r="P5668" s="28" t="str">
        <f t="shared" si="113"/>
        <v>Lenvan de Linde</v>
      </c>
      <c r="Q5668" s="28" t="str">
        <f t="shared" si="111"/>
        <v>Lenvan de Linde</v>
      </c>
      <c r="R5668" s="3">
        <f>SUMIF(Q$2:Q5668,Q5668,O$2:O5668)</f>
        <v>2</v>
      </c>
      <c r="T5668" s="81" t="str" cm="1">
        <f t="array" ref="T5668">IF(MIN(IF(CONCATENATE($D$776:$D$9955,$G$776:$G$9955)=CONCATENATE(D5668,G5668),$J$776:$J$9955))=J5668,"Age Leg Record","")</f>
        <v/>
      </c>
    </row>
    <row r="5669" spans="1:20" x14ac:dyDescent="0.25">
      <c r="A5669" s="4">
        <v>2022</v>
      </c>
      <c r="B5669" s="1" t="s">
        <v>2102</v>
      </c>
      <c r="C5669" s="4" t="s">
        <v>2147</v>
      </c>
      <c r="D5669" s="3" t="s">
        <v>756</v>
      </c>
      <c r="F5669" s="3">
        <v>6</v>
      </c>
      <c r="G5669" s="88">
        <v>4.6758182215859376</v>
      </c>
      <c r="J5669" s="10">
        <v>3.5061041664448567E-2</v>
      </c>
      <c r="K5669" s="27">
        <f t="shared" ref="K5669:K5732" si="114">J5669/G5669</f>
        <v>7.4983756859043618E-3</v>
      </c>
      <c r="L5669" s="4" t="s">
        <v>1930</v>
      </c>
      <c r="M5669" s="4" t="s">
        <v>1180</v>
      </c>
      <c r="N5669" s="28" t="str">
        <f t="shared" si="112"/>
        <v>2022JoseHetherington</v>
      </c>
      <c r="O5669" s="28">
        <f>IF(COUNTIF(N$2:N5669,N5669)=1,1,0)</f>
        <v>1</v>
      </c>
      <c r="P5669" s="28" t="str">
        <f t="shared" si="113"/>
        <v>JoseHetherington</v>
      </c>
      <c r="Q5669" s="28" t="str">
        <f t="shared" si="111"/>
        <v>JoseHetherington</v>
      </c>
      <c r="R5669" s="3">
        <f>SUMIF(Q$2:Q5669,Q5669,O$2:O5669)</f>
        <v>4</v>
      </c>
      <c r="T5669" s="81" t="str" cm="1">
        <f t="array" ref="T5669">IF(MIN(IF(CONCATENATE($D$776:$D$9955,$G$776:$G$9955)=CONCATENATE(D5669,G5669),$J$776:$J$9955))=J5669,"Age Leg Record","")</f>
        <v/>
      </c>
    </row>
    <row r="5670" spans="1:20" x14ac:dyDescent="0.25">
      <c r="A5670" s="4">
        <v>2022</v>
      </c>
      <c r="B5670" s="1" t="s">
        <v>719</v>
      </c>
      <c r="C5670" s="4" t="s">
        <v>413</v>
      </c>
      <c r="D5670" s="3" t="s">
        <v>751</v>
      </c>
      <c r="F5670" s="3">
        <v>1</v>
      </c>
      <c r="G5670" s="88">
        <v>5.54</v>
      </c>
      <c r="J5670" s="10">
        <v>3.1408776478201617E-2</v>
      </c>
      <c r="K5670" s="27">
        <f t="shared" si="114"/>
        <v>5.6694542379425302E-3</v>
      </c>
      <c r="L5670" s="4" t="s">
        <v>2085</v>
      </c>
      <c r="M5670" s="4" t="s">
        <v>2252</v>
      </c>
      <c r="N5670" s="28" t="str">
        <f t="shared" si="112"/>
        <v>2022NatalieHoward</v>
      </c>
      <c r="O5670" s="28">
        <f>IF(COUNTIF(N$2:N5670,N5670)=1,1,0)</f>
        <v>1</v>
      </c>
      <c r="P5670" s="28" t="str">
        <f t="shared" si="113"/>
        <v>NatalieHoward</v>
      </c>
      <c r="Q5670" s="28" t="str">
        <f t="shared" si="111"/>
        <v>NatalieHoward</v>
      </c>
      <c r="R5670" s="3">
        <f>SUMIF(Q$2:Q5670,Q5670,O$2:O5670)</f>
        <v>1</v>
      </c>
      <c r="T5670" s="81" t="str" cm="1">
        <f t="array" ref="T5670">IF(MIN(IF(CONCATENATE($D$776:$D$9955,$G$776:$G$9955)=CONCATENATE(D5670,G5670),$J$776:$J$9955))=J5670,"Age Leg Record","")</f>
        <v/>
      </c>
    </row>
    <row r="5671" spans="1:20" x14ac:dyDescent="0.25">
      <c r="A5671" s="4">
        <v>2022</v>
      </c>
      <c r="B5671" s="1" t="s">
        <v>2437</v>
      </c>
      <c r="C5671" s="4" t="s">
        <v>1224</v>
      </c>
      <c r="D5671" s="3" t="s">
        <v>751</v>
      </c>
      <c r="F5671" s="3">
        <v>2</v>
      </c>
      <c r="G5671" s="88">
        <v>4.0544470293486041</v>
      </c>
      <c r="J5671" s="10">
        <v>2.3798333335435018E-2</v>
      </c>
      <c r="K5671" s="27">
        <f t="shared" si="114"/>
        <v>5.8696865844264116E-3</v>
      </c>
      <c r="L5671" s="4" t="s">
        <v>2085</v>
      </c>
      <c r="M5671" s="4" t="s">
        <v>2252</v>
      </c>
      <c r="N5671" s="28" t="str">
        <f t="shared" si="112"/>
        <v>2022RoxanneHolder</v>
      </c>
      <c r="O5671" s="28">
        <f>IF(COUNTIF(N$2:N5671,N5671)=1,1,0)</f>
        <v>1</v>
      </c>
      <c r="P5671" s="28" t="str">
        <f t="shared" si="113"/>
        <v>RoxanneHolder</v>
      </c>
      <c r="Q5671" s="28" t="str">
        <f t="shared" si="111"/>
        <v>RoxanneHolder</v>
      </c>
      <c r="R5671" s="3">
        <f>SUMIF(Q$2:Q5671,Q5671,O$2:O5671)</f>
        <v>1</v>
      </c>
      <c r="T5671" s="81" t="str" cm="1">
        <f t="array" ref="T5671">IF(MIN(IF(CONCATENATE($D$776:$D$9955,$G$776:$G$9955)=CONCATENATE(D5671,G5671),$J$776:$J$9955))=J5671,"Age Leg Record","")</f>
        <v/>
      </c>
    </row>
    <row r="5672" spans="1:20" x14ac:dyDescent="0.25">
      <c r="A5672" s="4">
        <v>2022</v>
      </c>
      <c r="B5672" s="1" t="s">
        <v>60</v>
      </c>
      <c r="C5672" s="4" t="s">
        <v>899</v>
      </c>
      <c r="D5672" s="3" t="s">
        <v>22</v>
      </c>
      <c r="F5672" s="3">
        <v>3</v>
      </c>
      <c r="G5672" s="88">
        <v>9.1</v>
      </c>
      <c r="J5672" s="10">
        <v>4.5826192130334675E-2</v>
      </c>
      <c r="K5672" s="27">
        <f t="shared" si="114"/>
        <v>5.0358452890477664E-3</v>
      </c>
      <c r="L5672" s="4" t="s">
        <v>2085</v>
      </c>
      <c r="M5672" s="4" t="s">
        <v>2252</v>
      </c>
      <c r="N5672" s="28" t="str">
        <f t="shared" si="112"/>
        <v>2022AlistairNelson</v>
      </c>
      <c r="O5672" s="28">
        <f>IF(COUNTIF(N$2:N5672,N5672)=1,1,0)</f>
        <v>1</v>
      </c>
      <c r="P5672" s="28" t="str">
        <f t="shared" si="113"/>
        <v>AlistairNelson</v>
      </c>
      <c r="Q5672" s="28" t="str">
        <f t="shared" si="111"/>
        <v>AlistairNelson</v>
      </c>
      <c r="R5672" s="3">
        <f>SUMIF(Q$2:Q5672,Q5672,O$2:O5672)</f>
        <v>1</v>
      </c>
      <c r="T5672" s="81" t="str" cm="1">
        <f t="array" ref="T5672">IF(MIN(IF(CONCATENATE($D$776:$D$9955,$G$776:$G$9955)=CONCATENATE(D5672,G5672),$J$776:$J$9955))=J5672,"Age Leg Record","")</f>
        <v/>
      </c>
    </row>
    <row r="5673" spans="1:20" x14ac:dyDescent="0.25">
      <c r="A5673" s="4">
        <v>2022</v>
      </c>
      <c r="B5673" s="1" t="s">
        <v>320</v>
      </c>
      <c r="C5673" s="4" t="s">
        <v>1989</v>
      </c>
      <c r="D5673" s="3" t="s">
        <v>753</v>
      </c>
      <c r="F5673" s="3">
        <v>4</v>
      </c>
      <c r="G5673" s="88">
        <v>5.8408892070309388</v>
      </c>
      <c r="J5673" s="10">
        <v>3.4609965274285059E-2</v>
      </c>
      <c r="K5673" s="27">
        <f t="shared" si="114"/>
        <v>5.925461697274364E-3</v>
      </c>
      <c r="L5673" s="4" t="s">
        <v>2085</v>
      </c>
      <c r="M5673" s="4" t="s">
        <v>2252</v>
      </c>
      <c r="N5673" s="28" t="str">
        <f t="shared" si="112"/>
        <v>2022PaulaFrost</v>
      </c>
      <c r="O5673" s="28">
        <f>IF(COUNTIF(N$2:N5673,N5673)=1,1,0)</f>
        <v>1</v>
      </c>
      <c r="P5673" s="28" t="str">
        <f t="shared" si="113"/>
        <v>PaulaFrost</v>
      </c>
      <c r="Q5673" s="28" t="str">
        <f t="shared" si="111"/>
        <v>PaulaFrost</v>
      </c>
      <c r="R5673" s="3">
        <f>SUMIF(Q$2:Q5673,Q5673,O$2:O5673)</f>
        <v>1</v>
      </c>
      <c r="T5673" s="81" t="str" cm="1">
        <f t="array" ref="T5673">IF(MIN(IF(CONCATENATE($D$776:$D$9955,$G$776:$G$9955)=CONCATENATE(D5673,G5673),$J$776:$J$9955))=J5673,"Age Leg Record","")</f>
        <v/>
      </c>
    </row>
    <row r="5674" spans="1:20" x14ac:dyDescent="0.25">
      <c r="A5674" s="4">
        <v>2022</v>
      </c>
      <c r="B5674" s="1" t="s">
        <v>788</v>
      </c>
      <c r="C5674" s="4" t="s">
        <v>1437</v>
      </c>
      <c r="D5674" s="3" t="s">
        <v>26</v>
      </c>
      <c r="F5674" s="3">
        <v>5</v>
      </c>
      <c r="G5674" s="51">
        <v>5.63</v>
      </c>
      <c r="J5674" s="10">
        <v>2.9600868059787899E-2</v>
      </c>
      <c r="K5674" s="27">
        <f t="shared" si="114"/>
        <v>5.2577030301577087E-3</v>
      </c>
      <c r="L5674" s="4" t="s">
        <v>2085</v>
      </c>
      <c r="M5674" s="4" t="s">
        <v>2252</v>
      </c>
      <c r="N5674" s="28" t="str">
        <f t="shared" si="112"/>
        <v>2022NickHaworth</v>
      </c>
      <c r="O5674" s="28">
        <f>IF(COUNTIF(N$2:N5674,N5674)=1,1,0)</f>
        <v>1</v>
      </c>
      <c r="P5674" s="28" t="str">
        <f t="shared" si="113"/>
        <v>NickHaworth</v>
      </c>
      <c r="Q5674" s="28" t="str">
        <f t="shared" si="111"/>
        <v>NickHaworth</v>
      </c>
      <c r="R5674" s="3">
        <f>SUMIF(Q$2:Q5674,Q5674,O$2:O5674)</f>
        <v>7</v>
      </c>
      <c r="T5674" s="81" t="str" cm="1">
        <f t="array" ref="T5674">IF(MIN(IF(CONCATENATE($D$776:$D$9955,$G$776:$G$9955)=CONCATENATE(D5674,G5674),$J$776:$J$9955))=J5674,"Age Leg Record","")</f>
        <v/>
      </c>
    </row>
    <row r="5675" spans="1:20" x14ac:dyDescent="0.25">
      <c r="A5675" s="4">
        <v>2022</v>
      </c>
      <c r="B5675" s="1" t="s">
        <v>991</v>
      </c>
      <c r="C5675" s="4" t="s">
        <v>1293</v>
      </c>
      <c r="D5675" s="3" t="s">
        <v>757</v>
      </c>
      <c r="F5675" s="3">
        <v>6</v>
      </c>
      <c r="G5675" s="88">
        <v>4.6758182215859376</v>
      </c>
      <c r="J5675" s="10">
        <v>3.0701863426656928E-2</v>
      </c>
      <c r="K5675" s="27">
        <f t="shared" si="114"/>
        <v>6.5660943115627606E-3</v>
      </c>
      <c r="L5675" s="4" t="s">
        <v>2085</v>
      </c>
      <c r="M5675" s="4" t="s">
        <v>2252</v>
      </c>
      <c r="N5675" s="28" t="str">
        <f t="shared" si="112"/>
        <v>2022JulietGrimwood</v>
      </c>
      <c r="O5675" s="28">
        <f>IF(COUNTIF(N$2:N5675,N5675)=1,1,0)</f>
        <v>1</v>
      </c>
      <c r="P5675" s="28" t="str">
        <f t="shared" si="113"/>
        <v>JulietGrimwood</v>
      </c>
      <c r="Q5675" s="28" t="str">
        <f t="shared" si="111"/>
        <v>JulietGrimwood</v>
      </c>
      <c r="R5675" s="3">
        <f>SUMIF(Q$2:Q5675,Q5675,O$2:O5675)</f>
        <v>5</v>
      </c>
      <c r="T5675" s="81" t="str" cm="1">
        <f t="array" ref="T5675">IF(MIN(IF(CONCATENATE($D$776:$D$9955,$G$776:$G$9955)=CONCATENATE(D5675,G5675),$J$776:$J$9955))=J5675,"Age Leg Record","")</f>
        <v/>
      </c>
    </row>
    <row r="5676" spans="1:20" x14ac:dyDescent="0.25">
      <c r="A5676" s="4">
        <v>2022</v>
      </c>
      <c r="B5676" s="1" t="s">
        <v>1349</v>
      </c>
      <c r="C5676" s="4" t="s">
        <v>344</v>
      </c>
      <c r="D5676" s="3" t="s">
        <v>757</v>
      </c>
      <c r="F5676" s="3">
        <v>1</v>
      </c>
      <c r="G5676" s="88">
        <v>5.54</v>
      </c>
      <c r="J5676" s="10">
        <v>4.3573128335992806E-2</v>
      </c>
      <c r="K5676" s="27">
        <f t="shared" si="114"/>
        <v>7.8651856202153082E-3</v>
      </c>
      <c r="L5676" s="4" t="s">
        <v>2379</v>
      </c>
      <c r="M5676" s="4" t="s">
        <v>798</v>
      </c>
      <c r="N5676" s="28" t="str">
        <f t="shared" si="112"/>
        <v>2022ClaireJones</v>
      </c>
      <c r="O5676" s="28">
        <f>IF(COUNTIF(N$2:N5676,N5676)=1,1,0)</f>
        <v>1</v>
      </c>
      <c r="P5676" s="28" t="str">
        <f t="shared" si="113"/>
        <v>ClaireJones</v>
      </c>
      <c r="Q5676" s="28" t="str">
        <f t="shared" si="111"/>
        <v>ClaireJones</v>
      </c>
      <c r="R5676" s="3">
        <f>SUMIF(Q$2:Q5676,Q5676,O$2:O5676)</f>
        <v>6</v>
      </c>
      <c r="T5676" s="81" t="str" cm="1">
        <f t="array" ref="T5676">IF(MIN(IF(CONCATENATE($D$776:$D$9955,$G$776:$G$9955)=CONCATENATE(D5676,G5676),$J$776:$J$9955))=J5676,"Age Leg Record","")</f>
        <v/>
      </c>
    </row>
    <row r="5677" spans="1:20" x14ac:dyDescent="0.25">
      <c r="A5677" s="4">
        <v>2022</v>
      </c>
      <c r="B5677" s="1" t="s">
        <v>370</v>
      </c>
      <c r="C5677" s="4" t="s">
        <v>1240</v>
      </c>
      <c r="D5677" s="3" t="s">
        <v>753</v>
      </c>
      <c r="F5677" s="3">
        <v>2</v>
      </c>
      <c r="G5677" s="88">
        <v>4.0544470293486041</v>
      </c>
      <c r="J5677" s="10">
        <v>2.5676770834252238E-2</v>
      </c>
      <c r="K5677" s="27">
        <f t="shared" si="114"/>
        <v>6.3329895910312394E-3</v>
      </c>
      <c r="L5677" s="4" t="s">
        <v>2379</v>
      </c>
      <c r="M5677" s="4" t="s">
        <v>798</v>
      </c>
      <c r="N5677" s="28" t="str">
        <f t="shared" si="112"/>
        <v>2022KatieRuditis</v>
      </c>
      <c r="O5677" s="28">
        <f>IF(COUNTIF(N$2:N5677,N5677)=1,1,0)</f>
        <v>1</v>
      </c>
      <c r="P5677" s="28" t="str">
        <f t="shared" si="113"/>
        <v>KatieRuditis</v>
      </c>
      <c r="Q5677" s="28" t="str">
        <f t="shared" si="111"/>
        <v>KatieRuditis</v>
      </c>
      <c r="R5677" s="3">
        <f>SUMIF(Q$2:Q5677,Q5677,O$2:O5677)</f>
        <v>9</v>
      </c>
      <c r="T5677" s="81" t="str" cm="1">
        <f t="array" ref="T5677">IF(MIN(IF(CONCATENATE($D$776:$D$9955,$G$776:$G$9955)=CONCATENATE(D5677,G5677),$J$776:$J$9955))=J5677,"Age Leg Record","")</f>
        <v/>
      </c>
    </row>
    <row r="5678" spans="1:20" x14ac:dyDescent="0.25">
      <c r="A5678" s="4">
        <v>2022</v>
      </c>
      <c r="B5678" s="1" t="s">
        <v>20</v>
      </c>
      <c r="C5678" s="4" t="s">
        <v>2062</v>
      </c>
      <c r="D5678" s="3" t="s">
        <v>26</v>
      </c>
      <c r="F5678" s="3">
        <v>3</v>
      </c>
      <c r="G5678" s="88">
        <v>9.1</v>
      </c>
      <c r="J5678" s="10">
        <v>5.2592905092751607E-2</v>
      </c>
      <c r="K5678" s="27">
        <f t="shared" si="114"/>
        <v>5.7794401200825943E-3</v>
      </c>
      <c r="L5678" s="4" t="s">
        <v>2379</v>
      </c>
      <c r="M5678" s="4" t="s">
        <v>798</v>
      </c>
      <c r="N5678" s="28" t="str">
        <f t="shared" si="112"/>
        <v>2022PaulCourt</v>
      </c>
      <c r="O5678" s="28">
        <f>IF(COUNTIF(N$2:N5678,N5678)=1,1,0)</f>
        <v>1</v>
      </c>
      <c r="P5678" s="28" t="str">
        <f t="shared" si="113"/>
        <v>PaulCourt</v>
      </c>
      <c r="Q5678" s="28" t="str">
        <f t="shared" si="111"/>
        <v>PaulCourt</v>
      </c>
      <c r="R5678" s="3">
        <f>SUMIF(Q$2:Q5678,Q5678,O$2:O5678)</f>
        <v>3</v>
      </c>
      <c r="T5678" s="81" t="str" cm="1">
        <f t="array" ref="T5678">IF(MIN(IF(CONCATENATE($D$776:$D$9955,$G$776:$G$9955)=CONCATENATE(D5678,G5678),$J$776:$J$9955))=J5678,"Age Leg Record","")</f>
        <v/>
      </c>
    </row>
    <row r="5679" spans="1:20" x14ac:dyDescent="0.25">
      <c r="A5679" s="4">
        <v>2022</v>
      </c>
      <c r="B5679" s="1" t="s">
        <v>2081</v>
      </c>
      <c r="C5679" s="4" t="s">
        <v>2082</v>
      </c>
      <c r="D5679" s="3" t="s">
        <v>756</v>
      </c>
      <c r="F5679" s="3">
        <v>4</v>
      </c>
      <c r="G5679" s="88">
        <v>5.8408892070309388</v>
      </c>
      <c r="J5679" s="10">
        <v>3.4107442130334675E-2</v>
      </c>
      <c r="K5679" s="27">
        <f t="shared" si="114"/>
        <v>5.8394263135958862E-3</v>
      </c>
      <c r="L5679" s="4" t="s">
        <v>2379</v>
      </c>
      <c r="M5679" s="4" t="s">
        <v>798</v>
      </c>
      <c r="N5679" s="28" t="str">
        <f t="shared" si="112"/>
        <v>2022ZoeyDidlick</v>
      </c>
      <c r="O5679" s="28">
        <f>IF(COUNTIF(N$2:N5679,N5679)=1,1,0)</f>
        <v>1</v>
      </c>
      <c r="P5679" s="28" t="str">
        <f t="shared" si="113"/>
        <v>ZoeyDidlick</v>
      </c>
      <c r="Q5679" s="28" t="str">
        <f t="shared" si="111"/>
        <v>ZoeyDidlick</v>
      </c>
      <c r="R5679" s="3">
        <f>SUMIF(Q$2:Q5679,Q5679,O$2:O5679)</f>
        <v>3</v>
      </c>
      <c r="T5679" s="81" t="str" cm="1">
        <f t="array" ref="T5679">IF(MIN(IF(CONCATENATE($D$776:$D$9955,$G$776:$G$9955)=CONCATENATE(D5679,G5679),$J$776:$J$9955))=J5679,"Age Leg Record","")</f>
        <v/>
      </c>
    </row>
    <row r="5680" spans="1:20" x14ac:dyDescent="0.25">
      <c r="A5680" s="4">
        <v>2022</v>
      </c>
      <c r="B5680" s="1" t="s">
        <v>904</v>
      </c>
      <c r="C5680" s="4" t="s">
        <v>2182</v>
      </c>
      <c r="D5680" s="3" t="s">
        <v>756</v>
      </c>
      <c r="F5680" s="3">
        <v>5</v>
      </c>
      <c r="G5680" s="51">
        <v>5.63</v>
      </c>
      <c r="J5680" s="10">
        <v>3.50784837937681E-2</v>
      </c>
      <c r="K5680" s="27">
        <f t="shared" si="114"/>
        <v>6.2306365530671584E-3</v>
      </c>
      <c r="L5680" s="4" t="s">
        <v>2379</v>
      </c>
      <c r="M5680" s="4" t="s">
        <v>798</v>
      </c>
      <c r="N5680" s="28" t="str">
        <f t="shared" si="112"/>
        <v>2022SallySawkins</v>
      </c>
      <c r="O5680" s="28">
        <f>IF(COUNTIF(N$2:N5680,N5680)=1,1,0)</f>
        <v>1</v>
      </c>
      <c r="P5680" s="28" t="str">
        <f t="shared" si="113"/>
        <v>SallySawkins</v>
      </c>
      <c r="Q5680" s="28" t="str">
        <f t="shared" si="111"/>
        <v>SallySawkins</v>
      </c>
      <c r="R5680" s="3">
        <f>SUMIF(Q$2:Q5680,Q5680,O$2:O5680)</f>
        <v>2</v>
      </c>
      <c r="T5680" s="81" t="str" cm="1">
        <f t="array" ref="T5680">IF(MIN(IF(CONCATENATE($D$776:$D$9955,$G$776:$G$9955)=CONCATENATE(D5680,G5680),$J$776:$J$9955))=J5680,"Age Leg Record","")</f>
        <v/>
      </c>
    </row>
    <row r="5681" spans="1:20" x14ac:dyDescent="0.25">
      <c r="A5681" s="4">
        <v>2022</v>
      </c>
      <c r="B5681" s="1" t="s">
        <v>959</v>
      </c>
      <c r="C5681" s="4" t="s">
        <v>98</v>
      </c>
      <c r="D5681" s="3" t="s">
        <v>757</v>
      </c>
      <c r="F5681" s="3">
        <v>6</v>
      </c>
      <c r="G5681" s="88">
        <v>4.6758182215859376</v>
      </c>
      <c r="J5681" s="10">
        <v>2.9520763891923707E-2</v>
      </c>
      <c r="K5681" s="27">
        <f t="shared" si="114"/>
        <v>6.3134969096191457E-3</v>
      </c>
      <c r="L5681" s="4" t="s">
        <v>2379</v>
      </c>
      <c r="M5681" s="4" t="s">
        <v>798</v>
      </c>
      <c r="N5681" s="28" t="str">
        <f t="shared" si="112"/>
        <v>2022ChristineSharman</v>
      </c>
      <c r="O5681" s="28">
        <f>IF(COUNTIF(N$2:N5681,N5681)=1,1,0)</f>
        <v>1</v>
      </c>
      <c r="P5681" s="28" t="str">
        <f t="shared" si="113"/>
        <v>ChristineSharman</v>
      </c>
      <c r="Q5681" s="28" t="str">
        <f t="shared" si="111"/>
        <v>ChristineSharman</v>
      </c>
      <c r="R5681" s="3">
        <f>SUMIF(Q$2:Q5681,Q5681,O$2:O5681)</f>
        <v>4</v>
      </c>
      <c r="T5681" s="81" t="str" cm="1">
        <f t="array" ref="T5681">IF(MIN(IF(CONCATENATE($D$776:$D$9955,$G$776:$G$9955)=CONCATENATE(D5681,G5681),$J$776:$J$9955))=J5681,"Age Leg Record","")</f>
        <v/>
      </c>
    </row>
    <row r="5682" spans="1:20" x14ac:dyDescent="0.25">
      <c r="A5682" s="4">
        <v>2022</v>
      </c>
      <c r="B5682" s="1" t="s">
        <v>439</v>
      </c>
      <c r="C5682" s="4" t="s">
        <v>2008</v>
      </c>
      <c r="D5682" s="3" t="s">
        <v>756</v>
      </c>
      <c r="F5682" s="3">
        <v>1</v>
      </c>
      <c r="G5682" s="88">
        <v>5.54</v>
      </c>
      <c r="J5682" s="10">
        <v>3.3610697777476162E-2</v>
      </c>
      <c r="K5682" s="27">
        <f t="shared" si="114"/>
        <v>6.0669129562231335E-3</v>
      </c>
      <c r="L5682" s="4" t="s">
        <v>1929</v>
      </c>
      <c r="M5682" s="4" t="s">
        <v>1180</v>
      </c>
      <c r="N5682" s="28" t="str">
        <f t="shared" si="112"/>
        <v>2022HelenTullie</v>
      </c>
      <c r="O5682" s="28">
        <f>IF(COUNTIF(N$2:N5682,N5682)=1,1,0)</f>
        <v>1</v>
      </c>
      <c r="P5682" s="28" t="str">
        <f t="shared" si="113"/>
        <v>HelenTullie</v>
      </c>
      <c r="Q5682" s="28" t="str">
        <f t="shared" si="111"/>
        <v>HelenTullie</v>
      </c>
      <c r="R5682" s="3">
        <f>SUMIF(Q$2:Q5682,Q5682,O$2:O5682)</f>
        <v>4</v>
      </c>
      <c r="T5682" s="81" t="str" cm="1">
        <f t="array" ref="T5682">IF(MIN(IF(CONCATENATE($D$776:$D$9955,$G$776:$G$9955)=CONCATENATE(D5682,G5682),$J$776:$J$9955))=J5682,"Age Leg Record","")</f>
        <v/>
      </c>
    </row>
    <row r="5683" spans="1:20" x14ac:dyDescent="0.25">
      <c r="A5683" s="4">
        <v>2022</v>
      </c>
      <c r="B5683" s="1" t="s">
        <v>1057</v>
      </c>
      <c r="C5683" s="4" t="s">
        <v>2336</v>
      </c>
      <c r="D5683" s="3" t="s">
        <v>756</v>
      </c>
      <c r="F5683" s="3">
        <v>2</v>
      </c>
      <c r="G5683" s="88">
        <v>4.0544470293486041</v>
      </c>
      <c r="J5683" s="10">
        <v>2.7094907411083113E-2</v>
      </c>
      <c r="K5683" s="27">
        <f t="shared" si="114"/>
        <v>6.6827627084417073E-3</v>
      </c>
      <c r="L5683" s="4" t="s">
        <v>1929</v>
      </c>
      <c r="M5683" s="4" t="s">
        <v>1180</v>
      </c>
      <c r="N5683" s="28" t="str">
        <f t="shared" si="112"/>
        <v>2022LucyWelsby</v>
      </c>
      <c r="O5683" s="28">
        <f>IF(COUNTIF(N$2:N5683,N5683)=1,1,0)</f>
        <v>1</v>
      </c>
      <c r="P5683" s="28" t="str">
        <f t="shared" si="113"/>
        <v>LucyWelsby</v>
      </c>
      <c r="Q5683" s="28" t="str">
        <f t="shared" si="111"/>
        <v>LucyWelsby</v>
      </c>
      <c r="R5683" s="3">
        <f>SUMIF(Q$2:Q5683,Q5683,O$2:O5683)</f>
        <v>2</v>
      </c>
      <c r="T5683" s="81" t="str" cm="1">
        <f t="array" ref="T5683">IF(MIN(IF(CONCATENATE($D$776:$D$9955,$G$776:$G$9955)=CONCATENATE(D5683,G5683),$J$776:$J$9955))=J5683,"Age Leg Record","")</f>
        <v/>
      </c>
    </row>
    <row r="5684" spans="1:20" x14ac:dyDescent="0.25">
      <c r="A5684" s="4">
        <v>2022</v>
      </c>
      <c r="B5684" s="1" t="s">
        <v>39</v>
      </c>
      <c r="C5684" s="4" t="s">
        <v>1389</v>
      </c>
      <c r="D5684" s="3" t="s">
        <v>210</v>
      </c>
      <c r="F5684" s="3">
        <v>3</v>
      </c>
      <c r="G5684" s="88">
        <v>9.1</v>
      </c>
      <c r="J5684" s="10">
        <v>4.9939965276280418E-2</v>
      </c>
      <c r="K5684" s="27">
        <f t="shared" si="114"/>
        <v>5.4879082721187274E-3</v>
      </c>
      <c r="L5684" s="4" t="s">
        <v>1929</v>
      </c>
      <c r="M5684" s="4" t="s">
        <v>1180</v>
      </c>
      <c r="N5684" s="28" t="str">
        <f t="shared" si="112"/>
        <v>2022JohnManning</v>
      </c>
      <c r="O5684" s="28">
        <f>IF(COUNTIF(N$2:N5684,N5684)=1,1,0)</f>
        <v>1</v>
      </c>
      <c r="P5684" s="28" t="str">
        <f t="shared" si="113"/>
        <v>JohnManning</v>
      </c>
      <c r="Q5684" s="28" t="str">
        <f t="shared" si="111"/>
        <v>JohnManning</v>
      </c>
      <c r="R5684" s="3">
        <f>SUMIF(Q$2:Q5684,Q5684,O$2:O5684)</f>
        <v>7</v>
      </c>
      <c r="T5684" s="81" t="str" cm="1">
        <f t="array" ref="T5684">IF(MIN(IF(CONCATENATE($D$776:$D$9955,$G$776:$G$9955)=CONCATENATE(D5684,G5684),$J$776:$J$9955))=J5684,"Age Leg Record","")</f>
        <v/>
      </c>
    </row>
    <row r="5685" spans="1:20" x14ac:dyDescent="0.25">
      <c r="A5685" s="4">
        <v>2022</v>
      </c>
      <c r="B5685" s="1" t="s">
        <v>68</v>
      </c>
      <c r="C5685" s="4" t="s">
        <v>1178</v>
      </c>
      <c r="D5685" s="3" t="s">
        <v>210</v>
      </c>
      <c r="F5685" s="3">
        <v>4</v>
      </c>
      <c r="G5685" s="88">
        <v>5.8408892070309388</v>
      </c>
      <c r="J5685" s="10">
        <v>3.7273622685461305E-2</v>
      </c>
      <c r="K5685" s="27">
        <f t="shared" si="114"/>
        <v>6.3814979816075581E-3</v>
      </c>
      <c r="L5685" s="4" t="s">
        <v>1929</v>
      </c>
      <c r="M5685" s="4" t="s">
        <v>1180</v>
      </c>
      <c r="N5685" s="28" t="str">
        <f t="shared" si="112"/>
        <v>2022NigelKippax</v>
      </c>
      <c r="O5685" s="28">
        <f>IF(COUNTIF(N$2:N5685,N5685)=1,1,0)</f>
        <v>1</v>
      </c>
      <c r="P5685" s="28" t="str">
        <f t="shared" si="113"/>
        <v>NigelKippax</v>
      </c>
      <c r="Q5685" s="28" t="str">
        <f t="shared" si="111"/>
        <v>NigelKippax</v>
      </c>
      <c r="R5685" s="3">
        <f>SUMIF(Q$2:Q5685,Q5685,O$2:O5685)</f>
        <v>9</v>
      </c>
      <c r="T5685" s="81" t="str" cm="1">
        <f t="array" ref="T5685">IF(MIN(IF(CONCATENATE($D$776:$D$9955,$G$776:$G$9955)=CONCATENATE(D5685,G5685),$J$776:$J$9955))=J5685,"Age Leg Record","")</f>
        <v/>
      </c>
    </row>
    <row r="5686" spans="1:20" x14ac:dyDescent="0.25">
      <c r="A5686" s="4">
        <v>2022</v>
      </c>
      <c r="B5686" s="1" t="s">
        <v>635</v>
      </c>
      <c r="C5686" s="4" t="s">
        <v>1677</v>
      </c>
      <c r="D5686" s="3" t="s">
        <v>757</v>
      </c>
      <c r="F5686" s="3">
        <v>5</v>
      </c>
      <c r="G5686" s="51">
        <v>5.63</v>
      </c>
      <c r="J5686" s="10">
        <v>4.3134409723279532E-2</v>
      </c>
      <c r="K5686" s="27">
        <f t="shared" si="114"/>
        <v>7.661529258131356E-3</v>
      </c>
      <c r="L5686" s="4" t="s">
        <v>1929</v>
      </c>
      <c r="M5686" s="4" t="s">
        <v>1180</v>
      </c>
      <c r="N5686" s="28" t="str">
        <f t="shared" si="112"/>
        <v>2022SandraMogan</v>
      </c>
      <c r="O5686" s="28">
        <f>IF(COUNTIF(N$2:N5686,N5686)=1,1,0)</f>
        <v>1</v>
      </c>
      <c r="P5686" s="28" t="str">
        <f t="shared" si="113"/>
        <v>SandraMogan</v>
      </c>
      <c r="Q5686" s="28" t="str">
        <f t="shared" si="111"/>
        <v>SandraMogan</v>
      </c>
      <c r="R5686" s="3">
        <f>SUMIF(Q$2:Q5686,Q5686,O$2:O5686)</f>
        <v>2</v>
      </c>
      <c r="T5686" s="81" t="str" cm="1">
        <f t="array" ref="T5686">IF(MIN(IF(CONCATENATE($D$776:$D$9955,$G$776:$G$9955)=CONCATENATE(D5686,G5686),$J$776:$J$9955))=J5686,"Age Leg Record","")</f>
        <v/>
      </c>
    </row>
    <row r="5687" spans="1:20" x14ac:dyDescent="0.25">
      <c r="A5687" s="4">
        <v>2022</v>
      </c>
      <c r="B5687" s="1" t="s">
        <v>2438</v>
      </c>
      <c r="C5687" s="4" t="s">
        <v>2439</v>
      </c>
      <c r="D5687" s="3" t="s">
        <v>753</v>
      </c>
      <c r="F5687" s="3">
        <v>6</v>
      </c>
      <c r="G5687" s="88">
        <v>4.6758182215859376</v>
      </c>
      <c r="J5687" s="10">
        <v>3.4535763887106441E-2</v>
      </c>
      <c r="K5687" s="27">
        <f t="shared" si="114"/>
        <v>7.3860364647350745E-3</v>
      </c>
      <c r="L5687" s="4" t="s">
        <v>1929</v>
      </c>
      <c r="M5687" s="4" t="s">
        <v>1180</v>
      </c>
      <c r="N5687" s="28" t="str">
        <f t="shared" si="112"/>
        <v>2022SeverineRobitaille</v>
      </c>
      <c r="O5687" s="28">
        <f>IF(COUNTIF(N$2:N5687,N5687)=1,1,0)</f>
        <v>1</v>
      </c>
      <c r="P5687" s="28" t="str">
        <f t="shared" si="113"/>
        <v>SeverineRobitaille</v>
      </c>
      <c r="Q5687" s="28" t="str">
        <f t="shared" si="111"/>
        <v>SeverineRobitaille</v>
      </c>
      <c r="R5687" s="3">
        <f>SUMIF(Q$2:Q5687,Q5687,O$2:O5687)</f>
        <v>1</v>
      </c>
      <c r="T5687" s="81" t="str" cm="1">
        <f t="array" ref="T5687">IF(MIN(IF(CONCATENATE($D$776:$D$9955,$G$776:$G$9955)=CONCATENATE(D5687,G5687),$J$776:$J$9955))=J5687,"Age Leg Record","")</f>
        <v/>
      </c>
    </row>
    <row r="5688" spans="1:20" x14ac:dyDescent="0.25">
      <c r="A5688" s="4">
        <v>2022</v>
      </c>
      <c r="B5688" s="1" t="s">
        <v>2321</v>
      </c>
      <c r="C5688" s="4" t="s">
        <v>2322</v>
      </c>
      <c r="D5688" s="3" t="s">
        <v>751</v>
      </c>
      <c r="F5688" s="3">
        <v>1</v>
      </c>
      <c r="G5688" s="88">
        <v>5.54</v>
      </c>
      <c r="J5688" s="10">
        <v>3.7061450093460735E-2</v>
      </c>
      <c r="K5688" s="27">
        <f t="shared" si="114"/>
        <v>6.6897924356427319E-3</v>
      </c>
      <c r="L5688" s="4" t="s">
        <v>2380</v>
      </c>
      <c r="M5688" s="4" t="s">
        <v>617</v>
      </c>
      <c r="N5688" s="28" t="str">
        <f t="shared" si="112"/>
        <v>2022CeanaMackenzie-Brodie</v>
      </c>
      <c r="O5688" s="28">
        <f>IF(COUNTIF(N$2:N5688,N5688)=1,1,0)</f>
        <v>1</v>
      </c>
      <c r="P5688" s="28" t="str">
        <f t="shared" si="113"/>
        <v>CeanaMackenzie-Brodie</v>
      </c>
      <c r="Q5688" s="28" t="str">
        <f t="shared" si="111"/>
        <v>CeanaMackenzie-Brodie</v>
      </c>
      <c r="R5688" s="3">
        <f>SUMIF(Q$2:Q5688,Q5688,O$2:O5688)</f>
        <v>2</v>
      </c>
      <c r="T5688" s="81" t="str" cm="1">
        <f t="array" ref="T5688">IF(MIN(IF(CONCATENATE($D$776:$D$9955,$G$776:$G$9955)=CONCATENATE(D5688,G5688),$J$776:$J$9955))=J5688,"Age Leg Record","")</f>
        <v/>
      </c>
    </row>
    <row r="5689" spans="1:20" x14ac:dyDescent="0.25">
      <c r="A5689" s="4">
        <v>2022</v>
      </c>
      <c r="B5689" s="1" t="s">
        <v>82</v>
      </c>
      <c r="C5689" s="4" t="s">
        <v>789</v>
      </c>
      <c r="D5689" s="3" t="s">
        <v>756</v>
      </c>
      <c r="F5689" s="3">
        <v>2</v>
      </c>
      <c r="G5689" s="88">
        <v>4.0544470293486041</v>
      </c>
      <c r="J5689" s="10">
        <v>2.5264895833970513E-2</v>
      </c>
      <c r="K5689" s="27">
        <f t="shared" si="114"/>
        <v>6.2314036047548572E-3</v>
      </c>
      <c r="L5689" s="4" t="s">
        <v>2380</v>
      </c>
      <c r="M5689" s="4" t="s">
        <v>617</v>
      </c>
      <c r="N5689" s="28" t="str">
        <f t="shared" si="112"/>
        <v>2022AlisonBell</v>
      </c>
      <c r="O5689" s="28">
        <f>IF(COUNTIF(N$2:N5689,N5689)=1,1,0)</f>
        <v>1</v>
      </c>
      <c r="P5689" s="28" t="str">
        <f t="shared" si="113"/>
        <v>AlisonBell</v>
      </c>
      <c r="Q5689" s="28" t="str">
        <f t="shared" si="111"/>
        <v>AlisonBell</v>
      </c>
      <c r="R5689" s="3">
        <f>SUMIF(Q$2:Q5689,Q5689,O$2:O5689)</f>
        <v>4</v>
      </c>
      <c r="T5689" s="81" t="str" cm="1">
        <f t="array" ref="T5689">IF(MIN(IF(CONCATENATE($D$776:$D$9955,$G$776:$G$9955)=CONCATENATE(D5689,G5689),$J$776:$J$9955))=J5689,"Age Leg Record","")</f>
        <v/>
      </c>
    </row>
    <row r="5690" spans="1:20" x14ac:dyDescent="0.25">
      <c r="A5690" s="4">
        <v>2022</v>
      </c>
      <c r="B5690" s="1" t="s">
        <v>658</v>
      </c>
      <c r="C5690" s="4" t="s">
        <v>1487</v>
      </c>
      <c r="D5690" s="3" t="s">
        <v>26</v>
      </c>
      <c r="F5690" s="3">
        <v>3</v>
      </c>
      <c r="G5690" s="88">
        <v>9.1</v>
      </c>
      <c r="J5690" s="10">
        <v>4.7201053239405155E-2</v>
      </c>
      <c r="K5690" s="27">
        <f t="shared" si="114"/>
        <v>5.1869289274071601E-3</v>
      </c>
      <c r="L5690" s="4" t="s">
        <v>2380</v>
      </c>
      <c r="M5690" s="4" t="s">
        <v>617</v>
      </c>
      <c r="N5690" s="28" t="str">
        <f t="shared" si="112"/>
        <v>2022AdamHaylock</v>
      </c>
      <c r="O5690" s="28">
        <f>IF(COUNTIF(N$2:N5690,N5690)=1,1,0)</f>
        <v>1</v>
      </c>
      <c r="P5690" s="28" t="str">
        <f t="shared" si="113"/>
        <v>AdamHaylock</v>
      </c>
      <c r="Q5690" s="28" t="str">
        <f t="shared" si="111"/>
        <v>AdamHaylock</v>
      </c>
      <c r="R5690" s="3">
        <f>SUMIF(Q$2:Q5690,Q5690,O$2:O5690)</f>
        <v>8</v>
      </c>
      <c r="T5690" s="81" t="str" cm="1">
        <f t="array" ref="T5690">IF(MIN(IF(CONCATENATE($D$776:$D$9955,$G$776:$G$9955)=CONCATENATE(D5690,G5690),$J$776:$J$9955))=J5690,"Age Leg Record","")</f>
        <v/>
      </c>
    </row>
    <row r="5691" spans="1:20" x14ac:dyDescent="0.25">
      <c r="A5691" s="4">
        <v>2022</v>
      </c>
      <c r="B5691" s="1" t="s">
        <v>273</v>
      </c>
      <c r="C5691" s="4" t="s">
        <v>2002</v>
      </c>
      <c r="D5691" s="3" t="s">
        <v>22</v>
      </c>
      <c r="F5691" s="3">
        <v>4</v>
      </c>
      <c r="G5691" s="88">
        <v>5.8408892070309388</v>
      </c>
      <c r="J5691" s="10">
        <v>2.752238425455289E-2</v>
      </c>
      <c r="K5691" s="27">
        <f t="shared" si="114"/>
        <v>4.7120195708254438E-3</v>
      </c>
      <c r="L5691" s="4" t="s">
        <v>2380</v>
      </c>
      <c r="M5691" s="4" t="s">
        <v>617</v>
      </c>
      <c r="N5691" s="28" t="str">
        <f t="shared" si="112"/>
        <v>2022BobDickinson</v>
      </c>
      <c r="O5691" s="28">
        <f>IF(COUNTIF(N$2:N5691,N5691)=1,1,0)</f>
        <v>1</v>
      </c>
      <c r="P5691" s="28" t="str">
        <f t="shared" si="113"/>
        <v>BobDickinson</v>
      </c>
      <c r="Q5691" s="28" t="str">
        <f t="shared" si="111"/>
        <v>BobDickinson</v>
      </c>
      <c r="R5691" s="3">
        <f>SUMIF(Q$2:Q5691,Q5691,O$2:O5691)</f>
        <v>1</v>
      </c>
      <c r="T5691" s="81" t="str" cm="1">
        <f t="array" ref="T5691">IF(MIN(IF(CONCATENATE($D$776:$D$9955,$G$776:$G$9955)=CONCATENATE(D5691,G5691),$J$776:$J$9955))=J5691,"Age Leg Record","")</f>
        <v/>
      </c>
    </row>
    <row r="5692" spans="1:20" x14ac:dyDescent="0.25">
      <c r="A5692" s="4">
        <v>2022</v>
      </c>
      <c r="B5692" s="1" t="s">
        <v>111</v>
      </c>
      <c r="C5692" s="4" t="s">
        <v>2440</v>
      </c>
      <c r="D5692" s="3" t="s">
        <v>26</v>
      </c>
      <c r="F5692" s="3">
        <v>5</v>
      </c>
      <c r="G5692" s="51">
        <v>5.63</v>
      </c>
      <c r="J5692" s="10">
        <v>3.5831747685733717E-2</v>
      </c>
      <c r="K5692" s="27">
        <f t="shared" si="114"/>
        <v>6.3644312052813E-3</v>
      </c>
      <c r="L5692" s="4" t="s">
        <v>2380</v>
      </c>
      <c r="M5692" s="4" t="s">
        <v>617</v>
      </c>
      <c r="N5692" s="28" t="str">
        <f t="shared" si="112"/>
        <v>2022MikeLovell</v>
      </c>
      <c r="O5692" s="28">
        <f>IF(COUNTIF(N$2:N5692,N5692)=1,1,0)</f>
        <v>1</v>
      </c>
      <c r="P5692" s="28" t="str">
        <f t="shared" si="113"/>
        <v>MikeLovell</v>
      </c>
      <c r="Q5692" s="28" t="str">
        <f t="shared" si="111"/>
        <v>MikeLovell</v>
      </c>
      <c r="R5692" s="3">
        <f>SUMIF(Q$2:Q5692,Q5692,O$2:O5692)</f>
        <v>1</v>
      </c>
      <c r="T5692" s="81" t="str" cm="1">
        <f t="array" ref="T5692">IF(MIN(IF(CONCATENATE($D$776:$D$9955,$G$776:$G$9955)=CONCATENATE(D5692,G5692),$J$776:$J$9955))=J5692,"Age Leg Record","")</f>
        <v/>
      </c>
    </row>
    <row r="5693" spans="1:20" x14ac:dyDescent="0.25">
      <c r="A5693" s="4">
        <v>2022</v>
      </c>
      <c r="B5693" s="1" t="s">
        <v>303</v>
      </c>
      <c r="C5693" s="4" t="s">
        <v>2441</v>
      </c>
      <c r="D5693" s="3" t="s">
        <v>756</v>
      </c>
      <c r="F5693" s="3">
        <v>6</v>
      </c>
      <c r="G5693" s="88">
        <v>4.6758182215859376</v>
      </c>
      <c r="J5693" s="10">
        <v>2.6236122685077135E-2</v>
      </c>
      <c r="K5693" s="27">
        <f t="shared" si="114"/>
        <v>5.6110228075073459E-3</v>
      </c>
      <c r="L5693" s="4" t="s">
        <v>2380</v>
      </c>
      <c r="M5693" s="4" t="s">
        <v>617</v>
      </c>
      <c r="N5693" s="28" t="str">
        <f t="shared" si="112"/>
        <v>2022SarahHesford</v>
      </c>
      <c r="O5693" s="28">
        <f>IF(COUNTIF(N$2:N5693,N5693)=1,1,0)</f>
        <v>1</v>
      </c>
      <c r="P5693" s="28" t="str">
        <f t="shared" si="113"/>
        <v>SarahHesford</v>
      </c>
      <c r="Q5693" s="28" t="str">
        <f t="shared" si="111"/>
        <v>SarahHesford</v>
      </c>
      <c r="R5693" s="3">
        <f>SUMIF(Q$2:Q5693,Q5693,O$2:O5693)</f>
        <v>1</v>
      </c>
      <c r="T5693" s="81" t="str" cm="1">
        <f t="array" ref="T5693">IF(MIN(IF(CONCATENATE($D$776:$D$9955,$G$776:$G$9955)=CONCATENATE(D5693,G5693),$J$776:$J$9955))=J5693,"Age Leg Record","")</f>
        <v/>
      </c>
    </row>
    <row r="5694" spans="1:20" x14ac:dyDescent="0.25">
      <c r="A5694" s="4">
        <v>2022</v>
      </c>
      <c r="B5694" s="1" t="s">
        <v>214</v>
      </c>
      <c r="C5694" s="4" t="s">
        <v>2192</v>
      </c>
      <c r="D5694" s="3" t="s">
        <v>756</v>
      </c>
      <c r="F5694" s="3">
        <v>1</v>
      </c>
      <c r="G5694" s="88">
        <v>5.54</v>
      </c>
      <c r="J5694" s="10">
        <v>3.488882278179517E-2</v>
      </c>
      <c r="K5694" s="27">
        <f t="shared" si="114"/>
        <v>6.2976214407572508E-3</v>
      </c>
      <c r="L5694" s="4" t="s">
        <v>2145</v>
      </c>
      <c r="M5694" s="4" t="s">
        <v>1727</v>
      </c>
      <c r="N5694" s="28" t="str">
        <f t="shared" si="112"/>
        <v>2022GillianAdamson</v>
      </c>
      <c r="O5694" s="28">
        <f>IF(COUNTIF(N$2:N5694,N5694)=1,1,0)</f>
        <v>1</v>
      </c>
      <c r="P5694" s="28" t="str">
        <f t="shared" si="113"/>
        <v>GillianAdamson</v>
      </c>
      <c r="Q5694" s="28" t="str">
        <f t="shared" si="111"/>
        <v>GillianAdamson</v>
      </c>
      <c r="R5694" s="3">
        <f>SUMIF(Q$2:Q5694,Q5694,O$2:O5694)</f>
        <v>3</v>
      </c>
      <c r="T5694" s="81" t="str" cm="1">
        <f t="array" ref="T5694">IF(MIN(IF(CONCATENATE($D$776:$D$9955,$G$776:$G$9955)=CONCATENATE(D5694,G5694),$J$776:$J$9955))=J5694,"Age Leg Record","")</f>
        <v/>
      </c>
    </row>
    <row r="5695" spans="1:20" x14ac:dyDescent="0.25">
      <c r="A5695" s="4">
        <v>2022</v>
      </c>
      <c r="B5695" s="1" t="s">
        <v>52</v>
      </c>
      <c r="C5695" s="4" t="s">
        <v>1090</v>
      </c>
      <c r="D5695" s="3" t="s">
        <v>210</v>
      </c>
      <c r="F5695" s="3">
        <v>2</v>
      </c>
      <c r="G5695" s="88">
        <v>4.0544470293486041</v>
      </c>
      <c r="J5695" s="10">
        <v>2.6072905093315057E-2</v>
      </c>
      <c r="K5695" s="27">
        <f t="shared" si="114"/>
        <v>6.4306932374706555E-3</v>
      </c>
      <c r="L5695" s="4" t="s">
        <v>2145</v>
      </c>
      <c r="M5695" s="4" t="s">
        <v>1727</v>
      </c>
      <c r="N5695" s="28" t="str">
        <f t="shared" si="112"/>
        <v>2022MartinLawrence</v>
      </c>
      <c r="O5695" s="28">
        <f>IF(COUNTIF(N$2:N5695,N5695)=1,1,0)</f>
        <v>1</v>
      </c>
      <c r="P5695" s="28" t="str">
        <f t="shared" si="113"/>
        <v>MartinLawrence</v>
      </c>
      <c r="Q5695" s="28" t="str">
        <f t="shared" si="111"/>
        <v>MartinLawrence</v>
      </c>
      <c r="R5695" s="3">
        <f>SUMIF(Q$2:Q5695,Q5695,O$2:O5695)</f>
        <v>6</v>
      </c>
      <c r="T5695" s="81" t="str" cm="1">
        <f t="array" ref="T5695">IF(MIN(IF(CONCATENATE($D$776:$D$9955,$G$776:$G$9955)=CONCATENATE(D5695,G5695),$J$776:$J$9955))=J5695,"Age Leg Record","")</f>
        <v/>
      </c>
    </row>
    <row r="5696" spans="1:20" x14ac:dyDescent="0.25">
      <c r="A5696" s="4">
        <v>2022</v>
      </c>
      <c r="B5696" s="14" t="s">
        <v>1965</v>
      </c>
      <c r="C5696" s="4" t="s">
        <v>338</v>
      </c>
      <c r="D5696" s="3" t="s">
        <v>756</v>
      </c>
      <c r="F5696" s="3">
        <v>3</v>
      </c>
      <c r="G5696" s="88">
        <v>9.1</v>
      </c>
      <c r="J5696" s="10">
        <v>5.8382974537380505E-2</v>
      </c>
      <c r="K5696" s="27">
        <f t="shared" si="114"/>
        <v>6.4157114876242319E-3</v>
      </c>
      <c r="L5696" s="4" t="s">
        <v>2145</v>
      </c>
      <c r="M5696" s="4" t="s">
        <v>1727</v>
      </c>
      <c r="N5696" s="28" t="str">
        <f t="shared" si="112"/>
        <v>2022Sarah-JaneBird</v>
      </c>
      <c r="O5696" s="28">
        <f>IF(COUNTIF(N$2:N5696,N5696)=1,1,0)</f>
        <v>1</v>
      </c>
      <c r="P5696" s="28" t="str">
        <f t="shared" si="113"/>
        <v>Sarah-JaneBird</v>
      </c>
      <c r="Q5696" s="28" t="str">
        <f t="shared" si="111"/>
        <v>Sarah-JaneBird</v>
      </c>
      <c r="R5696" s="3">
        <f>SUMIF(Q$2:Q5696,Q5696,O$2:O5696)</f>
        <v>2</v>
      </c>
      <c r="T5696" s="81" t="str" cm="1">
        <f t="array" ref="T5696">IF(MIN(IF(CONCATENATE($D$776:$D$9955,$G$776:$G$9955)=CONCATENATE(D5696,G5696),$J$776:$J$9955))=J5696,"Age Leg Record","")</f>
        <v/>
      </c>
    </row>
    <row r="5697" spans="1:20" x14ac:dyDescent="0.25">
      <c r="A5697" s="4">
        <v>2022</v>
      </c>
      <c r="B5697" s="1" t="s">
        <v>332</v>
      </c>
      <c r="C5697" s="4" t="s">
        <v>52</v>
      </c>
      <c r="D5697" s="3" t="s">
        <v>756</v>
      </c>
      <c r="F5697" s="3">
        <v>4</v>
      </c>
      <c r="G5697" s="88">
        <v>5.8408892070309388</v>
      </c>
      <c r="J5697" s="10">
        <v>3.5955405088316184E-2</v>
      </c>
      <c r="K5697" s="27">
        <f t="shared" si="114"/>
        <v>6.1558101538777788E-3</v>
      </c>
      <c r="L5697" s="4" t="s">
        <v>2145</v>
      </c>
      <c r="M5697" s="4" t="s">
        <v>1727</v>
      </c>
      <c r="N5697" s="28" t="str">
        <f t="shared" si="112"/>
        <v>2022JulieMartin</v>
      </c>
      <c r="O5697" s="28">
        <f>IF(COUNTIF(N$2:N5697,N5697)=1,1,0)</f>
        <v>1</v>
      </c>
      <c r="P5697" s="28" t="str">
        <f t="shared" si="113"/>
        <v>JulieMartin</v>
      </c>
      <c r="Q5697" s="28" t="str">
        <f t="shared" si="111"/>
        <v>JulieMartin</v>
      </c>
      <c r="R5697" s="3">
        <f>SUMIF(Q$2:Q5697,Q5697,O$2:O5697)</f>
        <v>7</v>
      </c>
      <c r="T5697" s="81" t="str" cm="1">
        <f t="array" ref="T5697">IF(MIN(IF(CONCATENATE($D$776:$D$9955,$G$776:$G$9955)=CONCATENATE(D5697,G5697),$J$776:$J$9955))=J5697,"Age Leg Record","")</f>
        <v/>
      </c>
    </row>
    <row r="5698" spans="1:20" x14ac:dyDescent="0.25">
      <c r="A5698" s="4">
        <v>2022</v>
      </c>
      <c r="B5698" s="1" t="s">
        <v>49</v>
      </c>
      <c r="C5698" s="4" t="s">
        <v>452</v>
      </c>
      <c r="D5698" s="3" t="s">
        <v>56</v>
      </c>
      <c r="F5698" s="3">
        <v>5</v>
      </c>
      <c r="G5698" s="51">
        <v>5.63</v>
      </c>
      <c r="J5698" s="10">
        <v>3.932748842635192E-2</v>
      </c>
      <c r="K5698" s="27">
        <f t="shared" si="114"/>
        <v>6.9853443030820465E-3</v>
      </c>
      <c r="L5698" s="4" t="s">
        <v>2145</v>
      </c>
      <c r="M5698" s="4" t="s">
        <v>1727</v>
      </c>
      <c r="N5698" s="28" t="str">
        <f t="shared" si="112"/>
        <v>2022SteveMorris</v>
      </c>
      <c r="O5698" s="28">
        <f>IF(COUNTIF(N$2:N5698,N5698)=1,1,0)</f>
        <v>1</v>
      </c>
      <c r="P5698" s="28" t="str">
        <f t="shared" si="113"/>
        <v>SteveMorris</v>
      </c>
      <c r="Q5698" s="28" t="str">
        <f t="shared" si="111"/>
        <v>SteveMorris</v>
      </c>
      <c r="R5698" s="3">
        <f>SUMIF(Q$2:Q5698,Q5698,O$2:O5698)</f>
        <v>3</v>
      </c>
      <c r="T5698" s="81" t="str" cm="1">
        <f t="array" ref="T5698">IF(MIN(IF(CONCATENATE($D$776:$D$9955,$G$776:$G$9955)=CONCATENATE(D5698,G5698),$J$776:$J$9955))=J5698,"Age Leg Record","")</f>
        <v/>
      </c>
    </row>
    <row r="5699" spans="1:20" x14ac:dyDescent="0.25">
      <c r="A5699" s="4">
        <v>2022</v>
      </c>
      <c r="B5699" s="1" t="s">
        <v>566</v>
      </c>
      <c r="C5699" s="4" t="s">
        <v>1302</v>
      </c>
      <c r="D5699" s="3" t="s">
        <v>56</v>
      </c>
      <c r="F5699" s="3">
        <v>6</v>
      </c>
      <c r="G5699" s="88">
        <v>4.6758182215859376</v>
      </c>
      <c r="J5699" s="10">
        <v>2.8710300925013144E-2</v>
      </c>
      <c r="K5699" s="27">
        <f t="shared" si="114"/>
        <v>6.1401661836364592E-3</v>
      </c>
      <c r="L5699" s="4" t="s">
        <v>2145</v>
      </c>
      <c r="M5699" s="4" t="s">
        <v>1727</v>
      </c>
      <c r="N5699" s="28" t="str">
        <f t="shared" si="112"/>
        <v>2022TimMackley</v>
      </c>
      <c r="O5699" s="28">
        <f>IF(COUNTIF(N$2:N5699,N5699)=1,1,0)</f>
        <v>1</v>
      </c>
      <c r="P5699" s="28" t="str">
        <f t="shared" si="113"/>
        <v>TimMackley</v>
      </c>
      <c r="Q5699" s="28" t="str">
        <f t="shared" si="111"/>
        <v>TimMackley</v>
      </c>
      <c r="R5699" s="3">
        <f>SUMIF(Q$2:Q5699,Q5699,O$2:O5699)</f>
        <v>7</v>
      </c>
      <c r="T5699" s="81" t="str" cm="1">
        <f t="array" ref="T5699">IF(MIN(IF(CONCATENATE($D$776:$D$9955,$G$776:$G$9955)=CONCATENATE(D5699,G5699),$J$776:$J$9955))=J5699,"Age Leg Record","")</f>
        <v/>
      </c>
    </row>
    <row r="5700" spans="1:20" x14ac:dyDescent="0.25">
      <c r="A5700" s="4">
        <v>2022</v>
      </c>
      <c r="B5700" s="1" t="s">
        <v>71</v>
      </c>
      <c r="C5700" s="4" t="s">
        <v>528</v>
      </c>
      <c r="D5700" s="3" t="s">
        <v>22</v>
      </c>
      <c r="F5700" s="3">
        <v>1</v>
      </c>
      <c r="G5700" s="88">
        <v>5.54</v>
      </c>
      <c r="J5700" s="10">
        <v>2.928303574299207E-2</v>
      </c>
      <c r="K5700" s="27">
        <f t="shared" si="114"/>
        <v>5.2857465240057884E-3</v>
      </c>
      <c r="L5700" s="4" t="s">
        <v>2381</v>
      </c>
      <c r="M5700" s="4" t="s">
        <v>617</v>
      </c>
      <c r="N5700" s="28" t="str">
        <f t="shared" si="112"/>
        <v>2022RichardHill</v>
      </c>
      <c r="O5700" s="28">
        <f>IF(COUNTIF(N$2:N5700,N5700)=1,1,0)</f>
        <v>1</v>
      </c>
      <c r="P5700" s="28" t="str">
        <f t="shared" si="113"/>
        <v>RichardHill</v>
      </c>
      <c r="Q5700" s="28" t="str">
        <f t="shared" si="111"/>
        <v>RichardHill</v>
      </c>
      <c r="R5700" s="3">
        <f>SUMIF(Q$2:Q5700,Q5700,O$2:O5700)</f>
        <v>1</v>
      </c>
      <c r="T5700" s="81" t="str" cm="1">
        <f t="array" ref="T5700">IF(MIN(IF(CONCATENATE($D$776:$D$9955,$G$776:$G$9955)=CONCATENATE(D5700,G5700),$J$776:$J$9955))=J5700,"Age Leg Record","")</f>
        <v/>
      </c>
    </row>
    <row r="5701" spans="1:20" x14ac:dyDescent="0.25">
      <c r="A5701" s="4">
        <v>2022</v>
      </c>
      <c r="B5701" s="1" t="s">
        <v>2108</v>
      </c>
      <c r="C5701" s="4" t="s">
        <v>2109</v>
      </c>
      <c r="D5701" s="3" t="s">
        <v>753</v>
      </c>
      <c r="F5701" s="3">
        <v>2</v>
      </c>
      <c r="G5701" s="88">
        <v>4.0544470293486041</v>
      </c>
      <c r="J5701" s="10">
        <v>3.1177071759884711E-2</v>
      </c>
      <c r="K5701" s="27">
        <f t="shared" si="114"/>
        <v>7.6895989845731649E-3</v>
      </c>
      <c r="L5701" s="4" t="s">
        <v>2381</v>
      </c>
      <c r="M5701" s="4" t="s">
        <v>617</v>
      </c>
      <c r="N5701" s="28" t="str">
        <f t="shared" si="112"/>
        <v>2022AndreaMeek</v>
      </c>
      <c r="O5701" s="28">
        <f>IF(COUNTIF(N$2:N5701,N5701)=1,1,0)</f>
        <v>1</v>
      </c>
      <c r="P5701" s="28" t="str">
        <f t="shared" si="113"/>
        <v>AndreaMeek</v>
      </c>
      <c r="Q5701" s="28" t="str">
        <f t="shared" ref="Q5701:Q5764" si="115">IF(ISNA(VLOOKUP(P5701,AI$2:AJ$100,2,0)),P5701,VLOOKUP(P5701,AI$2:AJ$100,2,0))</f>
        <v>AndreaMeek</v>
      </c>
      <c r="R5701" s="3">
        <f>SUMIF(Q$2:Q5701,Q5701,O$2:O5701)</f>
        <v>2</v>
      </c>
      <c r="T5701" s="81" t="str" cm="1">
        <f t="array" ref="T5701">IF(MIN(IF(CONCATENATE($D$776:$D$9955,$G$776:$G$9955)=CONCATENATE(D5701,G5701),$J$776:$J$9955))=J5701,"Age Leg Record","")</f>
        <v/>
      </c>
    </row>
    <row r="5702" spans="1:20" x14ac:dyDescent="0.25">
      <c r="A5702" s="4">
        <v>2022</v>
      </c>
      <c r="B5702" s="1" t="s">
        <v>2330</v>
      </c>
      <c r="C5702" s="4" t="s">
        <v>2331</v>
      </c>
      <c r="D5702" s="3" t="s">
        <v>22</v>
      </c>
      <c r="F5702" s="3">
        <v>3</v>
      </c>
      <c r="G5702" s="88">
        <v>9.1</v>
      </c>
      <c r="J5702" s="10">
        <v>4.4166539351863321E-2</v>
      </c>
      <c r="K5702" s="27">
        <f t="shared" si="114"/>
        <v>4.8534658628421237E-3</v>
      </c>
      <c r="L5702" s="4" t="s">
        <v>2381</v>
      </c>
      <c r="M5702" s="4" t="s">
        <v>617</v>
      </c>
      <c r="N5702" s="28" t="str">
        <f t="shared" si="112"/>
        <v>2022NassimGribi</v>
      </c>
      <c r="O5702" s="28">
        <f>IF(COUNTIF(N$2:N5702,N5702)=1,1,0)</f>
        <v>1</v>
      </c>
      <c r="P5702" s="28" t="str">
        <f t="shared" si="113"/>
        <v>NassimGribi</v>
      </c>
      <c r="Q5702" s="28" t="str">
        <f t="shared" si="115"/>
        <v>NassimGribi</v>
      </c>
      <c r="R5702" s="3">
        <f>SUMIF(Q$2:Q5702,Q5702,O$2:O5702)</f>
        <v>2</v>
      </c>
      <c r="T5702" s="81" t="str" cm="1">
        <f t="array" ref="T5702">IF(MIN(IF(CONCATENATE($D$776:$D$9955,$G$776:$G$9955)=CONCATENATE(D5702,G5702),$J$776:$J$9955))=J5702,"Age Leg Record","")</f>
        <v/>
      </c>
    </row>
    <row r="5703" spans="1:20" x14ac:dyDescent="0.25">
      <c r="A5703" s="4">
        <v>2022</v>
      </c>
      <c r="B5703" s="1" t="s">
        <v>165</v>
      </c>
      <c r="C5703" s="4" t="s">
        <v>351</v>
      </c>
      <c r="D5703" s="3" t="s">
        <v>26</v>
      </c>
      <c r="F5703" s="3">
        <v>4</v>
      </c>
      <c r="G5703" s="88">
        <v>5.8408892070309388</v>
      </c>
      <c r="J5703" s="10">
        <v>3.1424328706634697E-2</v>
      </c>
      <c r="K5703" s="27">
        <f t="shared" si="114"/>
        <v>5.3800590274521607E-3</v>
      </c>
      <c r="L5703" s="4" t="s">
        <v>2381</v>
      </c>
      <c r="M5703" s="4" t="s">
        <v>617</v>
      </c>
      <c r="N5703" s="28" t="str">
        <f t="shared" si="112"/>
        <v>2022StuartDimmock</v>
      </c>
      <c r="O5703" s="28">
        <f>IF(COUNTIF(N$2:N5703,N5703)=1,1,0)</f>
        <v>1</v>
      </c>
      <c r="P5703" s="28" t="str">
        <f t="shared" si="113"/>
        <v>StuartDimmock</v>
      </c>
      <c r="Q5703" s="28" t="str">
        <f t="shared" si="115"/>
        <v>StuartDimmock</v>
      </c>
      <c r="R5703" s="3">
        <f>SUMIF(Q$2:Q5703,Q5703,O$2:O5703)</f>
        <v>5</v>
      </c>
      <c r="T5703" s="81" t="str" cm="1">
        <f t="array" ref="T5703">IF(MIN(IF(CONCATENATE($D$776:$D$9955,$G$776:$G$9955)=CONCATENATE(D5703,G5703),$J$776:$J$9955))=J5703,"Age Leg Record","")</f>
        <v/>
      </c>
    </row>
    <row r="5704" spans="1:20" x14ac:dyDescent="0.25">
      <c r="A5704" s="4">
        <v>2022</v>
      </c>
      <c r="B5704" s="1" t="s">
        <v>552</v>
      </c>
      <c r="C5704" s="4" t="s">
        <v>2442</v>
      </c>
      <c r="D5704" s="3" t="s">
        <v>22</v>
      </c>
      <c r="F5704" s="3">
        <v>5</v>
      </c>
      <c r="G5704" s="51">
        <v>5.63</v>
      </c>
      <c r="J5704" s="10">
        <v>2.9282407405844424E-2</v>
      </c>
      <c r="K5704" s="27">
        <f t="shared" si="114"/>
        <v>5.2011380827432369E-3</v>
      </c>
      <c r="L5704" s="4" t="s">
        <v>2381</v>
      </c>
      <c r="M5704" s="4" t="s">
        <v>617</v>
      </c>
      <c r="N5704" s="28" t="str">
        <f t="shared" si="112"/>
        <v>2022JoeRoom</v>
      </c>
      <c r="O5704" s="28">
        <f>IF(COUNTIF(N$2:N5704,N5704)=1,1,0)</f>
        <v>1</v>
      </c>
      <c r="P5704" s="28" t="str">
        <f t="shared" si="113"/>
        <v>JoeRoom</v>
      </c>
      <c r="Q5704" s="28" t="str">
        <f t="shared" si="115"/>
        <v>JoeRoom</v>
      </c>
      <c r="R5704" s="3">
        <f>SUMIF(Q$2:Q5704,Q5704,O$2:O5704)</f>
        <v>1</v>
      </c>
      <c r="T5704" s="81" t="str" cm="1">
        <f t="array" ref="T5704">IF(MIN(IF(CONCATENATE($D$776:$D$9955,$G$776:$G$9955)=CONCATENATE(D5704,G5704),$J$776:$J$9955))=J5704,"Age Leg Record","")</f>
        <v/>
      </c>
    </row>
    <row r="5705" spans="1:20" x14ac:dyDescent="0.25">
      <c r="A5705" s="4">
        <v>2022</v>
      </c>
      <c r="B5705" s="1" t="s">
        <v>1287</v>
      </c>
      <c r="C5705" s="4" t="s">
        <v>1712</v>
      </c>
      <c r="D5705" s="3" t="s">
        <v>685</v>
      </c>
      <c r="F5705" s="3">
        <v>6</v>
      </c>
      <c r="G5705" s="88">
        <v>4.6758182215859376</v>
      </c>
      <c r="J5705" s="10">
        <v>2.5009583332575858E-2</v>
      </c>
      <c r="K5705" s="27">
        <f t="shared" si="114"/>
        <v>5.3487073593064408E-3</v>
      </c>
      <c r="L5705" s="4" t="s">
        <v>2381</v>
      </c>
      <c r="M5705" s="4" t="s">
        <v>617</v>
      </c>
      <c r="N5705" s="28" t="str">
        <f t="shared" si="112"/>
        <v>2022RileyBarnes</v>
      </c>
      <c r="O5705" s="28">
        <f>IF(COUNTIF(N$2:N5705,N5705)=1,1,0)</f>
        <v>1</v>
      </c>
      <c r="P5705" s="28" t="str">
        <f t="shared" si="113"/>
        <v>RileyBarnes</v>
      </c>
      <c r="Q5705" s="28" t="str">
        <f t="shared" si="115"/>
        <v>RileyBarnes</v>
      </c>
      <c r="R5705" s="3">
        <f>SUMIF(Q$2:Q5705,Q5705,O$2:O5705)</f>
        <v>1</v>
      </c>
      <c r="T5705" s="81" t="str" cm="1">
        <f t="array" ref="T5705">IF(MIN(IF(CONCATENATE($D$776:$D$9955,$G$776:$G$9955)=CONCATENATE(D5705,G5705),$J$776:$J$9955))=J5705,"Age Leg Record","")</f>
        <v/>
      </c>
    </row>
    <row r="5706" spans="1:20" x14ac:dyDescent="0.25">
      <c r="A5706" s="4">
        <v>2022</v>
      </c>
      <c r="B5706" s="1" t="s">
        <v>2006</v>
      </c>
      <c r="C5706" s="4" t="s">
        <v>2443</v>
      </c>
      <c r="D5706" s="3" t="s">
        <v>756</v>
      </c>
      <c r="F5706" s="3">
        <v>1</v>
      </c>
      <c r="G5706" s="88">
        <v>5.54</v>
      </c>
      <c r="J5706" s="10">
        <v>3.7857480187085457E-2</v>
      </c>
      <c r="K5706" s="27">
        <f t="shared" si="114"/>
        <v>6.8334801781742699E-3</v>
      </c>
      <c r="L5706" s="4" t="s">
        <v>2143</v>
      </c>
      <c r="M5706" s="4" t="s">
        <v>1727</v>
      </c>
      <c r="N5706" s="28" t="str">
        <f t="shared" si="112"/>
        <v>2022HannahConnelly</v>
      </c>
      <c r="O5706" s="28">
        <f>IF(COUNTIF(N$2:N5706,N5706)=1,1,0)</f>
        <v>1</v>
      </c>
      <c r="P5706" s="28" t="str">
        <f t="shared" si="113"/>
        <v>HannahConnelly</v>
      </c>
      <c r="Q5706" s="28" t="str">
        <f t="shared" si="115"/>
        <v>HannahConnelly</v>
      </c>
      <c r="R5706" s="3">
        <f>SUMIF(Q$2:Q5706,Q5706,O$2:O5706)</f>
        <v>1</v>
      </c>
      <c r="T5706" s="81" t="str" cm="1">
        <f t="array" ref="T5706">IF(MIN(IF(CONCATENATE($D$776:$D$9955,$G$776:$G$9955)=CONCATENATE(D5706,G5706),$J$776:$J$9955))=J5706,"Age Leg Record","")</f>
        <v/>
      </c>
    </row>
    <row r="5707" spans="1:20" x14ac:dyDescent="0.25">
      <c r="A5707" s="4">
        <v>2022</v>
      </c>
      <c r="B5707" s="1" t="s">
        <v>270</v>
      </c>
      <c r="C5707" s="4" t="s">
        <v>2003</v>
      </c>
      <c r="D5707" s="3" t="s">
        <v>684</v>
      </c>
      <c r="F5707" s="3">
        <v>2</v>
      </c>
      <c r="G5707" s="88">
        <v>4.0544470293486041</v>
      </c>
      <c r="J5707" s="10">
        <v>4.7975173612940125E-2</v>
      </c>
      <c r="K5707" s="27">
        <f t="shared" si="114"/>
        <v>1.1832729165202071E-2</v>
      </c>
      <c r="L5707" s="4" t="s">
        <v>2143</v>
      </c>
      <c r="M5707" s="4" t="s">
        <v>1727</v>
      </c>
      <c r="N5707" s="28" t="str">
        <f t="shared" si="112"/>
        <v>2022DerekAndrews</v>
      </c>
      <c r="O5707" s="28">
        <f>IF(COUNTIF(N$2:N5707,N5707)=1,1,0)</f>
        <v>1</v>
      </c>
      <c r="P5707" s="28" t="str">
        <f t="shared" si="113"/>
        <v>DerekAndrews</v>
      </c>
      <c r="Q5707" s="28" t="str">
        <f t="shared" si="115"/>
        <v>DerekAndrews</v>
      </c>
      <c r="R5707" s="3">
        <f>SUMIF(Q$2:Q5707,Q5707,O$2:O5707)</f>
        <v>2</v>
      </c>
      <c r="T5707" s="81" t="str" cm="1">
        <f t="array" ref="T5707">IF(MIN(IF(CONCATENATE($D$776:$D$9955,$G$776:$G$9955)=CONCATENATE(D5707,G5707),$J$776:$J$9955))=J5707,"Age Leg Record","")</f>
        <v/>
      </c>
    </row>
    <row r="5708" spans="1:20" x14ac:dyDescent="0.25">
      <c r="A5708" s="4">
        <v>2022</v>
      </c>
      <c r="B5708" s="1" t="s">
        <v>1324</v>
      </c>
      <c r="C5708" s="4" t="s">
        <v>2444</v>
      </c>
      <c r="D5708" s="3" t="s">
        <v>766</v>
      </c>
      <c r="F5708" s="3">
        <v>3</v>
      </c>
      <c r="G5708" s="88">
        <v>9.1</v>
      </c>
      <c r="J5708" s="10">
        <v>5.7541863425285555E-2</v>
      </c>
      <c r="K5708" s="27">
        <f t="shared" si="114"/>
        <v>6.3232816950863253E-3</v>
      </c>
      <c r="L5708" s="4" t="s">
        <v>2143</v>
      </c>
      <c r="M5708" s="4" t="s">
        <v>1727</v>
      </c>
      <c r="N5708" s="28" t="str">
        <f t="shared" si="112"/>
        <v>2022GlenisDriscoll</v>
      </c>
      <c r="O5708" s="28">
        <f>IF(COUNTIF(N$2:N5708,N5708)=1,1,0)</f>
        <v>1</v>
      </c>
      <c r="P5708" s="28" t="str">
        <f t="shared" si="113"/>
        <v>GlenisDriscoll</v>
      </c>
      <c r="Q5708" s="28" t="str">
        <f t="shared" si="115"/>
        <v>GlenisDriscoll</v>
      </c>
      <c r="R5708" s="3">
        <f>SUMIF(Q$2:Q5708,Q5708,O$2:O5708)</f>
        <v>1</v>
      </c>
      <c r="T5708" s="81" t="str" cm="1">
        <f t="array" ref="T5708">IF(MIN(IF(CONCATENATE($D$776:$D$9955,$G$776:$G$9955)=CONCATENATE(D5708,G5708),$J$776:$J$9955))=J5708,"Age Leg Record","")</f>
        <v/>
      </c>
    </row>
    <row r="5709" spans="1:20" x14ac:dyDescent="0.25">
      <c r="A5709" s="4">
        <v>2022</v>
      </c>
      <c r="B5709" s="1" t="s">
        <v>1051</v>
      </c>
      <c r="C5709" s="4" t="s">
        <v>1891</v>
      </c>
      <c r="D5709" s="3" t="s">
        <v>757</v>
      </c>
      <c r="F5709" s="3">
        <v>4</v>
      </c>
      <c r="G5709" s="88">
        <v>5.8408892070309388</v>
      </c>
      <c r="J5709" s="10">
        <v>4.8725497683335561E-2</v>
      </c>
      <c r="K5709" s="27">
        <f t="shared" si="114"/>
        <v>8.3421369514563824E-3</v>
      </c>
      <c r="L5709" s="4" t="s">
        <v>2143</v>
      </c>
      <c r="M5709" s="4" t="s">
        <v>1727</v>
      </c>
      <c r="N5709" s="28" t="str">
        <f t="shared" si="112"/>
        <v>2022AnnieHigson</v>
      </c>
      <c r="O5709" s="28">
        <f>IF(COUNTIF(N$2:N5709,N5709)=1,1,0)</f>
        <v>1</v>
      </c>
      <c r="P5709" s="28" t="str">
        <f t="shared" si="113"/>
        <v>AnnieHigson</v>
      </c>
      <c r="Q5709" s="28" t="str">
        <f t="shared" si="115"/>
        <v>AnnieHigson</v>
      </c>
      <c r="R5709" s="3">
        <f>SUMIF(Q$2:Q5709,Q5709,O$2:O5709)</f>
        <v>4</v>
      </c>
      <c r="T5709" s="81" t="str" cm="1">
        <f t="array" ref="T5709">IF(MIN(IF(CONCATENATE($D$776:$D$9955,$G$776:$G$9955)=CONCATENATE(D5709,G5709),$J$776:$J$9955))=J5709,"Age Leg Record","")</f>
        <v/>
      </c>
    </row>
    <row r="5710" spans="1:20" x14ac:dyDescent="0.25">
      <c r="A5710" s="4">
        <v>2022</v>
      </c>
      <c r="B5710" s="1" t="s">
        <v>280</v>
      </c>
      <c r="C5710" s="4" t="s">
        <v>21</v>
      </c>
      <c r="D5710" s="3" t="s">
        <v>22</v>
      </c>
      <c r="F5710" s="3">
        <v>5</v>
      </c>
      <c r="G5710" s="51">
        <v>5.63</v>
      </c>
      <c r="J5710" s="10">
        <v>3.4500324072723743E-2</v>
      </c>
      <c r="K5710" s="27">
        <f t="shared" si="114"/>
        <v>6.1279438850308605E-3</v>
      </c>
      <c r="L5710" s="4" t="s">
        <v>2143</v>
      </c>
      <c r="M5710" s="4" t="s">
        <v>1727</v>
      </c>
      <c r="N5710" s="28" t="str">
        <f t="shared" si="112"/>
        <v>2022SamWood</v>
      </c>
      <c r="O5710" s="28">
        <f>IF(COUNTIF(N$2:N5710,N5710)=1,1,0)</f>
        <v>1</v>
      </c>
      <c r="P5710" s="28" t="str">
        <f t="shared" si="113"/>
        <v>SamWood</v>
      </c>
      <c r="Q5710" s="28" t="str">
        <f t="shared" si="115"/>
        <v>SamWood</v>
      </c>
      <c r="R5710" s="3">
        <f>SUMIF(Q$2:Q5710,Q5710,O$2:O5710)</f>
        <v>1</v>
      </c>
      <c r="T5710" s="81" t="str" cm="1">
        <f t="array" ref="T5710">IF(MIN(IF(CONCATENATE($D$776:$D$9955,$G$776:$G$9955)=CONCATENATE(D5710,G5710),$J$776:$J$9955))=J5710,"Age Leg Record","")</f>
        <v/>
      </c>
    </row>
    <row r="5711" spans="1:20" x14ac:dyDescent="0.25">
      <c r="A5711" s="4">
        <v>2022</v>
      </c>
      <c r="B5711" s="1" t="s">
        <v>2141</v>
      </c>
      <c r="C5711" s="4" t="s">
        <v>2142</v>
      </c>
      <c r="D5711" s="3" t="s">
        <v>757</v>
      </c>
      <c r="F5711" s="3">
        <v>6</v>
      </c>
      <c r="G5711" s="88">
        <v>4.6758182215859376</v>
      </c>
      <c r="J5711" s="10">
        <v>3.2620844911434688E-2</v>
      </c>
      <c r="K5711" s="27">
        <f t="shared" si="114"/>
        <v>6.9764998050694952E-3</v>
      </c>
      <c r="L5711" s="4" t="s">
        <v>2143</v>
      </c>
      <c r="M5711" s="4" t="s">
        <v>1727</v>
      </c>
      <c r="N5711" s="28" t="str">
        <f t="shared" si="112"/>
        <v>2022DariaCroker</v>
      </c>
      <c r="O5711" s="28">
        <f>IF(COUNTIF(N$2:N5711,N5711)=1,1,0)</f>
        <v>1</v>
      </c>
      <c r="P5711" s="28" t="str">
        <f t="shared" si="113"/>
        <v>DariaCroker</v>
      </c>
      <c r="Q5711" s="28" t="str">
        <f t="shared" si="115"/>
        <v>DariaCroker</v>
      </c>
      <c r="R5711" s="3">
        <f>SUMIF(Q$2:Q5711,Q5711,O$2:O5711)</f>
        <v>3</v>
      </c>
      <c r="T5711" s="81" t="str" cm="1">
        <f t="array" ref="T5711">IF(MIN(IF(CONCATENATE($D$776:$D$9955,$G$776:$G$9955)=CONCATENATE(D5711,G5711),$J$776:$J$9955))=J5711,"Age Leg Record","")</f>
        <v/>
      </c>
    </row>
    <row r="5712" spans="1:20" x14ac:dyDescent="0.25">
      <c r="A5712" s="4">
        <v>2022</v>
      </c>
      <c r="B5712" s="1" t="s">
        <v>2445</v>
      </c>
      <c r="C5712" s="4" t="s">
        <v>2446</v>
      </c>
      <c r="D5712" s="3" t="s">
        <v>753</v>
      </c>
      <c r="F5712" s="3">
        <v>1</v>
      </c>
      <c r="G5712" s="88">
        <v>5.54</v>
      </c>
      <c r="J5712" s="10">
        <v>3.3109806572610978E-2</v>
      </c>
      <c r="K5712" s="27">
        <f t="shared" si="114"/>
        <v>5.9764993813377215E-3</v>
      </c>
      <c r="L5712" s="4" t="s">
        <v>2382</v>
      </c>
      <c r="M5712" s="4" t="s">
        <v>749</v>
      </c>
      <c r="N5712" s="28" t="str">
        <f t="shared" ref="N5712:N5775" si="116">CONCATENATE(A5712,B5712,C5712)</f>
        <v>2022ElleLaird</v>
      </c>
      <c r="O5712" s="28">
        <f>IF(COUNTIF(N$2:N5712,N5712)=1,1,0)</f>
        <v>1</v>
      </c>
      <c r="P5712" s="28" t="str">
        <f t="shared" ref="P5712:P5775" si="117">CONCATENATE(B5712,C5712)</f>
        <v>ElleLaird</v>
      </c>
      <c r="Q5712" s="28" t="str">
        <f t="shared" si="115"/>
        <v>ElleLaird</v>
      </c>
      <c r="R5712" s="3">
        <f>SUMIF(Q$2:Q5712,Q5712,O$2:O5712)</f>
        <v>1</v>
      </c>
      <c r="T5712" s="81" t="str" cm="1">
        <f t="array" ref="T5712">IF(MIN(IF(CONCATENATE($D$776:$D$9955,$G$776:$G$9955)=CONCATENATE(D5712,G5712),$J$776:$J$9955))=J5712,"Age Leg Record","")</f>
        <v/>
      </c>
    </row>
    <row r="5713" spans="1:20" x14ac:dyDescent="0.25">
      <c r="A5713" s="4">
        <v>2022</v>
      </c>
      <c r="B5713" s="1" t="s">
        <v>1430</v>
      </c>
      <c r="C5713" s="4" t="s">
        <v>1125</v>
      </c>
      <c r="D5713" s="3" t="s">
        <v>56</v>
      </c>
      <c r="F5713" s="3">
        <v>2</v>
      </c>
      <c r="G5713" s="88">
        <v>4.0544470293486041</v>
      </c>
      <c r="J5713" s="10">
        <v>2.6784166664583609E-2</v>
      </c>
      <c r="K5713" s="27">
        <f t="shared" si="114"/>
        <v>6.6061207535092177E-3</v>
      </c>
      <c r="L5713" s="4" t="s">
        <v>2382</v>
      </c>
      <c r="M5713" s="4" t="s">
        <v>749</v>
      </c>
      <c r="N5713" s="28" t="str">
        <f t="shared" si="116"/>
        <v>2022JonathanHull</v>
      </c>
      <c r="O5713" s="28">
        <f>IF(COUNTIF(N$2:N5713,N5713)=1,1,0)</f>
        <v>1</v>
      </c>
      <c r="P5713" s="28" t="str">
        <f t="shared" si="117"/>
        <v>JonathanHull</v>
      </c>
      <c r="Q5713" s="28" t="str">
        <f t="shared" si="115"/>
        <v>JonathanHull</v>
      </c>
      <c r="R5713" s="3">
        <f>SUMIF(Q$2:Q5713,Q5713,O$2:O5713)</f>
        <v>1</v>
      </c>
      <c r="T5713" s="81" t="str" cm="1">
        <f t="array" ref="T5713">IF(MIN(IF(CONCATENATE($D$776:$D$9955,$G$776:$G$9955)=CONCATENATE(D5713,G5713),$J$776:$J$9955))=J5713,"Age Leg Record","")</f>
        <v/>
      </c>
    </row>
    <row r="5714" spans="1:20" x14ac:dyDescent="0.25">
      <c r="A5714" s="4">
        <v>2022</v>
      </c>
      <c r="B5714" s="1" t="s">
        <v>280</v>
      </c>
      <c r="C5714" s="4" t="s">
        <v>2447</v>
      </c>
      <c r="D5714" s="3" t="s">
        <v>753</v>
      </c>
      <c r="F5714" s="3">
        <v>3</v>
      </c>
      <c r="G5714" s="88">
        <v>9.1</v>
      </c>
      <c r="J5714" s="10">
        <v>5.7644953703857027E-2</v>
      </c>
      <c r="K5714" s="27">
        <f t="shared" si="114"/>
        <v>6.3346102971271459E-3</v>
      </c>
      <c r="L5714" s="4" t="s">
        <v>2382</v>
      </c>
      <c r="M5714" s="4" t="s">
        <v>749</v>
      </c>
      <c r="N5714" s="28" t="str">
        <f t="shared" si="116"/>
        <v>2022SamHeady</v>
      </c>
      <c r="O5714" s="28">
        <f>IF(COUNTIF(N$2:N5714,N5714)=1,1,0)</f>
        <v>1</v>
      </c>
      <c r="P5714" s="28" t="str">
        <f t="shared" si="117"/>
        <v>SamHeady</v>
      </c>
      <c r="Q5714" s="28" t="str">
        <f t="shared" si="115"/>
        <v>SamHeady</v>
      </c>
      <c r="R5714" s="3">
        <f>SUMIF(Q$2:Q5714,Q5714,O$2:O5714)</f>
        <v>1</v>
      </c>
      <c r="T5714" s="81" t="str" cm="1">
        <f t="array" ref="T5714">IF(MIN(IF(CONCATENATE($D$776:$D$9955,$G$776:$G$9955)=CONCATENATE(D5714,G5714),$J$776:$J$9955))=J5714,"Age Leg Record","")</f>
        <v/>
      </c>
    </row>
    <row r="5715" spans="1:20" x14ac:dyDescent="0.25">
      <c r="A5715" s="4">
        <v>2022</v>
      </c>
      <c r="B5715" s="1" t="s">
        <v>2448</v>
      </c>
      <c r="C5715" s="4" t="s">
        <v>2449</v>
      </c>
      <c r="D5715" s="3" t="s">
        <v>22</v>
      </c>
      <c r="F5715" s="3">
        <v>4</v>
      </c>
      <c r="G5715" s="88">
        <v>5.8408892070309388</v>
      </c>
      <c r="J5715" s="10">
        <v>3.115631944820052E-2</v>
      </c>
      <c r="K5715" s="27">
        <f t="shared" si="114"/>
        <v>5.3341740176643428E-3</v>
      </c>
      <c r="L5715" s="4" t="s">
        <v>2382</v>
      </c>
      <c r="M5715" s="4" t="s">
        <v>749</v>
      </c>
      <c r="N5715" s="28" t="str">
        <f t="shared" si="116"/>
        <v>2022SagarKharab</v>
      </c>
      <c r="O5715" s="28">
        <f>IF(COUNTIF(N$2:N5715,N5715)=1,1,0)</f>
        <v>1</v>
      </c>
      <c r="P5715" s="28" t="str">
        <f t="shared" si="117"/>
        <v>SagarKharab</v>
      </c>
      <c r="Q5715" s="28" t="str">
        <f t="shared" si="115"/>
        <v>SagarKharab</v>
      </c>
      <c r="R5715" s="3">
        <f>SUMIF(Q$2:Q5715,Q5715,O$2:O5715)</f>
        <v>1</v>
      </c>
      <c r="T5715" s="81" t="str" cm="1">
        <f t="array" ref="T5715">IF(MIN(IF(CONCATENATE($D$776:$D$9955,$G$776:$G$9955)=CONCATENATE(D5715,G5715),$J$776:$J$9955))=J5715,"Age Leg Record","")</f>
        <v/>
      </c>
    </row>
    <row r="5716" spans="1:20" x14ac:dyDescent="0.25">
      <c r="A5716" s="4">
        <v>2022</v>
      </c>
      <c r="B5716" s="1" t="s">
        <v>232</v>
      </c>
      <c r="C5716" s="4" t="s">
        <v>2450</v>
      </c>
      <c r="D5716" s="3" t="s">
        <v>26</v>
      </c>
      <c r="F5716" s="3">
        <v>5</v>
      </c>
      <c r="G5716" s="51">
        <v>5.63</v>
      </c>
      <c r="J5716" s="10">
        <v>3.1887256940535735E-2</v>
      </c>
      <c r="K5716" s="27">
        <f t="shared" si="114"/>
        <v>5.6638111794912495E-3</v>
      </c>
      <c r="L5716" s="4" t="s">
        <v>2382</v>
      </c>
      <c r="M5716" s="4" t="s">
        <v>749</v>
      </c>
      <c r="N5716" s="28" t="str">
        <f t="shared" si="116"/>
        <v>2022AndyStocks</v>
      </c>
      <c r="O5716" s="28">
        <f>IF(COUNTIF(N$2:N5716,N5716)=1,1,0)</f>
        <v>1</v>
      </c>
      <c r="P5716" s="28" t="str">
        <f t="shared" si="117"/>
        <v>AndyStocks</v>
      </c>
      <c r="Q5716" s="28" t="str">
        <f t="shared" si="115"/>
        <v>AndyStocks</v>
      </c>
      <c r="R5716" s="3">
        <f>SUMIF(Q$2:Q5716,Q5716,O$2:O5716)</f>
        <v>1</v>
      </c>
      <c r="T5716" s="81" t="str" cm="1">
        <f t="array" ref="T5716">IF(MIN(IF(CONCATENATE($D$776:$D$9955,$G$776:$G$9955)=CONCATENATE(D5716,G5716),$J$776:$J$9955))=J5716,"Age Leg Record","")</f>
        <v/>
      </c>
    </row>
    <row r="5717" spans="1:20" x14ac:dyDescent="0.25">
      <c r="A5717" s="4">
        <v>2022</v>
      </c>
      <c r="B5717" s="1" t="s">
        <v>232</v>
      </c>
      <c r="C5717" s="4" t="s">
        <v>2450</v>
      </c>
      <c r="D5717" s="3" t="s">
        <v>26</v>
      </c>
      <c r="F5717" s="3">
        <v>6</v>
      </c>
      <c r="G5717" s="88">
        <v>4.6758182215859376</v>
      </c>
      <c r="J5717" s="10">
        <v>2.62357523170067E-2</v>
      </c>
      <c r="K5717" s="27">
        <f t="shared" si="114"/>
        <v>5.6109435982539318E-3</v>
      </c>
      <c r="L5717" s="4" t="s">
        <v>2382</v>
      </c>
      <c r="M5717" s="4" t="s">
        <v>749</v>
      </c>
      <c r="N5717" s="28" t="str">
        <f t="shared" si="116"/>
        <v>2022AndyStocks</v>
      </c>
      <c r="O5717" s="28">
        <f>IF(COUNTIF(N$2:N5717,N5717)=1,1,0)</f>
        <v>0</v>
      </c>
      <c r="P5717" s="28" t="str">
        <f t="shared" si="117"/>
        <v>AndyStocks</v>
      </c>
      <c r="Q5717" s="28" t="str">
        <f t="shared" si="115"/>
        <v>AndyStocks</v>
      </c>
      <c r="R5717" s="3">
        <f>SUMIF(Q$2:Q5717,Q5717,O$2:O5717)</f>
        <v>1</v>
      </c>
      <c r="T5717" s="81" t="str" cm="1">
        <f t="array" ref="T5717">IF(MIN(IF(CONCATENATE($D$776:$D$9955,$G$776:$G$9955)=CONCATENATE(D5717,G5717),$J$776:$J$9955))=J5717,"Age Leg Record","")</f>
        <v/>
      </c>
    </row>
    <row r="5718" spans="1:20" x14ac:dyDescent="0.25">
      <c r="A5718" s="4">
        <v>2022</v>
      </c>
      <c r="B5718" s="1" t="s">
        <v>573</v>
      </c>
      <c r="C5718" s="4" t="s">
        <v>2451</v>
      </c>
      <c r="D5718" s="3" t="s">
        <v>26</v>
      </c>
      <c r="F5718" s="3">
        <v>1</v>
      </c>
      <c r="G5718" s="88">
        <v>5.54</v>
      </c>
      <c r="J5718" s="10">
        <v>3.2484308889252134E-2</v>
      </c>
      <c r="K5718" s="27">
        <f t="shared" si="114"/>
        <v>5.8635936623198798E-3</v>
      </c>
      <c r="L5718" s="4" t="s">
        <v>2383</v>
      </c>
      <c r="M5718" s="4" t="s">
        <v>749</v>
      </c>
      <c r="N5718" s="28" t="str">
        <f t="shared" si="116"/>
        <v>2022JamesBooth</v>
      </c>
      <c r="O5718" s="28">
        <f>IF(COUNTIF(N$2:N5718,N5718)=1,1,0)</f>
        <v>1</v>
      </c>
      <c r="P5718" s="28" t="str">
        <f t="shared" si="117"/>
        <v>JamesBooth</v>
      </c>
      <c r="Q5718" s="28" t="str">
        <f t="shared" si="115"/>
        <v>JamesBooth</v>
      </c>
      <c r="R5718" s="3">
        <f>SUMIF(Q$2:Q5718,Q5718,O$2:O5718)</f>
        <v>1</v>
      </c>
      <c r="T5718" s="81" t="str" cm="1">
        <f t="array" ref="T5718">IF(MIN(IF(CONCATENATE($D$776:$D$9955,$G$776:$G$9955)=CONCATENATE(D5718,G5718),$J$776:$J$9955))=J5718,"Age Leg Record","")</f>
        <v/>
      </c>
    </row>
    <row r="5719" spans="1:20" x14ac:dyDescent="0.25">
      <c r="A5719" s="4">
        <v>2022</v>
      </c>
      <c r="B5719" s="1" t="s">
        <v>157</v>
      </c>
      <c r="C5719" s="4" t="s">
        <v>2452</v>
      </c>
      <c r="D5719" s="3" t="s">
        <v>26</v>
      </c>
      <c r="F5719" s="3">
        <v>2</v>
      </c>
      <c r="G5719" s="88">
        <v>4.0544470293486041</v>
      </c>
      <c r="J5719" s="10">
        <v>2.8928495368745644E-2</v>
      </c>
      <c r="K5719" s="27">
        <f t="shared" si="114"/>
        <v>7.1350039004932702E-3</v>
      </c>
      <c r="L5719" s="4" t="s">
        <v>2383</v>
      </c>
      <c r="M5719" s="4" t="s">
        <v>749</v>
      </c>
      <c r="N5719" s="28" t="str">
        <f t="shared" si="116"/>
        <v>2022DavidBetts</v>
      </c>
      <c r="O5719" s="28">
        <f>IF(COUNTIF(N$2:N5719,N5719)=1,1,0)</f>
        <v>1</v>
      </c>
      <c r="P5719" s="28" t="str">
        <f t="shared" si="117"/>
        <v>DavidBetts</v>
      </c>
      <c r="Q5719" s="28" t="str">
        <f t="shared" si="115"/>
        <v>DavidBetts</v>
      </c>
      <c r="R5719" s="3">
        <f>SUMIF(Q$2:Q5719,Q5719,O$2:O5719)</f>
        <v>1</v>
      </c>
      <c r="T5719" s="81" t="str" cm="1">
        <f t="array" ref="T5719">IF(MIN(IF(CONCATENATE($D$776:$D$9955,$G$776:$G$9955)=CONCATENATE(D5719,G5719),$J$776:$J$9955))=J5719,"Age Leg Record","")</f>
        <v/>
      </c>
    </row>
    <row r="5720" spans="1:20" x14ac:dyDescent="0.25">
      <c r="A5720" s="4">
        <v>2022</v>
      </c>
      <c r="B5720" s="1" t="s">
        <v>49</v>
      </c>
      <c r="C5720" s="4" t="s">
        <v>730</v>
      </c>
      <c r="D5720" s="3" t="s">
        <v>56</v>
      </c>
      <c r="F5720" s="3">
        <v>3</v>
      </c>
      <c r="G5720" s="88">
        <v>9.1</v>
      </c>
      <c r="J5720" s="10">
        <v>5.0475300929974765E-2</v>
      </c>
      <c r="K5720" s="27">
        <f t="shared" si="114"/>
        <v>5.5467363659312931E-3</v>
      </c>
      <c r="L5720" s="4" t="s">
        <v>2383</v>
      </c>
      <c r="M5720" s="4" t="s">
        <v>749</v>
      </c>
      <c r="N5720" s="28" t="str">
        <f t="shared" si="116"/>
        <v>2022SteveEllerton</v>
      </c>
      <c r="O5720" s="28">
        <f>IF(COUNTIF(N$2:N5720,N5720)=1,1,0)</f>
        <v>1</v>
      </c>
      <c r="P5720" s="28" t="str">
        <f t="shared" si="117"/>
        <v>SteveEllerton</v>
      </c>
      <c r="Q5720" s="28" t="str">
        <f t="shared" si="115"/>
        <v>SteveEllerton</v>
      </c>
      <c r="R5720" s="3">
        <f>SUMIF(Q$2:Q5720,Q5720,O$2:O5720)</f>
        <v>7</v>
      </c>
      <c r="T5720" s="81" t="str" cm="1">
        <f t="array" ref="T5720">IF(MIN(IF(CONCATENATE($D$776:$D$9955,$G$776:$G$9955)=CONCATENATE(D5720,G5720),$J$776:$J$9955))=J5720,"Age Leg Record","")</f>
        <v/>
      </c>
    </row>
    <row r="5721" spans="1:20" x14ac:dyDescent="0.25">
      <c r="A5721" s="4">
        <v>2022</v>
      </c>
      <c r="B5721" s="1" t="s">
        <v>2453</v>
      </c>
      <c r="C5721" s="4" t="s">
        <v>2454</v>
      </c>
      <c r="D5721" s="3" t="s">
        <v>753</v>
      </c>
      <c r="F5721" s="3">
        <v>4</v>
      </c>
      <c r="G5721" s="88">
        <v>5.8408892070309388</v>
      </c>
      <c r="J5721" s="10">
        <v>3.6981157405534759E-2</v>
      </c>
      <c r="K5721" s="27">
        <f t="shared" si="114"/>
        <v>6.3314259344311634E-3</v>
      </c>
      <c r="L5721" s="4" t="s">
        <v>2383</v>
      </c>
      <c r="M5721" s="4" t="s">
        <v>749</v>
      </c>
      <c r="N5721" s="28" t="str">
        <f t="shared" si="116"/>
        <v>2022SelenaBremma</v>
      </c>
      <c r="O5721" s="28">
        <f>IF(COUNTIF(N$2:N5721,N5721)=1,1,0)</f>
        <v>1</v>
      </c>
      <c r="P5721" s="28" t="str">
        <f t="shared" si="117"/>
        <v>SelenaBremma</v>
      </c>
      <c r="Q5721" s="28" t="str">
        <f t="shared" si="115"/>
        <v>SelenaBremma</v>
      </c>
      <c r="R5721" s="3">
        <f>SUMIF(Q$2:Q5721,Q5721,O$2:O5721)</f>
        <v>1</v>
      </c>
      <c r="T5721" s="81" t="str" cm="1">
        <f t="array" ref="T5721">IF(MIN(IF(CONCATENATE($D$776:$D$9955,$G$776:$G$9955)=CONCATENATE(D5721,G5721),$J$776:$J$9955))=J5721,"Age Leg Record","")</f>
        <v/>
      </c>
    </row>
    <row r="5722" spans="1:20" x14ac:dyDescent="0.25">
      <c r="A5722" s="4">
        <v>2022</v>
      </c>
      <c r="B5722" s="1" t="s">
        <v>2455</v>
      </c>
      <c r="C5722" s="4" t="s">
        <v>962</v>
      </c>
      <c r="D5722" s="3" t="s">
        <v>751</v>
      </c>
      <c r="F5722" s="3">
        <v>5</v>
      </c>
      <c r="G5722" s="51">
        <v>5.63</v>
      </c>
      <c r="J5722" s="10">
        <v>3.7678356478863861E-2</v>
      </c>
      <c r="K5722" s="27">
        <f t="shared" si="114"/>
        <v>6.6924256623204018E-3</v>
      </c>
      <c r="L5722" s="4" t="s">
        <v>2383</v>
      </c>
      <c r="M5722" s="4" t="s">
        <v>749</v>
      </c>
      <c r="N5722" s="28" t="str">
        <f t="shared" si="116"/>
        <v>2022RubyLee</v>
      </c>
      <c r="O5722" s="28">
        <f>IF(COUNTIF(N$2:N5722,N5722)=1,1,0)</f>
        <v>1</v>
      </c>
      <c r="P5722" s="28" t="str">
        <f t="shared" si="117"/>
        <v>RubyLee</v>
      </c>
      <c r="Q5722" s="28" t="str">
        <f t="shared" si="115"/>
        <v>RubyLee</v>
      </c>
      <c r="R5722" s="3">
        <f>SUMIF(Q$2:Q5722,Q5722,O$2:O5722)</f>
        <v>1</v>
      </c>
      <c r="T5722" s="81" t="str" cm="1">
        <f t="array" ref="T5722">IF(MIN(IF(CONCATENATE($D$776:$D$9955,$G$776:$G$9955)=CONCATENATE(D5722,G5722),$J$776:$J$9955))=J5722,"Age Leg Record","")</f>
        <v/>
      </c>
    </row>
    <row r="5723" spans="1:20" x14ac:dyDescent="0.25">
      <c r="A5723" s="4">
        <v>2022</v>
      </c>
      <c r="B5723" s="1" t="s">
        <v>1757</v>
      </c>
      <c r="C5723" s="4" t="s">
        <v>2456</v>
      </c>
      <c r="D5723" s="3" t="s">
        <v>22</v>
      </c>
      <c r="F5723" s="3">
        <v>6</v>
      </c>
      <c r="G5723" s="88">
        <v>4.6758182215859376</v>
      </c>
      <c r="J5723" s="10">
        <v>2.5040150467248168E-2</v>
      </c>
      <c r="K5723" s="27">
        <f t="shared" si="114"/>
        <v>5.3552446396761518E-3</v>
      </c>
      <c r="L5723" s="4" t="s">
        <v>2383</v>
      </c>
      <c r="M5723" s="4" t="s">
        <v>749</v>
      </c>
      <c r="N5723" s="28" t="str">
        <f t="shared" si="116"/>
        <v>2022WillEllis</v>
      </c>
      <c r="O5723" s="28">
        <f>IF(COUNTIF(N$2:N5723,N5723)=1,1,0)</f>
        <v>1</v>
      </c>
      <c r="P5723" s="28" t="str">
        <f t="shared" si="117"/>
        <v>WillEllis</v>
      </c>
      <c r="Q5723" s="28" t="str">
        <f t="shared" si="115"/>
        <v>WillEllis</v>
      </c>
      <c r="R5723" s="3">
        <f>SUMIF(Q$2:Q5723,Q5723,O$2:O5723)</f>
        <v>1</v>
      </c>
      <c r="T5723" s="81" t="str" cm="1">
        <f t="array" ref="T5723">IF(MIN(IF(CONCATENATE($D$776:$D$9955,$G$776:$G$9955)=CONCATENATE(D5723,G5723),$J$776:$J$9955))=J5723,"Age Leg Record","")</f>
        <v/>
      </c>
    </row>
    <row r="5724" spans="1:20" x14ac:dyDescent="0.25">
      <c r="A5724" s="4">
        <v>2022</v>
      </c>
      <c r="B5724" s="1" t="s">
        <v>1597</v>
      </c>
      <c r="C5724" s="4" t="s">
        <v>2129</v>
      </c>
      <c r="D5724" s="3" t="s">
        <v>56</v>
      </c>
      <c r="F5724" s="3">
        <v>1</v>
      </c>
      <c r="G5724" s="88">
        <v>5.54</v>
      </c>
      <c r="J5724" s="10">
        <v>3.9978707041882444E-2</v>
      </c>
      <c r="K5724" s="27">
        <f t="shared" si="114"/>
        <v>7.2163731122531485E-3</v>
      </c>
      <c r="L5724" s="4" t="s">
        <v>2384</v>
      </c>
      <c r="M5724" s="4" t="s">
        <v>1011</v>
      </c>
      <c r="N5724" s="28" t="str">
        <f t="shared" si="116"/>
        <v>2022JamieCosher</v>
      </c>
      <c r="O5724" s="28">
        <f>IF(COUNTIF(N$2:N5724,N5724)=1,1,0)</f>
        <v>1</v>
      </c>
      <c r="P5724" s="28" t="str">
        <f t="shared" si="117"/>
        <v>JamieCosher</v>
      </c>
      <c r="Q5724" s="28" t="str">
        <f t="shared" si="115"/>
        <v>JamieCosher</v>
      </c>
      <c r="R5724" s="3">
        <f>SUMIF(Q$2:Q5724,Q5724,O$2:O5724)</f>
        <v>2</v>
      </c>
      <c r="T5724" s="81" t="str" cm="1">
        <f t="array" ref="T5724">IF(MIN(IF(CONCATENATE($D$776:$D$9955,$G$776:$G$9955)=CONCATENATE(D5724,G5724),$J$776:$J$9955))=J5724,"Age Leg Record","")</f>
        <v/>
      </c>
    </row>
    <row r="5725" spans="1:20" x14ac:dyDescent="0.25">
      <c r="A5725" s="4">
        <v>2022</v>
      </c>
      <c r="B5725" s="1" t="s">
        <v>20</v>
      </c>
      <c r="C5725" s="4" t="s">
        <v>1870</v>
      </c>
      <c r="D5725" s="3" t="s">
        <v>56</v>
      </c>
      <c r="F5725" s="3">
        <v>2</v>
      </c>
      <c r="G5725" s="88">
        <v>4.0544470293486041</v>
      </c>
      <c r="J5725" s="10">
        <v>3.2105300924740732E-2</v>
      </c>
      <c r="K5725" s="27">
        <f t="shared" si="114"/>
        <v>7.9185399864254331E-3</v>
      </c>
      <c r="L5725" s="4" t="s">
        <v>2384</v>
      </c>
      <c r="M5725" s="4" t="s">
        <v>1011</v>
      </c>
      <c r="N5725" s="28" t="str">
        <f t="shared" si="116"/>
        <v>2022PaulHepworth</v>
      </c>
      <c r="O5725" s="28">
        <f>IF(COUNTIF(N$2:N5725,N5725)=1,1,0)</f>
        <v>1</v>
      </c>
      <c r="P5725" s="28" t="str">
        <f t="shared" si="117"/>
        <v>PaulHepworth</v>
      </c>
      <c r="Q5725" s="28" t="str">
        <f t="shared" si="115"/>
        <v>PaulHepworth</v>
      </c>
      <c r="R5725" s="3">
        <f>SUMIF(Q$2:Q5725,Q5725,O$2:O5725)</f>
        <v>5</v>
      </c>
      <c r="T5725" s="81" t="str" cm="1">
        <f t="array" ref="T5725">IF(MIN(IF(CONCATENATE($D$776:$D$9955,$G$776:$G$9955)=CONCATENATE(D5725,G5725),$J$776:$J$9955))=J5725,"Age Leg Record","")</f>
        <v/>
      </c>
    </row>
    <row r="5726" spans="1:20" x14ac:dyDescent="0.25">
      <c r="A5726" s="4">
        <v>2022</v>
      </c>
      <c r="B5726" s="1" t="s">
        <v>570</v>
      </c>
      <c r="C5726" s="4" t="s">
        <v>99</v>
      </c>
      <c r="D5726" s="3" t="s">
        <v>753</v>
      </c>
      <c r="F5726" s="3">
        <v>3</v>
      </c>
      <c r="G5726" s="88">
        <v>9.1</v>
      </c>
      <c r="J5726" s="10">
        <v>8.133703703788342E-2</v>
      </c>
      <c r="K5726" s="27">
        <f t="shared" si="114"/>
        <v>8.9381359382289475E-3</v>
      </c>
      <c r="L5726" s="4" t="s">
        <v>2384</v>
      </c>
      <c r="M5726" s="4" t="s">
        <v>1011</v>
      </c>
      <c r="N5726" s="28" t="str">
        <f t="shared" si="116"/>
        <v>2022AmyBrown</v>
      </c>
      <c r="O5726" s="28">
        <f>IF(COUNTIF(N$2:N5726,N5726)=1,1,0)</f>
        <v>1</v>
      </c>
      <c r="P5726" s="28" t="str">
        <f t="shared" si="117"/>
        <v>AmyBrown</v>
      </c>
      <c r="Q5726" s="28" t="str">
        <f t="shared" si="115"/>
        <v>AmyBrown</v>
      </c>
      <c r="R5726" s="3">
        <f>SUMIF(Q$2:Q5726,Q5726,O$2:O5726)</f>
        <v>2</v>
      </c>
      <c r="T5726" s="81" t="str" cm="1">
        <f t="array" ref="T5726">IF(MIN(IF(CONCATENATE($D$776:$D$9955,$G$776:$G$9955)=CONCATENATE(D5726,G5726),$J$776:$J$9955))=J5726,"Age Leg Record","")</f>
        <v/>
      </c>
    </row>
    <row r="5727" spans="1:20" x14ac:dyDescent="0.25">
      <c r="A5727" s="4">
        <v>2022</v>
      </c>
      <c r="B5727" s="1" t="s">
        <v>157</v>
      </c>
      <c r="C5727" s="4" t="s">
        <v>1985</v>
      </c>
      <c r="D5727" s="3" t="s">
        <v>26</v>
      </c>
      <c r="F5727" s="3">
        <v>4</v>
      </c>
      <c r="G5727" s="88">
        <v>5.8408892070309388</v>
      </c>
      <c r="J5727" s="10">
        <v>3.8255069448496215E-2</v>
      </c>
      <c r="K5727" s="27">
        <f t="shared" si="114"/>
        <v>6.5495283496298613E-3</v>
      </c>
      <c r="L5727" s="4" t="s">
        <v>2384</v>
      </c>
      <c r="M5727" s="4" t="s">
        <v>1011</v>
      </c>
      <c r="N5727" s="28" t="str">
        <f t="shared" si="116"/>
        <v>2022DavidStobbs</v>
      </c>
      <c r="O5727" s="28">
        <f>IF(COUNTIF(N$2:N5727,N5727)=1,1,0)</f>
        <v>1</v>
      </c>
      <c r="P5727" s="28" t="str">
        <f t="shared" si="117"/>
        <v>DavidStobbs</v>
      </c>
      <c r="Q5727" s="28" t="str">
        <f t="shared" si="115"/>
        <v>DavidStobbs</v>
      </c>
      <c r="R5727" s="3">
        <f>SUMIF(Q$2:Q5727,Q5727,O$2:O5727)</f>
        <v>3</v>
      </c>
      <c r="T5727" s="81" t="str" cm="1">
        <f t="array" ref="T5727">IF(MIN(IF(CONCATENATE($D$776:$D$9955,$G$776:$G$9955)=CONCATENATE(D5727,G5727),$J$776:$J$9955))=J5727,"Age Leg Record","")</f>
        <v/>
      </c>
    </row>
    <row r="5728" spans="1:20" x14ac:dyDescent="0.25">
      <c r="A5728" s="4">
        <v>2022</v>
      </c>
      <c r="B5728" s="1" t="s">
        <v>108</v>
      </c>
      <c r="C5728" s="4" t="s">
        <v>1985</v>
      </c>
      <c r="D5728" s="3" t="s">
        <v>753</v>
      </c>
      <c r="F5728" s="3">
        <v>5</v>
      </c>
      <c r="G5728" s="51">
        <v>5.63</v>
      </c>
      <c r="J5728" s="10">
        <v>3.8232685190450866E-2</v>
      </c>
      <c r="K5728" s="27">
        <f t="shared" si="114"/>
        <v>6.7908854689966011E-3</v>
      </c>
      <c r="L5728" s="4" t="s">
        <v>2384</v>
      </c>
      <c r="M5728" s="4" t="s">
        <v>1011</v>
      </c>
      <c r="N5728" s="28" t="str">
        <f t="shared" si="116"/>
        <v>2022AlexStobbs</v>
      </c>
      <c r="O5728" s="28">
        <f>IF(COUNTIF(N$2:N5728,N5728)=1,1,0)</f>
        <v>1</v>
      </c>
      <c r="P5728" s="28" t="str">
        <f t="shared" si="117"/>
        <v>AlexStobbs</v>
      </c>
      <c r="Q5728" s="28" t="str">
        <f t="shared" si="115"/>
        <v>AlexStobbs</v>
      </c>
      <c r="R5728" s="3">
        <f>SUMIF(Q$2:Q5728,Q5728,O$2:O5728)</f>
        <v>3</v>
      </c>
      <c r="T5728" s="81" t="str" cm="1">
        <f t="array" ref="T5728">IF(MIN(IF(CONCATENATE($D$776:$D$9955,$G$776:$G$9955)=CONCATENATE(D5728,G5728),$J$776:$J$9955))=J5728,"Age Leg Record","")</f>
        <v/>
      </c>
    </row>
    <row r="5729" spans="1:20" x14ac:dyDescent="0.25">
      <c r="A5729" s="4">
        <v>2022</v>
      </c>
      <c r="B5729" s="1" t="s">
        <v>2457</v>
      </c>
      <c r="C5729" s="4" t="s">
        <v>2458</v>
      </c>
      <c r="D5729" s="3" t="s">
        <v>26</v>
      </c>
      <c r="F5729" s="3">
        <v>6</v>
      </c>
      <c r="G5729" s="88">
        <v>4.6758182215859376</v>
      </c>
      <c r="J5729" s="10">
        <v>2.4459143518470228E-2</v>
      </c>
      <c r="K5729" s="27">
        <f t="shared" si="114"/>
        <v>5.2309868261247779E-3</v>
      </c>
      <c r="L5729" s="4" t="s">
        <v>2384</v>
      </c>
      <c r="M5729" s="4" t="s">
        <v>1011</v>
      </c>
      <c r="N5729" s="28" t="str">
        <f t="shared" si="116"/>
        <v>2022JayHines</v>
      </c>
      <c r="O5729" s="28">
        <f>IF(COUNTIF(N$2:N5729,N5729)=1,1,0)</f>
        <v>1</v>
      </c>
      <c r="P5729" s="28" t="str">
        <f t="shared" si="117"/>
        <v>JayHines</v>
      </c>
      <c r="Q5729" s="28" t="str">
        <f t="shared" si="115"/>
        <v>JayHines</v>
      </c>
      <c r="R5729" s="3">
        <f>SUMIF(Q$2:Q5729,Q5729,O$2:O5729)</f>
        <v>1</v>
      </c>
      <c r="T5729" s="81" t="str" cm="1">
        <f t="array" ref="T5729">IF(MIN(IF(CONCATENATE($D$776:$D$9955,$G$776:$G$9955)=CONCATENATE(D5729,G5729),$J$776:$J$9955))=J5729,"Age Leg Record","")</f>
        <v/>
      </c>
    </row>
    <row r="5730" spans="1:20" x14ac:dyDescent="0.25">
      <c r="A5730" s="4">
        <v>2022</v>
      </c>
      <c r="B5730" s="1" t="s">
        <v>806</v>
      </c>
      <c r="C5730" s="4" t="s">
        <v>1609</v>
      </c>
      <c r="D5730" s="3" t="s">
        <v>26</v>
      </c>
      <c r="F5730" s="3">
        <v>1</v>
      </c>
      <c r="G5730" s="88">
        <v>5.54</v>
      </c>
      <c r="J5730" s="10">
        <v>3.11249454607605E-2</v>
      </c>
      <c r="K5730" s="27">
        <f t="shared" si="114"/>
        <v>5.6182212023033395E-3</v>
      </c>
      <c r="L5730" s="4" t="s">
        <v>2385</v>
      </c>
      <c r="M5730" s="4" t="s">
        <v>749</v>
      </c>
      <c r="N5730" s="28" t="str">
        <f t="shared" si="116"/>
        <v>2022MattGilbert</v>
      </c>
      <c r="O5730" s="28">
        <f>IF(COUNTIF(N$2:N5730,N5730)=1,1,0)</f>
        <v>1</v>
      </c>
      <c r="P5730" s="28" t="str">
        <f t="shared" si="117"/>
        <v>MattGilbert</v>
      </c>
      <c r="Q5730" s="28" t="str">
        <f t="shared" si="115"/>
        <v>MattGilbert</v>
      </c>
      <c r="R5730" s="3">
        <f>SUMIF(Q$2:Q5730,Q5730,O$2:O5730)</f>
        <v>1</v>
      </c>
      <c r="T5730" s="81" t="str" cm="1">
        <f t="array" ref="T5730">IF(MIN(IF(CONCATENATE($D$776:$D$9955,$G$776:$G$9955)=CONCATENATE(D5730,G5730),$J$776:$J$9955))=J5730,"Age Leg Record","")</f>
        <v/>
      </c>
    </row>
    <row r="5731" spans="1:20" x14ac:dyDescent="0.25">
      <c r="A5731" s="4">
        <v>2022</v>
      </c>
      <c r="B5731" s="1" t="s">
        <v>32</v>
      </c>
      <c r="C5731" s="4" t="s">
        <v>524</v>
      </c>
      <c r="D5731" s="3" t="s">
        <v>56</v>
      </c>
      <c r="F5731" s="3">
        <v>2</v>
      </c>
      <c r="G5731" s="88">
        <v>4.0544470293486041</v>
      </c>
      <c r="J5731" s="10">
        <v>2.533731481526047E-2</v>
      </c>
      <c r="K5731" s="27">
        <f t="shared" si="114"/>
        <v>6.2492652220767124E-3</v>
      </c>
      <c r="L5731" s="4" t="s">
        <v>2385</v>
      </c>
      <c r="M5731" s="4" t="s">
        <v>749</v>
      </c>
      <c r="N5731" s="28" t="str">
        <f t="shared" si="116"/>
        <v>2022GrahamCooper</v>
      </c>
      <c r="O5731" s="28">
        <f>IF(COUNTIF(N$2:N5731,N5731)=1,1,0)</f>
        <v>1</v>
      </c>
      <c r="P5731" s="28" t="str">
        <f t="shared" si="117"/>
        <v>GrahamCooper</v>
      </c>
      <c r="Q5731" s="28" t="str">
        <f t="shared" si="115"/>
        <v>GrahamCooper</v>
      </c>
      <c r="R5731" s="3">
        <f>SUMIF(Q$2:Q5731,Q5731,O$2:O5731)</f>
        <v>1</v>
      </c>
      <c r="T5731" s="81" t="str" cm="1">
        <f t="array" ref="T5731">IF(MIN(IF(CONCATENATE($D$776:$D$9955,$G$776:$G$9955)=CONCATENATE(D5731,G5731),$J$776:$J$9955))=J5731,"Age Leg Record","")</f>
        <v/>
      </c>
    </row>
    <row r="5732" spans="1:20" x14ac:dyDescent="0.25">
      <c r="A5732" s="4">
        <v>2022</v>
      </c>
      <c r="B5732" s="1" t="s">
        <v>47</v>
      </c>
      <c r="C5732" s="4" t="s">
        <v>1974</v>
      </c>
      <c r="D5732" s="3" t="s">
        <v>56</v>
      </c>
      <c r="F5732" s="3">
        <v>3</v>
      </c>
      <c r="G5732" s="88">
        <v>9.1</v>
      </c>
      <c r="J5732" s="10">
        <v>4.8119583334482741E-2</v>
      </c>
      <c r="K5732" s="27">
        <f t="shared" si="114"/>
        <v>5.2878663004926087E-3</v>
      </c>
      <c r="L5732" s="4" t="s">
        <v>2385</v>
      </c>
      <c r="M5732" s="4" t="s">
        <v>749</v>
      </c>
      <c r="N5732" s="28" t="str">
        <f t="shared" si="116"/>
        <v>2022KevinHare</v>
      </c>
      <c r="O5732" s="28">
        <f>IF(COUNTIF(N$2:N5732,N5732)=1,1,0)</f>
        <v>1</v>
      </c>
      <c r="P5732" s="28" t="str">
        <f t="shared" si="117"/>
        <v>KevinHare</v>
      </c>
      <c r="Q5732" s="28" t="str">
        <f t="shared" si="115"/>
        <v>KevinHare</v>
      </c>
      <c r="R5732" s="3">
        <f>SUMIF(Q$2:Q5732,Q5732,O$2:O5732)</f>
        <v>5</v>
      </c>
      <c r="T5732" s="81" t="str" cm="1">
        <f t="array" ref="T5732">IF(MIN(IF(CONCATENATE($D$776:$D$9955,$G$776:$G$9955)=CONCATENATE(D5732,G5732),$J$776:$J$9955))=J5732,"Age Leg Record","")</f>
        <v/>
      </c>
    </row>
    <row r="5733" spans="1:20" x14ac:dyDescent="0.25">
      <c r="A5733" s="4">
        <v>2022</v>
      </c>
      <c r="B5733" s="1" t="s">
        <v>439</v>
      </c>
      <c r="C5733" s="4" t="s">
        <v>2459</v>
      </c>
      <c r="D5733" s="3" t="s">
        <v>753</v>
      </c>
      <c r="F5733" s="3">
        <v>4</v>
      </c>
      <c r="G5733" s="88">
        <v>5.8408892070309388</v>
      </c>
      <c r="J5733" s="10">
        <v>4.1102835646597669E-2</v>
      </c>
      <c r="K5733" s="27">
        <f t="shared" ref="K5733:K5796" si="118">J5733/G5733</f>
        <v>7.0370853117912857E-3</v>
      </c>
      <c r="L5733" s="4" t="s">
        <v>2385</v>
      </c>
      <c r="M5733" s="4" t="s">
        <v>749</v>
      </c>
      <c r="N5733" s="28" t="str">
        <f t="shared" si="116"/>
        <v>2022HelenEaton</v>
      </c>
      <c r="O5733" s="28">
        <f>IF(COUNTIF(N$2:N5733,N5733)=1,1,0)</f>
        <v>1</v>
      </c>
      <c r="P5733" s="28" t="str">
        <f t="shared" si="117"/>
        <v>HelenEaton</v>
      </c>
      <c r="Q5733" s="28" t="str">
        <f t="shared" si="115"/>
        <v>HelenEaton</v>
      </c>
      <c r="R5733" s="3">
        <f>SUMIF(Q$2:Q5733,Q5733,O$2:O5733)</f>
        <v>1</v>
      </c>
      <c r="T5733" s="81" t="str" cm="1">
        <f t="array" ref="T5733">IF(MIN(IF(CONCATENATE($D$776:$D$9955,$G$776:$G$9955)=CONCATENATE(D5733,G5733),$J$776:$J$9955))=J5733,"Age Leg Record","")</f>
        <v/>
      </c>
    </row>
    <row r="5734" spans="1:20" x14ac:dyDescent="0.25">
      <c r="A5734" s="4">
        <v>2022</v>
      </c>
      <c r="B5734" s="1" t="s">
        <v>658</v>
      </c>
      <c r="C5734" s="4" t="s">
        <v>1141</v>
      </c>
      <c r="D5734" s="3" t="s">
        <v>22</v>
      </c>
      <c r="F5734" s="3">
        <v>5</v>
      </c>
      <c r="G5734" s="51">
        <v>5.63</v>
      </c>
      <c r="J5734" s="10">
        <v>4.6234629626269452E-2</v>
      </c>
      <c r="K5734" s="27">
        <f t="shared" si="118"/>
        <v>8.2121899869039873E-3</v>
      </c>
      <c r="L5734" s="4" t="s">
        <v>2385</v>
      </c>
      <c r="M5734" s="4" t="s">
        <v>749</v>
      </c>
      <c r="N5734" s="28" t="str">
        <f t="shared" si="116"/>
        <v>2022AdamCarter</v>
      </c>
      <c r="O5734" s="28">
        <f>IF(COUNTIF(N$2:N5734,N5734)=1,1,0)</f>
        <v>1</v>
      </c>
      <c r="P5734" s="28" t="str">
        <f t="shared" si="117"/>
        <v>AdamCarter</v>
      </c>
      <c r="Q5734" s="28" t="str">
        <f t="shared" si="115"/>
        <v>AdamCarter</v>
      </c>
      <c r="R5734" s="3">
        <f>SUMIF(Q$2:Q5734,Q5734,O$2:O5734)</f>
        <v>1</v>
      </c>
      <c r="T5734" s="81" t="str" cm="1">
        <f t="array" ref="T5734">IF(MIN(IF(CONCATENATE($D$776:$D$9955,$G$776:$G$9955)=CONCATENATE(D5734,G5734),$J$776:$J$9955))=J5734,"Age Leg Record","")</f>
        <v/>
      </c>
    </row>
    <row r="5735" spans="1:20" x14ac:dyDescent="0.25">
      <c r="A5735" s="4">
        <v>2022</v>
      </c>
      <c r="B5735" s="1" t="s">
        <v>371</v>
      </c>
      <c r="C5735" s="4" t="s">
        <v>2460</v>
      </c>
      <c r="D5735" s="3" t="s">
        <v>756</v>
      </c>
      <c r="F5735" s="3">
        <v>6</v>
      </c>
      <c r="G5735" s="88">
        <v>4.6758182215859376</v>
      </c>
      <c r="J5735" s="10">
        <v>3.1344583338068333E-2</v>
      </c>
      <c r="K5735" s="27">
        <f t="shared" si="118"/>
        <v>6.703550448853189E-3</v>
      </c>
      <c r="L5735" s="4" t="s">
        <v>2385</v>
      </c>
      <c r="M5735" s="4" t="s">
        <v>749</v>
      </c>
      <c r="N5735" s="28" t="str">
        <f t="shared" si="116"/>
        <v>2022KarenBoulton</v>
      </c>
      <c r="O5735" s="28">
        <f>IF(COUNTIF(N$2:N5735,N5735)=1,1,0)</f>
        <v>1</v>
      </c>
      <c r="P5735" s="28" t="str">
        <f t="shared" si="117"/>
        <v>KarenBoulton</v>
      </c>
      <c r="Q5735" s="28" t="str">
        <f t="shared" si="115"/>
        <v>KarenBoulton</v>
      </c>
      <c r="R5735" s="3">
        <f>SUMIF(Q$2:Q5735,Q5735,O$2:O5735)</f>
        <v>1</v>
      </c>
      <c r="T5735" s="81" t="str" cm="1">
        <f t="array" ref="T5735">IF(MIN(IF(CONCATENATE($D$776:$D$9955,$G$776:$G$9955)=CONCATENATE(D5735,G5735),$J$776:$J$9955))=J5735,"Age Leg Record","")</f>
        <v/>
      </c>
    </row>
    <row r="5736" spans="1:20" x14ac:dyDescent="0.25">
      <c r="A5736" s="4">
        <v>2022</v>
      </c>
      <c r="B5736" s="1" t="s">
        <v>111</v>
      </c>
      <c r="C5736" s="4" t="s">
        <v>361</v>
      </c>
      <c r="D5736" s="3" t="s">
        <v>56</v>
      </c>
      <c r="F5736" s="3">
        <v>1</v>
      </c>
      <c r="G5736" s="88">
        <v>5.54</v>
      </c>
      <c r="J5736" s="10">
        <v>3.6389019536727574E-2</v>
      </c>
      <c r="K5736" s="27">
        <f t="shared" si="118"/>
        <v>6.5684150788316922E-3</v>
      </c>
      <c r="L5736" s="4" t="s">
        <v>1896</v>
      </c>
      <c r="M5736" s="4" t="s">
        <v>2473</v>
      </c>
      <c r="N5736" s="28" t="str">
        <f t="shared" si="116"/>
        <v>2022MikeThompson</v>
      </c>
      <c r="O5736" s="28">
        <f>IF(COUNTIF(N$2:N5736,N5736)=1,1,0)</f>
        <v>1</v>
      </c>
      <c r="P5736" s="28" t="str">
        <f t="shared" si="117"/>
        <v>MikeThompson</v>
      </c>
      <c r="Q5736" s="28" t="str">
        <f t="shared" si="115"/>
        <v>MikeThompson</v>
      </c>
      <c r="R5736" s="3">
        <f>SUMIF(Q$2:Q5736,Q5736,O$2:O5736)</f>
        <v>3</v>
      </c>
      <c r="T5736" s="81" t="str" cm="1">
        <f t="array" ref="T5736">IF(MIN(IF(CONCATENATE($D$776:$D$9955,$G$776:$G$9955)=CONCATENATE(D5736,G5736),$J$776:$J$9955))=J5736,"Age Leg Record","")</f>
        <v/>
      </c>
    </row>
    <row r="5737" spans="1:20" x14ac:dyDescent="0.25">
      <c r="A5737" s="4">
        <v>2022</v>
      </c>
      <c r="B5737" s="1" t="s">
        <v>977</v>
      </c>
      <c r="C5737" s="4" t="s">
        <v>251</v>
      </c>
      <c r="D5737" s="3" t="s">
        <v>756</v>
      </c>
      <c r="F5737" s="3">
        <v>2</v>
      </c>
      <c r="G5737" s="88">
        <v>4.0544470293486041</v>
      </c>
      <c r="J5737" s="10">
        <v>2.9837060181307606E-2</v>
      </c>
      <c r="K5737" s="27">
        <f t="shared" si="118"/>
        <v>7.3590948322492427E-3</v>
      </c>
      <c r="L5737" s="4" t="s">
        <v>1896</v>
      </c>
      <c r="M5737" s="4" t="s">
        <v>2473</v>
      </c>
      <c r="N5737" s="28" t="str">
        <f t="shared" si="116"/>
        <v>2022FionaOwen</v>
      </c>
      <c r="O5737" s="28">
        <f>IF(COUNTIF(N$2:N5737,N5737)=1,1,0)</f>
        <v>1</v>
      </c>
      <c r="P5737" s="28" t="str">
        <f t="shared" si="117"/>
        <v>FionaOwen</v>
      </c>
      <c r="Q5737" s="28" t="str">
        <f t="shared" si="115"/>
        <v>FionaOwen</v>
      </c>
      <c r="R5737" s="3">
        <f>SUMIF(Q$2:Q5737,Q5737,O$2:O5737)</f>
        <v>8</v>
      </c>
      <c r="T5737" s="81" t="str" cm="1">
        <f t="array" ref="T5737">IF(MIN(IF(CONCATENATE($D$776:$D$9955,$G$776:$G$9955)=CONCATENATE(D5737,G5737),$J$776:$J$9955))=J5737,"Age Leg Record","")</f>
        <v/>
      </c>
    </row>
    <row r="5738" spans="1:20" x14ac:dyDescent="0.25">
      <c r="A5738" s="4">
        <v>2022</v>
      </c>
      <c r="B5738" s="1" t="s">
        <v>157</v>
      </c>
      <c r="C5738" s="4" t="s">
        <v>789</v>
      </c>
      <c r="D5738" s="3" t="s">
        <v>56</v>
      </c>
      <c r="F5738" s="3">
        <v>3</v>
      </c>
      <c r="G5738" s="88">
        <v>9.1</v>
      </c>
      <c r="J5738" s="10">
        <v>4.6149004629114643E-2</v>
      </c>
      <c r="K5738" s="27">
        <f t="shared" si="118"/>
        <v>5.071319190012598E-3</v>
      </c>
      <c r="L5738" s="4" t="s">
        <v>1896</v>
      </c>
      <c r="M5738" s="4" t="s">
        <v>2473</v>
      </c>
      <c r="N5738" s="28" t="str">
        <f t="shared" si="116"/>
        <v>2022DavidBell</v>
      </c>
      <c r="O5738" s="28">
        <f>IF(COUNTIF(N$2:N5738,N5738)=1,1,0)</f>
        <v>1</v>
      </c>
      <c r="P5738" s="28" t="str">
        <f t="shared" si="117"/>
        <v>DavidBell</v>
      </c>
      <c r="Q5738" s="28" t="str">
        <f t="shared" si="115"/>
        <v>DavidBell</v>
      </c>
      <c r="R5738" s="3">
        <f>SUMIF(Q$2:Q5738,Q5738,O$2:O5738)</f>
        <v>1</v>
      </c>
      <c r="T5738" s="81" t="str" cm="1">
        <f t="array" ref="T5738">IF(MIN(IF(CONCATENATE($D$776:$D$9955,$G$776:$G$9955)=CONCATENATE(D5738,G5738),$J$776:$J$9955))=J5738,"Age Leg Record","")</f>
        <v/>
      </c>
    </row>
    <row r="5739" spans="1:20" x14ac:dyDescent="0.25">
      <c r="A5739" s="4">
        <v>2022</v>
      </c>
      <c r="B5739" s="1" t="s">
        <v>1176</v>
      </c>
      <c r="C5739" s="4" t="s">
        <v>2071</v>
      </c>
      <c r="D5739" s="3" t="s">
        <v>26</v>
      </c>
      <c r="F5739" s="3">
        <v>4</v>
      </c>
      <c r="G5739" s="88">
        <v>5.8408892070309388</v>
      </c>
      <c r="J5739" s="10">
        <v>4.0185717596614268E-2</v>
      </c>
      <c r="K5739" s="27">
        <f t="shared" si="118"/>
        <v>6.880068457426127E-3</v>
      </c>
      <c r="L5739" s="4" t="s">
        <v>1896</v>
      </c>
      <c r="M5739" s="4" t="s">
        <v>2473</v>
      </c>
      <c r="N5739" s="28" t="str">
        <f t="shared" si="116"/>
        <v>2022RossKilroy</v>
      </c>
      <c r="O5739" s="28">
        <f>IF(COUNTIF(N$2:N5739,N5739)=1,1,0)</f>
        <v>1</v>
      </c>
      <c r="P5739" s="28" t="str">
        <f t="shared" si="117"/>
        <v>RossKilroy</v>
      </c>
      <c r="Q5739" s="28" t="str">
        <f t="shared" si="115"/>
        <v>RossKilroy</v>
      </c>
      <c r="R5739" s="3">
        <f>SUMIF(Q$2:Q5739,Q5739,O$2:O5739)</f>
        <v>1</v>
      </c>
      <c r="T5739" s="81" t="str" cm="1">
        <f t="array" ref="T5739">IF(MIN(IF(CONCATENATE($D$776:$D$9955,$G$776:$G$9955)=CONCATENATE(D5739,G5739),$J$776:$J$9955))=J5739,"Age Leg Record","")</f>
        <v/>
      </c>
    </row>
    <row r="5740" spans="1:20" x14ac:dyDescent="0.25">
      <c r="A5740" s="4">
        <v>2022</v>
      </c>
      <c r="B5740" s="1" t="s">
        <v>1941</v>
      </c>
      <c r="C5740" s="4" t="s">
        <v>1942</v>
      </c>
      <c r="D5740" s="3" t="s">
        <v>56</v>
      </c>
      <c r="F5740" s="3">
        <v>5</v>
      </c>
      <c r="G5740" s="51">
        <v>5.63</v>
      </c>
      <c r="J5740" s="10">
        <v>4.7300671292759944E-2</v>
      </c>
      <c r="K5740" s="27">
        <f t="shared" si="118"/>
        <v>8.401540194095905E-3</v>
      </c>
      <c r="L5740" s="4" t="s">
        <v>1896</v>
      </c>
      <c r="M5740" s="4" t="s">
        <v>2473</v>
      </c>
      <c r="N5740" s="28" t="str">
        <f t="shared" si="116"/>
        <v>2022NicosArnaouti</v>
      </c>
      <c r="O5740" s="28">
        <f>IF(COUNTIF(N$2:N5740,N5740)=1,1,0)</f>
        <v>1</v>
      </c>
      <c r="P5740" s="28" t="str">
        <f t="shared" si="117"/>
        <v>NicosArnaouti</v>
      </c>
      <c r="Q5740" s="28" t="str">
        <f t="shared" si="115"/>
        <v>NicosArnaouti</v>
      </c>
      <c r="R5740" s="3">
        <f>SUMIF(Q$2:Q5740,Q5740,O$2:O5740)</f>
        <v>2</v>
      </c>
      <c r="T5740" s="81" t="str" cm="1">
        <f t="array" ref="T5740">IF(MIN(IF(CONCATENATE($D$776:$D$9955,$G$776:$G$9955)=CONCATENATE(D5740,G5740),$J$776:$J$9955))=J5740,"Age Leg Record","")</f>
        <v/>
      </c>
    </row>
    <row r="5741" spans="1:20" x14ac:dyDescent="0.25">
      <c r="A5741" s="4">
        <v>2022</v>
      </c>
      <c r="B5741" s="1" t="s">
        <v>2461</v>
      </c>
      <c r="C5741" s="4" t="s">
        <v>789</v>
      </c>
      <c r="D5741" s="3" t="s">
        <v>756</v>
      </c>
      <c r="F5741" s="3">
        <v>6</v>
      </c>
      <c r="G5741" s="88">
        <v>4.6758182215859376</v>
      </c>
      <c r="J5741" s="10">
        <v>3.0400393523450475E-2</v>
      </c>
      <c r="K5741" s="27">
        <f t="shared" si="118"/>
        <v>6.5016200550968616E-3</v>
      </c>
      <c r="L5741" s="4" t="s">
        <v>1896</v>
      </c>
      <c r="M5741" s="4" t="s">
        <v>2473</v>
      </c>
      <c r="N5741" s="28" t="str">
        <f t="shared" si="116"/>
        <v>2022MarcellaBell</v>
      </c>
      <c r="O5741" s="28">
        <f>IF(COUNTIF(N$2:N5741,N5741)=1,1,0)</f>
        <v>1</v>
      </c>
      <c r="P5741" s="28" t="str">
        <f t="shared" si="117"/>
        <v>MarcellaBell</v>
      </c>
      <c r="Q5741" s="28" t="str">
        <f t="shared" si="115"/>
        <v>MarcellaBell</v>
      </c>
      <c r="R5741" s="3">
        <f>SUMIF(Q$2:Q5741,Q5741,O$2:O5741)</f>
        <v>1</v>
      </c>
      <c r="T5741" s="81" t="str" cm="1">
        <f t="array" ref="T5741">IF(MIN(IF(CONCATENATE($D$776:$D$9955,$G$776:$G$9955)=CONCATENATE(D5741,G5741),$J$776:$J$9955))=J5741,"Age Leg Record","")</f>
        <v/>
      </c>
    </row>
    <row r="5742" spans="1:20" x14ac:dyDescent="0.25">
      <c r="A5742" s="4">
        <v>2022</v>
      </c>
      <c r="B5742" s="1" t="s">
        <v>37</v>
      </c>
      <c r="C5742" s="4" t="s">
        <v>830</v>
      </c>
      <c r="D5742" s="3" t="s">
        <v>753</v>
      </c>
      <c r="F5742" s="3">
        <v>1</v>
      </c>
      <c r="G5742" s="88">
        <v>5.54</v>
      </c>
      <c r="J5742" s="10">
        <v>3.6454482498811558E-2</v>
      </c>
      <c r="K5742" s="27">
        <f t="shared" si="118"/>
        <v>6.5802314979804257E-3</v>
      </c>
      <c r="L5742" s="4" t="s">
        <v>2072</v>
      </c>
      <c r="M5742" s="4" t="s">
        <v>2473</v>
      </c>
      <c r="N5742" s="28" t="str">
        <f t="shared" si="116"/>
        <v>2022SueStone</v>
      </c>
      <c r="O5742" s="28">
        <f>IF(COUNTIF(N$2:N5742,N5742)=1,1,0)</f>
        <v>1</v>
      </c>
      <c r="P5742" s="28" t="str">
        <f t="shared" si="117"/>
        <v>SueStone</v>
      </c>
      <c r="Q5742" s="28" t="str">
        <f t="shared" si="115"/>
        <v>SueStone</v>
      </c>
      <c r="R5742" s="3">
        <f>SUMIF(Q$2:Q5742,Q5742,O$2:O5742)</f>
        <v>2</v>
      </c>
      <c r="T5742" s="81" t="str" cm="1">
        <f t="array" ref="T5742">IF(MIN(IF(CONCATENATE($D$776:$D$9955,$G$776:$G$9955)=CONCATENATE(D5742,G5742),$J$776:$J$9955))=J5742,"Age Leg Record","")</f>
        <v/>
      </c>
    </row>
    <row r="5743" spans="1:20" x14ac:dyDescent="0.25">
      <c r="A5743" s="4">
        <v>2022</v>
      </c>
      <c r="B5743" s="1" t="s">
        <v>2070</v>
      </c>
      <c r="C5743" s="4" t="s">
        <v>2071</v>
      </c>
      <c r="D5743" s="3" t="s">
        <v>756</v>
      </c>
      <c r="F5743" s="3">
        <v>2</v>
      </c>
      <c r="G5743" s="88">
        <v>4.0544470293486041</v>
      </c>
      <c r="J5743" s="10">
        <v>2.9739363424596377E-2</v>
      </c>
      <c r="K5743" s="27">
        <f t="shared" si="118"/>
        <v>7.3349986346656904E-3</v>
      </c>
      <c r="L5743" s="4" t="s">
        <v>2072</v>
      </c>
      <c r="M5743" s="4" t="s">
        <v>2473</v>
      </c>
      <c r="N5743" s="28" t="str">
        <f t="shared" si="116"/>
        <v>2022ToryKilroy</v>
      </c>
      <c r="O5743" s="28">
        <f>IF(COUNTIF(N$2:N5743,N5743)=1,1,0)</f>
        <v>1</v>
      </c>
      <c r="P5743" s="28" t="str">
        <f t="shared" si="117"/>
        <v>ToryKilroy</v>
      </c>
      <c r="Q5743" s="28" t="str">
        <f t="shared" si="115"/>
        <v>ToryKilroy</v>
      </c>
      <c r="R5743" s="3">
        <f>SUMIF(Q$2:Q5743,Q5743,O$2:O5743)</f>
        <v>2</v>
      </c>
      <c r="T5743" s="81" t="str" cm="1">
        <f t="array" ref="T5743">IF(MIN(IF(CONCATENATE($D$776:$D$9955,$G$776:$G$9955)=CONCATENATE(D5743,G5743),$J$776:$J$9955))=J5743,"Age Leg Record","")</f>
        <v/>
      </c>
    </row>
    <row r="5744" spans="1:20" x14ac:dyDescent="0.25">
      <c r="A5744" s="4">
        <v>2022</v>
      </c>
      <c r="B5744" s="1" t="s">
        <v>494</v>
      </c>
      <c r="C5744" s="4" t="s">
        <v>2462</v>
      </c>
      <c r="D5744" s="3" t="s">
        <v>56</v>
      </c>
      <c r="F5744" s="3">
        <v>3</v>
      </c>
      <c r="G5744" s="88">
        <v>9.1</v>
      </c>
      <c r="J5744" s="10">
        <v>4.6167534725100268E-2</v>
      </c>
      <c r="K5744" s="27">
        <f t="shared" si="118"/>
        <v>5.0733554642967329E-3</v>
      </c>
      <c r="L5744" s="4" t="s">
        <v>2072</v>
      </c>
      <c r="M5744" s="4" t="s">
        <v>2473</v>
      </c>
      <c r="N5744" s="28" t="str">
        <f t="shared" si="116"/>
        <v>2022StephenCumming</v>
      </c>
      <c r="O5744" s="28">
        <f>IF(COUNTIF(N$2:N5744,N5744)=1,1,0)</f>
        <v>1</v>
      </c>
      <c r="P5744" s="28" t="str">
        <f t="shared" si="117"/>
        <v>StephenCumming</v>
      </c>
      <c r="Q5744" s="28" t="str">
        <f t="shared" si="115"/>
        <v>StephenCumming</v>
      </c>
      <c r="R5744" s="3">
        <f>SUMIF(Q$2:Q5744,Q5744,O$2:O5744)</f>
        <v>1</v>
      </c>
      <c r="T5744" s="81" t="str" cm="1">
        <f t="array" ref="T5744">IF(MIN(IF(CONCATENATE($D$776:$D$9955,$G$776:$G$9955)=CONCATENATE(D5744,G5744),$J$776:$J$9955))=J5744,"Age Leg Record","")</f>
        <v/>
      </c>
    </row>
    <row r="5745" spans="1:20" x14ac:dyDescent="0.25">
      <c r="A5745" s="4">
        <v>2022</v>
      </c>
      <c r="B5745" s="1" t="s">
        <v>703</v>
      </c>
      <c r="C5745" s="4" t="s">
        <v>2463</v>
      </c>
      <c r="D5745" s="3" t="s">
        <v>22</v>
      </c>
      <c r="F5745" s="3">
        <v>4</v>
      </c>
      <c r="G5745" s="88">
        <v>5.8408892070309388</v>
      </c>
      <c r="J5745" s="10">
        <v>3.9685694442596287E-2</v>
      </c>
      <c r="K5745" s="27">
        <f t="shared" si="118"/>
        <v>6.7944610890452858E-3</v>
      </c>
      <c r="L5745" s="4" t="s">
        <v>2072</v>
      </c>
      <c r="M5745" s="4" t="s">
        <v>2473</v>
      </c>
      <c r="N5745" s="28" t="str">
        <f t="shared" si="116"/>
        <v>2022JonDudoic</v>
      </c>
      <c r="O5745" s="28">
        <f>IF(COUNTIF(N$2:N5745,N5745)=1,1,0)</f>
        <v>1</v>
      </c>
      <c r="P5745" s="28" t="str">
        <f t="shared" si="117"/>
        <v>JonDudoic</v>
      </c>
      <c r="Q5745" s="28" t="str">
        <f t="shared" si="115"/>
        <v>JonDudoic</v>
      </c>
      <c r="R5745" s="3">
        <f>SUMIF(Q$2:Q5745,Q5745,O$2:O5745)</f>
        <v>1</v>
      </c>
      <c r="T5745" s="81" t="str" cm="1">
        <f t="array" ref="T5745">IF(MIN(IF(CONCATENATE($D$776:$D$9955,$G$776:$G$9955)=CONCATENATE(D5745,G5745),$J$776:$J$9955))=J5745,"Age Leg Record","")</f>
        <v/>
      </c>
    </row>
    <row r="5746" spans="1:20" x14ac:dyDescent="0.25">
      <c r="A5746" s="4">
        <v>2022</v>
      </c>
      <c r="B5746" s="1" t="s">
        <v>39</v>
      </c>
      <c r="C5746" s="4" t="s">
        <v>1939</v>
      </c>
      <c r="D5746" s="3" t="s">
        <v>210</v>
      </c>
      <c r="F5746" s="3">
        <v>5</v>
      </c>
      <c r="G5746" s="51">
        <v>5.63</v>
      </c>
      <c r="J5746" s="10">
        <v>4.7836597223067656E-2</v>
      </c>
      <c r="K5746" s="27">
        <f t="shared" si="118"/>
        <v>8.4967313007224977E-3</v>
      </c>
      <c r="L5746" s="4" t="s">
        <v>2072</v>
      </c>
      <c r="M5746" s="4" t="s">
        <v>2473</v>
      </c>
      <c r="N5746" s="28" t="str">
        <f t="shared" si="116"/>
        <v>2022JohnKelley</v>
      </c>
      <c r="O5746" s="28">
        <f>IF(COUNTIF(N$2:N5746,N5746)=1,1,0)</f>
        <v>1</v>
      </c>
      <c r="P5746" s="28" t="str">
        <f t="shared" si="117"/>
        <v>JohnKelley</v>
      </c>
      <c r="Q5746" s="28" t="str">
        <f t="shared" si="115"/>
        <v>JohnKelley</v>
      </c>
      <c r="R5746" s="3">
        <f>SUMIF(Q$2:Q5746,Q5746,O$2:O5746)</f>
        <v>3</v>
      </c>
      <c r="T5746" s="81" t="str" cm="1">
        <f t="array" ref="T5746">IF(MIN(IF(CONCATENATE($D$776:$D$9955,$G$776:$G$9955)=CONCATENATE(D5746,G5746),$J$776:$J$9955))=J5746,"Age Leg Record","")</f>
        <v/>
      </c>
    </row>
    <row r="5747" spans="1:20" x14ac:dyDescent="0.25">
      <c r="A5747" s="4">
        <v>2022</v>
      </c>
      <c r="B5747" s="1" t="s">
        <v>1349</v>
      </c>
      <c r="C5747" s="4" t="s">
        <v>2212</v>
      </c>
      <c r="D5747" s="3" t="s">
        <v>756</v>
      </c>
      <c r="F5747" s="3">
        <v>6</v>
      </c>
      <c r="G5747" s="88">
        <v>4.6758182215859376</v>
      </c>
      <c r="J5747" s="10">
        <v>3.0400520830880851E-2</v>
      </c>
      <c r="K5747" s="27">
        <f t="shared" si="118"/>
        <v>6.5016472818675234E-3</v>
      </c>
      <c r="L5747" s="4" t="s">
        <v>2072</v>
      </c>
      <c r="M5747" s="4" t="s">
        <v>2473</v>
      </c>
      <c r="N5747" s="28" t="str">
        <f t="shared" si="116"/>
        <v>2022ClaireDickson</v>
      </c>
      <c r="O5747" s="28">
        <f>IF(COUNTIF(N$2:N5747,N5747)=1,1,0)</f>
        <v>1</v>
      </c>
      <c r="P5747" s="28" t="str">
        <f t="shared" si="117"/>
        <v>ClaireDickson</v>
      </c>
      <c r="Q5747" s="28" t="str">
        <f t="shared" si="115"/>
        <v>ClaireDickson</v>
      </c>
      <c r="R5747" s="3">
        <f>SUMIF(Q$2:Q5747,Q5747,O$2:O5747)</f>
        <v>2</v>
      </c>
      <c r="T5747" s="81" t="str" cm="1">
        <f t="array" ref="T5747">IF(MIN(IF(CONCATENATE($D$776:$D$9955,$G$776:$G$9955)=CONCATENATE(D5747,G5747),$J$776:$J$9955))=J5747,"Age Leg Record","")</f>
        <v/>
      </c>
    </row>
    <row r="5748" spans="1:20" x14ac:dyDescent="0.25">
      <c r="A5748" s="4">
        <v>2022</v>
      </c>
      <c r="B5748" s="1" t="s">
        <v>71</v>
      </c>
      <c r="C5748" s="4" t="s">
        <v>90</v>
      </c>
      <c r="D5748" s="3" t="s">
        <v>210</v>
      </c>
      <c r="F5748" s="3">
        <v>1</v>
      </c>
      <c r="G5748" s="88">
        <v>5.54</v>
      </c>
      <c r="J5748" s="10">
        <v>3.248629963491112E-2</v>
      </c>
      <c r="K5748" s="27">
        <f t="shared" si="118"/>
        <v>5.8639530026915378E-3</v>
      </c>
      <c r="L5748" s="4" t="s">
        <v>1923</v>
      </c>
      <c r="M5748" s="4" t="s">
        <v>34</v>
      </c>
      <c r="N5748" s="28" t="str">
        <f t="shared" si="116"/>
        <v>2022RichardPownall</v>
      </c>
      <c r="O5748" s="28">
        <f>IF(COUNTIF(N$2:N5748,N5748)=1,1,0)</f>
        <v>1</v>
      </c>
      <c r="P5748" s="28" t="str">
        <f t="shared" si="117"/>
        <v>RichardPownall</v>
      </c>
      <c r="Q5748" s="28" t="str">
        <f t="shared" si="115"/>
        <v>RichardPownall</v>
      </c>
      <c r="R5748" s="3">
        <f>SUMIF(Q$2:Q5748,Q5748,O$2:O5748)</f>
        <v>32</v>
      </c>
      <c r="T5748" s="81" t="str" cm="1">
        <f t="array" ref="T5748">IF(MIN(IF(CONCATENATE($D$776:$D$9955,$G$776:$G$9955)=CONCATENATE(D5748,G5748),$J$776:$J$9955))=J5748,"Age Leg Record","")</f>
        <v/>
      </c>
    </row>
    <row r="5749" spans="1:20" x14ac:dyDescent="0.25">
      <c r="A5749" s="4">
        <v>2022</v>
      </c>
      <c r="B5749" s="1" t="s">
        <v>822</v>
      </c>
      <c r="C5749" s="4" t="s">
        <v>823</v>
      </c>
      <c r="D5749" s="3" t="s">
        <v>26</v>
      </c>
      <c r="F5749" s="3">
        <v>2</v>
      </c>
      <c r="G5749" s="88">
        <v>4.0544470293486041</v>
      </c>
      <c r="J5749" s="10">
        <v>2.4179953703423962E-2</v>
      </c>
      <c r="K5749" s="27">
        <f t="shared" si="118"/>
        <v>5.963810484733047E-3</v>
      </c>
      <c r="L5749" s="4" t="s">
        <v>1923</v>
      </c>
      <c r="M5749" s="4" t="s">
        <v>34</v>
      </c>
      <c r="N5749" s="28" t="str">
        <f t="shared" si="116"/>
        <v>2022RicBrackenbury</v>
      </c>
      <c r="O5749" s="28">
        <f>IF(COUNTIF(N$2:N5749,N5749)=1,1,0)</f>
        <v>1</v>
      </c>
      <c r="P5749" s="28" t="str">
        <f t="shared" si="117"/>
        <v>RicBrackenbury</v>
      </c>
      <c r="Q5749" s="28" t="str">
        <f t="shared" si="115"/>
        <v>RicBrackenbury</v>
      </c>
      <c r="R5749" s="3">
        <f>SUMIF(Q$2:Q5749,Q5749,O$2:O5749)</f>
        <v>14</v>
      </c>
      <c r="T5749" s="81" t="str" cm="1">
        <f t="array" ref="T5749">IF(MIN(IF(CONCATENATE($D$776:$D$9955,$G$776:$G$9955)=CONCATENATE(D5749,G5749),$J$776:$J$9955))=J5749,"Age Leg Record","")</f>
        <v/>
      </c>
    </row>
    <row r="5750" spans="1:20" x14ac:dyDescent="0.25">
      <c r="A5750" s="4">
        <v>2022</v>
      </c>
      <c r="B5750" s="1" t="s">
        <v>1656</v>
      </c>
      <c r="C5750" s="4" t="s">
        <v>573</v>
      </c>
      <c r="D5750" s="3" t="s">
        <v>751</v>
      </c>
      <c r="F5750" s="3">
        <v>3</v>
      </c>
      <c r="G5750" s="88">
        <v>9.1</v>
      </c>
      <c r="J5750" s="10">
        <v>5.5311006944975816E-2</v>
      </c>
      <c r="K5750" s="27">
        <f t="shared" si="118"/>
        <v>6.0781326313160237E-3</v>
      </c>
      <c r="L5750" s="4" t="s">
        <v>1923</v>
      </c>
      <c r="M5750" s="4" t="s">
        <v>34</v>
      </c>
      <c r="N5750" s="28" t="str">
        <f t="shared" si="116"/>
        <v>2022CarysJames</v>
      </c>
      <c r="O5750" s="28">
        <f>IF(COUNTIF(N$2:N5750,N5750)=1,1,0)</f>
        <v>1</v>
      </c>
      <c r="P5750" s="28" t="str">
        <f t="shared" si="117"/>
        <v>CarysJames</v>
      </c>
      <c r="Q5750" s="28" t="str">
        <f t="shared" si="115"/>
        <v>CarysJames</v>
      </c>
      <c r="R5750" s="3">
        <f>SUMIF(Q$2:Q5750,Q5750,O$2:O5750)</f>
        <v>3</v>
      </c>
      <c r="T5750" s="81" t="str" cm="1">
        <f t="array" ref="T5750">IF(MIN(IF(CONCATENATE($D$776:$D$9955,$G$776:$G$9955)=CONCATENATE(D5750,G5750),$J$776:$J$9955))=J5750,"Age Leg Record","")</f>
        <v/>
      </c>
    </row>
    <row r="5751" spans="1:20" x14ac:dyDescent="0.25">
      <c r="A5751" s="4">
        <v>2022</v>
      </c>
      <c r="B5751" s="1" t="s">
        <v>76</v>
      </c>
      <c r="C5751" s="4" t="s">
        <v>77</v>
      </c>
      <c r="D5751" s="3" t="s">
        <v>210</v>
      </c>
      <c r="F5751" s="3">
        <v>4</v>
      </c>
      <c r="G5751" s="88">
        <v>5.8408892070309388</v>
      </c>
      <c r="J5751" s="10">
        <v>5.0960694439709187E-2</v>
      </c>
      <c r="K5751" s="27">
        <f t="shared" si="118"/>
        <v>8.7248178545084407E-3</v>
      </c>
      <c r="L5751" s="4" t="s">
        <v>1923</v>
      </c>
      <c r="M5751" s="4" t="s">
        <v>34</v>
      </c>
      <c r="N5751" s="28" t="str">
        <f t="shared" si="116"/>
        <v>2022KeithDowning</v>
      </c>
      <c r="O5751" s="28">
        <f>IF(COUNTIF(N$2:N5751,N5751)=1,1,0)</f>
        <v>1</v>
      </c>
      <c r="P5751" s="28" t="str">
        <f t="shared" si="117"/>
        <v>KeithDowning</v>
      </c>
      <c r="Q5751" s="28" t="str">
        <f t="shared" si="115"/>
        <v>KeithDowning</v>
      </c>
      <c r="R5751" s="3">
        <f>SUMIF(Q$2:Q5751,Q5751,O$2:O5751)</f>
        <v>28</v>
      </c>
      <c r="T5751" s="81" t="str" cm="1">
        <f t="array" ref="T5751">IF(MIN(IF(CONCATENATE($D$776:$D$9955,$G$776:$G$9955)=CONCATENATE(D5751,G5751),$J$776:$J$9955))=J5751,"Age Leg Record","")</f>
        <v/>
      </c>
    </row>
    <row r="5752" spans="1:20" x14ac:dyDescent="0.25">
      <c r="A5752" s="4">
        <v>2022</v>
      </c>
      <c r="B5752" s="1" t="s">
        <v>2345</v>
      </c>
      <c r="C5752" s="4" t="s">
        <v>1371</v>
      </c>
      <c r="D5752" s="3" t="s">
        <v>767</v>
      </c>
      <c r="F5752" s="3">
        <v>5</v>
      </c>
      <c r="G5752" s="51">
        <v>5.63</v>
      </c>
      <c r="J5752" s="10">
        <v>4.867495370854158E-2</v>
      </c>
      <c r="K5752" s="27">
        <f t="shared" si="118"/>
        <v>8.6456400903271013E-3</v>
      </c>
      <c r="L5752" s="4" t="s">
        <v>1923</v>
      </c>
      <c r="M5752" s="4" t="s">
        <v>34</v>
      </c>
      <c r="N5752" s="28" t="str">
        <f t="shared" si="116"/>
        <v>2022MillyAskham</v>
      </c>
      <c r="O5752" s="28">
        <f>IF(COUNTIF(N$2:N5752,N5752)=1,1,0)</f>
        <v>1</v>
      </c>
      <c r="P5752" s="28" t="str">
        <f t="shared" si="117"/>
        <v>MillyAskham</v>
      </c>
      <c r="Q5752" s="28" t="str">
        <f t="shared" si="115"/>
        <v>MillyAskham</v>
      </c>
      <c r="R5752" s="3">
        <f>SUMIF(Q$2:Q5752,Q5752,O$2:O5752)</f>
        <v>2</v>
      </c>
      <c r="T5752" s="81" t="str" cm="1">
        <f t="array" ref="T5752">IF(MIN(IF(CONCATENATE($D$776:$D$9955,$G$776:$G$9955)=CONCATENATE(D5752,G5752),$J$776:$J$9955))=J5752,"Age Leg Record","")</f>
        <v/>
      </c>
    </row>
    <row r="5753" spans="1:20" x14ac:dyDescent="0.25">
      <c r="A5753" s="4">
        <v>2022</v>
      </c>
      <c r="B5753" s="1" t="s">
        <v>1757</v>
      </c>
      <c r="C5753" s="4" t="s">
        <v>573</v>
      </c>
      <c r="D5753" s="3" t="s">
        <v>22</v>
      </c>
      <c r="F5753" s="3">
        <v>6</v>
      </c>
      <c r="G5753" s="88">
        <v>4.6758182215859376</v>
      </c>
      <c r="J5753" s="10">
        <v>3.0735185180674307E-2</v>
      </c>
      <c r="K5753" s="27">
        <f t="shared" si="118"/>
        <v>6.5732207122135705E-3</v>
      </c>
      <c r="L5753" s="4" t="s">
        <v>1923</v>
      </c>
      <c r="M5753" s="4" t="s">
        <v>34</v>
      </c>
      <c r="N5753" s="28" t="str">
        <f t="shared" si="116"/>
        <v>2022WillJames</v>
      </c>
      <c r="O5753" s="28">
        <f>IF(COUNTIF(N$2:N5753,N5753)=1,1,0)</f>
        <v>1</v>
      </c>
      <c r="P5753" s="28" t="str">
        <f t="shared" si="117"/>
        <v>WillJames</v>
      </c>
      <c r="Q5753" s="28" t="str">
        <f t="shared" si="115"/>
        <v>WillJames</v>
      </c>
      <c r="R5753" s="3">
        <f>SUMIF(Q$2:Q5753,Q5753,O$2:O5753)</f>
        <v>6</v>
      </c>
      <c r="T5753" s="81" t="str" cm="1">
        <f t="array" ref="T5753">IF(MIN(IF(CONCATENATE($D$776:$D$9955,$G$776:$G$9955)=CONCATENATE(D5753,G5753),$J$776:$J$9955))=J5753,"Age Leg Record","")</f>
        <v/>
      </c>
    </row>
    <row r="5754" spans="1:20" x14ac:dyDescent="0.25">
      <c r="A5754" s="4">
        <v>2022</v>
      </c>
      <c r="B5754" s="1" t="s">
        <v>1954</v>
      </c>
      <c r="C5754" s="4" t="s">
        <v>1955</v>
      </c>
      <c r="D5754" s="3" t="s">
        <v>757</v>
      </c>
      <c r="F5754" s="3">
        <v>1</v>
      </c>
      <c r="G5754" s="88">
        <v>5.54</v>
      </c>
      <c r="J5754" s="10">
        <v>4.6733753333683126E-2</v>
      </c>
      <c r="K5754" s="27">
        <f t="shared" si="118"/>
        <v>8.4356955475962322E-3</v>
      </c>
      <c r="L5754" s="4" t="s">
        <v>2386</v>
      </c>
      <c r="M5754" s="4" t="s">
        <v>1079</v>
      </c>
      <c r="N5754" s="28" t="str">
        <f t="shared" si="116"/>
        <v>2022SuetLua</v>
      </c>
      <c r="O5754" s="28">
        <f>IF(COUNTIF(N$2:N5754,N5754)=1,1,0)</f>
        <v>1</v>
      </c>
      <c r="P5754" s="28" t="str">
        <f t="shared" si="117"/>
        <v>SuetLua</v>
      </c>
      <c r="Q5754" s="28" t="str">
        <f t="shared" si="115"/>
        <v>SuetLua</v>
      </c>
      <c r="R5754" s="3">
        <f>SUMIF(Q$2:Q5754,Q5754,O$2:O5754)</f>
        <v>3</v>
      </c>
      <c r="T5754" s="81" t="str" cm="1">
        <f t="array" ref="T5754">IF(MIN(IF(CONCATENATE($D$776:$D$9955,$G$776:$G$9955)=CONCATENATE(D5754,G5754),$J$776:$J$9955))=J5754,"Age Leg Record","")</f>
        <v/>
      </c>
    </row>
    <row r="5755" spans="1:20" x14ac:dyDescent="0.25">
      <c r="A5755" s="4">
        <v>2022</v>
      </c>
      <c r="B5755" s="1" t="s">
        <v>1953</v>
      </c>
      <c r="C5755" s="4" t="s">
        <v>1190</v>
      </c>
      <c r="D5755" s="3" t="s">
        <v>210</v>
      </c>
      <c r="F5755" s="3">
        <v>2</v>
      </c>
      <c r="G5755" s="88">
        <v>4.0544470293486041</v>
      </c>
      <c r="J5755" s="10">
        <v>3.7708425923483446E-2</v>
      </c>
      <c r="K5755" s="27">
        <f t="shared" si="118"/>
        <v>9.3005101930118839E-3</v>
      </c>
      <c r="L5755" s="4" t="s">
        <v>2386</v>
      </c>
      <c r="M5755" s="4" t="s">
        <v>1079</v>
      </c>
      <c r="N5755" s="28" t="str">
        <f t="shared" si="116"/>
        <v>2022RalphWard</v>
      </c>
      <c r="O5755" s="28">
        <f>IF(COUNTIF(N$2:N5755,N5755)=1,1,0)</f>
        <v>1</v>
      </c>
      <c r="P5755" s="28" t="str">
        <f t="shared" si="117"/>
        <v>RalphWard</v>
      </c>
      <c r="Q5755" s="28" t="str">
        <f t="shared" si="115"/>
        <v>RalphWard</v>
      </c>
      <c r="R5755" s="3">
        <f>SUMIF(Q$2:Q5755,Q5755,O$2:O5755)</f>
        <v>3</v>
      </c>
      <c r="T5755" s="81" t="str" cm="1">
        <f t="array" ref="T5755">IF(MIN(IF(CONCATENATE($D$776:$D$9955,$G$776:$G$9955)=CONCATENATE(D5755,G5755),$J$776:$J$9955))=J5755,"Age Leg Record","")</f>
        <v/>
      </c>
    </row>
    <row r="5756" spans="1:20" x14ac:dyDescent="0.25">
      <c r="A5756" s="4">
        <v>2022</v>
      </c>
      <c r="B5756" s="1" t="s">
        <v>32</v>
      </c>
      <c r="C5756" s="4" t="s">
        <v>100</v>
      </c>
      <c r="D5756" s="3" t="s">
        <v>22</v>
      </c>
      <c r="F5756" s="3">
        <v>3</v>
      </c>
      <c r="G5756" s="88">
        <v>9.1</v>
      </c>
      <c r="J5756" s="10">
        <v>5.3634212963515893E-2</v>
      </c>
      <c r="K5756" s="27">
        <f t="shared" si="118"/>
        <v>5.893869556430318E-3</v>
      </c>
      <c r="L5756" s="4" t="s">
        <v>2386</v>
      </c>
      <c r="M5756" s="4" t="s">
        <v>1079</v>
      </c>
      <c r="N5756" s="28" t="str">
        <f t="shared" si="116"/>
        <v>2022GrahamPratt</v>
      </c>
      <c r="O5756" s="28">
        <f>IF(COUNTIF(N$2:N5756,N5756)=1,1,0)</f>
        <v>0</v>
      </c>
      <c r="P5756" s="28" t="str">
        <f t="shared" si="117"/>
        <v>GrahamPratt</v>
      </c>
      <c r="Q5756" s="28" t="str">
        <f t="shared" si="115"/>
        <v>GrahamPratt</v>
      </c>
      <c r="R5756" s="3">
        <f>SUMIF(Q$2:Q5756,Q5756,O$2:O5756)</f>
        <v>1</v>
      </c>
      <c r="T5756" s="81" t="str" cm="1">
        <f t="array" ref="T5756">IF(MIN(IF(CONCATENATE($D$776:$D$9955,$G$776:$G$9955)=CONCATENATE(D5756,G5756),$J$776:$J$9955))=J5756,"Age Leg Record","")</f>
        <v/>
      </c>
    </row>
    <row r="5757" spans="1:20" x14ac:dyDescent="0.25">
      <c r="A5757" s="4">
        <v>2022</v>
      </c>
      <c r="B5757" s="1" t="s">
        <v>71</v>
      </c>
      <c r="C5757" s="4" t="s">
        <v>2068</v>
      </c>
      <c r="D5757" s="3" t="s">
        <v>26</v>
      </c>
      <c r="F5757" s="3">
        <v>4</v>
      </c>
      <c r="G5757" s="88">
        <v>5.8408892070309388</v>
      </c>
      <c r="J5757" s="10">
        <v>5.5319826387858484E-2</v>
      </c>
      <c r="K5757" s="27">
        <f t="shared" si="118"/>
        <v>9.4711309232278443E-3</v>
      </c>
      <c r="L5757" s="4" t="s">
        <v>2386</v>
      </c>
      <c r="M5757" s="4" t="s">
        <v>1079</v>
      </c>
      <c r="N5757" s="28" t="str">
        <f t="shared" si="116"/>
        <v>2022RichardGale</v>
      </c>
      <c r="O5757" s="28">
        <f>IF(COUNTIF(N$2:N5757,N5757)=1,1,0)</f>
        <v>1</v>
      </c>
      <c r="P5757" s="28" t="str">
        <f t="shared" si="117"/>
        <v>RichardGale</v>
      </c>
      <c r="Q5757" s="28" t="str">
        <f t="shared" si="115"/>
        <v>RichardGale</v>
      </c>
      <c r="R5757" s="3">
        <f>SUMIF(Q$2:Q5757,Q5757,O$2:O5757)</f>
        <v>2</v>
      </c>
      <c r="T5757" s="81" t="str" cm="1">
        <f t="array" ref="T5757">IF(MIN(IF(CONCATENATE($D$776:$D$9955,$G$776:$G$9955)=CONCATENATE(D5757,G5757),$J$776:$J$9955))=J5757,"Age Leg Record","")</f>
        <v/>
      </c>
    </row>
    <row r="5758" spans="1:20" x14ac:dyDescent="0.25">
      <c r="A5758" s="4">
        <v>2022</v>
      </c>
      <c r="B5758" s="1" t="s">
        <v>647</v>
      </c>
      <c r="C5758" s="4" t="s">
        <v>2464</v>
      </c>
      <c r="D5758" s="3" t="s">
        <v>56</v>
      </c>
      <c r="F5758" s="3">
        <v>5</v>
      </c>
      <c r="G5758" s="51">
        <v>5.63</v>
      </c>
      <c r="J5758" s="10">
        <v>3.6690763889055233E-2</v>
      </c>
      <c r="K5758" s="27">
        <f t="shared" si="118"/>
        <v>6.517009571768248E-3</v>
      </c>
      <c r="L5758" s="4" t="s">
        <v>2386</v>
      </c>
      <c r="M5758" s="4" t="s">
        <v>1079</v>
      </c>
      <c r="N5758" s="28" t="str">
        <f t="shared" si="116"/>
        <v>2022MichaelMunro</v>
      </c>
      <c r="O5758" s="28">
        <f>IF(COUNTIF(N$2:N5758,N5758)=1,1,0)</f>
        <v>1</v>
      </c>
      <c r="P5758" s="28" t="str">
        <f t="shared" si="117"/>
        <v>MichaelMunro</v>
      </c>
      <c r="Q5758" s="28" t="str">
        <f t="shared" si="115"/>
        <v>MichaelMunro</v>
      </c>
      <c r="R5758" s="3">
        <f>SUMIF(Q$2:Q5758,Q5758,O$2:O5758)</f>
        <v>1</v>
      </c>
      <c r="T5758" s="81" t="str" cm="1">
        <f t="array" ref="T5758">IF(MIN(IF(CONCATENATE($D$776:$D$9955,$G$776:$G$9955)=CONCATENATE(D5758,G5758),$J$776:$J$9955))=J5758,"Age Leg Record","")</f>
        <v/>
      </c>
    </row>
    <row r="5759" spans="1:20" x14ac:dyDescent="0.25">
      <c r="A5759" s="4">
        <v>2022</v>
      </c>
      <c r="B5759" s="1" t="s">
        <v>1088</v>
      </c>
      <c r="C5759" s="4" t="s">
        <v>2465</v>
      </c>
      <c r="D5759" s="3" t="s">
        <v>756</v>
      </c>
      <c r="F5759" s="3">
        <v>6</v>
      </c>
      <c r="G5759" s="88">
        <v>4.6758182215859376</v>
      </c>
      <c r="J5759" s="10">
        <v>3.7472789350431412E-2</v>
      </c>
      <c r="K5759" s="27">
        <f t="shared" si="118"/>
        <v>8.0141672696851431E-3</v>
      </c>
      <c r="L5759" s="4" t="s">
        <v>2386</v>
      </c>
      <c r="M5759" s="4" t="s">
        <v>1079</v>
      </c>
      <c r="N5759" s="28" t="str">
        <f t="shared" si="116"/>
        <v>2022BevGous</v>
      </c>
      <c r="O5759" s="28">
        <f>IF(COUNTIF(N$2:N5759,N5759)=1,1,0)</f>
        <v>1</v>
      </c>
      <c r="P5759" s="28" t="str">
        <f t="shared" si="117"/>
        <v>BevGous</v>
      </c>
      <c r="Q5759" s="28" t="str">
        <f t="shared" si="115"/>
        <v>BevGous</v>
      </c>
      <c r="R5759" s="3">
        <f>SUMIF(Q$2:Q5759,Q5759,O$2:O5759)</f>
        <v>1</v>
      </c>
      <c r="T5759" s="81" t="str" cm="1">
        <f t="array" ref="T5759">IF(MIN(IF(CONCATENATE($D$776:$D$9955,$G$776:$G$9955)=CONCATENATE(D5759,G5759),$J$776:$J$9955))=J5759,"Age Leg Record","")</f>
        <v/>
      </c>
    </row>
    <row r="5760" spans="1:20" x14ac:dyDescent="0.25">
      <c r="A5760" s="4">
        <v>2022</v>
      </c>
      <c r="B5760" s="1" t="s">
        <v>1392</v>
      </c>
      <c r="C5760" s="14" t="s">
        <v>1767</v>
      </c>
      <c r="D5760" s="3" t="s">
        <v>56</v>
      </c>
      <c r="F5760" s="3">
        <v>1</v>
      </c>
      <c r="G5760" s="88">
        <v>5.54</v>
      </c>
      <c r="J5760" s="10">
        <v>4.8306299628166016E-2</v>
      </c>
      <c r="K5760" s="27">
        <f t="shared" si="118"/>
        <v>8.719548669344046E-3</v>
      </c>
      <c r="L5760" s="4" t="s">
        <v>1897</v>
      </c>
      <c r="M5760" s="4" t="s">
        <v>798</v>
      </c>
      <c r="N5760" s="28" t="str">
        <f t="shared" si="116"/>
        <v>2022GordonEyton-Williams</v>
      </c>
      <c r="O5760" s="28">
        <f>IF(COUNTIF(N$2:N5760,N5760)=1,1,0)</f>
        <v>1</v>
      </c>
      <c r="P5760" s="28" t="str">
        <f t="shared" si="117"/>
        <v>GordonEyton-Williams</v>
      </c>
      <c r="Q5760" s="28" t="str">
        <f t="shared" si="115"/>
        <v>GordonEyton-Williams</v>
      </c>
      <c r="R5760" s="3">
        <f>SUMIF(Q$2:Q5760,Q5760,O$2:O5760)</f>
        <v>5</v>
      </c>
      <c r="T5760" s="81" t="str" cm="1">
        <f t="array" ref="T5760">IF(MIN(IF(CONCATENATE($D$776:$D$9955,$G$776:$G$9955)=CONCATENATE(D5760,G5760),$J$776:$J$9955))=J5760,"Age Leg Record","")</f>
        <v/>
      </c>
    </row>
    <row r="5761" spans="1:20" x14ac:dyDescent="0.25">
      <c r="A5761" s="4">
        <v>2022</v>
      </c>
      <c r="B5761" s="1" t="s">
        <v>591</v>
      </c>
      <c r="C5761" s="4" t="s">
        <v>1420</v>
      </c>
      <c r="D5761" s="3" t="s">
        <v>757</v>
      </c>
      <c r="F5761" s="3">
        <v>2</v>
      </c>
      <c r="G5761" s="88">
        <v>4.0544470293486041</v>
      </c>
      <c r="J5761" s="10">
        <v>3.0023101855476853E-2</v>
      </c>
      <c r="K5761" s="27">
        <f t="shared" si="118"/>
        <v>7.4049806639847572E-3</v>
      </c>
      <c r="L5761" s="4" t="s">
        <v>1897</v>
      </c>
      <c r="M5761" s="4" t="s">
        <v>798</v>
      </c>
      <c r="N5761" s="28" t="str">
        <f t="shared" si="116"/>
        <v>2022CarolineO'Mahoney</v>
      </c>
      <c r="O5761" s="28">
        <f>IF(COUNTIF(N$2:N5761,N5761)=1,1,0)</f>
        <v>1</v>
      </c>
      <c r="P5761" s="28" t="str">
        <f t="shared" si="117"/>
        <v>CarolineO'Mahoney</v>
      </c>
      <c r="Q5761" s="28" t="str">
        <f t="shared" si="115"/>
        <v>CarolineO'Mahoney</v>
      </c>
      <c r="R5761" s="3">
        <f>SUMIF(Q$2:Q5761,Q5761,O$2:O5761)</f>
        <v>7</v>
      </c>
      <c r="T5761" s="81" t="str" cm="1">
        <f t="array" ref="T5761">IF(MIN(IF(CONCATENATE($D$776:$D$9955,$G$776:$G$9955)=CONCATENATE(D5761,G5761),$J$776:$J$9955))=J5761,"Age Leg Record","")</f>
        <v/>
      </c>
    </row>
    <row r="5762" spans="1:20" x14ac:dyDescent="0.25">
      <c r="A5762" s="4">
        <v>2022</v>
      </c>
      <c r="B5762" s="1" t="s">
        <v>52</v>
      </c>
      <c r="C5762" s="4" t="s">
        <v>2466</v>
      </c>
      <c r="D5762" s="3" t="s">
        <v>56</v>
      </c>
      <c r="F5762" s="3">
        <v>3</v>
      </c>
      <c r="G5762" s="88">
        <v>9.1</v>
      </c>
      <c r="J5762" s="10">
        <v>5.8538726851111278E-2</v>
      </c>
      <c r="K5762" s="27">
        <f t="shared" si="118"/>
        <v>6.4328271264957448E-3</v>
      </c>
      <c r="L5762" s="4" t="s">
        <v>1897</v>
      </c>
      <c r="M5762" s="4" t="s">
        <v>798</v>
      </c>
      <c r="N5762" s="28" t="str">
        <f t="shared" si="116"/>
        <v>2022MartinLees</v>
      </c>
      <c r="O5762" s="28">
        <f>IF(COUNTIF(N$2:N5762,N5762)=1,1,0)</f>
        <v>1</v>
      </c>
      <c r="P5762" s="28" t="str">
        <f t="shared" si="117"/>
        <v>MartinLees</v>
      </c>
      <c r="Q5762" s="28" t="str">
        <f t="shared" si="115"/>
        <v>MartinLees</v>
      </c>
      <c r="R5762" s="3">
        <f>SUMIF(Q$2:Q5762,Q5762,O$2:O5762)</f>
        <v>1</v>
      </c>
      <c r="T5762" s="81" t="str" cm="1">
        <f t="array" ref="T5762">IF(MIN(IF(CONCATENATE($D$776:$D$9955,$G$776:$G$9955)=CONCATENATE(D5762,G5762),$J$776:$J$9955))=J5762,"Age Leg Record","")</f>
        <v/>
      </c>
    </row>
    <row r="5763" spans="1:20" x14ac:dyDescent="0.25">
      <c r="A5763" s="4">
        <v>2022</v>
      </c>
      <c r="B5763" s="1" t="s">
        <v>71</v>
      </c>
      <c r="C5763" s="4" t="s">
        <v>1749</v>
      </c>
      <c r="D5763" s="3" t="s">
        <v>56</v>
      </c>
      <c r="F5763" s="3">
        <v>4</v>
      </c>
      <c r="G5763" s="88">
        <v>5.8408892070309388</v>
      </c>
      <c r="J5763" s="10">
        <v>4.9799074076872785E-2</v>
      </c>
      <c r="K5763" s="27">
        <f t="shared" si="118"/>
        <v>8.5259405394862518E-3</v>
      </c>
      <c r="L5763" s="4" t="s">
        <v>1897</v>
      </c>
      <c r="M5763" s="4" t="s">
        <v>798</v>
      </c>
      <c r="N5763" s="28" t="str">
        <f t="shared" si="116"/>
        <v>2022RichardDilley</v>
      </c>
      <c r="O5763" s="28">
        <f>IF(COUNTIF(N$2:N5763,N5763)=1,1,0)</f>
        <v>1</v>
      </c>
      <c r="P5763" s="28" t="str">
        <f t="shared" si="117"/>
        <v>RichardDilley</v>
      </c>
      <c r="Q5763" s="28" t="str">
        <f t="shared" si="115"/>
        <v>RichardDilley</v>
      </c>
      <c r="R5763" s="3">
        <f>SUMIF(Q$2:Q5763,Q5763,O$2:O5763)</f>
        <v>1</v>
      </c>
      <c r="T5763" s="81" t="str" cm="1">
        <f t="array" ref="T5763">IF(MIN(IF(CONCATENATE($D$776:$D$9955,$G$776:$G$9955)=CONCATENATE(D5763,G5763),$J$776:$J$9955))=J5763,"Age Leg Record","")</f>
        <v/>
      </c>
    </row>
    <row r="5764" spans="1:20" x14ac:dyDescent="0.25">
      <c r="A5764" s="4">
        <v>2022</v>
      </c>
      <c r="B5764" s="1" t="s">
        <v>896</v>
      </c>
      <c r="C5764" s="4" t="s">
        <v>1319</v>
      </c>
      <c r="D5764" s="3" t="s">
        <v>756</v>
      </c>
      <c r="F5764" s="3">
        <v>5</v>
      </c>
      <c r="G5764" s="51">
        <v>5.63</v>
      </c>
      <c r="J5764" s="10">
        <v>3.7086909724166617E-2</v>
      </c>
      <c r="K5764" s="27">
        <f t="shared" si="118"/>
        <v>6.5873729527827028E-3</v>
      </c>
      <c r="L5764" s="4" t="s">
        <v>1897</v>
      </c>
      <c r="M5764" s="4" t="s">
        <v>798</v>
      </c>
      <c r="N5764" s="28" t="str">
        <f t="shared" si="116"/>
        <v>2022NickyDouble</v>
      </c>
      <c r="O5764" s="28">
        <f>IF(COUNTIF(N$2:N5764,N5764)=1,1,0)</f>
        <v>1</v>
      </c>
      <c r="P5764" s="28" t="str">
        <f t="shared" si="117"/>
        <v>NickyDouble</v>
      </c>
      <c r="Q5764" s="28" t="str">
        <f t="shared" si="115"/>
        <v>NickyDouble</v>
      </c>
      <c r="R5764" s="3">
        <f>SUMIF(Q$2:Q5764,Q5764,O$2:O5764)</f>
        <v>5</v>
      </c>
      <c r="T5764" s="81" t="str" cm="1">
        <f t="array" ref="T5764">IF(MIN(IF(CONCATENATE($D$776:$D$9955,$G$776:$G$9955)=CONCATENATE(D5764,G5764),$J$776:$J$9955))=J5764,"Age Leg Record","")</f>
        <v/>
      </c>
    </row>
    <row r="5765" spans="1:20" x14ac:dyDescent="0.25">
      <c r="A5765" s="4">
        <v>2022</v>
      </c>
      <c r="B5765" s="1" t="s">
        <v>1422</v>
      </c>
      <c r="C5765" s="4" t="s">
        <v>1420</v>
      </c>
      <c r="D5765" s="3" t="s">
        <v>210</v>
      </c>
      <c r="F5765" s="3">
        <v>6</v>
      </c>
      <c r="G5765" s="88">
        <v>4.6758182215859376</v>
      </c>
      <c r="J5765" s="10">
        <v>3.7929328704194631E-2</v>
      </c>
      <c r="K5765" s="27">
        <f t="shared" si="118"/>
        <v>8.1118056576908182E-3</v>
      </c>
      <c r="L5765" s="4" t="s">
        <v>1897</v>
      </c>
      <c r="M5765" s="4" t="s">
        <v>798</v>
      </c>
      <c r="N5765" s="28" t="str">
        <f t="shared" si="116"/>
        <v>2022BrendanO'Mahoney</v>
      </c>
      <c r="O5765" s="28">
        <f>IF(COUNTIF(N$2:N5765,N5765)=1,1,0)</f>
        <v>1</v>
      </c>
      <c r="P5765" s="28" t="str">
        <f t="shared" si="117"/>
        <v>BrendanO'Mahoney</v>
      </c>
      <c r="Q5765" s="28" t="str">
        <f t="shared" ref="Q5765:Q5828" si="119">IF(ISNA(VLOOKUP(P5765,AI$2:AJ$100,2,0)),P5765,VLOOKUP(P5765,AI$2:AJ$100,2,0))</f>
        <v>BrendanO'Mahoney</v>
      </c>
      <c r="R5765" s="3">
        <f>SUMIF(Q$2:Q5765,Q5765,O$2:O5765)</f>
        <v>7</v>
      </c>
      <c r="T5765" s="81" t="str" cm="1">
        <f t="array" ref="T5765">IF(MIN(IF(CONCATENATE($D$776:$D$9955,$G$776:$G$9955)=CONCATENATE(D5765,G5765),$J$776:$J$9955))=J5765,"Age Leg Record","")</f>
        <v/>
      </c>
    </row>
    <row r="5766" spans="1:20" x14ac:dyDescent="0.25">
      <c r="A5766" s="4">
        <v>2022</v>
      </c>
      <c r="B5766" s="14" t="s">
        <v>514</v>
      </c>
      <c r="C5766" s="4" t="s">
        <v>1232</v>
      </c>
      <c r="D5766" s="3" t="s">
        <v>766</v>
      </c>
      <c r="F5766" s="3">
        <v>1</v>
      </c>
      <c r="G5766" s="88">
        <v>5.54</v>
      </c>
      <c r="J5766" s="10">
        <v>4.7713799627672415E-2</v>
      </c>
      <c r="K5766" s="27">
        <f t="shared" si="118"/>
        <v>8.6125992107711942E-3</v>
      </c>
      <c r="L5766" s="4" t="s">
        <v>2387</v>
      </c>
      <c r="M5766" s="4" t="s">
        <v>1011</v>
      </c>
      <c r="N5766" s="28" t="str">
        <f t="shared" si="116"/>
        <v>2022ValHall</v>
      </c>
      <c r="O5766" s="28">
        <f>IF(COUNTIF(N$2:N5766,N5766)=1,1,0)</f>
        <v>1</v>
      </c>
      <c r="P5766" s="28" t="str">
        <f t="shared" si="117"/>
        <v>ValHall</v>
      </c>
      <c r="Q5766" s="28" t="str">
        <f t="shared" si="119"/>
        <v>ValHall</v>
      </c>
      <c r="R5766" s="3">
        <f>SUMIF(Q$2:Q5766,Q5766,O$2:O5766)</f>
        <v>5</v>
      </c>
      <c r="T5766" s="81" t="str" cm="1">
        <f t="array" ref="T5766">IF(MIN(IF(CONCATENATE($D$776:$D$9955,$G$776:$G$9955)=CONCATENATE(D5766,G5766),$J$776:$J$9955))=J5766,"Age Leg Record","")</f>
        <v/>
      </c>
    </row>
    <row r="5767" spans="1:20" x14ac:dyDescent="0.25">
      <c r="A5767" s="4">
        <v>2022</v>
      </c>
      <c r="B5767" s="1" t="s">
        <v>1185</v>
      </c>
      <c r="C5767" s="4" t="s">
        <v>1389</v>
      </c>
      <c r="D5767" s="3" t="s">
        <v>766</v>
      </c>
      <c r="F5767" s="3">
        <v>2</v>
      </c>
      <c r="G5767" s="88">
        <v>4.0544470293486041</v>
      </c>
      <c r="J5767" s="10">
        <v>3.1945254631864373E-2</v>
      </c>
      <c r="K5767" s="27">
        <f t="shared" si="118"/>
        <v>7.8790657272433933E-3</v>
      </c>
      <c r="L5767" s="4" t="s">
        <v>2387</v>
      </c>
      <c r="M5767" s="4" t="s">
        <v>1011</v>
      </c>
      <c r="N5767" s="28" t="str">
        <f t="shared" si="116"/>
        <v>2022HilaryManning</v>
      </c>
      <c r="O5767" s="28">
        <f>IF(COUNTIF(N$2:N5767,N5767)=1,1,0)</f>
        <v>1</v>
      </c>
      <c r="P5767" s="28" t="str">
        <f t="shared" si="117"/>
        <v>HilaryManning</v>
      </c>
      <c r="Q5767" s="28" t="str">
        <f t="shared" si="119"/>
        <v>HilaryManning</v>
      </c>
      <c r="R5767" s="3">
        <f>SUMIF(Q$2:Q5767,Q5767,O$2:O5767)</f>
        <v>1</v>
      </c>
      <c r="T5767" s="81" t="str" cm="1">
        <f t="array" ref="T5767">IF(MIN(IF(CONCATENATE($D$776:$D$9955,$G$776:$G$9955)=CONCATENATE(D5767,G5767),$J$776:$J$9955))=J5767,"Age Leg Record","")</f>
        <v/>
      </c>
    </row>
    <row r="5768" spans="1:20" x14ac:dyDescent="0.25">
      <c r="A5768" s="4">
        <v>2022</v>
      </c>
      <c r="B5768" s="1" t="s">
        <v>250</v>
      </c>
      <c r="C5768" s="4" t="s">
        <v>99</v>
      </c>
      <c r="D5768" s="3" t="s">
        <v>26</v>
      </c>
      <c r="F5768" s="3">
        <v>3</v>
      </c>
      <c r="G5768" s="88">
        <v>9.1</v>
      </c>
      <c r="J5768" s="10">
        <v>6.6367511572025251E-2</v>
      </c>
      <c r="K5768" s="27">
        <f t="shared" si="118"/>
        <v>7.2931331397829945E-3</v>
      </c>
      <c r="L5768" s="4" t="s">
        <v>2387</v>
      </c>
      <c r="M5768" s="4" t="s">
        <v>1011</v>
      </c>
      <c r="N5768" s="28" t="str">
        <f t="shared" si="116"/>
        <v>2022RobertBrown</v>
      </c>
      <c r="O5768" s="28">
        <f>IF(COUNTIF(N$2:N5768,N5768)=1,1,0)</f>
        <v>1</v>
      </c>
      <c r="P5768" s="28" t="str">
        <f t="shared" si="117"/>
        <v>RobertBrown</v>
      </c>
      <c r="Q5768" s="28" t="str">
        <f t="shared" si="119"/>
        <v>RobertBrown</v>
      </c>
      <c r="R5768" s="3">
        <f>SUMIF(Q$2:Q5768,Q5768,O$2:O5768)</f>
        <v>2</v>
      </c>
      <c r="T5768" s="81" t="str" cm="1">
        <f t="array" ref="T5768">IF(MIN(IF(CONCATENATE($D$776:$D$9955,$G$776:$G$9955)=CONCATENATE(D5768,G5768),$J$776:$J$9955))=J5768,"Age Leg Record","")</f>
        <v/>
      </c>
    </row>
    <row r="5769" spans="1:20" x14ac:dyDescent="0.25">
      <c r="A5769" s="4">
        <v>2022</v>
      </c>
      <c r="B5769" s="1" t="s">
        <v>314</v>
      </c>
      <c r="C5769" s="4" t="s">
        <v>1795</v>
      </c>
      <c r="D5769" s="3" t="s">
        <v>56</v>
      </c>
      <c r="F5769" s="3">
        <v>4</v>
      </c>
      <c r="G5769" s="88">
        <v>5.8408892070309388</v>
      </c>
      <c r="J5769" s="10">
        <v>3.8074004631198477E-2</v>
      </c>
      <c r="K5769" s="27">
        <f t="shared" si="118"/>
        <v>6.5185288201267538E-3</v>
      </c>
      <c r="L5769" s="4" t="s">
        <v>2387</v>
      </c>
      <c r="M5769" s="4" t="s">
        <v>1011</v>
      </c>
      <c r="N5769" s="28" t="str">
        <f t="shared" si="116"/>
        <v>2022TerrySiggins</v>
      </c>
      <c r="O5769" s="28">
        <f>IF(COUNTIF(N$2:N5769,N5769)=1,1,0)</f>
        <v>1</v>
      </c>
      <c r="P5769" s="28" t="str">
        <f t="shared" si="117"/>
        <v>TerrySiggins</v>
      </c>
      <c r="Q5769" s="28" t="str">
        <f t="shared" si="119"/>
        <v>TerrySiggins</v>
      </c>
      <c r="R5769" s="3">
        <f>SUMIF(Q$2:Q5769,Q5769,O$2:O5769)</f>
        <v>5</v>
      </c>
      <c r="T5769" s="81" t="str" cm="1">
        <f t="array" ref="T5769">IF(MIN(IF(CONCATENATE($D$776:$D$9955,$G$776:$G$9955)=CONCATENATE(D5769,G5769),$J$776:$J$9955))=J5769,"Age Leg Record","")</f>
        <v/>
      </c>
    </row>
    <row r="5770" spans="1:20" x14ac:dyDescent="0.25">
      <c r="A5770" s="4">
        <v>2022</v>
      </c>
      <c r="B5770" s="1" t="s">
        <v>712</v>
      </c>
      <c r="C5770" s="4" t="s">
        <v>1507</v>
      </c>
      <c r="D5770" s="3" t="s">
        <v>757</v>
      </c>
      <c r="F5770" s="3">
        <v>5</v>
      </c>
      <c r="G5770" s="51">
        <v>5.63</v>
      </c>
      <c r="J5770" s="10">
        <v>5.2941261572414078E-2</v>
      </c>
      <c r="K5770" s="27">
        <f t="shared" si="118"/>
        <v>9.4034212384394456E-3</v>
      </c>
      <c r="L5770" s="4" t="s">
        <v>2387</v>
      </c>
      <c r="M5770" s="4" t="s">
        <v>1011</v>
      </c>
      <c r="N5770" s="28" t="str">
        <f t="shared" si="116"/>
        <v>2022LaurieMills</v>
      </c>
      <c r="O5770" s="28">
        <f>IF(COUNTIF(N$2:N5770,N5770)=1,1,0)</f>
        <v>1</v>
      </c>
      <c r="P5770" s="28" t="str">
        <f t="shared" si="117"/>
        <v>LaurieMills</v>
      </c>
      <c r="Q5770" s="28" t="str">
        <f t="shared" si="119"/>
        <v>LaurieMills</v>
      </c>
      <c r="R5770" s="3">
        <f>SUMIF(Q$2:Q5770,Q5770,O$2:O5770)</f>
        <v>4</v>
      </c>
      <c r="T5770" s="81" t="str" cm="1">
        <f t="array" ref="T5770">IF(MIN(IF(CONCATENATE($D$776:$D$9955,$G$776:$G$9955)=CONCATENATE(D5770,G5770),$J$776:$J$9955))=J5770,"Age Leg Record","")</f>
        <v/>
      </c>
    </row>
    <row r="5771" spans="1:20" x14ac:dyDescent="0.25">
      <c r="A5771" s="4">
        <v>2022</v>
      </c>
      <c r="B5771" s="1" t="s">
        <v>1109</v>
      </c>
      <c r="C5771" s="4" t="s">
        <v>120</v>
      </c>
      <c r="D5771" s="3" t="s">
        <v>56</v>
      </c>
      <c r="F5771" s="3">
        <v>6</v>
      </c>
      <c r="G5771" s="88">
        <v>4.6758182215859376</v>
      </c>
      <c r="J5771" s="10">
        <v>4.5407349534798414E-2</v>
      </c>
      <c r="K5771" s="27">
        <f t="shared" si="118"/>
        <v>9.7111023959774913E-3</v>
      </c>
      <c r="L5771" s="4" t="s">
        <v>2387</v>
      </c>
      <c r="M5771" s="4" t="s">
        <v>1011</v>
      </c>
      <c r="N5771" s="28" t="str">
        <f t="shared" si="116"/>
        <v>2022NormanBaker</v>
      </c>
      <c r="O5771" s="28">
        <f>IF(COUNTIF(N$2:N5771,N5771)=1,1,0)</f>
        <v>1</v>
      </c>
      <c r="P5771" s="28" t="str">
        <f t="shared" si="117"/>
        <v>NormanBaker</v>
      </c>
      <c r="Q5771" s="28" t="str">
        <f t="shared" si="119"/>
        <v>NormanBaker</v>
      </c>
      <c r="R5771" s="3">
        <f>SUMIF(Q$2:Q5771,Q5771,O$2:O5771)</f>
        <v>3</v>
      </c>
      <c r="T5771" s="81" t="str" cm="1">
        <f t="array" ref="T5771">IF(MIN(IF(CONCATENATE($D$776:$D$9955,$G$776:$G$9955)=CONCATENATE(D5771,G5771),$J$776:$J$9955))=J5771,"Age Leg Record","")</f>
        <v/>
      </c>
    </row>
    <row r="5772" spans="1:20" x14ac:dyDescent="0.25">
      <c r="A5772" s="4">
        <v>2022</v>
      </c>
      <c r="B5772" s="1" t="s">
        <v>1231</v>
      </c>
      <c r="C5772" s="4" t="s">
        <v>323</v>
      </c>
      <c r="D5772" s="3" t="s">
        <v>756</v>
      </c>
      <c r="F5772" s="3">
        <v>1</v>
      </c>
      <c r="G5772" s="88">
        <v>5.54</v>
      </c>
      <c r="J5772" s="10">
        <v>3.6404575097549241E-2</v>
      </c>
      <c r="K5772" s="27">
        <f t="shared" si="118"/>
        <v>6.571222941795892E-3</v>
      </c>
      <c r="L5772" s="4" t="s">
        <v>2388</v>
      </c>
      <c r="M5772" s="4" t="s">
        <v>798</v>
      </c>
      <c r="N5772" s="28" t="str">
        <f t="shared" si="116"/>
        <v>2022AnitaWilson</v>
      </c>
      <c r="O5772" s="28">
        <f>IF(COUNTIF(N$2:N5772,N5772)=1,1,0)</f>
        <v>1</v>
      </c>
      <c r="P5772" s="28" t="str">
        <f t="shared" si="117"/>
        <v>AnitaWilson</v>
      </c>
      <c r="Q5772" s="28" t="str">
        <f t="shared" si="119"/>
        <v>AnitaWilson</v>
      </c>
      <c r="R5772" s="3">
        <f>SUMIF(Q$2:Q5772,Q5772,O$2:O5772)</f>
        <v>4</v>
      </c>
      <c r="T5772" s="81" t="str" cm="1">
        <f t="array" ref="T5772">IF(MIN(IF(CONCATENATE($D$776:$D$9955,$G$776:$G$9955)=CONCATENATE(D5772,G5772),$J$776:$J$9955))=J5772,"Age Leg Record","")</f>
        <v/>
      </c>
    </row>
    <row r="5773" spans="1:20" x14ac:dyDescent="0.25">
      <c r="A5773" s="4">
        <v>2022</v>
      </c>
      <c r="B5773" s="1" t="s">
        <v>1072</v>
      </c>
      <c r="C5773" s="4" t="s">
        <v>484</v>
      </c>
      <c r="D5773" s="3" t="s">
        <v>684</v>
      </c>
      <c r="F5773" s="3">
        <v>2</v>
      </c>
      <c r="G5773" s="88">
        <v>4.0544470293486041</v>
      </c>
      <c r="J5773" s="10">
        <v>2.7440370366093703E-2</v>
      </c>
      <c r="K5773" s="27">
        <f t="shared" si="118"/>
        <v>6.7679686446667749E-3</v>
      </c>
      <c r="L5773" s="4" t="s">
        <v>2388</v>
      </c>
      <c r="M5773" s="4" t="s">
        <v>798</v>
      </c>
      <c r="N5773" s="28" t="str">
        <f t="shared" si="116"/>
        <v>2022MalcolmAustin</v>
      </c>
      <c r="O5773" s="28">
        <f>IF(COUNTIF(N$2:N5773,N5773)=1,1,0)</f>
        <v>1</v>
      </c>
      <c r="P5773" s="28" t="str">
        <f t="shared" si="117"/>
        <v>MalcolmAustin</v>
      </c>
      <c r="Q5773" s="28" t="str">
        <f t="shared" si="119"/>
        <v>MalcolmAustin</v>
      </c>
      <c r="R5773" s="3">
        <f>SUMIF(Q$2:Q5773,Q5773,O$2:O5773)</f>
        <v>1</v>
      </c>
      <c r="T5773" s="81" t="str" cm="1">
        <f t="array" ref="T5773">IF(MIN(IF(CONCATENATE($D$776:$D$9955,$G$776:$G$9955)=CONCATENATE(D5773,G5773),$J$776:$J$9955))=J5773,"Age Leg Record","")</f>
        <v/>
      </c>
    </row>
    <row r="5774" spans="1:20" x14ac:dyDescent="0.25">
      <c r="A5774" s="4">
        <v>2022</v>
      </c>
      <c r="B5774" s="1" t="s">
        <v>1430</v>
      </c>
      <c r="C5774" s="4" t="s">
        <v>284</v>
      </c>
      <c r="D5774" s="3" t="s">
        <v>210</v>
      </c>
      <c r="F5774" s="3">
        <v>3</v>
      </c>
      <c r="G5774" s="88">
        <v>9.1</v>
      </c>
      <c r="J5774" s="10">
        <v>5.6472881944500841E-2</v>
      </c>
      <c r="K5774" s="27">
        <f t="shared" si="118"/>
        <v>6.2058112026924005E-3</v>
      </c>
      <c r="L5774" s="4" t="s">
        <v>2388</v>
      </c>
      <c r="M5774" s="4" t="s">
        <v>798</v>
      </c>
      <c r="N5774" s="28" t="str">
        <f t="shared" si="116"/>
        <v>2022JonathanWalker</v>
      </c>
      <c r="O5774" s="28">
        <f>IF(COUNTIF(N$2:N5774,N5774)=1,1,0)</f>
        <v>1</v>
      </c>
      <c r="P5774" s="28" t="str">
        <f t="shared" si="117"/>
        <v>JonathanWalker</v>
      </c>
      <c r="Q5774" s="28" t="str">
        <f t="shared" si="119"/>
        <v>JonathanWalker</v>
      </c>
      <c r="R5774" s="3">
        <f>SUMIF(Q$2:Q5774,Q5774,O$2:O5774)</f>
        <v>1</v>
      </c>
      <c r="T5774" s="81" t="str" cm="1">
        <f t="array" ref="T5774">IF(MIN(IF(CONCATENATE($D$776:$D$9955,$G$776:$G$9955)=CONCATENATE(D5774,G5774),$J$776:$J$9955))=J5774,"Age Leg Record","")</f>
        <v/>
      </c>
    </row>
    <row r="5775" spans="1:20" x14ac:dyDescent="0.25">
      <c r="A5775" s="4">
        <v>2022</v>
      </c>
      <c r="B5775" s="1" t="s">
        <v>1149</v>
      </c>
      <c r="C5775" s="4" t="s">
        <v>2467</v>
      </c>
      <c r="D5775" s="3" t="s">
        <v>756</v>
      </c>
      <c r="F5775" s="3">
        <v>4</v>
      </c>
      <c r="G5775" s="88">
        <v>5.8408892070309388</v>
      </c>
      <c r="J5775" s="10">
        <v>4.8892731480009388E-2</v>
      </c>
      <c r="K5775" s="27">
        <f t="shared" si="118"/>
        <v>8.3707685160600252E-3</v>
      </c>
      <c r="L5775" s="4" t="s">
        <v>2388</v>
      </c>
      <c r="M5775" s="4" t="s">
        <v>798</v>
      </c>
      <c r="N5775" s="28" t="str">
        <f t="shared" si="116"/>
        <v>2022JustineCullen</v>
      </c>
      <c r="O5775" s="28">
        <f>IF(COUNTIF(N$2:N5775,N5775)=1,1,0)</f>
        <v>1</v>
      </c>
      <c r="P5775" s="28" t="str">
        <f t="shared" si="117"/>
        <v>JustineCullen</v>
      </c>
      <c r="Q5775" s="28" t="str">
        <f t="shared" si="119"/>
        <v>JustineCullen</v>
      </c>
      <c r="R5775" s="3">
        <f>SUMIF(Q$2:Q5775,Q5775,O$2:O5775)</f>
        <v>1</v>
      </c>
      <c r="T5775" s="81" t="str" cm="1">
        <f t="array" ref="T5775">IF(MIN(IF(CONCATENATE($D$776:$D$9955,$G$776:$G$9955)=CONCATENATE(D5775,G5775),$J$776:$J$9955))=J5775,"Age Leg Record","")</f>
        <v/>
      </c>
    </row>
    <row r="5776" spans="1:20" x14ac:dyDescent="0.25">
      <c r="A5776" s="4">
        <v>2022</v>
      </c>
      <c r="B5776" s="1" t="s">
        <v>2468</v>
      </c>
      <c r="C5776" s="4" t="s">
        <v>452</v>
      </c>
      <c r="D5776" s="3" t="s">
        <v>685</v>
      </c>
      <c r="F5776" s="3">
        <v>5</v>
      </c>
      <c r="G5776" s="51">
        <v>5.63</v>
      </c>
      <c r="J5776" s="10">
        <v>3.170180555753177E-2</v>
      </c>
      <c r="K5776" s="27">
        <f t="shared" si="118"/>
        <v>5.6308713246059983E-3</v>
      </c>
      <c r="L5776" s="4" t="s">
        <v>2388</v>
      </c>
      <c r="M5776" s="4" t="s">
        <v>798</v>
      </c>
      <c r="N5776" s="28" t="str">
        <f t="shared" ref="N5776:N5839" si="120">CONCATENATE(A5776,B5776,C5776)</f>
        <v>2022CameronMorris</v>
      </c>
      <c r="O5776" s="28">
        <f>IF(COUNTIF(N$2:N5776,N5776)=1,1,0)</f>
        <v>1</v>
      </c>
      <c r="P5776" s="28" t="str">
        <f t="shared" ref="P5776:P5839" si="121">CONCATENATE(B5776,C5776)</f>
        <v>CameronMorris</v>
      </c>
      <c r="Q5776" s="28" t="str">
        <f t="shared" si="119"/>
        <v>CameronMorris</v>
      </c>
      <c r="R5776" s="3">
        <f>SUMIF(Q$2:Q5776,Q5776,O$2:O5776)</f>
        <v>1</v>
      </c>
      <c r="T5776" s="81" t="str" cm="1">
        <f t="array" ref="T5776">IF(MIN(IF(CONCATENATE($D$776:$D$9955,$G$776:$G$9955)=CONCATENATE(D5776,G5776),$J$776:$J$9955))=J5776,"Age Leg Record","")</f>
        <v/>
      </c>
    </row>
    <row r="5777" spans="1:20" x14ac:dyDescent="0.25">
      <c r="A5777" s="4">
        <v>2022</v>
      </c>
      <c r="B5777" s="1" t="s">
        <v>24</v>
      </c>
      <c r="C5777" s="4" t="s">
        <v>1066</v>
      </c>
      <c r="D5777" s="3" t="s">
        <v>766</v>
      </c>
      <c r="F5777" s="3">
        <v>6</v>
      </c>
      <c r="G5777" s="88">
        <v>4.6758182215859376</v>
      </c>
      <c r="J5777" s="10">
        <v>7.5310555555915926E-2</v>
      </c>
      <c r="K5777" s="27">
        <f t="shared" si="118"/>
        <v>1.6106390793432554E-2</v>
      </c>
      <c r="L5777" s="4" t="s">
        <v>2388</v>
      </c>
      <c r="M5777" s="4" t="s">
        <v>798</v>
      </c>
      <c r="N5777" s="28" t="str">
        <f t="shared" si="120"/>
        <v>2022PatGodfrey</v>
      </c>
      <c r="O5777" s="28">
        <f>IF(COUNTIF(N$2:N5777,N5777)=1,1,0)</f>
        <v>1</v>
      </c>
      <c r="P5777" s="28" t="str">
        <f t="shared" si="121"/>
        <v>PatGodfrey</v>
      </c>
      <c r="Q5777" s="28" t="str">
        <f t="shared" si="119"/>
        <v>PatGodfrey</v>
      </c>
      <c r="R5777" s="3">
        <f>SUMIF(Q$2:Q5777,Q5777,O$2:O5777)</f>
        <v>1</v>
      </c>
      <c r="T5777" s="81" t="str" cm="1">
        <f t="array" ref="T5777">IF(MIN(IF(CONCATENATE($D$776:$D$9955,$G$776:$G$9955)=CONCATENATE(D5777,G5777),$J$776:$J$9955))=J5777,"Age Leg Record","")</f>
        <v/>
      </c>
    </row>
    <row r="5778" spans="1:20" x14ac:dyDescent="0.25">
      <c r="A5778" s="4">
        <v>2022</v>
      </c>
      <c r="B5778" s="1" t="s">
        <v>86</v>
      </c>
      <c r="C5778" s="4" t="s">
        <v>2352</v>
      </c>
      <c r="F5778" s="3">
        <v>1</v>
      </c>
      <c r="G5778" s="88">
        <v>5.54</v>
      </c>
      <c r="J5778" s="10">
        <v>2.9098483799316455E-2</v>
      </c>
      <c r="K5778" s="27">
        <f t="shared" si="118"/>
        <v>5.2524338987935838E-3</v>
      </c>
      <c r="L5778" s="4" t="s">
        <v>2353</v>
      </c>
      <c r="M5778" s="4" t="s">
        <v>749</v>
      </c>
      <c r="N5778" s="28" t="str">
        <f t="shared" si="120"/>
        <v>2022MatthewMa</v>
      </c>
      <c r="O5778" s="28">
        <f>IF(COUNTIF(N$2:N5778,N5778)=1,1,0)</f>
        <v>1</v>
      </c>
      <c r="P5778" s="28" t="str">
        <f t="shared" si="121"/>
        <v>MatthewMa</v>
      </c>
      <c r="Q5778" s="28" t="str">
        <f t="shared" si="119"/>
        <v>MatthewMa</v>
      </c>
      <c r="R5778" s="3">
        <f>SUMIF(Q$2:Q5778,Q5778,O$2:O5778)</f>
        <v>2</v>
      </c>
      <c r="T5778" s="81"/>
    </row>
    <row r="5779" spans="1:20" x14ac:dyDescent="0.25">
      <c r="A5779" s="4">
        <v>2022</v>
      </c>
      <c r="B5779" s="1" t="s">
        <v>86</v>
      </c>
      <c r="C5779" s="4" t="s">
        <v>2352</v>
      </c>
      <c r="F5779" s="3">
        <v>2</v>
      </c>
      <c r="G5779" s="88">
        <v>4.0544470293486041</v>
      </c>
      <c r="J5779" s="10">
        <v>2.0706284718471579E-2</v>
      </c>
      <c r="K5779" s="27">
        <f t="shared" si="118"/>
        <v>5.1070551837492607E-3</v>
      </c>
      <c r="L5779" s="4" t="s">
        <v>2353</v>
      </c>
      <c r="M5779" s="4" t="s">
        <v>749</v>
      </c>
      <c r="N5779" s="28" t="str">
        <f t="shared" si="120"/>
        <v>2022MatthewMa</v>
      </c>
      <c r="O5779" s="28">
        <f>IF(COUNTIF(N$2:N5779,N5779)=1,1,0)</f>
        <v>0</v>
      </c>
      <c r="P5779" s="28" t="str">
        <f t="shared" si="121"/>
        <v>MatthewMa</v>
      </c>
      <c r="Q5779" s="28" t="str">
        <f t="shared" si="119"/>
        <v>MatthewMa</v>
      </c>
      <c r="R5779" s="3">
        <f>SUMIF(Q$2:Q5779,Q5779,O$2:O5779)</f>
        <v>2</v>
      </c>
      <c r="T5779" s="81"/>
    </row>
    <row r="5780" spans="1:20" x14ac:dyDescent="0.25">
      <c r="A5780" s="4">
        <v>2022</v>
      </c>
      <c r="B5780" s="1" t="s">
        <v>86</v>
      </c>
      <c r="C5780" s="4" t="s">
        <v>2352</v>
      </c>
      <c r="F5780" s="3">
        <v>3</v>
      </c>
      <c r="G5780" s="88">
        <v>9.1</v>
      </c>
      <c r="J5780" s="10">
        <v>4.8388761577371042E-2</v>
      </c>
      <c r="K5780" s="27">
        <f t="shared" si="118"/>
        <v>5.3174463271836309E-3</v>
      </c>
      <c r="L5780" s="4" t="s">
        <v>2353</v>
      </c>
      <c r="M5780" s="4" t="s">
        <v>749</v>
      </c>
      <c r="N5780" s="28" t="str">
        <f t="shared" si="120"/>
        <v>2022MatthewMa</v>
      </c>
      <c r="O5780" s="28">
        <f>IF(COUNTIF(N$2:N5780,N5780)=1,1,0)</f>
        <v>0</v>
      </c>
      <c r="P5780" s="28" t="str">
        <f t="shared" si="121"/>
        <v>MatthewMa</v>
      </c>
      <c r="Q5780" s="28" t="str">
        <f t="shared" si="119"/>
        <v>MatthewMa</v>
      </c>
      <c r="R5780" s="3">
        <f>SUMIF(Q$2:Q5780,Q5780,O$2:O5780)</f>
        <v>2</v>
      </c>
      <c r="T5780" s="81"/>
    </row>
    <row r="5781" spans="1:20" x14ac:dyDescent="0.25">
      <c r="A5781" s="4">
        <v>2022</v>
      </c>
      <c r="B5781" s="1" t="s">
        <v>86</v>
      </c>
      <c r="C5781" s="4" t="s">
        <v>2352</v>
      </c>
      <c r="F5781" s="3">
        <v>4</v>
      </c>
      <c r="G5781" s="88">
        <v>5.8408892070309388</v>
      </c>
      <c r="J5781" s="10">
        <v>3.2144236109161284E-2</v>
      </c>
      <c r="K5781" s="27">
        <f t="shared" si="118"/>
        <v>5.503312076261921E-3</v>
      </c>
      <c r="L5781" s="4" t="s">
        <v>2353</v>
      </c>
      <c r="M5781" s="4" t="s">
        <v>749</v>
      </c>
      <c r="N5781" s="28" t="str">
        <f t="shared" si="120"/>
        <v>2022MatthewMa</v>
      </c>
      <c r="O5781" s="28">
        <f>IF(COUNTIF(N$2:N5781,N5781)=1,1,0)</f>
        <v>0</v>
      </c>
      <c r="P5781" s="28" t="str">
        <f t="shared" si="121"/>
        <v>MatthewMa</v>
      </c>
      <c r="Q5781" s="28" t="str">
        <f t="shared" si="119"/>
        <v>MatthewMa</v>
      </c>
      <c r="R5781" s="3">
        <f>SUMIF(Q$2:Q5781,Q5781,O$2:O5781)</f>
        <v>2</v>
      </c>
      <c r="T5781" s="81"/>
    </row>
    <row r="5782" spans="1:20" x14ac:dyDescent="0.25">
      <c r="A5782" s="4">
        <v>2022</v>
      </c>
      <c r="B5782" s="1" t="s">
        <v>86</v>
      </c>
      <c r="C5782" s="4" t="s">
        <v>2352</v>
      </c>
      <c r="F5782" s="3">
        <v>5</v>
      </c>
      <c r="G5782" s="51">
        <v>5.63</v>
      </c>
      <c r="J5782" s="10">
        <v>3.2745902783062775E-2</v>
      </c>
      <c r="K5782" s="27">
        <f t="shared" si="118"/>
        <v>5.8163237625333524E-3</v>
      </c>
      <c r="L5782" s="4" t="s">
        <v>2353</v>
      </c>
      <c r="M5782" s="4" t="s">
        <v>749</v>
      </c>
      <c r="N5782" s="28" t="str">
        <f t="shared" si="120"/>
        <v>2022MatthewMa</v>
      </c>
      <c r="O5782" s="28">
        <f>IF(COUNTIF(N$2:N5782,N5782)=1,1,0)</f>
        <v>0</v>
      </c>
      <c r="P5782" s="28" t="str">
        <f t="shared" si="121"/>
        <v>MatthewMa</v>
      </c>
      <c r="Q5782" s="28" t="str">
        <f t="shared" si="119"/>
        <v>MatthewMa</v>
      </c>
      <c r="R5782" s="3">
        <f>SUMIF(Q$2:Q5782,Q5782,O$2:O5782)</f>
        <v>2</v>
      </c>
      <c r="T5782" s="81"/>
    </row>
    <row r="5783" spans="1:20" x14ac:dyDescent="0.25">
      <c r="A5783" s="4">
        <v>2022</v>
      </c>
      <c r="B5783" s="1" t="s">
        <v>86</v>
      </c>
      <c r="C5783" s="4" t="s">
        <v>2352</v>
      </c>
      <c r="F5783" s="3">
        <v>6</v>
      </c>
      <c r="G5783" s="88">
        <v>4.6758182215859376</v>
      </c>
      <c r="J5783" s="10">
        <v>2.6475428239791654E-2</v>
      </c>
      <c r="K5783" s="27">
        <f t="shared" si="118"/>
        <v>5.662202204005218E-3</v>
      </c>
      <c r="L5783" s="4" t="s">
        <v>2353</v>
      </c>
      <c r="M5783" s="4" t="s">
        <v>749</v>
      </c>
      <c r="N5783" s="28" t="str">
        <f t="shared" si="120"/>
        <v>2022MatthewMa</v>
      </c>
      <c r="O5783" s="28">
        <f>IF(COUNTIF(N$2:N5783,N5783)=1,1,0)</f>
        <v>0</v>
      </c>
      <c r="P5783" s="28" t="str">
        <f t="shared" si="121"/>
        <v>MatthewMa</v>
      </c>
      <c r="Q5783" s="28" t="str">
        <f t="shared" si="119"/>
        <v>MatthewMa</v>
      </c>
      <c r="R5783" s="3">
        <f>SUMIF(Q$2:Q5783,Q5783,O$2:O5783)</f>
        <v>2</v>
      </c>
      <c r="T5783" s="81"/>
    </row>
    <row r="5784" spans="1:20" x14ac:dyDescent="0.25">
      <c r="A5784" s="4">
        <v>2022</v>
      </c>
      <c r="B5784" s="1" t="s">
        <v>1679</v>
      </c>
      <c r="C5784" s="4" t="s">
        <v>1308</v>
      </c>
      <c r="F5784" s="3">
        <v>1</v>
      </c>
      <c r="G5784" s="88">
        <v>5.54</v>
      </c>
      <c r="J5784" s="10">
        <v>3.3091354169300757E-2</v>
      </c>
      <c r="K5784" s="27">
        <f t="shared" si="118"/>
        <v>5.9731686226174655E-3</v>
      </c>
      <c r="L5784" s="4" t="s">
        <v>1691</v>
      </c>
      <c r="M5784" s="4" t="s">
        <v>1727</v>
      </c>
      <c r="N5784" s="28" t="str">
        <f t="shared" si="120"/>
        <v>2022JenniferSangster</v>
      </c>
      <c r="O5784" s="28">
        <f>IF(COUNTIF(N$2:N5784,N5784)=1,1,0)</f>
        <v>1</v>
      </c>
      <c r="P5784" s="28" t="str">
        <f t="shared" si="121"/>
        <v>JenniferSangster</v>
      </c>
      <c r="Q5784" s="28" t="str">
        <f t="shared" si="119"/>
        <v>JenniferSangster</v>
      </c>
      <c r="R5784" s="3">
        <f>SUMIF(Q$2:Q5784,Q5784,O$2:O5784)</f>
        <v>8</v>
      </c>
      <c r="T5784" s="81"/>
    </row>
    <row r="5785" spans="1:20" x14ac:dyDescent="0.25">
      <c r="A5785" s="4">
        <v>2022</v>
      </c>
      <c r="B5785" s="1" t="s">
        <v>1679</v>
      </c>
      <c r="C5785" s="4" t="s">
        <v>1308</v>
      </c>
      <c r="F5785" s="3">
        <v>2</v>
      </c>
      <c r="G5785" s="88">
        <v>4.0544470293486041</v>
      </c>
      <c r="J5785" s="10">
        <v>2.3474803238059394E-2</v>
      </c>
      <c r="K5785" s="27">
        <f t="shared" si="118"/>
        <v>5.789890228712867E-3</v>
      </c>
      <c r="L5785" s="4" t="s">
        <v>1691</v>
      </c>
      <c r="M5785" s="4" t="s">
        <v>1727</v>
      </c>
      <c r="N5785" s="28" t="str">
        <f t="shared" si="120"/>
        <v>2022JenniferSangster</v>
      </c>
      <c r="O5785" s="28">
        <f>IF(COUNTIF(N$2:N5785,N5785)=1,1,0)</f>
        <v>0</v>
      </c>
      <c r="P5785" s="28" t="str">
        <f t="shared" si="121"/>
        <v>JenniferSangster</v>
      </c>
      <c r="Q5785" s="28" t="str">
        <f t="shared" si="119"/>
        <v>JenniferSangster</v>
      </c>
      <c r="R5785" s="3">
        <f>SUMIF(Q$2:Q5785,Q5785,O$2:O5785)</f>
        <v>8</v>
      </c>
      <c r="T5785" s="81"/>
    </row>
    <row r="5786" spans="1:20" x14ac:dyDescent="0.25">
      <c r="A5786" s="4">
        <v>2022</v>
      </c>
      <c r="B5786" s="1" t="s">
        <v>1679</v>
      </c>
      <c r="C5786" s="4" t="s">
        <v>1308</v>
      </c>
      <c r="F5786" s="3">
        <v>3</v>
      </c>
      <c r="G5786" s="88">
        <v>9.1</v>
      </c>
      <c r="J5786" s="10">
        <v>5.3476018518267665E-2</v>
      </c>
      <c r="K5786" s="27">
        <f t="shared" si="118"/>
        <v>5.876485551457985E-3</v>
      </c>
      <c r="L5786" s="4" t="s">
        <v>1691</v>
      </c>
      <c r="M5786" s="4" t="s">
        <v>1727</v>
      </c>
      <c r="N5786" s="28" t="str">
        <f t="shared" si="120"/>
        <v>2022JenniferSangster</v>
      </c>
      <c r="O5786" s="28">
        <f>IF(COUNTIF(N$2:N5786,N5786)=1,1,0)</f>
        <v>0</v>
      </c>
      <c r="P5786" s="28" t="str">
        <f t="shared" si="121"/>
        <v>JenniferSangster</v>
      </c>
      <c r="Q5786" s="28" t="str">
        <f t="shared" si="119"/>
        <v>JenniferSangster</v>
      </c>
      <c r="R5786" s="3">
        <f>SUMIF(Q$2:Q5786,Q5786,O$2:O5786)</f>
        <v>8</v>
      </c>
      <c r="T5786" s="81"/>
    </row>
    <row r="5787" spans="1:20" x14ac:dyDescent="0.25">
      <c r="A5787" s="4">
        <v>2022</v>
      </c>
      <c r="B5787" s="1" t="s">
        <v>1679</v>
      </c>
      <c r="C5787" s="4" t="s">
        <v>1308</v>
      </c>
      <c r="F5787" s="3">
        <v>4</v>
      </c>
      <c r="G5787" s="88">
        <v>5.8408892070309388</v>
      </c>
      <c r="J5787" s="10">
        <v>3.5826863422698807E-2</v>
      </c>
      <c r="K5787" s="27">
        <f t="shared" si="118"/>
        <v>6.1338029455467865E-3</v>
      </c>
      <c r="L5787" s="4" t="s">
        <v>1691</v>
      </c>
      <c r="M5787" s="4" t="s">
        <v>1727</v>
      </c>
      <c r="N5787" s="28" t="str">
        <f t="shared" si="120"/>
        <v>2022JenniferSangster</v>
      </c>
      <c r="O5787" s="28">
        <f>IF(COUNTIF(N$2:N5787,N5787)=1,1,0)</f>
        <v>0</v>
      </c>
      <c r="P5787" s="28" t="str">
        <f t="shared" si="121"/>
        <v>JenniferSangster</v>
      </c>
      <c r="Q5787" s="28" t="str">
        <f t="shared" si="119"/>
        <v>JenniferSangster</v>
      </c>
      <c r="R5787" s="3">
        <f>SUMIF(Q$2:Q5787,Q5787,O$2:O5787)</f>
        <v>8</v>
      </c>
      <c r="T5787" s="81"/>
    </row>
    <row r="5788" spans="1:20" x14ac:dyDescent="0.25">
      <c r="A5788" s="4">
        <v>2022</v>
      </c>
      <c r="B5788" s="1" t="s">
        <v>1679</v>
      </c>
      <c r="C5788" s="4" t="s">
        <v>1308</v>
      </c>
      <c r="F5788" s="3">
        <v>5</v>
      </c>
      <c r="G5788" s="51">
        <v>5.63</v>
      </c>
      <c r="J5788" s="10">
        <v>3.4700844909821171E-2</v>
      </c>
      <c r="K5788" s="27">
        <f t="shared" si="118"/>
        <v>6.1635603747462117E-3</v>
      </c>
      <c r="L5788" s="4" t="s">
        <v>1691</v>
      </c>
      <c r="M5788" s="4" t="s">
        <v>1727</v>
      </c>
      <c r="N5788" s="28" t="str">
        <f t="shared" si="120"/>
        <v>2022JenniferSangster</v>
      </c>
      <c r="O5788" s="28">
        <f>IF(COUNTIF(N$2:N5788,N5788)=1,1,0)</f>
        <v>0</v>
      </c>
      <c r="P5788" s="28" t="str">
        <f t="shared" si="121"/>
        <v>JenniferSangster</v>
      </c>
      <c r="Q5788" s="28" t="str">
        <f t="shared" si="119"/>
        <v>JenniferSangster</v>
      </c>
      <c r="R5788" s="3">
        <f>SUMIF(Q$2:Q5788,Q5788,O$2:O5788)</f>
        <v>8</v>
      </c>
      <c r="T5788" s="81"/>
    </row>
    <row r="5789" spans="1:20" x14ac:dyDescent="0.25">
      <c r="A5789" s="4">
        <v>2022</v>
      </c>
      <c r="B5789" s="1" t="s">
        <v>1679</v>
      </c>
      <c r="C5789" s="4" t="s">
        <v>1308</v>
      </c>
      <c r="F5789" s="3">
        <v>6</v>
      </c>
      <c r="G5789" s="88">
        <v>4.6758182215859376</v>
      </c>
      <c r="J5789" s="10">
        <v>2.7250706021732185E-2</v>
      </c>
      <c r="K5789" s="27">
        <f t="shared" si="118"/>
        <v>5.8280080042310391E-3</v>
      </c>
      <c r="L5789" s="4" t="s">
        <v>1691</v>
      </c>
      <c r="M5789" s="4" t="s">
        <v>1727</v>
      </c>
      <c r="N5789" s="28" t="str">
        <f t="shared" si="120"/>
        <v>2022JenniferSangster</v>
      </c>
      <c r="O5789" s="28">
        <f>IF(COUNTIF(N$2:N5789,N5789)=1,1,0)</f>
        <v>0</v>
      </c>
      <c r="P5789" s="28" t="str">
        <f t="shared" si="121"/>
        <v>JenniferSangster</v>
      </c>
      <c r="Q5789" s="28" t="str">
        <f t="shared" si="119"/>
        <v>JenniferSangster</v>
      </c>
      <c r="R5789" s="3">
        <f>SUMIF(Q$2:Q5789,Q5789,O$2:O5789)</f>
        <v>8</v>
      </c>
      <c r="T5789" s="81"/>
    </row>
    <row r="5790" spans="1:20" x14ac:dyDescent="0.25">
      <c r="A5790" s="4">
        <v>2022</v>
      </c>
      <c r="B5790" s="1" t="s">
        <v>647</v>
      </c>
      <c r="C5790" s="4" t="s">
        <v>2469</v>
      </c>
      <c r="F5790" s="3">
        <v>1</v>
      </c>
      <c r="G5790" s="88">
        <v>5.54</v>
      </c>
      <c r="J5790" s="10">
        <v>3.6475277775025461E-2</v>
      </c>
      <c r="K5790" s="27">
        <f t="shared" si="118"/>
        <v>6.5839851579468341E-3</v>
      </c>
      <c r="L5790" s="4" t="s">
        <v>2389</v>
      </c>
      <c r="M5790" s="4" t="s">
        <v>749</v>
      </c>
      <c r="N5790" s="28" t="str">
        <f t="shared" si="120"/>
        <v>2022MichaelDudley</v>
      </c>
      <c r="O5790" s="28">
        <f>IF(COUNTIF(N$2:N5790,N5790)=1,1,0)</f>
        <v>1</v>
      </c>
      <c r="P5790" s="28" t="str">
        <f t="shared" si="121"/>
        <v>MichaelDudley</v>
      </c>
      <c r="Q5790" s="28" t="str">
        <f t="shared" si="119"/>
        <v>MichaelDudley</v>
      </c>
      <c r="R5790" s="3">
        <f>SUMIF(Q$2:Q5790,Q5790,O$2:O5790)</f>
        <v>1</v>
      </c>
      <c r="T5790" s="81"/>
    </row>
    <row r="5791" spans="1:20" x14ac:dyDescent="0.25">
      <c r="A5791" s="4">
        <v>2022</v>
      </c>
      <c r="B5791" s="1" t="s">
        <v>647</v>
      </c>
      <c r="C5791" s="4" t="s">
        <v>2469</v>
      </c>
      <c r="F5791" s="3">
        <v>2</v>
      </c>
      <c r="G5791" s="88">
        <v>4.0544470293486041</v>
      </c>
      <c r="J5791" s="10">
        <v>2.5607141207729001E-2</v>
      </c>
      <c r="K5791" s="27">
        <f t="shared" si="118"/>
        <v>6.3158159478638193E-3</v>
      </c>
      <c r="L5791" s="4" t="s">
        <v>2389</v>
      </c>
      <c r="M5791" s="4" t="s">
        <v>749</v>
      </c>
      <c r="N5791" s="28" t="str">
        <f t="shared" si="120"/>
        <v>2022MichaelDudley</v>
      </c>
      <c r="O5791" s="28">
        <f>IF(COUNTIF(N$2:N5791,N5791)=1,1,0)</f>
        <v>0</v>
      </c>
      <c r="P5791" s="28" t="str">
        <f t="shared" si="121"/>
        <v>MichaelDudley</v>
      </c>
      <c r="Q5791" s="28" t="str">
        <f t="shared" si="119"/>
        <v>MichaelDudley</v>
      </c>
      <c r="R5791" s="3">
        <f>SUMIF(Q$2:Q5791,Q5791,O$2:O5791)</f>
        <v>1</v>
      </c>
      <c r="T5791" s="81"/>
    </row>
    <row r="5792" spans="1:20" x14ac:dyDescent="0.25">
      <c r="A5792" s="4">
        <v>2022</v>
      </c>
      <c r="B5792" s="1" t="s">
        <v>647</v>
      </c>
      <c r="C5792" s="4" t="s">
        <v>2469</v>
      </c>
      <c r="F5792" s="3">
        <v>3</v>
      </c>
      <c r="G5792" s="88">
        <v>9.1</v>
      </c>
      <c r="J5792" s="10">
        <v>5.8614641202439088E-2</v>
      </c>
      <c r="K5792" s="27">
        <f t="shared" si="118"/>
        <v>6.4411693629053942E-3</v>
      </c>
      <c r="L5792" s="4" t="s">
        <v>2389</v>
      </c>
      <c r="M5792" s="4" t="s">
        <v>749</v>
      </c>
      <c r="N5792" s="28" t="str">
        <f t="shared" si="120"/>
        <v>2022MichaelDudley</v>
      </c>
      <c r="O5792" s="28">
        <f>IF(COUNTIF(N$2:N5792,N5792)=1,1,0)</f>
        <v>0</v>
      </c>
      <c r="P5792" s="28" t="str">
        <f t="shared" si="121"/>
        <v>MichaelDudley</v>
      </c>
      <c r="Q5792" s="28" t="str">
        <f t="shared" si="119"/>
        <v>MichaelDudley</v>
      </c>
      <c r="R5792" s="3">
        <f>SUMIF(Q$2:Q5792,Q5792,O$2:O5792)</f>
        <v>1</v>
      </c>
      <c r="T5792" s="81"/>
    </row>
    <row r="5793" spans="1:20" x14ac:dyDescent="0.25">
      <c r="A5793" s="4">
        <v>2022</v>
      </c>
      <c r="B5793" s="1" t="s">
        <v>647</v>
      </c>
      <c r="C5793" s="4" t="s">
        <v>2469</v>
      </c>
      <c r="F5793" s="3">
        <v>4</v>
      </c>
      <c r="G5793" s="88">
        <v>5.8408892070309388</v>
      </c>
      <c r="J5793" s="10">
        <v>4.165532407205319E-2</v>
      </c>
      <c r="K5793" s="27">
        <f t="shared" si="118"/>
        <v>7.1316750918525929E-3</v>
      </c>
      <c r="L5793" s="4" t="s">
        <v>2389</v>
      </c>
      <c r="M5793" s="4" t="s">
        <v>749</v>
      </c>
      <c r="N5793" s="28" t="str">
        <f t="shared" si="120"/>
        <v>2022MichaelDudley</v>
      </c>
      <c r="O5793" s="28">
        <f>IF(COUNTIF(N$2:N5793,N5793)=1,1,0)</f>
        <v>0</v>
      </c>
      <c r="P5793" s="28" t="str">
        <f t="shared" si="121"/>
        <v>MichaelDudley</v>
      </c>
      <c r="Q5793" s="28" t="str">
        <f t="shared" si="119"/>
        <v>MichaelDudley</v>
      </c>
      <c r="R5793" s="3">
        <f>SUMIF(Q$2:Q5793,Q5793,O$2:O5793)</f>
        <v>1</v>
      </c>
      <c r="T5793" s="81"/>
    </row>
    <row r="5794" spans="1:20" x14ac:dyDescent="0.25">
      <c r="A5794" s="4">
        <v>2022</v>
      </c>
      <c r="B5794" s="1" t="s">
        <v>647</v>
      </c>
      <c r="C5794" s="4" t="s">
        <v>2469</v>
      </c>
      <c r="F5794" s="3">
        <v>5</v>
      </c>
      <c r="G5794" s="51">
        <v>5.63</v>
      </c>
      <c r="J5794" s="10">
        <v>3.7893020838964731E-2</v>
      </c>
      <c r="K5794" s="27">
        <f t="shared" si="118"/>
        <v>6.730554323084322E-3</v>
      </c>
      <c r="L5794" s="4" t="s">
        <v>2389</v>
      </c>
      <c r="M5794" s="4" t="s">
        <v>749</v>
      </c>
      <c r="N5794" s="28" t="str">
        <f t="shared" si="120"/>
        <v>2022MichaelDudley</v>
      </c>
      <c r="O5794" s="28">
        <f>IF(COUNTIF(N$2:N5794,N5794)=1,1,0)</f>
        <v>0</v>
      </c>
      <c r="P5794" s="28" t="str">
        <f t="shared" si="121"/>
        <v>MichaelDudley</v>
      </c>
      <c r="Q5794" s="28" t="str">
        <f t="shared" si="119"/>
        <v>MichaelDudley</v>
      </c>
      <c r="R5794" s="3">
        <f>SUMIF(Q$2:Q5794,Q5794,O$2:O5794)</f>
        <v>1</v>
      </c>
      <c r="T5794" s="81"/>
    </row>
    <row r="5795" spans="1:20" x14ac:dyDescent="0.25">
      <c r="A5795" s="4">
        <v>2022</v>
      </c>
      <c r="B5795" s="1" t="s">
        <v>647</v>
      </c>
      <c r="C5795" s="4" t="s">
        <v>2469</v>
      </c>
      <c r="F5795" s="3">
        <v>6</v>
      </c>
      <c r="G5795" s="88">
        <v>4.6758182215859376</v>
      </c>
      <c r="J5795" s="10">
        <v>3.1167210647254251E-2</v>
      </c>
      <c r="K5795" s="27">
        <f t="shared" si="118"/>
        <v>6.6656164055674087E-3</v>
      </c>
      <c r="L5795" s="4" t="s">
        <v>2389</v>
      </c>
      <c r="M5795" s="4" t="s">
        <v>749</v>
      </c>
      <c r="N5795" s="28" t="str">
        <f t="shared" si="120"/>
        <v>2022MichaelDudley</v>
      </c>
      <c r="O5795" s="28">
        <f>IF(COUNTIF(N$2:N5795,N5795)=1,1,0)</f>
        <v>0</v>
      </c>
      <c r="P5795" s="28" t="str">
        <f t="shared" si="121"/>
        <v>MichaelDudley</v>
      </c>
      <c r="Q5795" s="28" t="str">
        <f t="shared" si="119"/>
        <v>MichaelDudley</v>
      </c>
      <c r="R5795" s="3">
        <f>SUMIF(Q$2:Q5795,Q5795,O$2:O5795)</f>
        <v>1</v>
      </c>
      <c r="T5795" s="81"/>
    </row>
    <row r="5796" spans="1:20" x14ac:dyDescent="0.25">
      <c r="A5796" s="4">
        <v>2022</v>
      </c>
      <c r="B5796" s="1" t="s">
        <v>165</v>
      </c>
      <c r="C5796" s="4" t="s">
        <v>605</v>
      </c>
      <c r="F5796" s="3">
        <v>1</v>
      </c>
      <c r="G5796" s="88">
        <v>5.54</v>
      </c>
      <c r="J5796" s="10">
        <v>3.3449108792410698E-2</v>
      </c>
      <c r="K5796" s="27">
        <f t="shared" si="118"/>
        <v>6.0377452693882129E-3</v>
      </c>
      <c r="L5796" s="4" t="s">
        <v>2390</v>
      </c>
      <c r="M5796" s="4" t="s">
        <v>1079</v>
      </c>
      <c r="N5796" s="28" t="str">
        <f t="shared" si="120"/>
        <v>2022StuartKnight</v>
      </c>
      <c r="O5796" s="28">
        <f>IF(COUNTIF(N$2:N5796,N5796)=1,1,0)</f>
        <v>1</v>
      </c>
      <c r="P5796" s="28" t="str">
        <f t="shared" si="121"/>
        <v>StuartKnight</v>
      </c>
      <c r="Q5796" s="28" t="str">
        <f t="shared" si="119"/>
        <v>StuartKnight</v>
      </c>
      <c r="R5796" s="3">
        <f>SUMIF(Q$2:Q5796,Q5796,O$2:O5796)</f>
        <v>2</v>
      </c>
      <c r="T5796" s="81"/>
    </row>
    <row r="5797" spans="1:20" x14ac:dyDescent="0.25">
      <c r="A5797" s="4">
        <v>2022</v>
      </c>
      <c r="B5797" s="1" t="s">
        <v>165</v>
      </c>
      <c r="C5797" s="4" t="s">
        <v>605</v>
      </c>
      <c r="F5797" s="3">
        <v>2</v>
      </c>
      <c r="G5797" s="88">
        <v>4.0544470293486041</v>
      </c>
      <c r="J5797" s="10">
        <v>2.5389502319740131E-2</v>
      </c>
      <c r="K5797" s="27">
        <f t="shared" ref="K5797:K5860" si="122">J5797/G5797</f>
        <v>6.2621368921471051E-3</v>
      </c>
      <c r="L5797" s="4" t="s">
        <v>2390</v>
      </c>
      <c r="M5797" s="4" t="s">
        <v>1079</v>
      </c>
      <c r="N5797" s="28" t="str">
        <f t="shared" si="120"/>
        <v>2022StuartKnight</v>
      </c>
      <c r="O5797" s="28">
        <f>IF(COUNTIF(N$2:N5797,N5797)=1,1,0)</f>
        <v>0</v>
      </c>
      <c r="P5797" s="28" t="str">
        <f t="shared" si="121"/>
        <v>StuartKnight</v>
      </c>
      <c r="Q5797" s="28" t="str">
        <f t="shared" si="119"/>
        <v>StuartKnight</v>
      </c>
      <c r="R5797" s="3">
        <f>SUMIF(Q$2:Q5797,Q5797,O$2:O5797)</f>
        <v>2</v>
      </c>
      <c r="T5797" s="81"/>
    </row>
    <row r="5798" spans="1:20" x14ac:dyDescent="0.25">
      <c r="A5798" s="4">
        <v>2022</v>
      </c>
      <c r="B5798" s="1" t="s">
        <v>165</v>
      </c>
      <c r="C5798" s="4" t="s">
        <v>605</v>
      </c>
      <c r="F5798" s="3">
        <v>3</v>
      </c>
      <c r="G5798" s="88">
        <v>9.1</v>
      </c>
      <c r="J5798" s="10">
        <v>6.1145648141973652E-2</v>
      </c>
      <c r="K5798" s="27">
        <f t="shared" si="122"/>
        <v>6.7193019936234782E-3</v>
      </c>
      <c r="L5798" s="4" t="s">
        <v>2390</v>
      </c>
      <c r="M5798" s="4" t="s">
        <v>1079</v>
      </c>
      <c r="N5798" s="28" t="str">
        <f t="shared" si="120"/>
        <v>2022StuartKnight</v>
      </c>
      <c r="O5798" s="28">
        <f>IF(COUNTIF(N$2:N5798,N5798)=1,1,0)</f>
        <v>0</v>
      </c>
      <c r="P5798" s="28" t="str">
        <f t="shared" si="121"/>
        <v>StuartKnight</v>
      </c>
      <c r="Q5798" s="28" t="str">
        <f t="shared" si="119"/>
        <v>StuartKnight</v>
      </c>
      <c r="R5798" s="3">
        <f>SUMIF(Q$2:Q5798,Q5798,O$2:O5798)</f>
        <v>2</v>
      </c>
      <c r="T5798" s="81"/>
    </row>
    <row r="5799" spans="1:20" x14ac:dyDescent="0.25">
      <c r="A5799" s="4">
        <v>2022</v>
      </c>
      <c r="B5799" s="1" t="s">
        <v>165</v>
      </c>
      <c r="C5799" s="4" t="s">
        <v>605</v>
      </c>
      <c r="F5799" s="3">
        <v>4</v>
      </c>
      <c r="G5799" s="88">
        <v>5.8408892070309388</v>
      </c>
      <c r="J5799" s="10">
        <v>4.1751666671189014E-2</v>
      </c>
      <c r="K5799" s="27">
        <f t="shared" si="122"/>
        <v>7.148169600774257E-3</v>
      </c>
      <c r="L5799" s="4" t="s">
        <v>2390</v>
      </c>
      <c r="M5799" s="4" t="s">
        <v>1079</v>
      </c>
      <c r="N5799" s="28" t="str">
        <f t="shared" si="120"/>
        <v>2022StuartKnight</v>
      </c>
      <c r="O5799" s="28">
        <f>IF(COUNTIF(N$2:N5799,N5799)=1,1,0)</f>
        <v>0</v>
      </c>
      <c r="P5799" s="28" t="str">
        <f t="shared" si="121"/>
        <v>StuartKnight</v>
      </c>
      <c r="Q5799" s="28" t="str">
        <f t="shared" si="119"/>
        <v>StuartKnight</v>
      </c>
      <c r="R5799" s="3">
        <f>SUMIF(Q$2:Q5799,Q5799,O$2:O5799)</f>
        <v>2</v>
      </c>
      <c r="T5799" s="81"/>
    </row>
    <row r="5800" spans="1:20" x14ac:dyDescent="0.25">
      <c r="A5800" s="4">
        <v>2022</v>
      </c>
      <c r="B5800" s="1" t="s">
        <v>165</v>
      </c>
      <c r="C5800" s="4" t="s">
        <v>605</v>
      </c>
      <c r="F5800" s="3">
        <v>5</v>
      </c>
      <c r="G5800" s="51">
        <v>5.63</v>
      </c>
      <c r="J5800" s="10">
        <v>4.4209791667526588E-2</v>
      </c>
      <c r="K5800" s="27">
        <f t="shared" si="122"/>
        <v>7.8525384844629828E-3</v>
      </c>
      <c r="L5800" s="4" t="s">
        <v>2390</v>
      </c>
      <c r="M5800" s="4" t="s">
        <v>1079</v>
      </c>
      <c r="N5800" s="28" t="str">
        <f t="shared" si="120"/>
        <v>2022StuartKnight</v>
      </c>
      <c r="O5800" s="28">
        <f>IF(COUNTIF(N$2:N5800,N5800)=1,1,0)</f>
        <v>0</v>
      </c>
      <c r="P5800" s="28" t="str">
        <f t="shared" si="121"/>
        <v>StuartKnight</v>
      </c>
      <c r="Q5800" s="28" t="str">
        <f t="shared" si="119"/>
        <v>StuartKnight</v>
      </c>
      <c r="R5800" s="3">
        <f>SUMIF(Q$2:Q5800,Q5800,O$2:O5800)</f>
        <v>2</v>
      </c>
      <c r="T5800" s="81"/>
    </row>
    <row r="5801" spans="1:20" x14ac:dyDescent="0.25">
      <c r="A5801" s="4">
        <v>2022</v>
      </c>
      <c r="B5801" s="1" t="s">
        <v>165</v>
      </c>
      <c r="C5801" s="4" t="s">
        <v>605</v>
      </c>
      <c r="F5801" s="3">
        <v>6</v>
      </c>
      <c r="G5801" s="88">
        <v>4.6758182215859376</v>
      </c>
      <c r="J5801" s="10">
        <v>3.4522754627687391E-2</v>
      </c>
      <c r="K5801" s="27">
        <f t="shared" si="122"/>
        <v>7.3832542223974673E-3</v>
      </c>
      <c r="L5801" s="4" t="s">
        <v>2390</v>
      </c>
      <c r="M5801" s="4" t="s">
        <v>1079</v>
      </c>
      <c r="N5801" s="28" t="str">
        <f t="shared" si="120"/>
        <v>2022StuartKnight</v>
      </c>
      <c r="O5801" s="28">
        <f>IF(COUNTIF(N$2:N5801,N5801)=1,1,0)</f>
        <v>0</v>
      </c>
      <c r="P5801" s="28" t="str">
        <f t="shared" si="121"/>
        <v>StuartKnight</v>
      </c>
      <c r="Q5801" s="28" t="str">
        <f t="shared" si="119"/>
        <v>StuartKnight</v>
      </c>
      <c r="R5801" s="3">
        <f>SUMIF(Q$2:Q5801,Q5801,O$2:O5801)</f>
        <v>2</v>
      </c>
      <c r="T5801" s="81"/>
    </row>
    <row r="5802" spans="1:20" x14ac:dyDescent="0.25">
      <c r="A5802" s="4">
        <v>2022</v>
      </c>
      <c r="B5802" s="1" t="s">
        <v>1372</v>
      </c>
      <c r="C5802" s="4" t="s">
        <v>344</v>
      </c>
      <c r="F5802" s="3">
        <v>1</v>
      </c>
      <c r="G5802" s="88">
        <v>5.54</v>
      </c>
      <c r="J5802" s="10">
        <v>3.4177696754341014E-2</v>
      </c>
      <c r="K5802" s="27">
        <f t="shared" si="122"/>
        <v>6.1692593419388113E-3</v>
      </c>
      <c r="L5802" s="4" t="s">
        <v>2391</v>
      </c>
      <c r="M5802" s="4" t="s">
        <v>1079</v>
      </c>
      <c r="N5802" s="28" t="str">
        <f t="shared" si="120"/>
        <v>2022OliverJones</v>
      </c>
      <c r="O5802" s="28">
        <f>IF(COUNTIF(N$2:N5802,N5802)=1,1,0)</f>
        <v>1</v>
      </c>
      <c r="P5802" s="28" t="str">
        <f t="shared" si="121"/>
        <v>OliverJones</v>
      </c>
      <c r="Q5802" s="28" t="str">
        <f t="shared" si="119"/>
        <v>OliverJones</v>
      </c>
      <c r="R5802" s="3">
        <f>SUMIF(Q$2:Q5802,Q5802,O$2:O5802)</f>
        <v>2</v>
      </c>
      <c r="T5802" s="81"/>
    </row>
    <row r="5803" spans="1:20" x14ac:dyDescent="0.25">
      <c r="A5803" s="4">
        <v>2022</v>
      </c>
      <c r="B5803" s="1" t="s">
        <v>1372</v>
      </c>
      <c r="C5803" s="4" t="s">
        <v>344</v>
      </c>
      <c r="F5803" s="3">
        <v>2</v>
      </c>
      <c r="G5803" s="88">
        <v>4.0544470293486041</v>
      </c>
      <c r="J5803" s="10">
        <v>2.6409050929942168E-2</v>
      </c>
      <c r="K5803" s="27">
        <f t="shared" si="122"/>
        <v>6.5136011739152259E-3</v>
      </c>
      <c r="L5803" s="4" t="s">
        <v>2391</v>
      </c>
      <c r="M5803" s="4" t="s">
        <v>1079</v>
      </c>
      <c r="N5803" s="28" t="str">
        <f t="shared" si="120"/>
        <v>2022OliverJones</v>
      </c>
      <c r="O5803" s="28">
        <f>IF(COUNTIF(N$2:N5803,N5803)=1,1,0)</f>
        <v>0</v>
      </c>
      <c r="P5803" s="28" t="str">
        <f t="shared" si="121"/>
        <v>OliverJones</v>
      </c>
      <c r="Q5803" s="28" t="str">
        <f t="shared" si="119"/>
        <v>OliverJones</v>
      </c>
      <c r="R5803" s="3">
        <f>SUMIF(Q$2:Q5803,Q5803,O$2:O5803)</f>
        <v>2</v>
      </c>
      <c r="T5803" s="81"/>
    </row>
    <row r="5804" spans="1:20" x14ac:dyDescent="0.25">
      <c r="A5804" s="4">
        <v>2022</v>
      </c>
      <c r="B5804" s="1" t="s">
        <v>1372</v>
      </c>
      <c r="C5804" s="4" t="s">
        <v>344</v>
      </c>
      <c r="F5804" s="3">
        <v>3</v>
      </c>
      <c r="G5804" s="88">
        <v>9.1</v>
      </c>
      <c r="J5804" s="10">
        <v>6.5105787034553941E-2</v>
      </c>
      <c r="K5804" s="27">
        <f t="shared" si="122"/>
        <v>7.1544820917092246E-3</v>
      </c>
      <c r="L5804" s="4" t="s">
        <v>2391</v>
      </c>
      <c r="M5804" s="4" t="s">
        <v>1079</v>
      </c>
      <c r="N5804" s="28" t="str">
        <f t="shared" si="120"/>
        <v>2022OliverJones</v>
      </c>
      <c r="O5804" s="28">
        <f>IF(COUNTIF(N$2:N5804,N5804)=1,1,0)</f>
        <v>0</v>
      </c>
      <c r="P5804" s="28" t="str">
        <f t="shared" si="121"/>
        <v>OliverJones</v>
      </c>
      <c r="Q5804" s="28" t="str">
        <f t="shared" si="119"/>
        <v>OliverJones</v>
      </c>
      <c r="R5804" s="3">
        <f>SUMIF(Q$2:Q5804,Q5804,O$2:O5804)</f>
        <v>2</v>
      </c>
      <c r="T5804" s="81"/>
    </row>
    <row r="5805" spans="1:20" x14ac:dyDescent="0.25">
      <c r="A5805" s="4">
        <v>2022</v>
      </c>
      <c r="B5805" s="1" t="s">
        <v>1372</v>
      </c>
      <c r="C5805" s="4" t="s">
        <v>344</v>
      </c>
      <c r="F5805" s="3">
        <v>4</v>
      </c>
      <c r="G5805" s="88">
        <v>5.8408892070309388</v>
      </c>
      <c r="J5805" s="10">
        <v>4.2920150466670748E-2</v>
      </c>
      <c r="K5805" s="27">
        <f t="shared" si="122"/>
        <v>7.3482219821950825E-3</v>
      </c>
      <c r="L5805" s="4" t="s">
        <v>2391</v>
      </c>
      <c r="M5805" s="4" t="s">
        <v>1079</v>
      </c>
      <c r="N5805" s="28" t="str">
        <f t="shared" si="120"/>
        <v>2022OliverJones</v>
      </c>
      <c r="O5805" s="28">
        <f>IF(COUNTIF(N$2:N5805,N5805)=1,1,0)</f>
        <v>0</v>
      </c>
      <c r="P5805" s="28" t="str">
        <f t="shared" si="121"/>
        <v>OliverJones</v>
      </c>
      <c r="Q5805" s="28" t="str">
        <f t="shared" si="119"/>
        <v>OliverJones</v>
      </c>
      <c r="R5805" s="3">
        <f>SUMIF(Q$2:Q5805,Q5805,O$2:O5805)</f>
        <v>2</v>
      </c>
      <c r="T5805" s="81"/>
    </row>
    <row r="5806" spans="1:20" x14ac:dyDescent="0.25">
      <c r="A5806" s="4">
        <v>2022</v>
      </c>
      <c r="B5806" s="1" t="s">
        <v>1372</v>
      </c>
      <c r="C5806" s="4" t="s">
        <v>344</v>
      </c>
      <c r="F5806" s="3">
        <v>5</v>
      </c>
      <c r="G5806" s="51">
        <v>5.63</v>
      </c>
      <c r="J5806" s="10">
        <v>4.2846504627959803E-2</v>
      </c>
      <c r="K5806" s="27">
        <f t="shared" si="122"/>
        <v>7.6103915857832685E-3</v>
      </c>
      <c r="L5806" s="4" t="s">
        <v>2391</v>
      </c>
      <c r="M5806" s="4" t="s">
        <v>1079</v>
      </c>
      <c r="N5806" s="28" t="str">
        <f t="shared" si="120"/>
        <v>2022OliverJones</v>
      </c>
      <c r="O5806" s="28">
        <f>IF(COUNTIF(N$2:N5806,N5806)=1,1,0)</f>
        <v>0</v>
      </c>
      <c r="P5806" s="28" t="str">
        <f t="shared" si="121"/>
        <v>OliverJones</v>
      </c>
      <c r="Q5806" s="28" t="str">
        <f t="shared" si="119"/>
        <v>OliverJones</v>
      </c>
      <c r="R5806" s="3">
        <f>SUMIF(Q$2:Q5806,Q5806,O$2:O5806)</f>
        <v>2</v>
      </c>
      <c r="T5806" s="81"/>
    </row>
    <row r="5807" spans="1:20" x14ac:dyDescent="0.25">
      <c r="A5807" s="4">
        <v>2022</v>
      </c>
      <c r="B5807" s="1" t="s">
        <v>1372</v>
      </c>
      <c r="C5807" s="4" t="s">
        <v>344</v>
      </c>
      <c r="F5807" s="3">
        <v>6</v>
      </c>
      <c r="G5807" s="88">
        <v>4.6758182215859376</v>
      </c>
      <c r="J5807" s="10">
        <v>3.848289352026768E-2</v>
      </c>
      <c r="K5807" s="27">
        <f t="shared" si="122"/>
        <v>8.23019452351916E-3</v>
      </c>
      <c r="L5807" s="4" t="s">
        <v>2391</v>
      </c>
      <c r="M5807" s="4" t="s">
        <v>1079</v>
      </c>
      <c r="N5807" s="28" t="str">
        <f t="shared" si="120"/>
        <v>2022OliverJones</v>
      </c>
      <c r="O5807" s="28">
        <f>IF(COUNTIF(N$2:N5807,N5807)=1,1,0)</f>
        <v>0</v>
      </c>
      <c r="P5807" s="28" t="str">
        <f t="shared" si="121"/>
        <v>OliverJones</v>
      </c>
      <c r="Q5807" s="28" t="str">
        <f t="shared" si="119"/>
        <v>OliverJones</v>
      </c>
      <c r="R5807" s="3">
        <f>SUMIF(Q$2:Q5807,Q5807,O$2:O5807)</f>
        <v>2</v>
      </c>
      <c r="T5807" s="81"/>
    </row>
    <row r="5808" spans="1:20" x14ac:dyDescent="0.25">
      <c r="A5808" s="4">
        <v>2022</v>
      </c>
      <c r="B5808" s="1" t="s">
        <v>928</v>
      </c>
      <c r="C5808" s="4" t="s">
        <v>1054</v>
      </c>
      <c r="F5808" s="3">
        <v>1</v>
      </c>
      <c r="G5808" s="88">
        <v>5.54</v>
      </c>
      <c r="J5808" s="10">
        <v>3.9089988422347233E-2</v>
      </c>
      <c r="K5808" s="27">
        <f t="shared" si="122"/>
        <v>7.055954588871342E-3</v>
      </c>
      <c r="L5808" s="4" t="s">
        <v>2359</v>
      </c>
      <c r="M5808" s="4" t="s">
        <v>798</v>
      </c>
      <c r="N5808" s="28" t="str">
        <f t="shared" si="120"/>
        <v>2022NicolaWalton</v>
      </c>
      <c r="O5808" s="28">
        <f>IF(COUNTIF(N$2:N5808,N5808)=1,1,0)</f>
        <v>1</v>
      </c>
      <c r="P5808" s="28" t="str">
        <f t="shared" si="121"/>
        <v>NicolaWalton</v>
      </c>
      <c r="Q5808" s="28" t="str">
        <f t="shared" si="119"/>
        <v>NicolaWalton</v>
      </c>
      <c r="R5808" s="3">
        <f>SUMIF(Q$2:Q5808,Q5808,O$2:O5808)</f>
        <v>2</v>
      </c>
      <c r="T5808" s="81"/>
    </row>
    <row r="5809" spans="1:20" x14ac:dyDescent="0.25">
      <c r="A5809" s="4">
        <v>2022</v>
      </c>
      <c r="B5809" s="1" t="s">
        <v>928</v>
      </c>
      <c r="C5809" s="4" t="s">
        <v>1054</v>
      </c>
      <c r="F5809" s="3">
        <v>2</v>
      </c>
      <c r="G5809" s="88">
        <v>4.0544470293486041</v>
      </c>
      <c r="J5809" s="10">
        <v>2.9492499998013955E-2</v>
      </c>
      <c r="K5809" s="27">
        <f t="shared" si="122"/>
        <v>7.274111558130846E-3</v>
      </c>
      <c r="L5809" s="4" t="s">
        <v>2359</v>
      </c>
      <c r="M5809" s="4" t="s">
        <v>798</v>
      </c>
      <c r="N5809" s="28" t="str">
        <f t="shared" si="120"/>
        <v>2022NicolaWalton</v>
      </c>
      <c r="O5809" s="28">
        <f>IF(COUNTIF(N$2:N5809,N5809)=1,1,0)</f>
        <v>0</v>
      </c>
      <c r="P5809" s="28" t="str">
        <f t="shared" si="121"/>
        <v>NicolaWalton</v>
      </c>
      <c r="Q5809" s="28" t="str">
        <f t="shared" si="119"/>
        <v>NicolaWalton</v>
      </c>
      <c r="R5809" s="3">
        <f>SUMIF(Q$2:Q5809,Q5809,O$2:O5809)</f>
        <v>2</v>
      </c>
      <c r="T5809" s="81"/>
    </row>
    <row r="5810" spans="1:20" x14ac:dyDescent="0.25">
      <c r="A5810" s="4">
        <v>2022</v>
      </c>
      <c r="B5810" s="1" t="s">
        <v>928</v>
      </c>
      <c r="C5810" s="4" t="s">
        <v>1054</v>
      </c>
      <c r="F5810" s="3">
        <v>3</v>
      </c>
      <c r="G5810" s="88">
        <v>9.1</v>
      </c>
      <c r="J5810" s="10">
        <v>6.498399305564817E-2</v>
      </c>
      <c r="K5810" s="27">
        <f t="shared" si="122"/>
        <v>7.141098137983316E-3</v>
      </c>
      <c r="L5810" s="4" t="s">
        <v>2359</v>
      </c>
      <c r="M5810" s="4" t="s">
        <v>798</v>
      </c>
      <c r="N5810" s="28" t="str">
        <f t="shared" si="120"/>
        <v>2022NicolaWalton</v>
      </c>
      <c r="O5810" s="28">
        <f>IF(COUNTIF(N$2:N5810,N5810)=1,1,0)</f>
        <v>0</v>
      </c>
      <c r="P5810" s="28" t="str">
        <f t="shared" si="121"/>
        <v>NicolaWalton</v>
      </c>
      <c r="Q5810" s="28" t="str">
        <f t="shared" si="119"/>
        <v>NicolaWalton</v>
      </c>
      <c r="R5810" s="3">
        <f>SUMIF(Q$2:Q5810,Q5810,O$2:O5810)</f>
        <v>2</v>
      </c>
      <c r="T5810" s="81"/>
    </row>
    <row r="5811" spans="1:20" x14ac:dyDescent="0.25">
      <c r="A5811" s="4">
        <v>2022</v>
      </c>
      <c r="B5811" s="1" t="s">
        <v>928</v>
      </c>
      <c r="C5811" s="4" t="s">
        <v>1054</v>
      </c>
      <c r="F5811" s="3">
        <v>4</v>
      </c>
      <c r="G5811" s="88">
        <v>5.8408892070309388</v>
      </c>
      <c r="J5811" s="10">
        <v>4.6475150469632354E-2</v>
      </c>
      <c r="K5811" s="27">
        <f t="shared" si="122"/>
        <v>7.9568621869574481E-3</v>
      </c>
      <c r="L5811" s="4" t="s">
        <v>2359</v>
      </c>
      <c r="M5811" s="4" t="s">
        <v>798</v>
      </c>
      <c r="N5811" s="28" t="str">
        <f t="shared" si="120"/>
        <v>2022NicolaWalton</v>
      </c>
      <c r="O5811" s="28">
        <f>IF(COUNTIF(N$2:N5811,N5811)=1,1,0)</f>
        <v>0</v>
      </c>
      <c r="P5811" s="28" t="str">
        <f t="shared" si="121"/>
        <v>NicolaWalton</v>
      </c>
      <c r="Q5811" s="28" t="str">
        <f t="shared" si="119"/>
        <v>NicolaWalton</v>
      </c>
      <c r="R5811" s="3">
        <f>SUMIF(Q$2:Q5811,Q5811,O$2:O5811)</f>
        <v>2</v>
      </c>
      <c r="T5811" s="81"/>
    </row>
    <row r="5812" spans="1:20" x14ac:dyDescent="0.25">
      <c r="A5812" s="4">
        <v>2022</v>
      </c>
      <c r="B5812" s="1" t="s">
        <v>928</v>
      </c>
      <c r="C5812" s="4" t="s">
        <v>1054</v>
      </c>
      <c r="F5812" s="3">
        <v>5</v>
      </c>
      <c r="G5812" s="51">
        <v>5.63</v>
      </c>
      <c r="J5812" s="10">
        <v>4.1187245369656011E-2</v>
      </c>
      <c r="K5812" s="27">
        <f t="shared" si="122"/>
        <v>7.3156741331538207E-3</v>
      </c>
      <c r="L5812" s="4" t="s">
        <v>2359</v>
      </c>
      <c r="M5812" s="4" t="s">
        <v>798</v>
      </c>
      <c r="N5812" s="28" t="str">
        <f t="shared" si="120"/>
        <v>2022NicolaWalton</v>
      </c>
      <c r="O5812" s="28">
        <f>IF(COUNTIF(N$2:N5812,N5812)=1,1,0)</f>
        <v>0</v>
      </c>
      <c r="P5812" s="28" t="str">
        <f t="shared" si="121"/>
        <v>NicolaWalton</v>
      </c>
      <c r="Q5812" s="28" t="str">
        <f t="shared" si="119"/>
        <v>NicolaWalton</v>
      </c>
      <c r="R5812" s="3">
        <f>SUMIF(Q$2:Q5812,Q5812,O$2:O5812)</f>
        <v>2</v>
      </c>
      <c r="T5812" s="81"/>
    </row>
    <row r="5813" spans="1:20" x14ac:dyDescent="0.25">
      <c r="A5813" s="4">
        <v>2022</v>
      </c>
      <c r="B5813" s="1" t="s">
        <v>928</v>
      </c>
      <c r="C5813" s="4" t="s">
        <v>1054</v>
      </c>
      <c r="F5813" s="3">
        <v>6</v>
      </c>
      <c r="G5813" s="88">
        <v>4.6758182215859376</v>
      </c>
      <c r="J5813" s="10">
        <v>3.1026793978526257E-2</v>
      </c>
      <c r="K5813" s="27">
        <f t="shared" si="122"/>
        <v>6.6355860104421746E-3</v>
      </c>
      <c r="L5813" s="4" t="s">
        <v>2359</v>
      </c>
      <c r="M5813" s="4" t="s">
        <v>798</v>
      </c>
      <c r="N5813" s="28" t="str">
        <f t="shared" si="120"/>
        <v>2022NicolaWalton</v>
      </c>
      <c r="O5813" s="28">
        <f>IF(COUNTIF(N$2:N5813,N5813)=1,1,0)</f>
        <v>0</v>
      </c>
      <c r="P5813" s="28" t="str">
        <f t="shared" si="121"/>
        <v>NicolaWalton</v>
      </c>
      <c r="Q5813" s="28" t="str">
        <f t="shared" si="119"/>
        <v>NicolaWalton</v>
      </c>
      <c r="R5813" s="3">
        <f>SUMIF(Q$2:Q5813,Q5813,O$2:O5813)</f>
        <v>2</v>
      </c>
      <c r="T5813" s="81"/>
    </row>
    <row r="5814" spans="1:20" x14ac:dyDescent="0.25">
      <c r="A5814" s="4">
        <v>2022</v>
      </c>
      <c r="B5814" s="1" t="s">
        <v>89</v>
      </c>
      <c r="C5814" s="4" t="s">
        <v>2158</v>
      </c>
      <c r="F5814" s="3">
        <v>1</v>
      </c>
      <c r="G5814" s="88">
        <v>5.54</v>
      </c>
      <c r="J5814" s="10">
        <v>3.6439201387111098E-2</v>
      </c>
      <c r="K5814" s="27">
        <f t="shared" si="122"/>
        <v>6.5774731745687903E-3</v>
      </c>
      <c r="L5814" s="4" t="s">
        <v>2159</v>
      </c>
      <c r="M5814" s="4" t="s">
        <v>1727</v>
      </c>
      <c r="N5814" s="28" t="str">
        <f t="shared" si="120"/>
        <v>2022MarkAtkinson</v>
      </c>
      <c r="O5814" s="28">
        <f>IF(COUNTIF(N$2:N5814,N5814)=1,1,0)</f>
        <v>1</v>
      </c>
      <c r="P5814" s="28" t="str">
        <f t="shared" si="121"/>
        <v>MarkAtkinson</v>
      </c>
      <c r="Q5814" s="28" t="str">
        <f t="shared" si="119"/>
        <v>MarkAtkinson</v>
      </c>
      <c r="R5814" s="3">
        <f>SUMIF(Q$2:Q5814,Q5814,O$2:O5814)</f>
        <v>3</v>
      </c>
      <c r="T5814" s="81"/>
    </row>
    <row r="5815" spans="1:20" x14ac:dyDescent="0.25">
      <c r="A5815" s="4">
        <v>2022</v>
      </c>
      <c r="B5815" s="1" t="s">
        <v>89</v>
      </c>
      <c r="C5815" s="4" t="s">
        <v>2158</v>
      </c>
      <c r="F5815" s="3">
        <v>2</v>
      </c>
      <c r="G5815" s="88">
        <v>4.0544470293486041</v>
      </c>
      <c r="J5815" s="10">
        <v>2.6225810186588205E-2</v>
      </c>
      <c r="K5815" s="27">
        <f t="shared" si="122"/>
        <v>6.468406171482699E-3</v>
      </c>
      <c r="L5815" s="4" t="s">
        <v>2159</v>
      </c>
      <c r="M5815" s="4" t="s">
        <v>1727</v>
      </c>
      <c r="N5815" s="28" t="str">
        <f t="shared" si="120"/>
        <v>2022MarkAtkinson</v>
      </c>
      <c r="O5815" s="28">
        <f>IF(COUNTIF(N$2:N5815,N5815)=1,1,0)</f>
        <v>0</v>
      </c>
      <c r="P5815" s="28" t="str">
        <f t="shared" si="121"/>
        <v>MarkAtkinson</v>
      </c>
      <c r="Q5815" s="28" t="str">
        <f t="shared" si="119"/>
        <v>MarkAtkinson</v>
      </c>
      <c r="R5815" s="3">
        <f>SUMIF(Q$2:Q5815,Q5815,O$2:O5815)</f>
        <v>3</v>
      </c>
      <c r="T5815" s="81"/>
    </row>
    <row r="5816" spans="1:20" x14ac:dyDescent="0.25">
      <c r="A5816" s="4">
        <v>2022</v>
      </c>
      <c r="B5816" s="1" t="s">
        <v>89</v>
      </c>
      <c r="C5816" s="4" t="s">
        <v>2158</v>
      </c>
      <c r="F5816" s="3">
        <v>3</v>
      </c>
      <c r="G5816" s="88">
        <v>9.1</v>
      </c>
      <c r="J5816" s="10">
        <v>6.5643449073832016E-2</v>
      </c>
      <c r="K5816" s="27">
        <f t="shared" si="122"/>
        <v>7.2135658322892331E-3</v>
      </c>
      <c r="L5816" s="4" t="s">
        <v>2159</v>
      </c>
      <c r="M5816" s="4" t="s">
        <v>1727</v>
      </c>
      <c r="N5816" s="28" t="str">
        <f t="shared" si="120"/>
        <v>2022MarkAtkinson</v>
      </c>
      <c r="O5816" s="28">
        <f>IF(COUNTIF(N$2:N5816,N5816)=1,1,0)</f>
        <v>0</v>
      </c>
      <c r="P5816" s="28" t="str">
        <f t="shared" si="121"/>
        <v>MarkAtkinson</v>
      </c>
      <c r="Q5816" s="28" t="str">
        <f t="shared" si="119"/>
        <v>MarkAtkinson</v>
      </c>
      <c r="R5816" s="3">
        <f>SUMIF(Q$2:Q5816,Q5816,O$2:O5816)</f>
        <v>3</v>
      </c>
      <c r="T5816" s="81"/>
    </row>
    <row r="5817" spans="1:20" x14ac:dyDescent="0.25">
      <c r="A5817" s="4">
        <v>2022</v>
      </c>
      <c r="B5817" s="1" t="s">
        <v>89</v>
      </c>
      <c r="C5817" s="4" t="s">
        <v>2158</v>
      </c>
      <c r="F5817" s="3">
        <v>4</v>
      </c>
      <c r="G5817" s="88">
        <v>5.8408892070309388</v>
      </c>
      <c r="J5817" s="10">
        <v>5.0744537038553972E-2</v>
      </c>
      <c r="K5817" s="27">
        <f t="shared" si="122"/>
        <v>8.687810235720704E-3</v>
      </c>
      <c r="L5817" s="4" t="s">
        <v>2159</v>
      </c>
      <c r="M5817" s="4" t="s">
        <v>1727</v>
      </c>
      <c r="N5817" s="28" t="str">
        <f t="shared" si="120"/>
        <v>2022MarkAtkinson</v>
      </c>
      <c r="O5817" s="28">
        <f>IF(COUNTIF(N$2:N5817,N5817)=1,1,0)</f>
        <v>0</v>
      </c>
      <c r="P5817" s="28" t="str">
        <f t="shared" si="121"/>
        <v>MarkAtkinson</v>
      </c>
      <c r="Q5817" s="28" t="str">
        <f t="shared" si="119"/>
        <v>MarkAtkinson</v>
      </c>
      <c r="R5817" s="3">
        <f>SUMIF(Q$2:Q5817,Q5817,O$2:O5817)</f>
        <v>3</v>
      </c>
      <c r="T5817" s="81"/>
    </row>
    <row r="5818" spans="1:20" x14ac:dyDescent="0.25">
      <c r="A5818" s="4">
        <v>2022</v>
      </c>
      <c r="B5818" s="1" t="s">
        <v>89</v>
      </c>
      <c r="C5818" s="4" t="s">
        <v>2158</v>
      </c>
      <c r="F5818" s="3">
        <v>5</v>
      </c>
      <c r="G5818" s="51">
        <v>5.63</v>
      </c>
      <c r="J5818" s="10">
        <v>4.7825023146288004E-2</v>
      </c>
      <c r="K5818" s="27">
        <f t="shared" si="122"/>
        <v>8.494675514438367E-3</v>
      </c>
      <c r="L5818" s="4" t="s">
        <v>2159</v>
      </c>
      <c r="M5818" s="4" t="s">
        <v>1727</v>
      </c>
      <c r="N5818" s="28" t="str">
        <f t="shared" si="120"/>
        <v>2022MarkAtkinson</v>
      </c>
      <c r="O5818" s="28">
        <f>IF(COUNTIF(N$2:N5818,N5818)=1,1,0)</f>
        <v>0</v>
      </c>
      <c r="P5818" s="28" t="str">
        <f t="shared" si="121"/>
        <v>MarkAtkinson</v>
      </c>
      <c r="Q5818" s="28" t="str">
        <f t="shared" si="119"/>
        <v>MarkAtkinson</v>
      </c>
      <c r="R5818" s="3">
        <f>SUMIF(Q$2:Q5818,Q5818,O$2:O5818)</f>
        <v>3</v>
      </c>
      <c r="T5818" s="81"/>
    </row>
    <row r="5819" spans="1:20" x14ac:dyDescent="0.25">
      <c r="A5819" s="4">
        <v>2022</v>
      </c>
      <c r="B5819" s="1" t="s">
        <v>89</v>
      </c>
      <c r="C5819" s="4" t="s">
        <v>2158</v>
      </c>
      <c r="F5819" s="3">
        <v>6</v>
      </c>
      <c r="G5819" s="88">
        <v>4.6758182215859376</v>
      </c>
      <c r="J5819" s="10">
        <v>3.1379398147691973E-2</v>
      </c>
      <c r="K5819" s="27">
        <f t="shared" si="122"/>
        <v>6.7109961638005576E-3</v>
      </c>
      <c r="L5819" s="4" t="s">
        <v>2159</v>
      </c>
      <c r="M5819" s="4" t="s">
        <v>1727</v>
      </c>
      <c r="N5819" s="28" t="str">
        <f t="shared" si="120"/>
        <v>2022MarkAtkinson</v>
      </c>
      <c r="O5819" s="28">
        <f>IF(COUNTIF(N$2:N5819,N5819)=1,1,0)</f>
        <v>0</v>
      </c>
      <c r="P5819" s="28" t="str">
        <f t="shared" si="121"/>
        <v>MarkAtkinson</v>
      </c>
      <c r="Q5819" s="28" t="str">
        <f t="shared" si="119"/>
        <v>MarkAtkinson</v>
      </c>
      <c r="R5819" s="3">
        <f>SUMIF(Q$2:Q5819,Q5819,O$2:O5819)</f>
        <v>3</v>
      </c>
      <c r="T5819" s="81"/>
    </row>
    <row r="5820" spans="1:20" x14ac:dyDescent="0.25">
      <c r="A5820" s="4">
        <v>2022</v>
      </c>
      <c r="B5820" s="1" t="s">
        <v>71</v>
      </c>
      <c r="C5820" s="4" t="s">
        <v>2447</v>
      </c>
      <c r="F5820" s="3">
        <v>1</v>
      </c>
      <c r="G5820" s="88">
        <v>5.54</v>
      </c>
      <c r="J5820" s="10">
        <v>3.9280636570765637E-2</v>
      </c>
      <c r="K5820" s="27">
        <f t="shared" si="122"/>
        <v>7.0903676120515589E-3</v>
      </c>
      <c r="L5820" s="4" t="s">
        <v>2392</v>
      </c>
      <c r="M5820" s="4" t="s">
        <v>749</v>
      </c>
      <c r="N5820" s="28" t="str">
        <f t="shared" si="120"/>
        <v>2022RichardHeady</v>
      </c>
      <c r="O5820" s="28">
        <f>IF(COUNTIF(N$2:N5820,N5820)=1,1,0)</f>
        <v>1</v>
      </c>
      <c r="P5820" s="28" t="str">
        <f t="shared" si="121"/>
        <v>RichardHeady</v>
      </c>
      <c r="Q5820" s="28" t="str">
        <f t="shared" si="119"/>
        <v>RichardHeady</v>
      </c>
      <c r="R5820" s="3">
        <f>SUMIF(Q$2:Q5820,Q5820,O$2:O5820)</f>
        <v>1</v>
      </c>
      <c r="T5820" s="81"/>
    </row>
    <row r="5821" spans="1:20" x14ac:dyDescent="0.25">
      <c r="A5821" s="4">
        <v>2022</v>
      </c>
      <c r="B5821" s="1" t="s">
        <v>71</v>
      </c>
      <c r="C5821" s="4" t="s">
        <v>2447</v>
      </c>
      <c r="F5821" s="3">
        <v>2</v>
      </c>
      <c r="G5821" s="88">
        <v>4.0544470293486041</v>
      </c>
      <c r="J5821" s="10">
        <v>2.9865046293707564E-2</v>
      </c>
      <c r="K5821" s="27">
        <f t="shared" si="122"/>
        <v>7.3659974042146375E-3</v>
      </c>
      <c r="L5821" s="4" t="s">
        <v>2392</v>
      </c>
      <c r="M5821" s="4" t="s">
        <v>749</v>
      </c>
      <c r="N5821" s="28" t="str">
        <f t="shared" si="120"/>
        <v>2022RichardHeady</v>
      </c>
      <c r="O5821" s="28">
        <f>IF(COUNTIF(N$2:N5821,N5821)=1,1,0)</f>
        <v>0</v>
      </c>
      <c r="P5821" s="28" t="str">
        <f t="shared" si="121"/>
        <v>RichardHeady</v>
      </c>
      <c r="Q5821" s="28" t="str">
        <f t="shared" si="119"/>
        <v>RichardHeady</v>
      </c>
      <c r="R5821" s="3">
        <f>SUMIF(Q$2:Q5821,Q5821,O$2:O5821)</f>
        <v>1</v>
      </c>
      <c r="T5821" s="81"/>
    </row>
    <row r="5822" spans="1:20" x14ac:dyDescent="0.25">
      <c r="A5822" s="4">
        <v>2022</v>
      </c>
      <c r="B5822" s="1" t="s">
        <v>71</v>
      </c>
      <c r="C5822" s="4" t="s">
        <v>2447</v>
      </c>
      <c r="F5822" s="3">
        <v>3</v>
      </c>
      <c r="G5822" s="88">
        <v>9.1</v>
      </c>
      <c r="J5822" s="10">
        <v>6.5448900466435589E-2</v>
      </c>
      <c r="K5822" s="27">
        <f t="shared" si="122"/>
        <v>7.1921868644434714E-3</v>
      </c>
      <c r="L5822" s="4" t="s">
        <v>2392</v>
      </c>
      <c r="M5822" s="4" t="s">
        <v>749</v>
      </c>
      <c r="N5822" s="28" t="str">
        <f t="shared" si="120"/>
        <v>2022RichardHeady</v>
      </c>
      <c r="O5822" s="28">
        <f>IF(COUNTIF(N$2:N5822,N5822)=1,1,0)</f>
        <v>0</v>
      </c>
      <c r="P5822" s="28" t="str">
        <f t="shared" si="121"/>
        <v>RichardHeady</v>
      </c>
      <c r="Q5822" s="28" t="str">
        <f t="shared" si="119"/>
        <v>RichardHeady</v>
      </c>
      <c r="R5822" s="3">
        <f>SUMIF(Q$2:Q5822,Q5822,O$2:O5822)</f>
        <v>1</v>
      </c>
      <c r="T5822" s="81"/>
    </row>
    <row r="5823" spans="1:20" x14ac:dyDescent="0.25">
      <c r="A5823" s="4">
        <v>2022</v>
      </c>
      <c r="B5823" s="1" t="s">
        <v>71</v>
      </c>
      <c r="C5823" s="4" t="s">
        <v>2447</v>
      </c>
      <c r="F5823" s="3">
        <v>4</v>
      </c>
      <c r="G5823" s="88">
        <v>5.8408892070309388</v>
      </c>
      <c r="J5823" s="10">
        <v>4.7275208336941432E-2</v>
      </c>
      <c r="K5823" s="27">
        <f t="shared" si="122"/>
        <v>8.0938375410432636E-3</v>
      </c>
      <c r="L5823" s="4" t="s">
        <v>2392</v>
      </c>
      <c r="M5823" s="4" t="s">
        <v>749</v>
      </c>
      <c r="N5823" s="28" t="str">
        <f t="shared" si="120"/>
        <v>2022RichardHeady</v>
      </c>
      <c r="O5823" s="28">
        <f>IF(COUNTIF(N$2:N5823,N5823)=1,1,0)</f>
        <v>0</v>
      </c>
      <c r="P5823" s="28" t="str">
        <f t="shared" si="121"/>
        <v>RichardHeady</v>
      </c>
      <c r="Q5823" s="28" t="str">
        <f t="shared" si="119"/>
        <v>RichardHeady</v>
      </c>
      <c r="R5823" s="3">
        <f>SUMIF(Q$2:Q5823,Q5823,O$2:O5823)</f>
        <v>1</v>
      </c>
      <c r="T5823" s="81"/>
    </row>
    <row r="5824" spans="1:20" x14ac:dyDescent="0.25">
      <c r="A5824" s="4">
        <v>2022</v>
      </c>
      <c r="B5824" s="1" t="s">
        <v>71</v>
      </c>
      <c r="C5824" s="4" t="s">
        <v>2447</v>
      </c>
      <c r="F5824" s="3">
        <v>5</v>
      </c>
      <c r="G5824" s="51">
        <v>5.63</v>
      </c>
      <c r="J5824" s="10">
        <v>4.6629826385469642E-2</v>
      </c>
      <c r="K5824" s="27">
        <f t="shared" si="122"/>
        <v>8.2823847931562423E-3</v>
      </c>
      <c r="L5824" s="4" t="s">
        <v>2392</v>
      </c>
      <c r="M5824" s="4" t="s">
        <v>749</v>
      </c>
      <c r="N5824" s="28" t="str">
        <f t="shared" si="120"/>
        <v>2022RichardHeady</v>
      </c>
      <c r="O5824" s="28">
        <f>IF(COUNTIF(N$2:N5824,N5824)=1,1,0)</f>
        <v>0</v>
      </c>
      <c r="P5824" s="28" t="str">
        <f t="shared" si="121"/>
        <v>RichardHeady</v>
      </c>
      <c r="Q5824" s="28" t="str">
        <f t="shared" si="119"/>
        <v>RichardHeady</v>
      </c>
      <c r="R5824" s="3">
        <f>SUMIF(Q$2:Q5824,Q5824,O$2:O5824)</f>
        <v>1</v>
      </c>
      <c r="T5824" s="81"/>
    </row>
    <row r="5825" spans="1:20" x14ac:dyDescent="0.25">
      <c r="A5825" s="4">
        <v>2022</v>
      </c>
      <c r="B5825" s="1" t="s">
        <v>71</v>
      </c>
      <c r="C5825" s="4" t="s">
        <v>2447</v>
      </c>
      <c r="F5825" s="3">
        <v>6</v>
      </c>
      <c r="G5825" s="88">
        <v>4.6758182215859376</v>
      </c>
      <c r="J5825" s="10">
        <v>3.8111342590127606E-2</v>
      </c>
      <c r="K5825" s="27">
        <f t="shared" si="122"/>
        <v>8.1507322962613062E-3</v>
      </c>
      <c r="L5825" s="4" t="s">
        <v>2392</v>
      </c>
      <c r="M5825" s="4" t="s">
        <v>749</v>
      </c>
      <c r="N5825" s="28" t="str">
        <f t="shared" si="120"/>
        <v>2022RichardHeady</v>
      </c>
      <c r="O5825" s="28">
        <f>IF(COUNTIF(N$2:N5825,N5825)=1,1,0)</f>
        <v>0</v>
      </c>
      <c r="P5825" s="28" t="str">
        <f t="shared" si="121"/>
        <v>RichardHeady</v>
      </c>
      <c r="Q5825" s="28" t="str">
        <f t="shared" si="119"/>
        <v>RichardHeady</v>
      </c>
      <c r="R5825" s="3">
        <f>SUMIF(Q$2:Q5825,Q5825,O$2:O5825)</f>
        <v>1</v>
      </c>
      <c r="T5825" s="81"/>
    </row>
    <row r="5826" spans="1:20" x14ac:dyDescent="0.25">
      <c r="A5826" s="4">
        <v>2022</v>
      </c>
      <c r="B5826" s="1" t="s">
        <v>932</v>
      </c>
      <c r="C5826" s="4" t="s">
        <v>2470</v>
      </c>
      <c r="F5826" s="3">
        <v>1</v>
      </c>
      <c r="G5826" s="88">
        <v>5.54</v>
      </c>
      <c r="J5826" s="10">
        <v>3.9327476850303356E-2</v>
      </c>
      <c r="K5826" s="27">
        <f t="shared" si="122"/>
        <v>7.0988225361558405E-3</v>
      </c>
      <c r="L5826" s="4" t="s">
        <v>2393</v>
      </c>
      <c r="M5826" s="4" t="s">
        <v>749</v>
      </c>
      <c r="N5826" s="28" t="str">
        <f t="shared" si="120"/>
        <v>2022GavinPrechner</v>
      </c>
      <c r="O5826" s="28">
        <f>IF(COUNTIF(N$2:N5826,N5826)=1,1,0)</f>
        <v>1</v>
      </c>
      <c r="P5826" s="28" t="str">
        <f t="shared" si="121"/>
        <v>GavinPrechner</v>
      </c>
      <c r="Q5826" s="28" t="str">
        <f t="shared" si="119"/>
        <v>GavinPrechner</v>
      </c>
      <c r="R5826" s="3">
        <f>SUMIF(Q$2:Q5826,Q5826,O$2:O5826)</f>
        <v>1</v>
      </c>
      <c r="T5826" s="81"/>
    </row>
    <row r="5827" spans="1:20" x14ac:dyDescent="0.25">
      <c r="A5827" s="4">
        <v>2022</v>
      </c>
      <c r="B5827" s="1" t="s">
        <v>932</v>
      </c>
      <c r="C5827" s="4" t="s">
        <v>2470</v>
      </c>
      <c r="F5827" s="3">
        <v>2</v>
      </c>
      <c r="G5827" s="88">
        <v>4.0544470293486041</v>
      </c>
      <c r="J5827" s="10">
        <v>2.9803101853758562E-2</v>
      </c>
      <c r="K5827" s="27">
        <f t="shared" si="122"/>
        <v>7.3507192566644019E-3</v>
      </c>
      <c r="L5827" s="4" t="s">
        <v>2393</v>
      </c>
      <c r="M5827" s="4" t="s">
        <v>749</v>
      </c>
      <c r="N5827" s="28" t="str">
        <f t="shared" si="120"/>
        <v>2022GavinPrechner</v>
      </c>
      <c r="O5827" s="28">
        <f>IF(COUNTIF(N$2:N5827,N5827)=1,1,0)</f>
        <v>0</v>
      </c>
      <c r="P5827" s="28" t="str">
        <f t="shared" si="121"/>
        <v>GavinPrechner</v>
      </c>
      <c r="Q5827" s="28" t="str">
        <f t="shared" si="119"/>
        <v>GavinPrechner</v>
      </c>
      <c r="R5827" s="3">
        <f>SUMIF(Q$2:Q5827,Q5827,O$2:O5827)</f>
        <v>1</v>
      </c>
      <c r="T5827" s="81"/>
    </row>
    <row r="5828" spans="1:20" x14ac:dyDescent="0.25">
      <c r="A5828" s="4">
        <v>2022</v>
      </c>
      <c r="B5828" s="1" t="s">
        <v>932</v>
      </c>
      <c r="C5828" s="4" t="s">
        <v>2470</v>
      </c>
      <c r="F5828" s="3">
        <v>3</v>
      </c>
      <c r="G5828" s="88">
        <v>9.1</v>
      </c>
      <c r="J5828" s="10">
        <v>6.5442939812783152E-2</v>
      </c>
      <c r="K5828" s="27">
        <f t="shared" si="122"/>
        <v>7.1915318475585886E-3</v>
      </c>
      <c r="L5828" s="4" t="s">
        <v>2393</v>
      </c>
      <c r="M5828" s="4" t="s">
        <v>749</v>
      </c>
      <c r="N5828" s="28" t="str">
        <f t="shared" si="120"/>
        <v>2022GavinPrechner</v>
      </c>
      <c r="O5828" s="28">
        <f>IF(COUNTIF(N$2:N5828,N5828)=1,1,0)</f>
        <v>0</v>
      </c>
      <c r="P5828" s="28" t="str">
        <f t="shared" si="121"/>
        <v>GavinPrechner</v>
      </c>
      <c r="Q5828" s="28" t="str">
        <f t="shared" si="119"/>
        <v>GavinPrechner</v>
      </c>
      <c r="R5828" s="3">
        <f>SUMIF(Q$2:Q5828,Q5828,O$2:O5828)</f>
        <v>1</v>
      </c>
      <c r="T5828" s="81"/>
    </row>
    <row r="5829" spans="1:20" x14ac:dyDescent="0.25">
      <c r="A5829" s="4">
        <v>2022</v>
      </c>
      <c r="B5829" s="1" t="s">
        <v>932</v>
      </c>
      <c r="C5829" s="4" t="s">
        <v>2470</v>
      </c>
      <c r="F5829" s="3">
        <v>4</v>
      </c>
      <c r="G5829" s="88">
        <v>5.8408892070309388</v>
      </c>
      <c r="J5829" s="10">
        <v>4.7268738424463663E-2</v>
      </c>
      <c r="K5829" s="27">
        <f t="shared" si="122"/>
        <v>8.092729847976602E-3</v>
      </c>
      <c r="L5829" s="4" t="s">
        <v>2393</v>
      </c>
      <c r="M5829" s="4" t="s">
        <v>749</v>
      </c>
      <c r="N5829" s="28" t="str">
        <f t="shared" si="120"/>
        <v>2022GavinPrechner</v>
      </c>
      <c r="O5829" s="28">
        <f>IF(COUNTIF(N$2:N5829,N5829)=1,1,0)</f>
        <v>0</v>
      </c>
      <c r="P5829" s="28" t="str">
        <f t="shared" si="121"/>
        <v>GavinPrechner</v>
      </c>
      <c r="Q5829" s="28" t="str">
        <f t="shared" ref="Q5829:Q5892" si="123">IF(ISNA(VLOOKUP(P5829,AI$2:AJ$100,2,0)),P5829,VLOOKUP(P5829,AI$2:AJ$100,2,0))</f>
        <v>GavinPrechner</v>
      </c>
      <c r="R5829" s="3">
        <f>SUMIF(Q$2:Q5829,Q5829,O$2:O5829)</f>
        <v>1</v>
      </c>
      <c r="T5829" s="81"/>
    </row>
    <row r="5830" spans="1:20" x14ac:dyDescent="0.25">
      <c r="A5830" s="4">
        <v>2022</v>
      </c>
      <c r="B5830" s="1" t="s">
        <v>932</v>
      </c>
      <c r="C5830" s="4" t="s">
        <v>2470</v>
      </c>
      <c r="F5830" s="3">
        <v>5</v>
      </c>
      <c r="G5830" s="51">
        <v>5.63</v>
      </c>
      <c r="J5830" s="10">
        <v>4.6617210646218155E-2</v>
      </c>
      <c r="K5830" s="27">
        <f t="shared" si="122"/>
        <v>8.2801439868948768E-3</v>
      </c>
      <c r="L5830" s="4" t="s">
        <v>2393</v>
      </c>
      <c r="M5830" s="4" t="s">
        <v>749</v>
      </c>
      <c r="N5830" s="28" t="str">
        <f t="shared" si="120"/>
        <v>2022GavinPrechner</v>
      </c>
      <c r="O5830" s="28">
        <f>IF(COUNTIF(N$2:N5830,N5830)=1,1,0)</f>
        <v>0</v>
      </c>
      <c r="P5830" s="28" t="str">
        <f t="shared" si="121"/>
        <v>GavinPrechner</v>
      </c>
      <c r="Q5830" s="28" t="str">
        <f t="shared" si="123"/>
        <v>GavinPrechner</v>
      </c>
      <c r="R5830" s="3">
        <f>SUMIF(Q$2:Q5830,Q5830,O$2:O5830)</f>
        <v>1</v>
      </c>
      <c r="T5830" s="81"/>
    </row>
    <row r="5831" spans="1:20" x14ac:dyDescent="0.25">
      <c r="A5831" s="4">
        <v>2022</v>
      </c>
      <c r="B5831" s="1" t="s">
        <v>932</v>
      </c>
      <c r="C5831" s="4" t="s">
        <v>2470</v>
      </c>
      <c r="F5831" s="3">
        <v>6</v>
      </c>
      <c r="G5831" s="88">
        <v>4.6758182215859376</v>
      </c>
      <c r="J5831" s="10">
        <v>3.8190196763025597E-2</v>
      </c>
      <c r="K5831" s="27">
        <f t="shared" si="122"/>
        <v>8.1675965474278626E-3</v>
      </c>
      <c r="L5831" s="4" t="s">
        <v>2393</v>
      </c>
      <c r="M5831" s="4" t="s">
        <v>749</v>
      </c>
      <c r="N5831" s="28" t="str">
        <f t="shared" si="120"/>
        <v>2022GavinPrechner</v>
      </c>
      <c r="O5831" s="28">
        <f>IF(COUNTIF(N$2:N5831,N5831)=1,1,0)</f>
        <v>0</v>
      </c>
      <c r="P5831" s="28" t="str">
        <f t="shared" si="121"/>
        <v>GavinPrechner</v>
      </c>
      <c r="Q5831" s="28" t="str">
        <f t="shared" si="123"/>
        <v>GavinPrechner</v>
      </c>
      <c r="R5831" s="3">
        <f>SUMIF(Q$2:Q5831,Q5831,O$2:O5831)</f>
        <v>1</v>
      </c>
      <c r="T5831" s="81"/>
    </row>
    <row r="5832" spans="1:20" x14ac:dyDescent="0.25">
      <c r="A5832" s="4">
        <v>2022</v>
      </c>
      <c r="B5832" s="1" t="s">
        <v>317</v>
      </c>
      <c r="C5832" s="4" t="s">
        <v>2292</v>
      </c>
      <c r="F5832" s="3">
        <v>1</v>
      </c>
      <c r="G5832" s="88">
        <v>5.54</v>
      </c>
      <c r="J5832" s="10">
        <v>4.3328900464985054E-2</v>
      </c>
      <c r="K5832" s="27">
        <f t="shared" si="122"/>
        <v>7.8211011669648105E-3</v>
      </c>
      <c r="L5832" s="4" t="s">
        <v>2394</v>
      </c>
      <c r="M5832" s="4" t="s">
        <v>1079</v>
      </c>
      <c r="N5832" s="28" t="str">
        <f t="shared" si="120"/>
        <v>2022ShaunBusby</v>
      </c>
      <c r="O5832" s="28">
        <f>IF(COUNTIF(N$2:N5832,N5832)=1,1,0)</f>
        <v>1</v>
      </c>
      <c r="P5832" s="28" t="str">
        <f t="shared" si="121"/>
        <v>ShaunBusby</v>
      </c>
      <c r="Q5832" s="28" t="str">
        <f t="shared" si="123"/>
        <v>ShaunBusby</v>
      </c>
      <c r="R5832" s="3">
        <f>SUMIF(Q$2:Q5832,Q5832,O$2:O5832)</f>
        <v>2</v>
      </c>
      <c r="T5832" s="81"/>
    </row>
    <row r="5833" spans="1:20" x14ac:dyDescent="0.25">
      <c r="A5833" s="4">
        <v>2022</v>
      </c>
      <c r="B5833" s="1" t="s">
        <v>317</v>
      </c>
      <c r="C5833" s="4" t="s">
        <v>2292</v>
      </c>
      <c r="F5833" s="3">
        <v>2</v>
      </c>
      <c r="G5833" s="88">
        <v>4.0544470293486041</v>
      </c>
      <c r="J5833" s="10">
        <v>2.6813912038051058E-2</v>
      </c>
      <c r="K5833" s="27">
        <f t="shared" si="122"/>
        <v>6.6134572344774319E-3</v>
      </c>
      <c r="L5833" s="4" t="s">
        <v>2394</v>
      </c>
      <c r="M5833" s="4" t="s">
        <v>1079</v>
      </c>
      <c r="N5833" s="28" t="str">
        <f t="shared" si="120"/>
        <v>2022ShaunBusby</v>
      </c>
      <c r="O5833" s="28">
        <f>IF(COUNTIF(N$2:N5833,N5833)=1,1,0)</f>
        <v>0</v>
      </c>
      <c r="P5833" s="28" t="str">
        <f t="shared" si="121"/>
        <v>ShaunBusby</v>
      </c>
      <c r="Q5833" s="28" t="str">
        <f t="shared" si="123"/>
        <v>ShaunBusby</v>
      </c>
      <c r="R5833" s="3">
        <f>SUMIF(Q$2:Q5833,Q5833,O$2:O5833)</f>
        <v>2</v>
      </c>
      <c r="T5833" s="81"/>
    </row>
    <row r="5834" spans="1:20" x14ac:dyDescent="0.25">
      <c r="A5834" s="4">
        <v>2022</v>
      </c>
      <c r="B5834" s="1" t="s">
        <v>317</v>
      </c>
      <c r="C5834" s="4" t="s">
        <v>2292</v>
      </c>
      <c r="F5834" s="3">
        <v>3</v>
      </c>
      <c r="G5834" s="88">
        <v>9.1</v>
      </c>
      <c r="J5834" s="10">
        <v>6.9800347220734693E-2</v>
      </c>
      <c r="K5834" s="27">
        <f t="shared" si="122"/>
        <v>7.6703678264543624E-3</v>
      </c>
      <c r="L5834" s="4" t="s">
        <v>2394</v>
      </c>
      <c r="M5834" s="4" t="s">
        <v>1079</v>
      </c>
      <c r="N5834" s="28" t="str">
        <f t="shared" si="120"/>
        <v>2022ShaunBusby</v>
      </c>
      <c r="O5834" s="28">
        <f>IF(COUNTIF(N$2:N5834,N5834)=1,1,0)</f>
        <v>0</v>
      </c>
      <c r="P5834" s="28" t="str">
        <f t="shared" si="121"/>
        <v>ShaunBusby</v>
      </c>
      <c r="Q5834" s="28" t="str">
        <f t="shared" si="123"/>
        <v>ShaunBusby</v>
      </c>
      <c r="R5834" s="3">
        <f>SUMIF(Q$2:Q5834,Q5834,O$2:O5834)</f>
        <v>2</v>
      </c>
      <c r="T5834" s="81"/>
    </row>
    <row r="5835" spans="1:20" x14ac:dyDescent="0.25">
      <c r="A5835" s="4">
        <v>2022</v>
      </c>
      <c r="B5835" s="1" t="s">
        <v>317</v>
      </c>
      <c r="C5835" s="4" t="s">
        <v>2292</v>
      </c>
      <c r="F5835" s="3">
        <v>4</v>
      </c>
      <c r="G5835" s="88">
        <v>5.8408892070309388</v>
      </c>
      <c r="J5835" s="10">
        <v>5.2403020832571201E-2</v>
      </c>
      <c r="K5835" s="27">
        <f t="shared" si="122"/>
        <v>8.9717539530610076E-3</v>
      </c>
      <c r="L5835" s="4" t="s">
        <v>2394</v>
      </c>
      <c r="M5835" s="4" t="s">
        <v>1079</v>
      </c>
      <c r="N5835" s="28" t="str">
        <f t="shared" si="120"/>
        <v>2022ShaunBusby</v>
      </c>
      <c r="O5835" s="28">
        <f>IF(COUNTIF(N$2:N5835,N5835)=1,1,0)</f>
        <v>0</v>
      </c>
      <c r="P5835" s="28" t="str">
        <f t="shared" si="121"/>
        <v>ShaunBusby</v>
      </c>
      <c r="Q5835" s="28" t="str">
        <f t="shared" si="123"/>
        <v>ShaunBusby</v>
      </c>
      <c r="R5835" s="3">
        <f>SUMIF(Q$2:Q5835,Q5835,O$2:O5835)</f>
        <v>2</v>
      </c>
      <c r="T5835" s="81"/>
    </row>
    <row r="5836" spans="1:20" x14ac:dyDescent="0.25">
      <c r="A5836" s="4">
        <v>2022</v>
      </c>
      <c r="B5836" s="1" t="s">
        <v>317</v>
      </c>
      <c r="C5836" s="4" t="s">
        <v>2292</v>
      </c>
      <c r="F5836" s="3">
        <v>5</v>
      </c>
      <c r="G5836" s="51">
        <v>5.63</v>
      </c>
      <c r="J5836" s="10">
        <v>4.700299768592231E-2</v>
      </c>
      <c r="K5836" s="27">
        <f t="shared" si="122"/>
        <v>8.3486674397730571E-3</v>
      </c>
      <c r="L5836" s="4" t="s">
        <v>2394</v>
      </c>
      <c r="M5836" s="4" t="s">
        <v>1079</v>
      </c>
      <c r="N5836" s="28" t="str">
        <f t="shared" si="120"/>
        <v>2022ShaunBusby</v>
      </c>
      <c r="O5836" s="28">
        <f>IF(COUNTIF(N$2:N5836,N5836)=1,1,0)</f>
        <v>0</v>
      </c>
      <c r="P5836" s="28" t="str">
        <f t="shared" si="121"/>
        <v>ShaunBusby</v>
      </c>
      <c r="Q5836" s="28" t="str">
        <f t="shared" si="123"/>
        <v>ShaunBusby</v>
      </c>
      <c r="R5836" s="3">
        <f>SUMIF(Q$2:Q5836,Q5836,O$2:O5836)</f>
        <v>2</v>
      </c>
      <c r="T5836" s="81"/>
    </row>
    <row r="5837" spans="1:20" x14ac:dyDescent="0.25">
      <c r="A5837" s="4">
        <v>2022</v>
      </c>
      <c r="B5837" s="1" t="s">
        <v>317</v>
      </c>
      <c r="C5837" s="4" t="s">
        <v>2292</v>
      </c>
      <c r="F5837" s="3">
        <v>6</v>
      </c>
      <c r="G5837" s="88">
        <v>4.6758182215859376</v>
      </c>
      <c r="J5837" s="10">
        <v>3.948030092578847E-2</v>
      </c>
      <c r="K5837" s="27">
        <f t="shared" si="122"/>
        <v>8.4435063671909807E-3</v>
      </c>
      <c r="L5837" s="4" t="s">
        <v>2394</v>
      </c>
      <c r="M5837" s="4" t="s">
        <v>1079</v>
      </c>
      <c r="N5837" s="28" t="str">
        <f t="shared" si="120"/>
        <v>2022ShaunBusby</v>
      </c>
      <c r="O5837" s="28">
        <f>IF(COUNTIF(N$2:N5837,N5837)=1,1,0)</f>
        <v>0</v>
      </c>
      <c r="P5837" s="28" t="str">
        <f t="shared" si="121"/>
        <v>ShaunBusby</v>
      </c>
      <c r="Q5837" s="28" t="str">
        <f t="shared" si="123"/>
        <v>ShaunBusby</v>
      </c>
      <c r="R5837" s="3">
        <f>SUMIF(Q$2:Q5837,Q5837,O$2:O5837)</f>
        <v>2</v>
      </c>
      <c r="T5837" s="81"/>
    </row>
    <row r="5838" spans="1:20" x14ac:dyDescent="0.25">
      <c r="A5838" s="4">
        <v>2022</v>
      </c>
      <c r="B5838" s="1" t="s">
        <v>436</v>
      </c>
      <c r="C5838" s="4" t="s">
        <v>1083</v>
      </c>
      <c r="F5838" s="3">
        <v>1</v>
      </c>
      <c r="G5838" s="88">
        <v>5.54</v>
      </c>
      <c r="J5838" s="10">
        <v>4.1755902777367737E-2</v>
      </c>
      <c r="K5838" s="27">
        <f t="shared" si="122"/>
        <v>7.537166566311866E-3</v>
      </c>
      <c r="L5838" s="4" t="s">
        <v>2395</v>
      </c>
      <c r="M5838" s="4" t="s">
        <v>2473</v>
      </c>
      <c r="N5838" s="28" t="str">
        <f t="shared" si="120"/>
        <v>2022SimonShort</v>
      </c>
      <c r="O5838" s="28">
        <f>IF(COUNTIF(N$2:N5838,N5838)=1,1,0)</f>
        <v>1</v>
      </c>
      <c r="P5838" s="28" t="str">
        <f t="shared" si="121"/>
        <v>SimonShort</v>
      </c>
      <c r="Q5838" s="28" t="str">
        <f t="shared" si="123"/>
        <v>SimonShort</v>
      </c>
      <c r="R5838" s="3">
        <f>SUMIF(Q$2:Q5838,Q5838,O$2:O5838)</f>
        <v>3</v>
      </c>
      <c r="T5838" s="81"/>
    </row>
    <row r="5839" spans="1:20" x14ac:dyDescent="0.25">
      <c r="A5839" s="4">
        <v>2022</v>
      </c>
      <c r="B5839" s="1" t="s">
        <v>436</v>
      </c>
      <c r="C5839" s="4" t="s">
        <v>1083</v>
      </c>
      <c r="F5839" s="3">
        <v>2</v>
      </c>
      <c r="G5839" s="88">
        <v>4.0544470293486041</v>
      </c>
      <c r="J5839" s="10">
        <v>3.3117048609710764E-2</v>
      </c>
      <c r="K5839" s="27">
        <f t="shared" si="122"/>
        <v>8.1680802264745382E-3</v>
      </c>
      <c r="L5839" s="4" t="s">
        <v>2395</v>
      </c>
      <c r="M5839" s="4" t="s">
        <v>2473</v>
      </c>
      <c r="N5839" s="28" t="str">
        <f t="shared" si="120"/>
        <v>2022SimonShort</v>
      </c>
      <c r="O5839" s="28">
        <f>IF(COUNTIF(N$2:N5839,N5839)=1,1,0)</f>
        <v>0</v>
      </c>
      <c r="P5839" s="28" t="str">
        <f t="shared" si="121"/>
        <v>SimonShort</v>
      </c>
      <c r="Q5839" s="28" t="str">
        <f t="shared" si="123"/>
        <v>SimonShort</v>
      </c>
      <c r="R5839" s="3">
        <f>SUMIF(Q$2:Q5839,Q5839,O$2:O5839)</f>
        <v>3</v>
      </c>
      <c r="T5839" s="81"/>
    </row>
    <row r="5840" spans="1:20" x14ac:dyDescent="0.25">
      <c r="A5840" s="4">
        <v>2022</v>
      </c>
      <c r="B5840" s="1" t="s">
        <v>436</v>
      </c>
      <c r="C5840" s="4" t="s">
        <v>1083</v>
      </c>
      <c r="F5840" s="3">
        <v>3</v>
      </c>
      <c r="G5840" s="88">
        <v>9.1</v>
      </c>
      <c r="J5840" s="10">
        <v>7.0625810185447335E-2</v>
      </c>
      <c r="K5840" s="27">
        <f t="shared" si="122"/>
        <v>7.76107804235685E-3</v>
      </c>
      <c r="L5840" s="4" t="s">
        <v>2395</v>
      </c>
      <c r="M5840" s="4" t="s">
        <v>2473</v>
      </c>
      <c r="N5840" s="28" t="str">
        <f t="shared" ref="N5840:N5895" si="124">CONCATENATE(A5840,B5840,C5840)</f>
        <v>2022SimonShort</v>
      </c>
      <c r="O5840" s="28">
        <f>IF(COUNTIF(N$2:N5840,N5840)=1,1,0)</f>
        <v>0</v>
      </c>
      <c r="P5840" s="28" t="str">
        <f t="shared" ref="P5840:P5895" si="125">CONCATENATE(B5840,C5840)</f>
        <v>SimonShort</v>
      </c>
      <c r="Q5840" s="28" t="str">
        <f t="shared" si="123"/>
        <v>SimonShort</v>
      </c>
      <c r="R5840" s="3">
        <f>SUMIF(Q$2:Q5840,Q5840,O$2:O5840)</f>
        <v>3</v>
      </c>
      <c r="T5840" s="81"/>
    </row>
    <row r="5841" spans="1:20" x14ac:dyDescent="0.25">
      <c r="A5841" s="4">
        <v>2022</v>
      </c>
      <c r="B5841" s="1" t="s">
        <v>436</v>
      </c>
      <c r="C5841" s="4" t="s">
        <v>1083</v>
      </c>
      <c r="F5841" s="3">
        <v>4</v>
      </c>
      <c r="G5841" s="88">
        <v>5.8408892070309388</v>
      </c>
      <c r="J5841" s="10">
        <v>5.0297766203584615E-2</v>
      </c>
      <c r="K5841" s="27">
        <f t="shared" si="122"/>
        <v>8.6113200269299674E-3</v>
      </c>
      <c r="L5841" s="4" t="s">
        <v>2395</v>
      </c>
      <c r="M5841" s="4" t="s">
        <v>2473</v>
      </c>
      <c r="N5841" s="28" t="str">
        <f t="shared" si="124"/>
        <v>2022SimonShort</v>
      </c>
      <c r="O5841" s="28">
        <f>IF(COUNTIF(N$2:N5841,N5841)=1,1,0)</f>
        <v>0</v>
      </c>
      <c r="P5841" s="28" t="str">
        <f t="shared" si="125"/>
        <v>SimonShort</v>
      </c>
      <c r="Q5841" s="28" t="str">
        <f t="shared" si="123"/>
        <v>SimonShort</v>
      </c>
      <c r="R5841" s="3">
        <f>SUMIF(Q$2:Q5841,Q5841,O$2:O5841)</f>
        <v>3</v>
      </c>
      <c r="T5841" s="81"/>
    </row>
    <row r="5842" spans="1:20" x14ac:dyDescent="0.25">
      <c r="A5842" s="4">
        <v>2022</v>
      </c>
      <c r="B5842" s="1" t="s">
        <v>436</v>
      </c>
      <c r="C5842" s="4" t="s">
        <v>1083</v>
      </c>
      <c r="F5842" s="3">
        <v>5</v>
      </c>
      <c r="G5842" s="51">
        <v>5.63</v>
      </c>
      <c r="J5842" s="10">
        <v>5.2155486111587379E-2</v>
      </c>
      <c r="K5842" s="27">
        <f t="shared" si="122"/>
        <v>9.2638518848290191E-3</v>
      </c>
      <c r="L5842" s="4" t="s">
        <v>2395</v>
      </c>
      <c r="M5842" s="4" t="s">
        <v>2473</v>
      </c>
      <c r="N5842" s="28" t="str">
        <f t="shared" si="124"/>
        <v>2022SimonShort</v>
      </c>
      <c r="O5842" s="28">
        <f>IF(COUNTIF(N$2:N5842,N5842)=1,1,0)</f>
        <v>0</v>
      </c>
      <c r="P5842" s="28" t="str">
        <f t="shared" si="125"/>
        <v>SimonShort</v>
      </c>
      <c r="Q5842" s="28" t="str">
        <f t="shared" si="123"/>
        <v>SimonShort</v>
      </c>
      <c r="R5842" s="3">
        <f>SUMIF(Q$2:Q5842,Q5842,O$2:O5842)</f>
        <v>3</v>
      </c>
      <c r="T5842" s="81"/>
    </row>
    <row r="5843" spans="1:20" x14ac:dyDescent="0.25">
      <c r="A5843" s="4">
        <v>2022</v>
      </c>
      <c r="B5843" s="1" t="s">
        <v>436</v>
      </c>
      <c r="C5843" s="4" t="s">
        <v>1083</v>
      </c>
      <c r="F5843" s="3">
        <v>6</v>
      </c>
      <c r="G5843" s="88">
        <v>4.6758182215859376</v>
      </c>
      <c r="J5843" s="10">
        <v>4.1482835644274019E-2</v>
      </c>
      <c r="K5843" s="27">
        <f t="shared" si="122"/>
        <v>8.8717810826709018E-3</v>
      </c>
      <c r="L5843" s="4" t="s">
        <v>2395</v>
      </c>
      <c r="M5843" s="4" t="s">
        <v>2473</v>
      </c>
      <c r="N5843" s="28" t="str">
        <f t="shared" si="124"/>
        <v>2022SimonShort</v>
      </c>
      <c r="O5843" s="28">
        <f>IF(COUNTIF(N$2:N5843,N5843)=1,1,0)</f>
        <v>0</v>
      </c>
      <c r="P5843" s="28" t="str">
        <f t="shared" si="125"/>
        <v>SimonShort</v>
      </c>
      <c r="Q5843" s="28" t="str">
        <f t="shared" si="123"/>
        <v>SimonShort</v>
      </c>
      <c r="R5843" s="3">
        <f>SUMIF(Q$2:Q5843,Q5843,O$2:O5843)</f>
        <v>3</v>
      </c>
      <c r="T5843" s="81"/>
    </row>
    <row r="5844" spans="1:20" x14ac:dyDescent="0.25">
      <c r="A5844" s="4">
        <v>2022</v>
      </c>
      <c r="B5844" s="1" t="s">
        <v>1349</v>
      </c>
      <c r="C5844" s="4" t="s">
        <v>1083</v>
      </c>
      <c r="F5844" s="3">
        <v>1</v>
      </c>
      <c r="G5844" s="88">
        <v>5.54</v>
      </c>
      <c r="J5844" s="10">
        <v>4.1583564809116069E-2</v>
      </c>
      <c r="K5844" s="27">
        <f t="shared" si="122"/>
        <v>7.5060586298043444E-3</v>
      </c>
      <c r="L5844" s="4" t="s">
        <v>2396</v>
      </c>
      <c r="M5844" s="4" t="s">
        <v>2473</v>
      </c>
      <c r="N5844" s="28" t="str">
        <f t="shared" si="124"/>
        <v>2022ClaireShort</v>
      </c>
      <c r="O5844" s="28">
        <f>IF(COUNTIF(N$2:N5844,N5844)=1,1,0)</f>
        <v>1</v>
      </c>
      <c r="P5844" s="28" t="str">
        <f t="shared" si="125"/>
        <v>ClaireShort</v>
      </c>
      <c r="Q5844" s="28" t="str">
        <f t="shared" si="123"/>
        <v>ClaireShort</v>
      </c>
      <c r="R5844" s="3">
        <f>SUMIF(Q$2:Q5844,Q5844,O$2:O5844)</f>
        <v>3</v>
      </c>
      <c r="T5844" s="81"/>
    </row>
    <row r="5845" spans="1:20" x14ac:dyDescent="0.25">
      <c r="A5845" s="4">
        <v>2022</v>
      </c>
      <c r="B5845" s="1" t="s">
        <v>1349</v>
      </c>
      <c r="C5845" s="4" t="s">
        <v>1083</v>
      </c>
      <c r="F5845" s="3">
        <v>2</v>
      </c>
      <c r="G5845" s="88">
        <v>4.0544470293486041</v>
      </c>
      <c r="J5845" s="10">
        <v>3.324309027811978E-2</v>
      </c>
      <c r="K5845" s="27">
        <f t="shared" si="122"/>
        <v>8.1991674912720927E-3</v>
      </c>
      <c r="L5845" s="4" t="s">
        <v>2396</v>
      </c>
      <c r="M5845" s="4" t="s">
        <v>2473</v>
      </c>
      <c r="N5845" s="28" t="str">
        <f t="shared" si="124"/>
        <v>2022ClaireShort</v>
      </c>
      <c r="O5845" s="28">
        <f>IF(COUNTIF(N$2:N5845,N5845)=1,1,0)</f>
        <v>0</v>
      </c>
      <c r="P5845" s="28" t="str">
        <f t="shared" si="125"/>
        <v>ClaireShort</v>
      </c>
      <c r="Q5845" s="28" t="str">
        <f t="shared" si="123"/>
        <v>ClaireShort</v>
      </c>
      <c r="R5845" s="3">
        <f>SUMIF(Q$2:Q5845,Q5845,O$2:O5845)</f>
        <v>3</v>
      </c>
      <c r="T5845" s="81"/>
    </row>
    <row r="5846" spans="1:20" x14ac:dyDescent="0.25">
      <c r="A5846" s="4">
        <v>2022</v>
      </c>
      <c r="B5846" s="1" t="s">
        <v>1349</v>
      </c>
      <c r="C5846" s="4" t="s">
        <v>1083</v>
      </c>
      <c r="F5846" s="3">
        <v>3</v>
      </c>
      <c r="G5846" s="88">
        <v>9.1</v>
      </c>
      <c r="J5846" s="10">
        <v>7.0791782411106396E-2</v>
      </c>
      <c r="K5846" s="27">
        <f t="shared" si="122"/>
        <v>7.779316748473231E-3</v>
      </c>
      <c r="L5846" s="4" t="s">
        <v>2396</v>
      </c>
      <c r="M5846" s="4" t="s">
        <v>2473</v>
      </c>
      <c r="N5846" s="28" t="str">
        <f t="shared" si="124"/>
        <v>2022ClaireShort</v>
      </c>
      <c r="O5846" s="28">
        <f>IF(COUNTIF(N$2:N5846,N5846)=1,1,0)</f>
        <v>0</v>
      </c>
      <c r="P5846" s="28" t="str">
        <f t="shared" si="125"/>
        <v>ClaireShort</v>
      </c>
      <c r="Q5846" s="28" t="str">
        <f t="shared" si="123"/>
        <v>ClaireShort</v>
      </c>
      <c r="R5846" s="3">
        <f>SUMIF(Q$2:Q5846,Q5846,O$2:O5846)</f>
        <v>3</v>
      </c>
      <c r="T5846" s="81"/>
    </row>
    <row r="5847" spans="1:20" x14ac:dyDescent="0.25">
      <c r="A5847" s="4">
        <v>2022</v>
      </c>
      <c r="B5847" s="1" t="s">
        <v>1349</v>
      </c>
      <c r="C5847" s="4" t="s">
        <v>1083</v>
      </c>
      <c r="F5847" s="3">
        <v>4</v>
      </c>
      <c r="G5847" s="88">
        <v>5.8408892070309388</v>
      </c>
      <c r="J5847" s="10">
        <v>4.967615740315523E-2</v>
      </c>
      <c r="K5847" s="27">
        <f t="shared" si="122"/>
        <v>8.5048963680663253E-3</v>
      </c>
      <c r="L5847" s="4" t="s">
        <v>2396</v>
      </c>
      <c r="M5847" s="4" t="s">
        <v>2473</v>
      </c>
      <c r="N5847" s="28" t="str">
        <f t="shared" si="124"/>
        <v>2022ClaireShort</v>
      </c>
      <c r="O5847" s="28">
        <f>IF(COUNTIF(N$2:N5847,N5847)=1,1,0)</f>
        <v>0</v>
      </c>
      <c r="P5847" s="28" t="str">
        <f t="shared" si="125"/>
        <v>ClaireShort</v>
      </c>
      <c r="Q5847" s="28" t="str">
        <f t="shared" si="123"/>
        <v>ClaireShort</v>
      </c>
      <c r="R5847" s="3">
        <f>SUMIF(Q$2:Q5847,Q5847,O$2:O5847)</f>
        <v>3</v>
      </c>
      <c r="T5847" s="81"/>
    </row>
    <row r="5848" spans="1:20" x14ac:dyDescent="0.25">
      <c r="A5848" s="4">
        <v>2022</v>
      </c>
      <c r="B5848" s="1" t="s">
        <v>1349</v>
      </c>
      <c r="C5848" s="4" t="s">
        <v>1083</v>
      </c>
      <c r="F5848" s="3">
        <v>5</v>
      </c>
      <c r="G5848" s="51">
        <v>5.63</v>
      </c>
      <c r="J5848" s="10">
        <v>5.229202546615852E-2</v>
      </c>
      <c r="K5848" s="27">
        <f t="shared" si="122"/>
        <v>9.288103990436683E-3</v>
      </c>
      <c r="L5848" s="4" t="s">
        <v>2396</v>
      </c>
      <c r="M5848" s="4" t="s">
        <v>2473</v>
      </c>
      <c r="N5848" s="28" t="str">
        <f t="shared" si="124"/>
        <v>2022ClaireShort</v>
      </c>
      <c r="O5848" s="28">
        <f>IF(COUNTIF(N$2:N5848,N5848)=1,1,0)</f>
        <v>0</v>
      </c>
      <c r="P5848" s="28" t="str">
        <f t="shared" si="125"/>
        <v>ClaireShort</v>
      </c>
      <c r="Q5848" s="28" t="str">
        <f t="shared" si="123"/>
        <v>ClaireShort</v>
      </c>
      <c r="R5848" s="3">
        <f>SUMIF(Q$2:Q5848,Q5848,O$2:O5848)</f>
        <v>3</v>
      </c>
      <c r="T5848" s="81"/>
    </row>
    <row r="5849" spans="1:20" x14ac:dyDescent="0.25">
      <c r="A5849" s="4">
        <v>2022</v>
      </c>
      <c r="B5849" s="1" t="s">
        <v>1349</v>
      </c>
      <c r="C5849" s="4" t="s">
        <v>1083</v>
      </c>
      <c r="F5849" s="3">
        <v>6</v>
      </c>
      <c r="G5849" s="88">
        <v>4.6758182215859376</v>
      </c>
      <c r="J5849" s="10">
        <v>4.1902800927346107E-2</v>
      </c>
      <c r="K5849" s="27">
        <f t="shared" si="122"/>
        <v>8.9615975090523454E-3</v>
      </c>
      <c r="L5849" s="4" t="s">
        <v>2396</v>
      </c>
      <c r="M5849" s="4" t="s">
        <v>2473</v>
      </c>
      <c r="N5849" s="28" t="str">
        <f t="shared" si="124"/>
        <v>2022ClaireShort</v>
      </c>
      <c r="O5849" s="28">
        <f>IF(COUNTIF(N$2:N5849,N5849)=1,1,0)</f>
        <v>0</v>
      </c>
      <c r="P5849" s="28" t="str">
        <f t="shared" si="125"/>
        <v>ClaireShort</v>
      </c>
      <c r="Q5849" s="28" t="str">
        <f t="shared" si="123"/>
        <v>ClaireShort</v>
      </c>
      <c r="R5849" s="3">
        <f>SUMIF(Q$2:Q5849,Q5849,O$2:O5849)</f>
        <v>3</v>
      </c>
      <c r="T5849" s="81"/>
    </row>
    <row r="5850" spans="1:20" x14ac:dyDescent="0.25">
      <c r="A5850" s="4">
        <v>2022</v>
      </c>
      <c r="B5850" s="1" t="s">
        <v>1604</v>
      </c>
      <c r="C5850" s="4" t="s">
        <v>517</v>
      </c>
      <c r="F5850" s="3">
        <v>1</v>
      </c>
      <c r="G5850" s="88">
        <v>5.54</v>
      </c>
      <c r="J5850" s="10">
        <v>4.1739456013601739E-2</v>
      </c>
      <c r="K5850" s="27">
        <f t="shared" si="122"/>
        <v>7.5341978363902056E-3</v>
      </c>
      <c r="L5850" s="4" t="s">
        <v>2397</v>
      </c>
      <c r="M5850" s="4" t="s">
        <v>2473</v>
      </c>
      <c r="N5850" s="28" t="str">
        <f t="shared" si="124"/>
        <v>2022JodiSimpson</v>
      </c>
      <c r="O5850" s="28">
        <f>IF(COUNTIF(N$2:N5850,N5850)=1,1,0)</f>
        <v>1</v>
      </c>
      <c r="P5850" s="28" t="str">
        <f t="shared" si="125"/>
        <v>JodiSimpson</v>
      </c>
      <c r="Q5850" s="28" t="str">
        <f t="shared" si="123"/>
        <v>JodiSimpson</v>
      </c>
      <c r="R5850" s="3">
        <f>SUMIF(Q$2:Q5850,Q5850,O$2:O5850)</f>
        <v>2</v>
      </c>
      <c r="T5850" s="81"/>
    </row>
    <row r="5851" spans="1:20" x14ac:dyDescent="0.25">
      <c r="A5851" s="4">
        <v>2022</v>
      </c>
      <c r="B5851" s="1" t="s">
        <v>1604</v>
      </c>
      <c r="C5851" s="4" t="s">
        <v>517</v>
      </c>
      <c r="F5851" s="3">
        <v>2</v>
      </c>
      <c r="G5851" s="88">
        <v>4.0544470293486041</v>
      </c>
      <c r="J5851" s="10">
        <v>3.31750925979577E-2</v>
      </c>
      <c r="K5851" s="27">
        <f t="shared" si="122"/>
        <v>8.1823963558571092E-3</v>
      </c>
      <c r="L5851" s="4" t="s">
        <v>2397</v>
      </c>
      <c r="M5851" s="4" t="s">
        <v>2473</v>
      </c>
      <c r="N5851" s="28" t="str">
        <f t="shared" si="124"/>
        <v>2022JodiSimpson</v>
      </c>
      <c r="O5851" s="28">
        <f>IF(COUNTIF(N$2:N5851,N5851)=1,1,0)</f>
        <v>0</v>
      </c>
      <c r="P5851" s="28" t="str">
        <f t="shared" si="125"/>
        <v>JodiSimpson</v>
      </c>
      <c r="Q5851" s="28" t="str">
        <f t="shared" si="123"/>
        <v>JodiSimpson</v>
      </c>
      <c r="R5851" s="3">
        <f>SUMIF(Q$2:Q5851,Q5851,O$2:O5851)</f>
        <v>2</v>
      </c>
      <c r="T5851" s="81"/>
    </row>
    <row r="5852" spans="1:20" x14ac:dyDescent="0.25">
      <c r="A5852" s="4">
        <v>2022</v>
      </c>
      <c r="B5852" s="1" t="s">
        <v>1604</v>
      </c>
      <c r="C5852" s="4" t="s">
        <v>517</v>
      </c>
      <c r="F5852" s="3">
        <v>3</v>
      </c>
      <c r="G5852" s="88">
        <v>9.1</v>
      </c>
      <c r="J5852" s="10">
        <v>7.0727268517657649E-2</v>
      </c>
      <c r="K5852" s="27">
        <f t="shared" si="122"/>
        <v>7.7722273096327088E-3</v>
      </c>
      <c r="L5852" s="4" t="s">
        <v>2397</v>
      </c>
      <c r="M5852" s="4" t="s">
        <v>2473</v>
      </c>
      <c r="N5852" s="28" t="str">
        <f t="shared" si="124"/>
        <v>2022JodiSimpson</v>
      </c>
      <c r="O5852" s="28">
        <f>IF(COUNTIF(N$2:N5852,N5852)=1,1,0)</f>
        <v>0</v>
      </c>
      <c r="P5852" s="28" t="str">
        <f t="shared" si="125"/>
        <v>JodiSimpson</v>
      </c>
      <c r="Q5852" s="28" t="str">
        <f t="shared" si="123"/>
        <v>JodiSimpson</v>
      </c>
      <c r="R5852" s="3">
        <f>SUMIF(Q$2:Q5852,Q5852,O$2:O5852)</f>
        <v>2</v>
      </c>
      <c r="T5852" s="81"/>
    </row>
    <row r="5853" spans="1:20" x14ac:dyDescent="0.25">
      <c r="A5853" s="4">
        <v>2022</v>
      </c>
      <c r="B5853" s="1" t="s">
        <v>1604</v>
      </c>
      <c r="C5853" s="4" t="s">
        <v>517</v>
      </c>
      <c r="F5853" s="3">
        <v>4</v>
      </c>
      <c r="G5853" s="88">
        <v>5.8408892070309388</v>
      </c>
      <c r="J5853" s="10">
        <v>4.9688576385960914E-2</v>
      </c>
      <c r="K5853" s="27">
        <f t="shared" si="122"/>
        <v>8.5070225824774356E-3</v>
      </c>
      <c r="L5853" s="4" t="s">
        <v>2397</v>
      </c>
      <c r="M5853" s="4" t="s">
        <v>2473</v>
      </c>
      <c r="N5853" s="28" t="str">
        <f t="shared" si="124"/>
        <v>2022JodiSimpson</v>
      </c>
      <c r="O5853" s="28">
        <f>IF(COUNTIF(N$2:N5853,N5853)=1,1,0)</f>
        <v>0</v>
      </c>
      <c r="P5853" s="28" t="str">
        <f t="shared" si="125"/>
        <v>JodiSimpson</v>
      </c>
      <c r="Q5853" s="28" t="str">
        <f t="shared" si="123"/>
        <v>JodiSimpson</v>
      </c>
      <c r="R5853" s="3">
        <f>SUMIF(Q$2:Q5853,Q5853,O$2:O5853)</f>
        <v>2</v>
      </c>
      <c r="T5853" s="81"/>
    </row>
    <row r="5854" spans="1:20" x14ac:dyDescent="0.25">
      <c r="A5854" s="4">
        <v>2022</v>
      </c>
      <c r="B5854" s="1" t="s">
        <v>1604</v>
      </c>
      <c r="C5854" s="4" t="s">
        <v>517</v>
      </c>
      <c r="F5854" s="3">
        <v>5</v>
      </c>
      <c r="G5854" s="51">
        <v>5.63</v>
      </c>
      <c r="J5854" s="10">
        <v>5.2438113423704635E-2</v>
      </c>
      <c r="K5854" s="27">
        <f t="shared" si="122"/>
        <v>9.314052117887146E-3</v>
      </c>
      <c r="L5854" s="4" t="s">
        <v>2397</v>
      </c>
      <c r="M5854" s="4" t="s">
        <v>2473</v>
      </c>
      <c r="N5854" s="28" t="str">
        <f t="shared" si="124"/>
        <v>2022JodiSimpson</v>
      </c>
      <c r="O5854" s="28">
        <f>IF(COUNTIF(N$2:N5854,N5854)=1,1,0)</f>
        <v>0</v>
      </c>
      <c r="P5854" s="28" t="str">
        <f t="shared" si="125"/>
        <v>JodiSimpson</v>
      </c>
      <c r="Q5854" s="28" t="str">
        <f t="shared" si="123"/>
        <v>JodiSimpson</v>
      </c>
      <c r="R5854" s="3">
        <f>SUMIF(Q$2:Q5854,Q5854,O$2:O5854)</f>
        <v>2</v>
      </c>
      <c r="T5854" s="81"/>
    </row>
    <row r="5855" spans="1:20" x14ac:dyDescent="0.25">
      <c r="A5855" s="4">
        <v>2022</v>
      </c>
      <c r="B5855" s="1" t="s">
        <v>1604</v>
      </c>
      <c r="C5855" s="4" t="s">
        <v>517</v>
      </c>
      <c r="F5855" s="3">
        <v>6</v>
      </c>
      <c r="G5855" s="88">
        <v>4.6758182215859376</v>
      </c>
      <c r="J5855" s="10">
        <v>4.178565972688375E-2</v>
      </c>
      <c r="K5855" s="27">
        <f t="shared" si="122"/>
        <v>8.9365449524919614E-3</v>
      </c>
      <c r="L5855" s="4" t="s">
        <v>2397</v>
      </c>
      <c r="M5855" s="4" t="s">
        <v>2473</v>
      </c>
      <c r="N5855" s="28" t="str">
        <f t="shared" si="124"/>
        <v>2022JodiSimpson</v>
      </c>
      <c r="O5855" s="28">
        <f>IF(COUNTIF(N$2:N5855,N5855)=1,1,0)</f>
        <v>0</v>
      </c>
      <c r="P5855" s="28" t="str">
        <f t="shared" si="125"/>
        <v>JodiSimpson</v>
      </c>
      <c r="Q5855" s="28" t="str">
        <f t="shared" si="123"/>
        <v>JodiSimpson</v>
      </c>
      <c r="R5855" s="3">
        <f>SUMIF(Q$2:Q5855,Q5855,O$2:O5855)</f>
        <v>2</v>
      </c>
      <c r="T5855" s="81"/>
    </row>
    <row r="5856" spans="1:20" x14ac:dyDescent="0.25">
      <c r="A5856" s="4">
        <v>2022</v>
      </c>
      <c r="B5856" s="1" t="s">
        <v>20</v>
      </c>
      <c r="C5856" s="4" t="s">
        <v>251</v>
      </c>
      <c r="F5856" s="3">
        <v>1</v>
      </c>
      <c r="G5856" s="88">
        <v>5.54</v>
      </c>
      <c r="J5856" s="10">
        <v>4.1523344902088866E-2</v>
      </c>
      <c r="K5856" s="27">
        <f t="shared" si="122"/>
        <v>7.4951886104853548E-3</v>
      </c>
      <c r="L5856" s="4" t="s">
        <v>1034</v>
      </c>
      <c r="M5856" s="4" t="s">
        <v>798</v>
      </c>
      <c r="N5856" s="28" t="str">
        <f t="shared" si="124"/>
        <v>2022PaulOwen</v>
      </c>
      <c r="O5856" s="28">
        <f>IF(COUNTIF(N$2:N5856,N5856)=1,1,0)</f>
        <v>1</v>
      </c>
      <c r="P5856" s="28" t="str">
        <f t="shared" si="125"/>
        <v>PaulOwen</v>
      </c>
      <c r="Q5856" s="28" t="str">
        <f t="shared" si="123"/>
        <v>PaulOwen</v>
      </c>
      <c r="R5856" s="3">
        <f>SUMIF(Q$2:Q5856,Q5856,O$2:O5856)</f>
        <v>12</v>
      </c>
      <c r="T5856" s="81"/>
    </row>
    <row r="5857" spans="1:20" x14ac:dyDescent="0.25">
      <c r="A5857" s="4">
        <v>2022</v>
      </c>
      <c r="B5857" s="1" t="s">
        <v>20</v>
      </c>
      <c r="C5857" s="4" t="s">
        <v>251</v>
      </c>
      <c r="F5857" s="3">
        <v>2</v>
      </c>
      <c r="G5857" s="88">
        <v>4.0544470293486041</v>
      </c>
      <c r="J5857" s="10">
        <v>3.3468831024947576E-2</v>
      </c>
      <c r="K5857" s="27">
        <f t="shared" si="122"/>
        <v>8.2548448118027942E-3</v>
      </c>
      <c r="L5857" s="4" t="s">
        <v>1034</v>
      </c>
      <c r="M5857" s="4" t="s">
        <v>798</v>
      </c>
      <c r="N5857" s="28" t="str">
        <f t="shared" si="124"/>
        <v>2022PaulOwen</v>
      </c>
      <c r="O5857" s="28">
        <f>IF(COUNTIF(N$2:N5857,N5857)=1,1,0)</f>
        <v>0</v>
      </c>
      <c r="P5857" s="28" t="str">
        <f t="shared" si="125"/>
        <v>PaulOwen</v>
      </c>
      <c r="Q5857" s="28" t="str">
        <f t="shared" si="123"/>
        <v>PaulOwen</v>
      </c>
      <c r="R5857" s="3">
        <f>SUMIF(Q$2:Q5857,Q5857,O$2:O5857)</f>
        <v>12</v>
      </c>
      <c r="T5857" s="81"/>
    </row>
    <row r="5858" spans="1:20" x14ac:dyDescent="0.25">
      <c r="A5858" s="4">
        <v>2022</v>
      </c>
      <c r="B5858" s="1" t="s">
        <v>20</v>
      </c>
      <c r="C5858" s="4" t="s">
        <v>251</v>
      </c>
      <c r="F5858" s="3">
        <v>3</v>
      </c>
      <c r="G5858" s="88">
        <v>9.1</v>
      </c>
      <c r="J5858" s="10">
        <v>7.0572638884186745E-2</v>
      </c>
      <c r="K5858" s="27">
        <f t="shared" si="122"/>
        <v>7.7552350422183235E-3</v>
      </c>
      <c r="L5858" s="4" t="s">
        <v>1034</v>
      </c>
      <c r="M5858" s="4" t="s">
        <v>798</v>
      </c>
      <c r="N5858" s="28" t="str">
        <f t="shared" si="124"/>
        <v>2022PaulOwen</v>
      </c>
      <c r="O5858" s="28">
        <f>IF(COUNTIF(N$2:N5858,N5858)=1,1,0)</f>
        <v>0</v>
      </c>
      <c r="P5858" s="28" t="str">
        <f t="shared" si="125"/>
        <v>PaulOwen</v>
      </c>
      <c r="Q5858" s="28" t="str">
        <f t="shared" si="123"/>
        <v>PaulOwen</v>
      </c>
      <c r="R5858" s="3">
        <f>SUMIF(Q$2:Q5858,Q5858,O$2:O5858)</f>
        <v>12</v>
      </c>
      <c r="T5858" s="81"/>
    </row>
    <row r="5859" spans="1:20" x14ac:dyDescent="0.25">
      <c r="A5859" s="4">
        <v>2022</v>
      </c>
      <c r="B5859" s="1" t="s">
        <v>20</v>
      </c>
      <c r="C5859" s="4" t="s">
        <v>251</v>
      </c>
      <c r="F5859" s="3">
        <v>4</v>
      </c>
      <c r="G5859" s="88">
        <v>5.8408892070309388</v>
      </c>
      <c r="J5859" s="10">
        <v>5.0306041666772217E-2</v>
      </c>
      <c r="K5859" s="27">
        <f t="shared" si="122"/>
        <v>8.6127368425712638E-3</v>
      </c>
      <c r="L5859" s="4" t="s">
        <v>1034</v>
      </c>
      <c r="M5859" s="4" t="s">
        <v>798</v>
      </c>
      <c r="N5859" s="28" t="str">
        <f t="shared" si="124"/>
        <v>2022PaulOwen</v>
      </c>
      <c r="O5859" s="28">
        <f>IF(COUNTIF(N$2:N5859,N5859)=1,1,0)</f>
        <v>0</v>
      </c>
      <c r="P5859" s="28" t="str">
        <f t="shared" si="125"/>
        <v>PaulOwen</v>
      </c>
      <c r="Q5859" s="28" t="str">
        <f t="shared" si="123"/>
        <v>PaulOwen</v>
      </c>
      <c r="R5859" s="3">
        <f>SUMIF(Q$2:Q5859,Q5859,O$2:O5859)</f>
        <v>12</v>
      </c>
      <c r="T5859" s="81"/>
    </row>
    <row r="5860" spans="1:20" x14ac:dyDescent="0.25">
      <c r="A5860" s="4">
        <v>2022</v>
      </c>
      <c r="B5860" s="1" t="s">
        <v>20</v>
      </c>
      <c r="C5860" s="4" t="s">
        <v>251</v>
      </c>
      <c r="F5860" s="3">
        <v>5</v>
      </c>
      <c r="G5860" s="51">
        <v>5.63</v>
      </c>
      <c r="J5860" s="10">
        <v>5.1870023147785105E-2</v>
      </c>
      <c r="K5860" s="27">
        <f t="shared" si="122"/>
        <v>9.2131479836208008E-3</v>
      </c>
      <c r="L5860" s="4" t="s">
        <v>1034</v>
      </c>
      <c r="M5860" s="4" t="s">
        <v>798</v>
      </c>
      <c r="N5860" s="28" t="str">
        <f t="shared" si="124"/>
        <v>2022PaulOwen</v>
      </c>
      <c r="O5860" s="28">
        <f>IF(COUNTIF(N$2:N5860,N5860)=1,1,0)</f>
        <v>0</v>
      </c>
      <c r="P5860" s="28" t="str">
        <f t="shared" si="125"/>
        <v>PaulOwen</v>
      </c>
      <c r="Q5860" s="28" t="str">
        <f t="shared" si="123"/>
        <v>PaulOwen</v>
      </c>
      <c r="R5860" s="3">
        <f>SUMIF(Q$2:Q5860,Q5860,O$2:O5860)</f>
        <v>12</v>
      </c>
      <c r="T5860" s="81"/>
    </row>
    <row r="5861" spans="1:20" x14ac:dyDescent="0.25">
      <c r="A5861" s="4">
        <v>2022</v>
      </c>
      <c r="B5861" s="1" t="s">
        <v>20</v>
      </c>
      <c r="C5861" s="4" t="s">
        <v>251</v>
      </c>
      <c r="F5861" s="3">
        <v>6</v>
      </c>
      <c r="G5861" s="88">
        <v>4.6758182215859376</v>
      </c>
      <c r="J5861" s="10">
        <v>4.1889108797477093E-2</v>
      </c>
      <c r="K5861" s="27">
        <f t="shared" ref="K5861:K5924" si="126">J5861/G5861</f>
        <v>8.9586692237298322E-3</v>
      </c>
      <c r="L5861" s="4" t="s">
        <v>1034</v>
      </c>
      <c r="M5861" s="4" t="s">
        <v>798</v>
      </c>
      <c r="N5861" s="28" t="str">
        <f t="shared" si="124"/>
        <v>2022PaulOwen</v>
      </c>
      <c r="O5861" s="28">
        <f>IF(COUNTIF(N$2:N5861,N5861)=1,1,0)</f>
        <v>0</v>
      </c>
      <c r="P5861" s="28" t="str">
        <f t="shared" si="125"/>
        <v>PaulOwen</v>
      </c>
      <c r="Q5861" s="28" t="str">
        <f t="shared" si="123"/>
        <v>PaulOwen</v>
      </c>
      <c r="R5861" s="3">
        <f>SUMIF(Q$2:Q5861,Q5861,O$2:O5861)</f>
        <v>12</v>
      </c>
      <c r="T5861" s="81"/>
    </row>
    <row r="5862" spans="1:20" x14ac:dyDescent="0.25">
      <c r="A5862" s="4">
        <v>2022</v>
      </c>
      <c r="B5862" s="1" t="s">
        <v>32</v>
      </c>
      <c r="C5862" s="4" t="s">
        <v>1831</v>
      </c>
      <c r="F5862" s="3">
        <v>1</v>
      </c>
      <c r="G5862" s="88">
        <v>5.54</v>
      </c>
      <c r="J5862" s="10">
        <v>4.178800925728865E-2</v>
      </c>
      <c r="K5862" s="27">
        <f t="shared" si="126"/>
        <v>7.5429619597993953E-3</v>
      </c>
      <c r="L5862" s="4" t="s">
        <v>2398</v>
      </c>
      <c r="M5862" s="4" t="s">
        <v>2473</v>
      </c>
      <c r="N5862" s="28" t="str">
        <f t="shared" si="124"/>
        <v>2022GrahamSturge</v>
      </c>
      <c r="O5862" s="28">
        <f>IF(COUNTIF(N$2:N5862,N5862)=1,1,0)</f>
        <v>1</v>
      </c>
      <c r="P5862" s="28" t="str">
        <f t="shared" si="125"/>
        <v>GrahamSturge</v>
      </c>
      <c r="Q5862" s="28" t="str">
        <f t="shared" si="123"/>
        <v>GrahamSturge</v>
      </c>
      <c r="R5862" s="3">
        <f>SUMIF(Q$2:Q5862,Q5862,O$2:O5862)</f>
        <v>3</v>
      </c>
      <c r="T5862" s="81"/>
    </row>
    <row r="5863" spans="1:20" x14ac:dyDescent="0.25">
      <c r="A5863" s="4">
        <v>2022</v>
      </c>
      <c r="B5863" s="1" t="s">
        <v>32</v>
      </c>
      <c r="C5863" s="4" t="s">
        <v>1831</v>
      </c>
      <c r="F5863" s="3">
        <v>2</v>
      </c>
      <c r="G5863" s="88">
        <v>4.0544470293486041</v>
      </c>
      <c r="J5863" s="10">
        <v>3.3101759261626285E-2</v>
      </c>
      <c r="K5863" s="27">
        <f t="shared" si="126"/>
        <v>8.1643092194854695E-3</v>
      </c>
      <c r="L5863" s="4" t="s">
        <v>2398</v>
      </c>
      <c r="M5863" s="4" t="s">
        <v>2473</v>
      </c>
      <c r="N5863" s="28" t="str">
        <f t="shared" si="124"/>
        <v>2022GrahamSturge</v>
      </c>
      <c r="O5863" s="28">
        <f>IF(COUNTIF(N$2:N5863,N5863)=1,1,0)</f>
        <v>0</v>
      </c>
      <c r="P5863" s="28" t="str">
        <f t="shared" si="125"/>
        <v>GrahamSturge</v>
      </c>
      <c r="Q5863" s="28" t="str">
        <f t="shared" si="123"/>
        <v>GrahamSturge</v>
      </c>
      <c r="R5863" s="3">
        <f>SUMIF(Q$2:Q5863,Q5863,O$2:O5863)</f>
        <v>3</v>
      </c>
      <c r="T5863" s="81"/>
    </row>
    <row r="5864" spans="1:20" x14ac:dyDescent="0.25">
      <c r="A5864" s="4">
        <v>2022</v>
      </c>
      <c r="B5864" s="1" t="s">
        <v>32</v>
      </c>
      <c r="C5864" s="4" t="s">
        <v>1831</v>
      </c>
      <c r="F5864" s="3">
        <v>3</v>
      </c>
      <c r="G5864" s="88">
        <v>9.1</v>
      </c>
      <c r="J5864" s="10">
        <v>7.0702534721931443E-2</v>
      </c>
      <c r="K5864" s="27">
        <f t="shared" si="126"/>
        <v>7.769509310102357E-3</v>
      </c>
      <c r="L5864" s="4" t="s">
        <v>2398</v>
      </c>
      <c r="M5864" s="4" t="s">
        <v>2473</v>
      </c>
      <c r="N5864" s="28" t="str">
        <f t="shared" si="124"/>
        <v>2022GrahamSturge</v>
      </c>
      <c r="O5864" s="28">
        <f>IF(COUNTIF(N$2:N5864,N5864)=1,1,0)</f>
        <v>0</v>
      </c>
      <c r="P5864" s="28" t="str">
        <f t="shared" si="125"/>
        <v>GrahamSturge</v>
      </c>
      <c r="Q5864" s="28" t="str">
        <f t="shared" si="123"/>
        <v>GrahamSturge</v>
      </c>
      <c r="R5864" s="3">
        <f>SUMIF(Q$2:Q5864,Q5864,O$2:O5864)</f>
        <v>3</v>
      </c>
      <c r="T5864" s="81"/>
    </row>
    <row r="5865" spans="1:20" x14ac:dyDescent="0.25">
      <c r="A5865" s="4">
        <v>2022</v>
      </c>
      <c r="B5865" s="1" t="s">
        <v>32</v>
      </c>
      <c r="C5865" s="4" t="s">
        <v>1831</v>
      </c>
      <c r="F5865" s="3">
        <v>4</v>
      </c>
      <c r="G5865" s="88">
        <v>5.8408892070309388</v>
      </c>
      <c r="J5865" s="10">
        <v>4.99104398113559E-2</v>
      </c>
      <c r="K5865" s="27">
        <f t="shared" si="126"/>
        <v>8.545007111464548E-3</v>
      </c>
      <c r="L5865" s="4" t="s">
        <v>2398</v>
      </c>
      <c r="M5865" s="4" t="s">
        <v>2473</v>
      </c>
      <c r="N5865" s="28" t="str">
        <f t="shared" si="124"/>
        <v>2022GrahamSturge</v>
      </c>
      <c r="O5865" s="28">
        <f>IF(COUNTIF(N$2:N5865,N5865)=1,1,0)</f>
        <v>0</v>
      </c>
      <c r="P5865" s="28" t="str">
        <f t="shared" si="125"/>
        <v>GrahamSturge</v>
      </c>
      <c r="Q5865" s="28" t="str">
        <f t="shared" si="123"/>
        <v>GrahamSturge</v>
      </c>
      <c r="R5865" s="3">
        <f>SUMIF(Q$2:Q5865,Q5865,O$2:O5865)</f>
        <v>3</v>
      </c>
      <c r="T5865" s="81"/>
    </row>
    <row r="5866" spans="1:20" x14ac:dyDescent="0.25">
      <c r="A5866" s="4">
        <v>2022</v>
      </c>
      <c r="B5866" s="1" t="s">
        <v>32</v>
      </c>
      <c r="C5866" s="4" t="s">
        <v>1831</v>
      </c>
      <c r="F5866" s="3">
        <v>5</v>
      </c>
      <c r="G5866" s="51">
        <v>5.63</v>
      </c>
      <c r="J5866" s="10">
        <v>5.2504699073324446E-2</v>
      </c>
      <c r="K5866" s="27">
        <f t="shared" si="126"/>
        <v>9.3258790538764558E-3</v>
      </c>
      <c r="L5866" s="4" t="s">
        <v>2398</v>
      </c>
      <c r="M5866" s="4" t="s">
        <v>2473</v>
      </c>
      <c r="N5866" s="28" t="str">
        <f t="shared" si="124"/>
        <v>2022GrahamSturge</v>
      </c>
      <c r="O5866" s="28">
        <f>IF(COUNTIF(N$2:N5866,N5866)=1,1,0)</f>
        <v>0</v>
      </c>
      <c r="P5866" s="28" t="str">
        <f t="shared" si="125"/>
        <v>GrahamSturge</v>
      </c>
      <c r="Q5866" s="28" t="str">
        <f t="shared" si="123"/>
        <v>GrahamSturge</v>
      </c>
      <c r="R5866" s="3">
        <f>SUMIF(Q$2:Q5866,Q5866,O$2:O5866)</f>
        <v>3</v>
      </c>
      <c r="T5866" s="81"/>
    </row>
    <row r="5867" spans="1:20" x14ac:dyDescent="0.25">
      <c r="A5867" s="4">
        <v>2022</v>
      </c>
      <c r="B5867" s="1" t="s">
        <v>32</v>
      </c>
      <c r="C5867" s="4" t="s">
        <v>1831</v>
      </c>
      <c r="F5867" s="3">
        <v>6</v>
      </c>
      <c r="G5867" s="88">
        <v>4.6758182215859376</v>
      </c>
      <c r="J5867" s="10">
        <v>4.1687696757435333E-2</v>
      </c>
      <c r="K5867" s="27">
        <f t="shared" si="126"/>
        <v>8.9155939734748193E-3</v>
      </c>
      <c r="L5867" s="4" t="s">
        <v>2398</v>
      </c>
      <c r="M5867" s="4" t="s">
        <v>2473</v>
      </c>
      <c r="N5867" s="28" t="str">
        <f t="shared" si="124"/>
        <v>2022GrahamSturge</v>
      </c>
      <c r="O5867" s="28">
        <f>IF(COUNTIF(N$2:N5867,N5867)=1,1,0)</f>
        <v>0</v>
      </c>
      <c r="P5867" s="28" t="str">
        <f t="shared" si="125"/>
        <v>GrahamSturge</v>
      </c>
      <c r="Q5867" s="28" t="str">
        <f t="shared" si="123"/>
        <v>GrahamSturge</v>
      </c>
      <c r="R5867" s="3">
        <f>SUMIF(Q$2:Q5867,Q5867,O$2:O5867)</f>
        <v>3</v>
      </c>
      <c r="T5867" s="81"/>
    </row>
    <row r="5868" spans="1:20" x14ac:dyDescent="0.25">
      <c r="A5868" s="4">
        <v>2022</v>
      </c>
      <c r="B5868" s="1" t="s">
        <v>573</v>
      </c>
      <c r="C5868" s="14" t="s">
        <v>2073</v>
      </c>
      <c r="F5868" s="3">
        <v>1</v>
      </c>
      <c r="G5868" s="88">
        <v>5.54</v>
      </c>
      <c r="J5868" s="10">
        <v>4.155218749656342E-2</v>
      </c>
      <c r="K5868" s="27">
        <f t="shared" si="126"/>
        <v>7.5003948549753462E-3</v>
      </c>
      <c r="L5868" s="4" t="s">
        <v>2579</v>
      </c>
      <c r="M5868" s="4" t="s">
        <v>2473</v>
      </c>
      <c r="N5868" s="28" t="str">
        <f t="shared" si="124"/>
        <v>2022JamesFerdinando</v>
      </c>
      <c r="O5868" s="28">
        <f>IF(COUNTIF(N$2:N5868,N5868)=1,1,0)</f>
        <v>1</v>
      </c>
      <c r="P5868" s="28" t="str">
        <f t="shared" si="125"/>
        <v>JamesFerdinando</v>
      </c>
      <c r="Q5868" s="28" t="str">
        <f t="shared" si="123"/>
        <v>JamesFerdinando</v>
      </c>
      <c r="R5868" s="3">
        <f>SUMIF(Q$2:Q5868,Q5868,O$2:O5868)</f>
        <v>3</v>
      </c>
      <c r="T5868" s="81"/>
    </row>
    <row r="5869" spans="1:20" x14ac:dyDescent="0.25">
      <c r="A5869" s="4">
        <v>2022</v>
      </c>
      <c r="B5869" s="1" t="s">
        <v>573</v>
      </c>
      <c r="C5869" s="14" t="s">
        <v>2073</v>
      </c>
      <c r="F5869" s="3">
        <v>2</v>
      </c>
      <c r="G5869" s="88">
        <v>4.0544470293486041</v>
      </c>
      <c r="J5869" s="10">
        <v>3.3209722219908144E-2</v>
      </c>
      <c r="K5869" s="27">
        <f t="shared" si="126"/>
        <v>8.1909375013449592E-3</v>
      </c>
      <c r="L5869" s="4" t="s">
        <v>2579</v>
      </c>
      <c r="M5869" s="4" t="s">
        <v>2473</v>
      </c>
      <c r="N5869" s="28" t="str">
        <f t="shared" si="124"/>
        <v>2022JamesFerdinando</v>
      </c>
      <c r="O5869" s="28">
        <f>IF(COUNTIF(N$2:N5869,N5869)=1,1,0)</f>
        <v>0</v>
      </c>
      <c r="P5869" s="28" t="str">
        <f t="shared" si="125"/>
        <v>JamesFerdinando</v>
      </c>
      <c r="Q5869" s="28" t="str">
        <f t="shared" si="123"/>
        <v>JamesFerdinando</v>
      </c>
      <c r="R5869" s="3">
        <f>SUMIF(Q$2:Q5869,Q5869,O$2:O5869)</f>
        <v>3</v>
      </c>
      <c r="T5869" s="81"/>
    </row>
    <row r="5870" spans="1:20" x14ac:dyDescent="0.25">
      <c r="A5870" s="4">
        <v>2022</v>
      </c>
      <c r="B5870" s="1" t="s">
        <v>573</v>
      </c>
      <c r="C5870" s="14" t="s">
        <v>2073</v>
      </c>
      <c r="F5870" s="3">
        <v>3</v>
      </c>
      <c r="G5870" s="88">
        <v>9.1</v>
      </c>
      <c r="J5870" s="10">
        <v>7.0768506950116716E-2</v>
      </c>
      <c r="K5870" s="27">
        <f t="shared" si="126"/>
        <v>7.7767590055073318E-3</v>
      </c>
      <c r="L5870" s="4" t="s">
        <v>2579</v>
      </c>
      <c r="M5870" s="4" t="s">
        <v>2473</v>
      </c>
      <c r="N5870" s="28" t="str">
        <f t="shared" si="124"/>
        <v>2022JamesFerdinando</v>
      </c>
      <c r="O5870" s="28">
        <f>IF(COUNTIF(N$2:N5870,N5870)=1,1,0)</f>
        <v>0</v>
      </c>
      <c r="P5870" s="28" t="str">
        <f t="shared" si="125"/>
        <v>JamesFerdinando</v>
      </c>
      <c r="Q5870" s="28" t="str">
        <f t="shared" si="123"/>
        <v>JamesFerdinando</v>
      </c>
      <c r="R5870" s="3">
        <f>SUMIF(Q$2:Q5870,Q5870,O$2:O5870)</f>
        <v>3</v>
      </c>
      <c r="T5870" s="81"/>
    </row>
    <row r="5871" spans="1:20" x14ac:dyDescent="0.25">
      <c r="A5871" s="4">
        <v>2022</v>
      </c>
      <c r="B5871" s="1" t="s">
        <v>573</v>
      </c>
      <c r="C5871" s="14" t="s">
        <v>2073</v>
      </c>
      <c r="F5871" s="3">
        <v>4</v>
      </c>
      <c r="G5871" s="88">
        <v>5.8408892070309388</v>
      </c>
      <c r="J5871" s="10">
        <v>5.0304675925872289E-2</v>
      </c>
      <c r="K5871" s="27">
        <f t="shared" si="126"/>
        <v>8.6125030184305337E-3</v>
      </c>
      <c r="L5871" s="4" t="s">
        <v>2579</v>
      </c>
      <c r="M5871" s="4" t="s">
        <v>2473</v>
      </c>
      <c r="N5871" s="28" t="str">
        <f t="shared" si="124"/>
        <v>2022JamesFerdinando</v>
      </c>
      <c r="O5871" s="28">
        <f>IF(COUNTIF(N$2:N5871,N5871)=1,1,0)</f>
        <v>0</v>
      </c>
      <c r="P5871" s="28" t="str">
        <f t="shared" si="125"/>
        <v>JamesFerdinando</v>
      </c>
      <c r="Q5871" s="28" t="str">
        <f t="shared" si="123"/>
        <v>JamesFerdinando</v>
      </c>
      <c r="R5871" s="3">
        <f>SUMIF(Q$2:Q5871,Q5871,O$2:O5871)</f>
        <v>3</v>
      </c>
      <c r="T5871" s="81"/>
    </row>
    <row r="5872" spans="1:20" x14ac:dyDescent="0.25">
      <c r="A5872" s="4">
        <v>2022</v>
      </c>
      <c r="B5872" s="1" t="s">
        <v>573</v>
      </c>
      <c r="C5872" s="14" t="s">
        <v>2073</v>
      </c>
      <c r="F5872" s="3">
        <v>5</v>
      </c>
      <c r="G5872" s="51">
        <v>5.63</v>
      </c>
      <c r="J5872" s="10">
        <v>5.171851851628162E-2</v>
      </c>
      <c r="K5872" s="27">
        <f t="shared" si="126"/>
        <v>9.1862377471192934E-3</v>
      </c>
      <c r="L5872" s="4" t="s">
        <v>2579</v>
      </c>
      <c r="M5872" s="4" t="s">
        <v>2473</v>
      </c>
      <c r="N5872" s="28" t="str">
        <f t="shared" si="124"/>
        <v>2022JamesFerdinando</v>
      </c>
      <c r="O5872" s="28">
        <f>IF(COUNTIF(N$2:N5872,N5872)=1,1,0)</f>
        <v>0</v>
      </c>
      <c r="P5872" s="28" t="str">
        <f t="shared" si="125"/>
        <v>JamesFerdinando</v>
      </c>
      <c r="Q5872" s="28" t="str">
        <f t="shared" si="123"/>
        <v>JamesFerdinando</v>
      </c>
      <c r="R5872" s="3">
        <f>SUMIF(Q$2:Q5872,Q5872,O$2:O5872)</f>
        <v>3</v>
      </c>
      <c r="T5872" s="81"/>
    </row>
    <row r="5873" spans="1:20" x14ac:dyDescent="0.25">
      <c r="A5873" s="4">
        <v>2022</v>
      </c>
      <c r="B5873" s="1" t="s">
        <v>573</v>
      </c>
      <c r="C5873" s="14" t="s">
        <v>2073</v>
      </c>
      <c r="F5873" s="3">
        <v>6</v>
      </c>
      <c r="G5873" s="88">
        <v>4.6758182215859376</v>
      </c>
      <c r="J5873" s="10">
        <v>4.2187326391285751E-2</v>
      </c>
      <c r="K5873" s="27">
        <f t="shared" si="126"/>
        <v>9.0224479207783904E-3</v>
      </c>
      <c r="L5873" s="4" t="s">
        <v>2579</v>
      </c>
      <c r="M5873" s="4" t="s">
        <v>2473</v>
      </c>
      <c r="N5873" s="28" t="str">
        <f t="shared" si="124"/>
        <v>2022JamesFerdinando</v>
      </c>
      <c r="O5873" s="28">
        <f>IF(COUNTIF(N$2:N5873,N5873)=1,1,0)</f>
        <v>0</v>
      </c>
      <c r="P5873" s="28" t="str">
        <f t="shared" si="125"/>
        <v>JamesFerdinando</v>
      </c>
      <c r="Q5873" s="28" t="str">
        <f t="shared" si="123"/>
        <v>JamesFerdinando</v>
      </c>
      <c r="R5873" s="3">
        <f>SUMIF(Q$2:Q5873,Q5873,O$2:O5873)</f>
        <v>3</v>
      </c>
      <c r="T5873" s="81"/>
    </row>
    <row r="5874" spans="1:20" x14ac:dyDescent="0.25">
      <c r="A5874" s="4">
        <v>2022</v>
      </c>
      <c r="B5874" s="1" t="s">
        <v>146</v>
      </c>
      <c r="C5874" s="4" t="s">
        <v>140</v>
      </c>
      <c r="F5874" s="3">
        <v>1</v>
      </c>
      <c r="G5874" s="88">
        <v>5.54</v>
      </c>
      <c r="J5874" s="10">
        <v>4.3056724542111624E-2</v>
      </c>
      <c r="K5874" s="27">
        <f t="shared" si="126"/>
        <v>7.7719719390093181E-3</v>
      </c>
      <c r="L5874" s="4" t="s">
        <v>2271</v>
      </c>
      <c r="M5874" s="4" t="s">
        <v>2252</v>
      </c>
      <c r="N5874" s="28" t="str">
        <f t="shared" si="124"/>
        <v>2022NeilHarvey</v>
      </c>
      <c r="O5874" s="28">
        <f>IF(COUNTIF(N$2:N5874,N5874)=1,1,0)</f>
        <v>1</v>
      </c>
      <c r="P5874" s="28" t="str">
        <f t="shared" si="125"/>
        <v>NeilHarvey</v>
      </c>
      <c r="Q5874" s="28" t="str">
        <f t="shared" si="123"/>
        <v>NeilHarvey</v>
      </c>
      <c r="R5874" s="3">
        <f>SUMIF(Q$2:Q5874,Q5874,O$2:O5874)</f>
        <v>4</v>
      </c>
      <c r="T5874" s="81"/>
    </row>
    <row r="5875" spans="1:20" x14ac:dyDescent="0.25">
      <c r="A5875" s="4">
        <v>2022</v>
      </c>
      <c r="B5875" s="1" t="s">
        <v>146</v>
      </c>
      <c r="C5875" s="4" t="s">
        <v>140</v>
      </c>
      <c r="F5875" s="3">
        <v>2</v>
      </c>
      <c r="G5875" s="88">
        <v>4.0544470293486041</v>
      </c>
      <c r="J5875" s="10">
        <v>3.1131863426708151E-2</v>
      </c>
      <c r="K5875" s="27">
        <f t="shared" si="126"/>
        <v>7.6784486765658546E-3</v>
      </c>
      <c r="L5875" s="4" t="s">
        <v>2271</v>
      </c>
      <c r="M5875" s="4" t="s">
        <v>2252</v>
      </c>
      <c r="N5875" s="28" t="str">
        <f t="shared" si="124"/>
        <v>2022NeilHarvey</v>
      </c>
      <c r="O5875" s="28">
        <f>IF(COUNTIF(N$2:N5875,N5875)=1,1,0)</f>
        <v>0</v>
      </c>
      <c r="P5875" s="28" t="str">
        <f t="shared" si="125"/>
        <v>NeilHarvey</v>
      </c>
      <c r="Q5875" s="28" t="str">
        <f t="shared" si="123"/>
        <v>NeilHarvey</v>
      </c>
      <c r="R5875" s="3">
        <f>SUMIF(Q$2:Q5875,Q5875,O$2:O5875)</f>
        <v>4</v>
      </c>
      <c r="T5875" s="81"/>
    </row>
    <row r="5876" spans="1:20" x14ac:dyDescent="0.25">
      <c r="A5876" s="4">
        <v>2022</v>
      </c>
      <c r="B5876" s="1" t="s">
        <v>146</v>
      </c>
      <c r="C5876" s="4" t="s">
        <v>140</v>
      </c>
      <c r="F5876" s="3">
        <v>3</v>
      </c>
      <c r="G5876" s="88">
        <v>9.1</v>
      </c>
      <c r="J5876" s="10">
        <v>7.642144675628515E-2</v>
      </c>
      <c r="K5876" s="27">
        <f t="shared" si="126"/>
        <v>8.3979611820093579E-3</v>
      </c>
      <c r="L5876" s="4" t="s">
        <v>2271</v>
      </c>
      <c r="M5876" s="4" t="s">
        <v>2252</v>
      </c>
      <c r="N5876" s="28" t="str">
        <f t="shared" si="124"/>
        <v>2022NeilHarvey</v>
      </c>
      <c r="O5876" s="28">
        <f>IF(COUNTIF(N$2:N5876,N5876)=1,1,0)</f>
        <v>0</v>
      </c>
      <c r="P5876" s="28" t="str">
        <f t="shared" si="125"/>
        <v>NeilHarvey</v>
      </c>
      <c r="Q5876" s="28" t="str">
        <f t="shared" si="123"/>
        <v>NeilHarvey</v>
      </c>
      <c r="R5876" s="3">
        <f>SUMIF(Q$2:Q5876,Q5876,O$2:O5876)</f>
        <v>4</v>
      </c>
      <c r="T5876" s="81"/>
    </row>
    <row r="5877" spans="1:20" x14ac:dyDescent="0.25">
      <c r="A5877" s="4">
        <v>2022</v>
      </c>
      <c r="B5877" s="1" t="s">
        <v>146</v>
      </c>
      <c r="C5877" s="4" t="s">
        <v>140</v>
      </c>
      <c r="F5877" s="3">
        <v>4</v>
      </c>
      <c r="G5877" s="88">
        <v>5.8408892070309388</v>
      </c>
      <c r="J5877" s="10">
        <v>5.3305752313463017E-2</v>
      </c>
      <c r="K5877" s="27">
        <f t="shared" si="126"/>
        <v>9.1263077288465787E-3</v>
      </c>
      <c r="L5877" s="4" t="s">
        <v>2271</v>
      </c>
      <c r="M5877" s="4" t="s">
        <v>2252</v>
      </c>
      <c r="N5877" s="28" t="str">
        <f t="shared" si="124"/>
        <v>2022NeilHarvey</v>
      </c>
      <c r="O5877" s="28">
        <f>IF(COUNTIF(N$2:N5877,N5877)=1,1,0)</f>
        <v>0</v>
      </c>
      <c r="P5877" s="28" t="str">
        <f t="shared" si="125"/>
        <v>NeilHarvey</v>
      </c>
      <c r="Q5877" s="28" t="str">
        <f t="shared" si="123"/>
        <v>NeilHarvey</v>
      </c>
      <c r="R5877" s="3">
        <f>SUMIF(Q$2:Q5877,Q5877,O$2:O5877)</f>
        <v>4</v>
      </c>
      <c r="T5877" s="81"/>
    </row>
    <row r="5878" spans="1:20" x14ac:dyDescent="0.25">
      <c r="A5878" s="4">
        <v>2022</v>
      </c>
      <c r="B5878" s="1" t="s">
        <v>146</v>
      </c>
      <c r="C5878" s="4" t="s">
        <v>140</v>
      </c>
      <c r="F5878" s="3">
        <v>5</v>
      </c>
      <c r="G5878" s="51">
        <v>5.63</v>
      </c>
      <c r="J5878" s="10">
        <v>5.3132546294364147E-2</v>
      </c>
      <c r="K5878" s="27">
        <f t="shared" si="126"/>
        <v>9.437397210366634E-3</v>
      </c>
      <c r="L5878" s="4" t="s">
        <v>2271</v>
      </c>
      <c r="M5878" s="4" t="s">
        <v>2252</v>
      </c>
      <c r="N5878" s="28" t="str">
        <f t="shared" si="124"/>
        <v>2022NeilHarvey</v>
      </c>
      <c r="O5878" s="28">
        <f>IF(COUNTIF(N$2:N5878,N5878)=1,1,0)</f>
        <v>0</v>
      </c>
      <c r="P5878" s="28" t="str">
        <f t="shared" si="125"/>
        <v>NeilHarvey</v>
      </c>
      <c r="Q5878" s="28" t="str">
        <f t="shared" si="123"/>
        <v>NeilHarvey</v>
      </c>
      <c r="R5878" s="3">
        <f>SUMIF(Q$2:Q5878,Q5878,O$2:O5878)</f>
        <v>4</v>
      </c>
      <c r="T5878" s="81"/>
    </row>
    <row r="5879" spans="1:20" x14ac:dyDescent="0.25">
      <c r="A5879" s="4">
        <v>2022</v>
      </c>
      <c r="B5879" s="1" t="s">
        <v>146</v>
      </c>
      <c r="C5879" s="4" t="s">
        <v>140</v>
      </c>
      <c r="F5879" s="3">
        <v>6</v>
      </c>
      <c r="G5879" s="88">
        <v>4.6758182215859376</v>
      </c>
      <c r="J5879" s="10">
        <v>4.4806585654441733E-2</v>
      </c>
      <c r="K5879" s="27">
        <f t="shared" si="126"/>
        <v>9.5826192403271615E-3</v>
      </c>
      <c r="L5879" s="4" t="s">
        <v>2271</v>
      </c>
      <c r="M5879" s="4" t="s">
        <v>2252</v>
      </c>
      <c r="N5879" s="28" t="str">
        <f t="shared" si="124"/>
        <v>2022NeilHarvey</v>
      </c>
      <c r="O5879" s="28">
        <f>IF(COUNTIF(N$2:N5879,N5879)=1,1,0)</f>
        <v>0</v>
      </c>
      <c r="P5879" s="28" t="str">
        <f t="shared" si="125"/>
        <v>NeilHarvey</v>
      </c>
      <c r="Q5879" s="28" t="str">
        <f t="shared" si="123"/>
        <v>NeilHarvey</v>
      </c>
      <c r="R5879" s="3">
        <f>SUMIF(Q$2:Q5879,Q5879,O$2:O5879)</f>
        <v>4</v>
      </c>
      <c r="T5879" s="81"/>
    </row>
    <row r="5880" spans="1:20" x14ac:dyDescent="0.25">
      <c r="A5880" s="4">
        <v>2022</v>
      </c>
      <c r="B5880" s="1" t="s">
        <v>92</v>
      </c>
      <c r="C5880" s="4" t="s">
        <v>261</v>
      </c>
      <c r="F5880" s="3">
        <v>1</v>
      </c>
      <c r="G5880" s="88">
        <v>5.54</v>
      </c>
      <c r="J5880" s="10">
        <v>4.206211806013016E-2</v>
      </c>
      <c r="K5880" s="27">
        <f t="shared" si="126"/>
        <v>7.5924400830559855E-3</v>
      </c>
      <c r="L5880" s="4" t="s">
        <v>1698</v>
      </c>
      <c r="M5880" s="4" t="s">
        <v>1180</v>
      </c>
      <c r="N5880" s="28" t="str">
        <f t="shared" si="124"/>
        <v>2022BrianLayton</v>
      </c>
      <c r="O5880" s="28">
        <f>IF(COUNTIF(N$2:N5880,N5880)=1,1,0)</f>
        <v>1</v>
      </c>
      <c r="P5880" s="28" t="str">
        <f t="shared" si="125"/>
        <v>BrianLayton</v>
      </c>
      <c r="Q5880" s="28" t="str">
        <f t="shared" si="123"/>
        <v>BrianLayton</v>
      </c>
      <c r="R5880" s="3">
        <f>SUMIF(Q$2:Q5880,Q5880,O$2:O5880)</f>
        <v>16</v>
      </c>
      <c r="T5880" s="81"/>
    </row>
    <row r="5881" spans="1:20" x14ac:dyDescent="0.25">
      <c r="A5881" s="4">
        <v>2022</v>
      </c>
      <c r="B5881" s="1" t="s">
        <v>92</v>
      </c>
      <c r="C5881" s="4" t="s">
        <v>261</v>
      </c>
      <c r="F5881" s="3">
        <v>2</v>
      </c>
      <c r="G5881" s="88">
        <v>4.0544470293486041</v>
      </c>
      <c r="J5881" s="10">
        <v>2.9843622680346016E-2</v>
      </c>
      <c r="K5881" s="27">
        <f t="shared" si="126"/>
        <v>7.3607134251155214E-3</v>
      </c>
      <c r="L5881" s="4" t="s">
        <v>1698</v>
      </c>
      <c r="M5881" s="4" t="s">
        <v>1180</v>
      </c>
      <c r="N5881" s="28" t="str">
        <f t="shared" si="124"/>
        <v>2022BrianLayton</v>
      </c>
      <c r="O5881" s="28">
        <f>IF(COUNTIF(N$2:N5881,N5881)=1,1,0)</f>
        <v>0</v>
      </c>
      <c r="P5881" s="28" t="str">
        <f t="shared" si="125"/>
        <v>BrianLayton</v>
      </c>
      <c r="Q5881" s="28" t="str">
        <f t="shared" si="123"/>
        <v>BrianLayton</v>
      </c>
      <c r="R5881" s="3">
        <f>SUMIF(Q$2:Q5881,Q5881,O$2:O5881)</f>
        <v>16</v>
      </c>
      <c r="T5881" s="81"/>
    </row>
    <row r="5882" spans="1:20" x14ac:dyDescent="0.25">
      <c r="A5882" s="4">
        <v>2022</v>
      </c>
      <c r="B5882" s="1" t="s">
        <v>92</v>
      </c>
      <c r="C5882" s="4" t="s">
        <v>261</v>
      </c>
      <c r="F5882" s="3">
        <v>3</v>
      </c>
      <c r="G5882" s="88">
        <v>9.1</v>
      </c>
      <c r="J5882" s="10">
        <v>7.259155093197478E-2</v>
      </c>
      <c r="K5882" s="27">
        <f t="shared" si="126"/>
        <v>7.9770935090082186E-3</v>
      </c>
      <c r="L5882" s="4" t="s">
        <v>1698</v>
      </c>
      <c r="M5882" s="4" t="s">
        <v>1180</v>
      </c>
      <c r="N5882" s="28" t="str">
        <f t="shared" si="124"/>
        <v>2022BrianLayton</v>
      </c>
      <c r="O5882" s="28">
        <f>IF(COUNTIF(N$2:N5882,N5882)=1,1,0)</f>
        <v>0</v>
      </c>
      <c r="P5882" s="28" t="str">
        <f t="shared" si="125"/>
        <v>BrianLayton</v>
      </c>
      <c r="Q5882" s="28" t="str">
        <f t="shared" si="123"/>
        <v>BrianLayton</v>
      </c>
      <c r="R5882" s="3">
        <f>SUMIF(Q$2:Q5882,Q5882,O$2:O5882)</f>
        <v>16</v>
      </c>
      <c r="T5882" s="81"/>
    </row>
    <row r="5883" spans="1:20" x14ac:dyDescent="0.25">
      <c r="A5883" s="4">
        <v>2022</v>
      </c>
      <c r="B5883" s="1" t="s">
        <v>92</v>
      </c>
      <c r="C5883" s="4" t="s">
        <v>261</v>
      </c>
      <c r="F5883" s="3">
        <v>4</v>
      </c>
      <c r="G5883" s="88">
        <v>5.8408892070309388</v>
      </c>
      <c r="J5883" s="10">
        <v>5.4073483792308252E-2</v>
      </c>
      <c r="K5883" s="27">
        <f t="shared" si="126"/>
        <v>9.2577485851328238E-3</v>
      </c>
      <c r="L5883" s="4" t="s">
        <v>1698</v>
      </c>
      <c r="M5883" s="4" t="s">
        <v>1180</v>
      </c>
      <c r="N5883" s="28" t="str">
        <f t="shared" si="124"/>
        <v>2022BrianLayton</v>
      </c>
      <c r="O5883" s="28">
        <f>IF(COUNTIF(N$2:N5883,N5883)=1,1,0)</f>
        <v>0</v>
      </c>
      <c r="P5883" s="28" t="str">
        <f t="shared" si="125"/>
        <v>BrianLayton</v>
      </c>
      <c r="Q5883" s="28" t="str">
        <f t="shared" si="123"/>
        <v>BrianLayton</v>
      </c>
      <c r="R5883" s="3">
        <f>SUMIF(Q$2:Q5883,Q5883,O$2:O5883)</f>
        <v>16</v>
      </c>
      <c r="T5883" s="81"/>
    </row>
    <row r="5884" spans="1:20" x14ac:dyDescent="0.25">
      <c r="A5884" s="4">
        <v>2022</v>
      </c>
      <c r="B5884" s="1" t="s">
        <v>92</v>
      </c>
      <c r="C5884" s="4" t="s">
        <v>261</v>
      </c>
      <c r="F5884" s="3">
        <v>5</v>
      </c>
      <c r="G5884" s="51">
        <v>5.63</v>
      </c>
      <c r="J5884" s="10">
        <v>5.8098414352571126E-2</v>
      </c>
      <c r="K5884" s="27">
        <f t="shared" si="126"/>
        <v>1.0319434165643184E-2</v>
      </c>
      <c r="L5884" s="4" t="s">
        <v>1698</v>
      </c>
      <c r="M5884" s="4" t="s">
        <v>1180</v>
      </c>
      <c r="N5884" s="28" t="str">
        <f t="shared" si="124"/>
        <v>2022BrianLayton</v>
      </c>
      <c r="O5884" s="28">
        <f>IF(COUNTIF(N$2:N5884,N5884)=1,1,0)</f>
        <v>0</v>
      </c>
      <c r="P5884" s="28" t="str">
        <f t="shared" si="125"/>
        <v>BrianLayton</v>
      </c>
      <c r="Q5884" s="28" t="str">
        <f t="shared" si="123"/>
        <v>BrianLayton</v>
      </c>
      <c r="R5884" s="3">
        <f>SUMIF(Q$2:Q5884,Q5884,O$2:O5884)</f>
        <v>16</v>
      </c>
      <c r="T5884" s="81"/>
    </row>
    <row r="5885" spans="1:20" x14ac:dyDescent="0.25">
      <c r="A5885" s="4">
        <v>2022</v>
      </c>
      <c r="B5885" s="1" t="s">
        <v>92</v>
      </c>
      <c r="C5885" s="4" t="s">
        <v>261</v>
      </c>
      <c r="F5885" s="3">
        <v>6</v>
      </c>
      <c r="G5885" s="88">
        <v>4.6758182215859376</v>
      </c>
      <c r="J5885" s="10">
        <v>5.3230208330205642E-2</v>
      </c>
      <c r="K5885" s="27">
        <f t="shared" si="126"/>
        <v>1.1384148358135081E-2</v>
      </c>
      <c r="L5885" s="4" t="s">
        <v>1698</v>
      </c>
      <c r="M5885" s="4" t="s">
        <v>1180</v>
      </c>
      <c r="N5885" s="28" t="str">
        <f t="shared" si="124"/>
        <v>2022BrianLayton</v>
      </c>
      <c r="O5885" s="28">
        <f>IF(COUNTIF(N$2:N5885,N5885)=1,1,0)</f>
        <v>0</v>
      </c>
      <c r="P5885" s="28" t="str">
        <f t="shared" si="125"/>
        <v>BrianLayton</v>
      </c>
      <c r="Q5885" s="28" t="str">
        <f t="shared" si="123"/>
        <v>BrianLayton</v>
      </c>
      <c r="R5885" s="3">
        <f>SUMIF(Q$2:Q5885,Q5885,O$2:O5885)</f>
        <v>16</v>
      </c>
      <c r="T5885" s="81"/>
    </row>
    <row r="5886" spans="1:20" x14ac:dyDescent="0.25">
      <c r="A5886" s="4">
        <v>2022</v>
      </c>
      <c r="B5886" s="1" t="s">
        <v>39</v>
      </c>
      <c r="C5886" s="4" t="s">
        <v>735</v>
      </c>
      <c r="F5886" s="3">
        <v>1</v>
      </c>
      <c r="G5886" s="88">
        <v>5.54</v>
      </c>
      <c r="J5886" s="10">
        <v>4.3037511575676035E-2</v>
      </c>
      <c r="K5886" s="27">
        <f t="shared" si="126"/>
        <v>7.7685038945263605E-3</v>
      </c>
      <c r="L5886" s="4" t="s">
        <v>1165</v>
      </c>
      <c r="M5886" s="4" t="s">
        <v>749</v>
      </c>
      <c r="N5886" s="28" t="str">
        <f t="shared" si="124"/>
        <v>2022JohnKirwan</v>
      </c>
      <c r="O5886" s="28">
        <f>IF(COUNTIF(N$2:N5886,N5886)=1,1,0)</f>
        <v>1</v>
      </c>
      <c r="P5886" s="28" t="str">
        <f t="shared" si="125"/>
        <v>JohnKirwan</v>
      </c>
      <c r="Q5886" s="28" t="str">
        <f t="shared" si="123"/>
        <v>JohnKirwan</v>
      </c>
      <c r="R5886" s="3">
        <f>SUMIF(Q$2:Q5886,Q5886,O$2:O5886)</f>
        <v>9</v>
      </c>
      <c r="T5886" s="81"/>
    </row>
    <row r="5887" spans="1:20" x14ac:dyDescent="0.25">
      <c r="A5887" s="4">
        <v>2022</v>
      </c>
      <c r="B5887" s="1" t="s">
        <v>39</v>
      </c>
      <c r="C5887" s="4" t="s">
        <v>735</v>
      </c>
      <c r="F5887" s="3">
        <v>2</v>
      </c>
      <c r="G5887" s="88">
        <v>4.0544470293486041</v>
      </c>
      <c r="J5887" s="10">
        <v>3.117557870427845E-2</v>
      </c>
      <c r="K5887" s="27">
        <f t="shared" si="126"/>
        <v>7.689230733219663E-3</v>
      </c>
      <c r="L5887" s="4" t="s">
        <v>1165</v>
      </c>
      <c r="M5887" s="4" t="s">
        <v>749</v>
      </c>
      <c r="N5887" s="28" t="str">
        <f t="shared" si="124"/>
        <v>2022JohnKirwan</v>
      </c>
      <c r="O5887" s="28">
        <f>IF(COUNTIF(N$2:N5887,N5887)=1,1,0)</f>
        <v>0</v>
      </c>
      <c r="P5887" s="28" t="str">
        <f t="shared" si="125"/>
        <v>JohnKirwan</v>
      </c>
      <c r="Q5887" s="28" t="str">
        <f t="shared" si="123"/>
        <v>JohnKirwan</v>
      </c>
      <c r="R5887" s="3">
        <f>SUMIF(Q$2:Q5887,Q5887,O$2:O5887)</f>
        <v>9</v>
      </c>
      <c r="T5887" s="81"/>
    </row>
    <row r="5888" spans="1:20" x14ac:dyDescent="0.25">
      <c r="A5888" s="4">
        <v>2022</v>
      </c>
      <c r="B5888" s="1" t="s">
        <v>39</v>
      </c>
      <c r="C5888" s="4" t="s">
        <v>735</v>
      </c>
      <c r="F5888" s="3">
        <v>3</v>
      </c>
      <c r="G5888" s="88">
        <v>9.1</v>
      </c>
      <c r="J5888" s="10">
        <v>7.6419456017902121E-2</v>
      </c>
      <c r="K5888" s="27">
        <f t="shared" si="126"/>
        <v>8.3977424195496846E-3</v>
      </c>
      <c r="L5888" s="4" t="s">
        <v>1165</v>
      </c>
      <c r="M5888" s="4" t="s">
        <v>749</v>
      </c>
      <c r="N5888" s="28" t="str">
        <f t="shared" si="124"/>
        <v>2022JohnKirwan</v>
      </c>
      <c r="O5888" s="28">
        <f>IF(COUNTIF(N$2:N5888,N5888)=1,1,0)</f>
        <v>0</v>
      </c>
      <c r="P5888" s="28" t="str">
        <f t="shared" si="125"/>
        <v>JohnKirwan</v>
      </c>
      <c r="Q5888" s="28" t="str">
        <f t="shared" si="123"/>
        <v>JohnKirwan</v>
      </c>
      <c r="R5888" s="3">
        <f>SUMIF(Q$2:Q5888,Q5888,O$2:O5888)</f>
        <v>9</v>
      </c>
      <c r="T5888" s="81"/>
    </row>
    <row r="5889" spans="1:20" x14ac:dyDescent="0.25">
      <c r="A5889" s="4">
        <v>2022</v>
      </c>
      <c r="B5889" s="1" t="s">
        <v>39</v>
      </c>
      <c r="C5889" s="4" t="s">
        <v>735</v>
      </c>
      <c r="F5889" s="3">
        <v>4</v>
      </c>
      <c r="G5889" s="88">
        <v>5.8408892070309388</v>
      </c>
      <c r="J5889" s="10">
        <v>5.4064618059783243E-2</v>
      </c>
      <c r="K5889" s="27">
        <f t="shared" si="126"/>
        <v>9.2562307113621071E-3</v>
      </c>
      <c r="L5889" s="4" t="s">
        <v>1165</v>
      </c>
      <c r="M5889" s="4" t="s">
        <v>749</v>
      </c>
      <c r="N5889" s="28" t="str">
        <f t="shared" si="124"/>
        <v>2022JohnKirwan</v>
      </c>
      <c r="O5889" s="28">
        <f>IF(COUNTIF(N$2:N5889,N5889)=1,1,0)</f>
        <v>0</v>
      </c>
      <c r="P5889" s="28" t="str">
        <f t="shared" si="125"/>
        <v>JohnKirwan</v>
      </c>
      <c r="Q5889" s="28" t="str">
        <f t="shared" si="123"/>
        <v>JohnKirwan</v>
      </c>
      <c r="R5889" s="3">
        <f>SUMIF(Q$2:Q5889,Q5889,O$2:O5889)</f>
        <v>9</v>
      </c>
      <c r="T5889" s="81"/>
    </row>
    <row r="5890" spans="1:20" x14ac:dyDescent="0.25">
      <c r="A5890" s="4">
        <v>2022</v>
      </c>
      <c r="B5890" s="1" t="s">
        <v>39</v>
      </c>
      <c r="C5890" s="4" t="s">
        <v>735</v>
      </c>
      <c r="F5890" s="3">
        <v>5</v>
      </c>
      <c r="G5890" s="51">
        <v>5.63</v>
      </c>
      <c r="J5890" s="10">
        <v>6.4444768511748407E-2</v>
      </c>
      <c r="K5890" s="27">
        <f t="shared" si="126"/>
        <v>1.1446672915053004E-2</v>
      </c>
      <c r="L5890" s="4" t="s">
        <v>1165</v>
      </c>
      <c r="M5890" s="4" t="s">
        <v>749</v>
      </c>
      <c r="N5890" s="28" t="str">
        <f t="shared" si="124"/>
        <v>2022JohnKirwan</v>
      </c>
      <c r="O5890" s="28">
        <f>IF(COUNTIF(N$2:N5890,N5890)=1,1,0)</f>
        <v>0</v>
      </c>
      <c r="P5890" s="28" t="str">
        <f t="shared" si="125"/>
        <v>JohnKirwan</v>
      </c>
      <c r="Q5890" s="28" t="str">
        <f t="shared" si="123"/>
        <v>JohnKirwan</v>
      </c>
      <c r="R5890" s="3">
        <f>SUMIF(Q$2:Q5890,Q5890,O$2:O5890)</f>
        <v>9</v>
      </c>
      <c r="T5890" s="81"/>
    </row>
    <row r="5891" spans="1:20" x14ac:dyDescent="0.25">
      <c r="A5891" s="4">
        <v>2022</v>
      </c>
      <c r="B5891" s="1" t="s">
        <v>2471</v>
      </c>
      <c r="C5891" s="4" t="s">
        <v>2472</v>
      </c>
      <c r="F5891" s="3">
        <v>1</v>
      </c>
      <c r="G5891" s="88">
        <v>5.54</v>
      </c>
      <c r="J5891" s="10">
        <v>4.8181550926528871E-2</v>
      </c>
      <c r="K5891" s="27">
        <f t="shared" si="126"/>
        <v>8.6970308531640565E-3</v>
      </c>
      <c r="L5891" s="4" t="s">
        <v>2399</v>
      </c>
      <c r="M5891" s="4" t="s">
        <v>1079</v>
      </c>
      <c r="N5891" s="28" t="str">
        <f t="shared" si="124"/>
        <v>2022ShaneGallaher</v>
      </c>
      <c r="O5891" s="28">
        <f>IF(COUNTIF(N$2:N5891,N5891)=1,1,0)</f>
        <v>1</v>
      </c>
      <c r="P5891" s="28" t="str">
        <f t="shared" si="125"/>
        <v>ShaneGallaher</v>
      </c>
      <c r="Q5891" s="28" t="str">
        <f t="shared" si="123"/>
        <v>ShaneGallaher</v>
      </c>
      <c r="R5891" s="3">
        <f>SUMIF(Q$2:Q5891,Q5891,O$2:O5891)</f>
        <v>1</v>
      </c>
      <c r="T5891" s="81"/>
    </row>
    <row r="5892" spans="1:20" x14ac:dyDescent="0.25">
      <c r="A5892" s="4">
        <v>2022</v>
      </c>
      <c r="B5892" s="1" t="s">
        <v>2471</v>
      </c>
      <c r="C5892" s="4" t="s">
        <v>2472</v>
      </c>
      <c r="F5892" s="3">
        <v>2</v>
      </c>
      <c r="G5892" s="88">
        <v>4.0544470293486041</v>
      </c>
      <c r="J5892" s="10">
        <v>2.6162881942582317E-2</v>
      </c>
      <c r="K5892" s="27">
        <f t="shared" si="126"/>
        <v>6.4528853757859304E-3</v>
      </c>
      <c r="L5892" s="4" t="s">
        <v>2399</v>
      </c>
      <c r="M5892" s="4" t="s">
        <v>1079</v>
      </c>
      <c r="N5892" s="28" t="str">
        <f t="shared" si="124"/>
        <v>2022ShaneGallaher</v>
      </c>
      <c r="O5892" s="28">
        <f>IF(COUNTIF(N$2:N5892,N5892)=1,1,0)</f>
        <v>0</v>
      </c>
      <c r="P5892" s="28" t="str">
        <f t="shared" si="125"/>
        <v>ShaneGallaher</v>
      </c>
      <c r="Q5892" s="28" t="str">
        <f t="shared" si="123"/>
        <v>ShaneGallaher</v>
      </c>
      <c r="R5892" s="3">
        <f>SUMIF(Q$2:Q5892,Q5892,O$2:O5892)</f>
        <v>1</v>
      </c>
      <c r="T5892" s="81"/>
    </row>
    <row r="5893" spans="1:20" x14ac:dyDescent="0.25">
      <c r="A5893" s="4">
        <v>2022</v>
      </c>
      <c r="B5893" s="1" t="s">
        <v>2471</v>
      </c>
      <c r="C5893" s="4" t="s">
        <v>2472</v>
      </c>
      <c r="F5893" s="3">
        <v>3</v>
      </c>
      <c r="G5893" s="88">
        <v>9.1</v>
      </c>
      <c r="J5893" s="10">
        <v>6.5556273148104083E-2</v>
      </c>
      <c r="K5893" s="27">
        <f t="shared" si="126"/>
        <v>7.2039860602312183E-3</v>
      </c>
      <c r="L5893" s="4" t="s">
        <v>2399</v>
      </c>
      <c r="M5893" s="4" t="s">
        <v>1079</v>
      </c>
      <c r="N5893" s="28" t="str">
        <f t="shared" si="124"/>
        <v>2022ShaneGallaher</v>
      </c>
      <c r="O5893" s="28">
        <f>IF(COUNTIF(N$2:N5893,N5893)=1,1,0)</f>
        <v>0</v>
      </c>
      <c r="P5893" s="28" t="str">
        <f t="shared" si="125"/>
        <v>ShaneGallaher</v>
      </c>
      <c r="Q5893" s="28" t="str">
        <f t="shared" ref="Q5893:Q5956" si="127">IF(ISNA(VLOOKUP(P5893,AI$2:AJ$100,2,0)),P5893,VLOOKUP(P5893,AI$2:AJ$100,2,0))</f>
        <v>ShaneGallaher</v>
      </c>
      <c r="R5893" s="3">
        <f>SUMIF(Q$2:Q5893,Q5893,O$2:O5893)</f>
        <v>1</v>
      </c>
      <c r="T5893" s="81"/>
    </row>
    <row r="5894" spans="1:20" x14ac:dyDescent="0.25">
      <c r="A5894" s="4">
        <v>2022</v>
      </c>
      <c r="B5894" s="1" t="s">
        <v>2471</v>
      </c>
      <c r="C5894" s="4" t="s">
        <v>2472</v>
      </c>
      <c r="F5894" s="3">
        <v>4</v>
      </c>
      <c r="G5894" s="88">
        <v>5.8408892070309388</v>
      </c>
      <c r="J5894" s="10">
        <v>5.4736689817218576E-2</v>
      </c>
      <c r="K5894" s="27">
        <f t="shared" si="126"/>
        <v>9.3712939720427459E-3</v>
      </c>
      <c r="L5894" s="4" t="s">
        <v>2399</v>
      </c>
      <c r="M5894" s="4" t="s">
        <v>1079</v>
      </c>
      <c r="N5894" s="28" t="str">
        <f t="shared" si="124"/>
        <v>2022ShaneGallaher</v>
      </c>
      <c r="O5894" s="28">
        <f>IF(COUNTIF(N$2:N5894,N5894)=1,1,0)</f>
        <v>0</v>
      </c>
      <c r="P5894" s="28" t="str">
        <f t="shared" si="125"/>
        <v>ShaneGallaher</v>
      </c>
      <c r="Q5894" s="28" t="str">
        <f t="shared" si="127"/>
        <v>ShaneGallaher</v>
      </c>
      <c r="R5894" s="3">
        <f>SUMIF(Q$2:Q5894,Q5894,O$2:O5894)</f>
        <v>1</v>
      </c>
      <c r="T5894" s="81"/>
    </row>
    <row r="5895" spans="1:20" x14ac:dyDescent="0.25">
      <c r="A5895" s="90">
        <v>2022</v>
      </c>
      <c r="B5895" s="6" t="s">
        <v>2471</v>
      </c>
      <c r="C5895" s="90" t="s">
        <v>2472</v>
      </c>
      <c r="D5895" s="8"/>
      <c r="E5895" s="25"/>
      <c r="F5895" s="8">
        <v>5</v>
      </c>
      <c r="G5895" s="51">
        <v>5.63</v>
      </c>
      <c r="H5895" s="25"/>
      <c r="I5895" s="25"/>
      <c r="J5895" s="18">
        <v>5.7448645835393108E-2</v>
      </c>
      <c r="K5895" s="95">
        <f t="shared" si="126"/>
        <v>1.0204022350869113E-2</v>
      </c>
      <c r="L5895" s="90" t="s">
        <v>2399</v>
      </c>
      <c r="M5895" s="90" t="s">
        <v>1079</v>
      </c>
      <c r="N5895" s="96" t="str">
        <f t="shared" si="124"/>
        <v>2022ShaneGallaher</v>
      </c>
      <c r="O5895" s="96">
        <f>IF(COUNTIF(N$2:N5895,N5895)=1,1,0)</f>
        <v>0</v>
      </c>
      <c r="P5895" s="96" t="str">
        <f t="shared" si="125"/>
        <v>ShaneGallaher</v>
      </c>
      <c r="Q5895" s="96" t="str">
        <f t="shared" si="127"/>
        <v>ShaneGallaher</v>
      </c>
      <c r="R5895" s="8">
        <f>SUMIF(Q$2:Q5895,Q5895,O$2:O5895)</f>
        <v>1</v>
      </c>
      <c r="T5895" s="81"/>
    </row>
    <row r="5896" spans="1:20" x14ac:dyDescent="0.25">
      <c r="A5896" s="4">
        <v>2023</v>
      </c>
      <c r="B5896" s="4" t="s">
        <v>1742</v>
      </c>
      <c r="C5896" s="4" t="s">
        <v>1672</v>
      </c>
      <c r="D5896" s="3" t="s">
        <v>753</v>
      </c>
      <c r="F5896" s="3">
        <v>1</v>
      </c>
      <c r="G5896" s="88">
        <v>5.54</v>
      </c>
      <c r="J5896" s="10">
        <v>2.7908614451007452E-2</v>
      </c>
      <c r="K5896" s="27">
        <f t="shared" si="126"/>
        <v>5.0376560380879874E-3</v>
      </c>
      <c r="L5896" s="4" t="s">
        <v>1930</v>
      </c>
      <c r="M5896" s="4" t="s">
        <v>1180</v>
      </c>
      <c r="N5896" s="28" t="str">
        <f t="shared" ref="N5896:N5959" si="128">CONCATENATE(A5896,B5896,C5896)</f>
        <v>2023BeckyRaftery</v>
      </c>
      <c r="O5896" s="28">
        <f>IF(COUNTIF(N$2:N5896,N5896)=1,1,0)</f>
        <v>1</v>
      </c>
      <c r="P5896" s="28" t="str">
        <f t="shared" ref="P5896:P5959" si="129">CONCATENATE(B5896,C5896)</f>
        <v>BeckyRaftery</v>
      </c>
      <c r="Q5896" s="28" t="str">
        <f t="shared" si="127"/>
        <v>BeckyRaftery</v>
      </c>
      <c r="R5896" s="3">
        <f>SUMIF(Q$2:Q5896,Q5896,O$2:O5896)</f>
        <v>7</v>
      </c>
      <c r="T5896" s="81" t="str" cm="1">
        <f t="array" ref="T5896">IF(MIN(IF(CONCATENATE($D$776:$D$9955,$G$776:$G$9955)=CONCATENATE(D5896,G5896),$J$776:$J$9955))=J5896,"Age Leg Record","")</f>
        <v/>
      </c>
    </row>
    <row r="5897" spans="1:20" x14ac:dyDescent="0.25">
      <c r="A5897" s="4">
        <v>2023</v>
      </c>
      <c r="B5897" s="4" t="s">
        <v>1189</v>
      </c>
      <c r="C5897" s="4" t="s">
        <v>1190</v>
      </c>
      <c r="D5897" s="3" t="s">
        <v>757</v>
      </c>
      <c r="F5897" s="3">
        <v>2</v>
      </c>
      <c r="G5897" s="88">
        <v>4.0544470293486041</v>
      </c>
      <c r="J5897" s="10">
        <v>2.1428275460493751E-2</v>
      </c>
      <c r="K5897" s="27">
        <f t="shared" si="126"/>
        <v>5.2851289720602075E-3</v>
      </c>
      <c r="L5897" s="4" t="s">
        <v>1930</v>
      </c>
      <c r="M5897" s="4" t="s">
        <v>1180</v>
      </c>
      <c r="N5897" s="28" t="str">
        <f t="shared" si="128"/>
        <v>2023MaryWard</v>
      </c>
      <c r="O5897" s="28">
        <f>IF(COUNTIF(N$2:N5897,N5897)=1,1,0)</f>
        <v>1</v>
      </c>
      <c r="P5897" s="28" t="str">
        <f t="shared" si="129"/>
        <v>MaryWard</v>
      </c>
      <c r="Q5897" s="28" t="str">
        <f t="shared" si="127"/>
        <v>MaryWard</v>
      </c>
      <c r="R5897" s="3">
        <f>SUMIF(Q$2:Q5897,Q5897,O$2:O5897)</f>
        <v>8</v>
      </c>
      <c r="T5897" s="81" t="str" cm="1">
        <f t="array" ref="T5897">IF(MIN(IF(CONCATENATE($D$776:$D$9955,$G$776:$G$9955)=CONCATENATE(D5897,G5897),$J$776:$J$9955))=J5897,"Age Leg Record","")</f>
        <v>Age Leg Record</v>
      </c>
    </row>
    <row r="5898" spans="1:20" x14ac:dyDescent="0.25">
      <c r="A5898" s="4">
        <v>2023</v>
      </c>
      <c r="B5898" s="4" t="s">
        <v>1715</v>
      </c>
      <c r="C5898" s="4" t="s">
        <v>1716</v>
      </c>
      <c r="D5898" s="3" t="s">
        <v>766</v>
      </c>
      <c r="F5898" s="3">
        <v>3</v>
      </c>
      <c r="G5898" s="88">
        <v>9.1</v>
      </c>
      <c r="J5898" s="10">
        <v>5.0530370368505828E-2</v>
      </c>
      <c r="K5898" s="27">
        <f t="shared" si="126"/>
        <v>5.5527879525830584E-3</v>
      </c>
      <c r="L5898" s="4" t="s">
        <v>1930</v>
      </c>
      <c r="M5898" s="4" t="s">
        <v>1180</v>
      </c>
      <c r="N5898" s="28" t="str">
        <f t="shared" si="128"/>
        <v>2023LyndaHembury</v>
      </c>
      <c r="O5898" s="28">
        <f>IF(COUNTIF(N$2:N5898,N5898)=1,1,0)</f>
        <v>1</v>
      </c>
      <c r="P5898" s="28" t="str">
        <f t="shared" si="129"/>
        <v>LyndaHembury</v>
      </c>
      <c r="Q5898" s="28" t="str">
        <f t="shared" si="127"/>
        <v>LyndaHembury</v>
      </c>
      <c r="R5898" s="3">
        <f>SUMIF(Q$2:Q5898,Q5898,O$2:O5898)</f>
        <v>7</v>
      </c>
      <c r="T5898" s="81" t="str" cm="1">
        <f t="array" ref="T5898">IF(MIN(IF(CONCATENATE($D$776:$D$9955,$G$776:$G$9955)=CONCATENATE(D5898,G5898),$J$776:$J$9955))=J5898,"Age Leg Record","")</f>
        <v/>
      </c>
    </row>
    <row r="5899" spans="1:20" x14ac:dyDescent="0.25">
      <c r="A5899" s="4">
        <v>2023</v>
      </c>
      <c r="B5899" s="4" t="s">
        <v>1613</v>
      </c>
      <c r="C5899" s="4" t="s">
        <v>2474</v>
      </c>
      <c r="D5899" s="3" t="s">
        <v>751</v>
      </c>
      <c r="F5899" s="3">
        <v>4</v>
      </c>
      <c r="G5899" s="88">
        <v>5.8408892070309388</v>
      </c>
      <c r="J5899" s="10">
        <v>3.5767731482337695E-2</v>
      </c>
      <c r="K5899" s="27">
        <f t="shared" si="126"/>
        <v>6.1236791547565192E-3</v>
      </c>
      <c r="L5899" s="4" t="s">
        <v>1930</v>
      </c>
      <c r="M5899" s="4" t="s">
        <v>1180</v>
      </c>
      <c r="N5899" s="28" t="str">
        <f t="shared" si="128"/>
        <v>2023RosieUnwin</v>
      </c>
      <c r="O5899" s="28">
        <f>IF(COUNTIF(N$2:N5899,N5899)=1,1,0)</f>
        <v>1</v>
      </c>
      <c r="P5899" s="28" t="str">
        <f t="shared" si="129"/>
        <v>RosieUnwin</v>
      </c>
      <c r="Q5899" s="28" t="str">
        <f t="shared" si="127"/>
        <v>RosieUnwin</v>
      </c>
      <c r="R5899" s="3">
        <f>SUMIF(Q$2:Q5899,Q5899,O$2:O5899)</f>
        <v>1</v>
      </c>
      <c r="T5899" s="81" t="str" cm="1">
        <f t="array" ref="T5899">IF(MIN(IF(CONCATENATE($D$776:$D$9955,$G$776:$G$9955)=CONCATENATE(D5899,G5899),$J$776:$J$9955))=J5899,"Age Leg Record","")</f>
        <v/>
      </c>
    </row>
    <row r="5900" spans="1:20" x14ac:dyDescent="0.25">
      <c r="A5900" s="4">
        <v>2023</v>
      </c>
      <c r="B5900" s="4" t="s">
        <v>904</v>
      </c>
      <c r="C5900" s="4" t="s">
        <v>1638</v>
      </c>
      <c r="D5900" s="3" t="s">
        <v>753</v>
      </c>
      <c r="F5900" s="3">
        <v>5</v>
      </c>
      <c r="G5900" s="51">
        <v>5.63</v>
      </c>
      <c r="J5900" s="10">
        <v>2.9259351853397675E-2</v>
      </c>
      <c r="K5900" s="27">
        <f t="shared" si="126"/>
        <v>5.1970429579747202E-3</v>
      </c>
      <c r="L5900" s="4" t="s">
        <v>1930</v>
      </c>
      <c r="M5900" s="4" t="s">
        <v>1180</v>
      </c>
      <c r="N5900" s="28" t="str">
        <f t="shared" si="128"/>
        <v>2023SallyNash</v>
      </c>
      <c r="O5900" s="28">
        <f>IF(COUNTIF(N$2:N5900,N5900)=1,1,0)</f>
        <v>1</v>
      </c>
      <c r="P5900" s="28" t="str">
        <f t="shared" si="129"/>
        <v>SallyNash</v>
      </c>
      <c r="Q5900" s="28" t="str">
        <f t="shared" si="127"/>
        <v>SallyNash</v>
      </c>
      <c r="R5900" s="3">
        <f>SUMIF(Q$2:Q5900,Q5900,O$2:O5900)</f>
        <v>4</v>
      </c>
      <c r="T5900" s="81" t="str" cm="1">
        <f t="array" ref="T5900">IF(MIN(IF(CONCATENATE($D$776:$D$9955,$G$776:$G$9955)=CONCATENATE(D5900,G5900),$J$776:$J$9955))=J5900,"Age Leg Record","")</f>
        <v/>
      </c>
    </row>
    <row r="5901" spans="1:20" x14ac:dyDescent="0.25">
      <c r="A5901" s="4">
        <v>2023</v>
      </c>
      <c r="B5901" s="4" t="s">
        <v>1349</v>
      </c>
      <c r="C5901" s="4" t="s">
        <v>562</v>
      </c>
      <c r="D5901" s="3" t="s">
        <v>756</v>
      </c>
      <c r="F5901" s="3">
        <v>6</v>
      </c>
      <c r="G5901" s="88">
        <v>4.6758182215859376</v>
      </c>
      <c r="J5901" s="10">
        <v>2.1570763885392807E-2</v>
      </c>
      <c r="K5901" s="27">
        <f t="shared" si="126"/>
        <v>4.6132597254981535E-3</v>
      </c>
      <c r="L5901" s="4" t="s">
        <v>1930</v>
      </c>
      <c r="M5901" s="4" t="s">
        <v>1180</v>
      </c>
      <c r="N5901" s="28" t="str">
        <f t="shared" si="128"/>
        <v>2023ClaireShelley</v>
      </c>
      <c r="O5901" s="28">
        <f>IF(COUNTIF(N$2:N5901,N5901)=1,1,0)</f>
        <v>1</v>
      </c>
      <c r="P5901" s="28" t="str">
        <f t="shared" si="129"/>
        <v>ClaireShelley</v>
      </c>
      <c r="Q5901" s="28" t="str">
        <f t="shared" si="127"/>
        <v>ClaireShelley</v>
      </c>
      <c r="R5901" s="3">
        <f>SUMIF(Q$2:Q5901,Q5901,O$2:O5901)</f>
        <v>2</v>
      </c>
      <c r="T5901" s="81" t="str" cm="1">
        <f t="array" ref="T5901">IF(MIN(IF(CONCATENATE($D$776:$D$9955,$G$776:$G$9955)=CONCATENATE(D5901,G5901),$J$776:$J$9955))=J5901,"Age Leg Record","")</f>
        <v>Age Leg Record</v>
      </c>
    </row>
    <row r="5902" spans="1:20" x14ac:dyDescent="0.25">
      <c r="A5902" s="4">
        <v>2023</v>
      </c>
      <c r="B5902" s="4" t="s">
        <v>1285</v>
      </c>
      <c r="C5902" s="4" t="s">
        <v>1286</v>
      </c>
      <c r="D5902" s="3" t="s">
        <v>757</v>
      </c>
      <c r="F5902" s="3">
        <v>1</v>
      </c>
      <c r="G5902" s="88">
        <v>5.54</v>
      </c>
      <c r="J5902" s="10">
        <v>3.0019436206202954E-2</v>
      </c>
      <c r="K5902" s="27">
        <f t="shared" si="126"/>
        <v>5.4186707953434938E-3</v>
      </c>
      <c r="L5902" s="4" t="s">
        <v>2370</v>
      </c>
      <c r="M5902" s="4" t="s">
        <v>1079</v>
      </c>
      <c r="N5902" s="28" t="str">
        <f t="shared" si="128"/>
        <v>2023DeaDitchfield</v>
      </c>
      <c r="O5902" s="28">
        <f>IF(COUNTIF(N$2:N5902,N5902)=1,1,0)</f>
        <v>1</v>
      </c>
      <c r="P5902" s="28" t="str">
        <f t="shared" si="129"/>
        <v>DeaDitchfield</v>
      </c>
      <c r="Q5902" s="28" t="str">
        <f t="shared" si="127"/>
        <v>DeaDitchfield</v>
      </c>
      <c r="R5902" s="3">
        <f>SUMIF(Q$2:Q5902,Q5902,O$2:O5902)</f>
        <v>3</v>
      </c>
      <c r="T5902" s="81" t="str" cm="1">
        <f t="array" ref="T5902">IF(MIN(IF(CONCATENATE($D$776:$D$9955,$G$776:$G$9955)=CONCATENATE(D5902,G5902),$J$776:$J$9955))=J5902,"Age Leg Record","")</f>
        <v/>
      </c>
    </row>
    <row r="5903" spans="1:20" x14ac:dyDescent="0.25">
      <c r="A5903" s="4">
        <v>2023</v>
      </c>
      <c r="B5903" s="4" t="s">
        <v>29</v>
      </c>
      <c r="C5903" s="4" t="s">
        <v>2199</v>
      </c>
      <c r="D5903" s="3" t="s">
        <v>210</v>
      </c>
      <c r="F5903" s="3">
        <v>2</v>
      </c>
      <c r="G5903" s="88">
        <v>4.0544470293486041</v>
      </c>
      <c r="J5903" s="10">
        <v>2.1007129631470889E-2</v>
      </c>
      <c r="K5903" s="27">
        <f t="shared" si="126"/>
        <v>5.1812564030084118E-3</v>
      </c>
      <c r="L5903" s="4" t="s">
        <v>2370</v>
      </c>
      <c r="M5903" s="4" t="s">
        <v>1079</v>
      </c>
      <c r="N5903" s="28" t="str">
        <f t="shared" si="128"/>
        <v>2023DaveFrampton</v>
      </c>
      <c r="O5903" s="28">
        <f>IF(COUNTIF(N$2:N5903,N5903)=1,1,0)</f>
        <v>1</v>
      </c>
      <c r="P5903" s="28" t="str">
        <f t="shared" si="129"/>
        <v>DaveFrampton</v>
      </c>
      <c r="Q5903" s="28" t="str">
        <f t="shared" si="127"/>
        <v>DaveFrampton</v>
      </c>
      <c r="R5903" s="3">
        <f>SUMIF(Q$2:Q5903,Q5903,O$2:O5903)</f>
        <v>2</v>
      </c>
      <c r="T5903" s="81" t="str" cm="1">
        <f t="array" ref="T5903">IF(MIN(IF(CONCATENATE($D$776:$D$9955,$G$776:$G$9955)=CONCATENATE(D5903,G5903),$J$776:$J$9955))=J5903,"Age Leg Record","")</f>
        <v/>
      </c>
    </row>
    <row r="5904" spans="1:20" x14ac:dyDescent="0.25">
      <c r="A5904" s="4">
        <v>2023</v>
      </c>
      <c r="B5904" s="4" t="s">
        <v>47</v>
      </c>
      <c r="C5904" s="4" t="s">
        <v>2181</v>
      </c>
      <c r="D5904" s="3" t="s">
        <v>210</v>
      </c>
      <c r="F5904" s="3">
        <v>3</v>
      </c>
      <c r="G5904" s="88">
        <v>9.1</v>
      </c>
      <c r="J5904" s="10">
        <v>4.821451388852438E-2</v>
      </c>
      <c r="K5904" s="27">
        <f t="shared" si="126"/>
        <v>5.2982982295081736E-3</v>
      </c>
      <c r="L5904" s="4" t="s">
        <v>2370</v>
      </c>
      <c r="M5904" s="4" t="s">
        <v>1079</v>
      </c>
      <c r="N5904" s="28" t="str">
        <f t="shared" si="128"/>
        <v>2023KevinShelton-Smith</v>
      </c>
      <c r="O5904" s="28">
        <f>IF(COUNTIF(N$2:N5904,N5904)=1,1,0)</f>
        <v>1</v>
      </c>
      <c r="P5904" s="28" t="str">
        <f t="shared" si="129"/>
        <v>KevinShelton-Smith</v>
      </c>
      <c r="Q5904" s="28" t="str">
        <f t="shared" si="127"/>
        <v>KevinShelton-Smith</v>
      </c>
      <c r="R5904" s="3">
        <f>SUMIF(Q$2:Q5904,Q5904,O$2:O5904)</f>
        <v>3</v>
      </c>
      <c r="T5904" s="81" t="str" cm="1">
        <f t="array" ref="T5904">IF(MIN(IF(CONCATENATE($D$776:$D$9955,$G$776:$G$9955)=CONCATENATE(D5904,G5904),$J$776:$J$9955))=J5904,"Age Leg Record","")</f>
        <v/>
      </c>
    </row>
    <row r="5905" spans="1:20" x14ac:dyDescent="0.25">
      <c r="A5905" s="4">
        <v>2023</v>
      </c>
      <c r="B5905" s="4" t="s">
        <v>335</v>
      </c>
      <c r="C5905" s="4" t="s">
        <v>2294</v>
      </c>
      <c r="D5905" s="3" t="s">
        <v>684</v>
      </c>
      <c r="F5905" s="3">
        <v>4</v>
      </c>
      <c r="G5905" s="88">
        <v>5.8408892070309388</v>
      </c>
      <c r="J5905" s="10">
        <v>3.9681666661635973E-2</v>
      </c>
      <c r="K5905" s="27">
        <f t="shared" si="126"/>
        <v>6.7937715055216901E-3</v>
      </c>
      <c r="L5905" s="4" t="s">
        <v>2370</v>
      </c>
      <c r="M5905" s="4" t="s">
        <v>1079</v>
      </c>
      <c r="N5905" s="28" t="str">
        <f t="shared" si="128"/>
        <v>2023FrankEsaw</v>
      </c>
      <c r="O5905" s="28">
        <f>IF(COUNTIF(N$2:N5905,N5905)=1,1,0)</f>
        <v>1</v>
      </c>
      <c r="P5905" s="28" t="str">
        <f t="shared" si="129"/>
        <v>FrankEsaw</v>
      </c>
      <c r="Q5905" s="28" t="str">
        <f t="shared" si="127"/>
        <v>FrankEsaw</v>
      </c>
      <c r="R5905" s="3">
        <f>SUMIF(Q$2:Q5905,Q5905,O$2:O5905)</f>
        <v>3</v>
      </c>
      <c r="T5905" s="81" t="str" cm="1">
        <f t="array" ref="T5905">IF(MIN(IF(CONCATENATE($D$776:$D$9955,$G$776:$G$9955)=CONCATENATE(D5905,G5905),$J$776:$J$9955))=J5905,"Age Leg Record","")</f>
        <v/>
      </c>
    </row>
    <row r="5906" spans="1:20" x14ac:dyDescent="0.25">
      <c r="A5906" s="4">
        <v>2023</v>
      </c>
      <c r="B5906" s="4" t="s">
        <v>1710</v>
      </c>
      <c r="C5906" s="4" t="s">
        <v>1711</v>
      </c>
      <c r="D5906" s="3" t="s">
        <v>766</v>
      </c>
      <c r="F5906" s="3">
        <v>5</v>
      </c>
      <c r="G5906" s="51">
        <v>5.63</v>
      </c>
      <c r="J5906" s="10">
        <v>3.2509456017578486E-2</v>
      </c>
      <c r="K5906" s="27">
        <f t="shared" si="126"/>
        <v>5.7743261132466228E-3</v>
      </c>
      <c r="L5906" s="4" t="s">
        <v>2370</v>
      </c>
      <c r="M5906" s="4" t="s">
        <v>1079</v>
      </c>
      <c r="N5906" s="28" t="str">
        <f t="shared" si="128"/>
        <v>2023NoraHaggart</v>
      </c>
      <c r="O5906" s="28">
        <f>IF(COUNTIF(N$2:N5906,N5906)=1,1,0)</f>
        <v>1</v>
      </c>
      <c r="P5906" s="28" t="str">
        <f t="shared" si="129"/>
        <v>NoraHaggart</v>
      </c>
      <c r="Q5906" s="28" t="str">
        <f t="shared" si="127"/>
        <v>NoraHaggart</v>
      </c>
      <c r="R5906" s="3">
        <f>SUMIF(Q$2:Q5906,Q5906,O$2:O5906)</f>
        <v>3</v>
      </c>
      <c r="T5906" s="81" t="str" cm="1">
        <f t="array" ref="T5906">IF(MIN(IF(CONCATENATE($D$776:$D$9955,$G$776:$G$9955)=CONCATENATE(D5906,G5906),$J$776:$J$9955))=J5906,"Age Leg Record","")</f>
        <v>Age Leg Record</v>
      </c>
    </row>
    <row r="5907" spans="1:20" x14ac:dyDescent="0.25">
      <c r="A5907" s="4">
        <v>2023</v>
      </c>
      <c r="B5907" s="14" t="s">
        <v>991</v>
      </c>
      <c r="C5907" s="4" t="s">
        <v>1441</v>
      </c>
      <c r="D5907" s="3" t="s">
        <v>756</v>
      </c>
      <c r="F5907" s="3">
        <v>6</v>
      </c>
      <c r="G5907" s="88">
        <v>4.6758182215859376</v>
      </c>
      <c r="J5907" s="10">
        <v>2.6145462965359911E-2</v>
      </c>
      <c r="K5907" s="27">
        <f t="shared" si="126"/>
        <v>5.5916337475779652E-3</v>
      </c>
      <c r="L5907" s="4" t="s">
        <v>2370</v>
      </c>
      <c r="M5907" s="4" t="s">
        <v>1079</v>
      </c>
      <c r="N5907" s="28" t="str">
        <f t="shared" si="128"/>
        <v>2023JulietNayler</v>
      </c>
      <c r="O5907" s="28">
        <f>IF(COUNTIF(N$2:N5907,N5907)=1,1,0)</f>
        <v>1</v>
      </c>
      <c r="P5907" s="28" t="str">
        <f t="shared" si="129"/>
        <v>JulietNayler</v>
      </c>
      <c r="Q5907" s="28" t="str">
        <f t="shared" si="127"/>
        <v>JulietNayler</v>
      </c>
      <c r="R5907" s="3">
        <f>SUMIF(Q$2:Q5907,Q5907,O$2:O5907)</f>
        <v>6</v>
      </c>
      <c r="T5907" s="81" t="str" cm="1">
        <f t="array" ref="T5907">IF(MIN(IF(CONCATENATE($D$776:$D$9955,$G$776:$G$9955)=CONCATENATE(D5907,G5907),$J$776:$J$9955))=J5907,"Age Leg Record","")</f>
        <v/>
      </c>
    </row>
    <row r="5908" spans="1:20" x14ac:dyDescent="0.25">
      <c r="A5908" s="4">
        <v>2023</v>
      </c>
      <c r="B5908" s="4" t="s">
        <v>436</v>
      </c>
      <c r="C5908" s="4" t="s">
        <v>652</v>
      </c>
      <c r="D5908" s="3" t="s">
        <v>56</v>
      </c>
      <c r="F5908" s="3">
        <v>1</v>
      </c>
      <c r="G5908" s="88">
        <v>5.54</v>
      </c>
      <c r="J5908" s="10">
        <v>2.3258058885403443E-2</v>
      </c>
      <c r="K5908" s="27">
        <f t="shared" si="126"/>
        <v>4.1982055749825711E-3</v>
      </c>
      <c r="L5908" s="4" t="s">
        <v>2542</v>
      </c>
      <c r="M5908" s="4" t="s">
        <v>617</v>
      </c>
      <c r="N5908" s="28" t="str">
        <f t="shared" si="128"/>
        <v>2023SimonCoombes</v>
      </c>
      <c r="O5908" s="28">
        <f>IF(COUNTIF(N$2:N5908,N5908)=1,1,0)</f>
        <v>1</v>
      </c>
      <c r="P5908" s="28" t="str">
        <f t="shared" si="129"/>
        <v>SimonCoombes</v>
      </c>
      <c r="Q5908" s="28" t="str">
        <f t="shared" si="127"/>
        <v>SimonCoombes</v>
      </c>
      <c r="R5908" s="3">
        <f>SUMIF(Q$2:Q5908,Q5908,O$2:O5908)</f>
        <v>13</v>
      </c>
      <c r="T5908" s="81" t="str" cm="1">
        <f t="array" ref="T5908">IF(MIN(IF(CONCATENATE($D$776:$D$9955,$G$776:$G$9955)=CONCATENATE(D5908,G5908),$J$776:$J$9955))=J5908,"Age Leg Record","")</f>
        <v>Age Leg Record</v>
      </c>
    </row>
    <row r="5909" spans="1:20" x14ac:dyDescent="0.25">
      <c r="A5909" s="4">
        <v>2023</v>
      </c>
      <c r="B5909" s="4" t="s">
        <v>280</v>
      </c>
      <c r="C5909" s="4" t="s">
        <v>1863</v>
      </c>
      <c r="D5909" s="3" t="s">
        <v>22</v>
      </c>
      <c r="F5909" s="3">
        <v>2</v>
      </c>
      <c r="G5909" s="88">
        <v>4.0544470293486041</v>
      </c>
      <c r="J5909" s="10">
        <v>1.6984178240818437E-2</v>
      </c>
      <c r="K5909" s="27">
        <f t="shared" si="126"/>
        <v>4.1890245742209516E-3</v>
      </c>
      <c r="L5909" s="4" t="s">
        <v>2542</v>
      </c>
      <c r="M5909" s="4" t="s">
        <v>617</v>
      </c>
      <c r="N5909" s="28" t="str">
        <f t="shared" si="128"/>
        <v>2023SamDear</v>
      </c>
      <c r="O5909" s="28">
        <f>IF(COUNTIF(N$2:N5909,N5909)=1,1,0)</f>
        <v>1</v>
      </c>
      <c r="P5909" s="28" t="str">
        <f t="shared" si="129"/>
        <v>SamDear</v>
      </c>
      <c r="Q5909" s="28" t="str">
        <f t="shared" si="127"/>
        <v>SamDear</v>
      </c>
      <c r="R5909" s="3">
        <f>SUMIF(Q$2:Q5909,Q5909,O$2:O5909)</f>
        <v>4</v>
      </c>
      <c r="T5909" s="81" t="str" cm="1">
        <f t="array" ref="T5909">IF(MIN(IF(CONCATENATE($D$776:$D$9955,$G$776:$G$9955)=CONCATENATE(D5909,G5909),$J$776:$J$9955))=J5909,"Age Leg Record","")</f>
        <v/>
      </c>
    </row>
    <row r="5910" spans="1:20" x14ac:dyDescent="0.25">
      <c r="A5910" s="4">
        <v>2023</v>
      </c>
      <c r="B5910" s="4" t="s">
        <v>49</v>
      </c>
      <c r="C5910" s="4" t="s">
        <v>1209</v>
      </c>
      <c r="D5910" s="3" t="s">
        <v>26</v>
      </c>
      <c r="F5910" s="3">
        <v>3</v>
      </c>
      <c r="G5910" s="88">
        <v>9.1</v>
      </c>
      <c r="J5910" s="10">
        <v>3.8412094909290317E-2</v>
      </c>
      <c r="K5910" s="27">
        <f t="shared" si="126"/>
        <v>4.2211093306912442E-3</v>
      </c>
      <c r="L5910" s="4" t="s">
        <v>2542</v>
      </c>
      <c r="M5910" s="4" t="s">
        <v>617</v>
      </c>
      <c r="N5910" s="28" t="str">
        <f t="shared" si="128"/>
        <v>2023SteveBuckle</v>
      </c>
      <c r="O5910" s="28">
        <f>IF(COUNTIF(N$2:N5910,N5910)=1,1,0)</f>
        <v>1</v>
      </c>
      <c r="P5910" s="28" t="str">
        <f t="shared" si="129"/>
        <v>SteveBuckle</v>
      </c>
      <c r="Q5910" s="28" t="str">
        <f t="shared" si="127"/>
        <v>SteveBuckle</v>
      </c>
      <c r="R5910" s="3">
        <f>SUMIF(Q$2:Q5910,Q5910,O$2:O5910)</f>
        <v>3</v>
      </c>
      <c r="T5910" s="81" t="str" cm="1">
        <f t="array" ref="T5910">IF(MIN(IF(CONCATENATE($D$776:$D$9955,$G$776:$G$9955)=CONCATENATE(D5910,G5910),$J$776:$J$9955))=J5910,"Age Leg Record","")</f>
        <v/>
      </c>
    </row>
    <row r="5911" spans="1:20" x14ac:dyDescent="0.25">
      <c r="A5911" s="4">
        <v>2023</v>
      </c>
      <c r="B5911" s="4" t="s">
        <v>722</v>
      </c>
      <c r="C5911" s="4" t="s">
        <v>2475</v>
      </c>
      <c r="D5911" s="3" t="s">
        <v>26</v>
      </c>
      <c r="F5911" s="3">
        <v>4</v>
      </c>
      <c r="G5911" s="88">
        <v>5.8408892070309388</v>
      </c>
      <c r="J5911" s="10">
        <v>2.5561030095559545E-2</v>
      </c>
      <c r="K5911" s="27">
        <f t="shared" si="126"/>
        <v>4.3762223849051259E-3</v>
      </c>
      <c r="L5911" s="4" t="s">
        <v>2542</v>
      </c>
      <c r="M5911" s="4" t="s">
        <v>617</v>
      </c>
      <c r="N5911" s="28" t="str">
        <f t="shared" si="128"/>
        <v>2023RobElmore</v>
      </c>
      <c r="O5911" s="28">
        <f>IF(COUNTIF(N$2:N5911,N5911)=1,1,0)</f>
        <v>1</v>
      </c>
      <c r="P5911" s="28" t="str">
        <f t="shared" si="129"/>
        <v>RobElmore</v>
      </c>
      <c r="Q5911" s="28" t="str">
        <f t="shared" si="127"/>
        <v>RobElmore</v>
      </c>
      <c r="R5911" s="3">
        <f>SUMIF(Q$2:Q5911,Q5911,O$2:O5911)</f>
        <v>1</v>
      </c>
      <c r="T5911" s="81" t="str" cm="1">
        <f t="array" ref="T5911">IF(MIN(IF(CONCATENATE($D$776:$D$9955,$G$776:$G$9955)=CONCATENATE(D5911,G5911),$J$776:$J$9955))=J5911,"Age Leg Record","")</f>
        <v/>
      </c>
    </row>
    <row r="5912" spans="1:20" x14ac:dyDescent="0.25">
      <c r="A5912" s="4">
        <v>2023</v>
      </c>
      <c r="B5912" s="4" t="s">
        <v>1174</v>
      </c>
      <c r="C5912" s="4" t="s">
        <v>953</v>
      </c>
      <c r="D5912" s="3" t="s">
        <v>22</v>
      </c>
      <c r="F5912" s="3">
        <v>5</v>
      </c>
      <c r="G5912" s="51">
        <v>5.63</v>
      </c>
      <c r="J5912" s="10">
        <v>2.3240648144565057E-2</v>
      </c>
      <c r="K5912" s="27">
        <f t="shared" si="126"/>
        <v>4.1280014466367771E-3</v>
      </c>
      <c r="L5912" s="4" t="s">
        <v>2542</v>
      </c>
      <c r="M5912" s="4" t="s">
        <v>617</v>
      </c>
      <c r="N5912" s="28" t="str">
        <f t="shared" si="128"/>
        <v>2023BillyMead</v>
      </c>
      <c r="O5912" s="28">
        <f>IF(COUNTIF(N$2:N5912,N5912)=1,1,0)</f>
        <v>1</v>
      </c>
      <c r="P5912" s="28" t="str">
        <f t="shared" si="129"/>
        <v>BillyMead</v>
      </c>
      <c r="Q5912" s="28" t="str">
        <f t="shared" si="127"/>
        <v>BillyMead</v>
      </c>
      <c r="R5912" s="3">
        <f>SUMIF(Q$2:Q5912,Q5912,O$2:O5912)</f>
        <v>9</v>
      </c>
      <c r="T5912" s="81" t="str" cm="1">
        <f t="array" ref="T5912">IF(MIN(IF(CONCATENATE($D$776:$D$9955,$G$776:$G$9955)=CONCATENATE(D5912,G5912),$J$776:$J$9955))=J5912,"Age Leg Record","")</f>
        <v/>
      </c>
    </row>
    <row r="5913" spans="1:20" x14ac:dyDescent="0.25">
      <c r="A5913" s="4">
        <v>2023</v>
      </c>
      <c r="B5913" s="4" t="s">
        <v>2290</v>
      </c>
      <c r="C5913" s="4" t="s">
        <v>953</v>
      </c>
      <c r="D5913" s="3" t="s">
        <v>576</v>
      </c>
      <c r="F5913" s="3">
        <v>6</v>
      </c>
      <c r="G5913" s="88">
        <v>4.6758182215859376</v>
      </c>
      <c r="J5913" s="10">
        <v>2.2618680559389759E-2</v>
      </c>
      <c r="K5913" s="27">
        <f t="shared" si="126"/>
        <v>4.8373738001555554E-3</v>
      </c>
      <c r="L5913" s="4" t="s">
        <v>2542</v>
      </c>
      <c r="M5913" s="4" t="s">
        <v>617</v>
      </c>
      <c r="N5913" s="28" t="str">
        <f t="shared" si="128"/>
        <v>2023SidMead</v>
      </c>
      <c r="O5913" s="28">
        <f>IF(COUNTIF(N$2:N5913,N5913)=1,1,0)</f>
        <v>1</v>
      </c>
      <c r="P5913" s="28" t="str">
        <f t="shared" si="129"/>
        <v>SidMead</v>
      </c>
      <c r="Q5913" s="28" t="str">
        <f t="shared" si="127"/>
        <v>SidMead</v>
      </c>
      <c r="R5913" s="3">
        <f>SUMIF(Q$2:Q5913,Q5913,O$2:O5913)</f>
        <v>3</v>
      </c>
      <c r="T5913" s="81" t="str" cm="1">
        <f t="array" ref="T5913">IF(MIN(IF(CONCATENATE($D$776:$D$9955,$G$776:$G$9955)=CONCATENATE(D5913,G5913),$J$776:$J$9955))=J5913,"Age Leg Record","")</f>
        <v/>
      </c>
    </row>
    <row r="5914" spans="1:20" x14ac:dyDescent="0.25">
      <c r="A5914" s="4">
        <v>2023</v>
      </c>
      <c r="B5914" s="4" t="s">
        <v>71</v>
      </c>
      <c r="C5914" s="4" t="s">
        <v>2411</v>
      </c>
      <c r="D5914" s="3" t="s">
        <v>56</v>
      </c>
      <c r="F5914" s="3">
        <v>1</v>
      </c>
      <c r="G5914" s="88">
        <v>5.54</v>
      </c>
      <c r="J5914" s="10">
        <v>2.9271102874190547E-2</v>
      </c>
      <c r="K5914" s="27">
        <f t="shared" si="126"/>
        <v>5.2835925765686905E-3</v>
      </c>
      <c r="L5914" s="4" t="s">
        <v>2374</v>
      </c>
      <c r="M5914" s="4" t="s">
        <v>808</v>
      </c>
      <c r="N5914" s="28" t="str">
        <f t="shared" si="128"/>
        <v>2023RichardSomerset</v>
      </c>
      <c r="O5914" s="28">
        <f>IF(COUNTIF(N$2:N5914,N5914)=1,1,0)</f>
        <v>1</v>
      </c>
      <c r="P5914" s="28" t="str">
        <f t="shared" si="129"/>
        <v>RichardSomerset</v>
      </c>
      <c r="Q5914" s="28" t="str">
        <f t="shared" si="127"/>
        <v>RichardSomerset</v>
      </c>
      <c r="R5914" s="3">
        <f>SUMIF(Q$2:Q5914,Q5914,O$2:O5914)</f>
        <v>2</v>
      </c>
      <c r="T5914" s="81" t="str" cm="1">
        <f t="array" ref="T5914">IF(MIN(IF(CONCATENATE($D$776:$D$9955,$G$776:$G$9955)=CONCATENATE(D5914,G5914),$J$776:$J$9955))=J5914,"Age Leg Record","")</f>
        <v/>
      </c>
    </row>
    <row r="5915" spans="1:20" x14ac:dyDescent="0.25">
      <c r="A5915" s="4">
        <v>2023</v>
      </c>
      <c r="B5915" s="4" t="s">
        <v>954</v>
      </c>
      <c r="C5915" s="4" t="s">
        <v>2476</v>
      </c>
      <c r="D5915" s="3" t="s">
        <v>756</v>
      </c>
      <c r="F5915" s="3">
        <v>2</v>
      </c>
      <c r="G5915" s="88">
        <v>4.0544470293486041</v>
      </c>
      <c r="J5915" s="10">
        <v>2.3437719908542931E-2</v>
      </c>
      <c r="K5915" s="27">
        <f t="shared" si="126"/>
        <v>5.7807438940220869E-3</v>
      </c>
      <c r="L5915" s="4" t="s">
        <v>2374</v>
      </c>
      <c r="M5915" s="4" t="s">
        <v>808</v>
      </c>
      <c r="N5915" s="28" t="str">
        <f t="shared" si="128"/>
        <v>2023BarbaraKubis-Labiak</v>
      </c>
      <c r="O5915" s="28">
        <f>IF(COUNTIF(N$2:N5915,N5915)=1,1,0)</f>
        <v>1</v>
      </c>
      <c r="P5915" s="28" t="str">
        <f t="shared" si="129"/>
        <v>BarbaraKubis-Labiak</v>
      </c>
      <c r="Q5915" s="28" t="str">
        <f t="shared" si="127"/>
        <v>BarbaraKubis-Labiak</v>
      </c>
      <c r="R5915" s="3">
        <f>SUMIF(Q$2:Q5915,Q5915,O$2:O5915)</f>
        <v>1</v>
      </c>
      <c r="T5915" s="81" t="str" cm="1">
        <f t="array" ref="T5915">IF(MIN(IF(CONCATENATE($D$776:$D$9955,$G$776:$G$9955)=CONCATENATE(D5915,G5915),$J$776:$J$9955))=J5915,"Age Leg Record","")</f>
        <v/>
      </c>
    </row>
    <row r="5916" spans="1:20" x14ac:dyDescent="0.25">
      <c r="A5916" s="4">
        <v>2023</v>
      </c>
      <c r="B5916" s="4" t="s">
        <v>991</v>
      </c>
      <c r="C5916" s="4" t="s">
        <v>2477</v>
      </c>
      <c r="D5916" s="3" t="s">
        <v>753</v>
      </c>
      <c r="F5916" s="3">
        <v>3</v>
      </c>
      <c r="G5916" s="88">
        <v>9.1</v>
      </c>
      <c r="J5916" s="10">
        <v>4.3471736105857417E-2</v>
      </c>
      <c r="K5916" s="27">
        <f t="shared" si="126"/>
        <v>4.7771138577865297E-3</v>
      </c>
      <c r="L5916" s="4" t="s">
        <v>2374</v>
      </c>
      <c r="M5916" s="4" t="s">
        <v>808</v>
      </c>
      <c r="N5916" s="28" t="str">
        <f t="shared" si="128"/>
        <v>2023JulietVine</v>
      </c>
      <c r="O5916" s="28">
        <f>IF(COUNTIF(N$2:N5916,N5916)=1,1,0)</f>
        <v>1</v>
      </c>
      <c r="P5916" s="28" t="str">
        <f t="shared" si="129"/>
        <v>JulietVine</v>
      </c>
      <c r="Q5916" s="28" t="str">
        <f t="shared" si="127"/>
        <v>JulietVine</v>
      </c>
      <c r="R5916" s="3">
        <f>SUMIF(Q$2:Q5916,Q5916,O$2:O5916)</f>
        <v>1</v>
      </c>
      <c r="T5916" s="81" t="str" cm="1">
        <f t="array" ref="T5916">IF(MIN(IF(CONCATENATE($D$776:$D$9955,$G$776:$G$9955)=CONCATENATE(D5916,G5916),$J$776:$J$9955))=J5916,"Age Leg Record","")</f>
        <v>Age Leg Record</v>
      </c>
    </row>
    <row r="5917" spans="1:20" x14ac:dyDescent="0.25">
      <c r="A5917" s="4">
        <v>2023</v>
      </c>
      <c r="B5917" s="4" t="s">
        <v>2478</v>
      </c>
      <c r="C5917" s="4" t="s">
        <v>1232</v>
      </c>
      <c r="D5917" s="3" t="s">
        <v>756</v>
      </c>
      <c r="F5917" s="3">
        <v>4</v>
      </c>
      <c r="G5917" s="88">
        <v>5.8408892070309388</v>
      </c>
      <c r="J5917" s="10">
        <v>3.1010960650746711E-2</v>
      </c>
      <c r="K5917" s="27">
        <f t="shared" si="126"/>
        <v>5.3092876018633319E-3</v>
      </c>
      <c r="L5917" s="4" t="s">
        <v>2374</v>
      </c>
      <c r="M5917" s="4" t="s">
        <v>808</v>
      </c>
      <c r="N5917" s="28" t="str">
        <f t="shared" si="128"/>
        <v>2023MarthaHall</v>
      </c>
      <c r="O5917" s="28">
        <f>IF(COUNTIF(N$2:N5917,N5917)=1,1,0)</f>
        <v>1</v>
      </c>
      <c r="P5917" s="28" t="str">
        <f t="shared" si="129"/>
        <v>MarthaHall</v>
      </c>
      <c r="Q5917" s="28" t="str">
        <f t="shared" si="127"/>
        <v>MarthaHall</v>
      </c>
      <c r="R5917" s="3">
        <f>SUMIF(Q$2:Q5917,Q5917,O$2:O5917)</f>
        <v>1</v>
      </c>
      <c r="T5917" s="81" t="str" cm="1">
        <f t="array" ref="T5917">IF(MIN(IF(CONCATENATE($D$776:$D$9955,$G$776:$G$9955)=CONCATENATE(D5917,G5917),$J$776:$J$9955))=J5917,"Age Leg Record","")</f>
        <v/>
      </c>
    </row>
    <row r="5918" spans="1:20" x14ac:dyDescent="0.25">
      <c r="A5918" s="4">
        <v>2023</v>
      </c>
      <c r="B5918" s="4" t="s">
        <v>722</v>
      </c>
      <c r="C5918" s="4" t="s">
        <v>2479</v>
      </c>
      <c r="D5918" s="3" t="s">
        <v>56</v>
      </c>
      <c r="F5918" s="3">
        <v>5</v>
      </c>
      <c r="G5918" s="51">
        <v>5.63</v>
      </c>
      <c r="J5918" s="10">
        <v>2.7996736112982035E-2</v>
      </c>
      <c r="K5918" s="27">
        <f t="shared" si="126"/>
        <v>4.9727772847214984E-3</v>
      </c>
      <c r="L5918" s="4" t="s">
        <v>2374</v>
      </c>
      <c r="M5918" s="4" t="s">
        <v>808</v>
      </c>
      <c r="N5918" s="28" t="str">
        <f t="shared" si="128"/>
        <v>2023RobCasserley</v>
      </c>
      <c r="O5918" s="28">
        <f>IF(COUNTIF(N$2:N5918,N5918)=1,1,0)</f>
        <v>1</v>
      </c>
      <c r="P5918" s="28" t="str">
        <f t="shared" si="129"/>
        <v>RobCasserley</v>
      </c>
      <c r="Q5918" s="28" t="str">
        <f t="shared" si="127"/>
        <v>RobCasserley</v>
      </c>
      <c r="R5918" s="3">
        <f>SUMIF(Q$2:Q5918,Q5918,O$2:O5918)</f>
        <v>1</v>
      </c>
      <c r="T5918" s="81" t="str" cm="1">
        <f t="array" ref="T5918">IF(MIN(IF(CONCATENATE($D$776:$D$9955,$G$776:$G$9955)=CONCATENATE(D5918,G5918),$J$776:$J$9955))=J5918,"Age Leg Record","")</f>
        <v/>
      </c>
    </row>
    <row r="5919" spans="1:20" x14ac:dyDescent="0.25">
      <c r="A5919" s="4">
        <v>2023</v>
      </c>
      <c r="B5919" s="4" t="s">
        <v>339</v>
      </c>
      <c r="C5919" s="4" t="s">
        <v>2326</v>
      </c>
      <c r="D5919" s="3" t="s">
        <v>22</v>
      </c>
      <c r="F5919" s="3">
        <v>6</v>
      </c>
      <c r="G5919" s="88">
        <v>4.6758182215859376</v>
      </c>
      <c r="J5919" s="10">
        <v>1.9271111108537298E-2</v>
      </c>
      <c r="K5919" s="27">
        <f t="shared" si="126"/>
        <v>4.1214414665591828E-3</v>
      </c>
      <c r="L5919" s="4" t="s">
        <v>2374</v>
      </c>
      <c r="M5919" s="4" t="s">
        <v>808</v>
      </c>
      <c r="N5919" s="28" t="str">
        <f t="shared" si="128"/>
        <v>2023DanielPudner</v>
      </c>
      <c r="O5919" s="28">
        <f>IF(COUNTIF(N$2:N5919,N5919)=1,1,0)</f>
        <v>1</v>
      </c>
      <c r="P5919" s="28" t="str">
        <f t="shared" si="129"/>
        <v>DanielPudner</v>
      </c>
      <c r="Q5919" s="28" t="str">
        <f t="shared" si="127"/>
        <v>DanielPudner</v>
      </c>
      <c r="R5919" s="3">
        <f>SUMIF(Q$2:Q5919,Q5919,O$2:O5919)</f>
        <v>3</v>
      </c>
      <c r="T5919" s="81" t="str" cm="1">
        <f t="array" ref="T5919">IF(MIN(IF(CONCATENATE($D$776:$D$9955,$G$776:$G$9955)=CONCATENATE(D5919,G5919),$J$776:$J$9955))=J5919,"Age Leg Record","")</f>
        <v/>
      </c>
    </row>
    <row r="5920" spans="1:20" x14ac:dyDescent="0.25">
      <c r="A5920" s="4">
        <v>2023</v>
      </c>
      <c r="B5920" s="4" t="s">
        <v>472</v>
      </c>
      <c r="C5920" s="4" t="s">
        <v>378</v>
      </c>
      <c r="D5920" s="3" t="s">
        <v>766</v>
      </c>
      <c r="F5920" s="3">
        <v>1</v>
      </c>
      <c r="G5920" s="88">
        <v>5.54</v>
      </c>
      <c r="J5920" s="10">
        <v>3.4961068151460495E-2</v>
      </c>
      <c r="K5920" s="27">
        <f t="shared" si="126"/>
        <v>6.3106621212022556E-3</v>
      </c>
      <c r="L5920" s="4" t="s">
        <v>2543</v>
      </c>
      <c r="M5920" s="4" t="s">
        <v>941</v>
      </c>
      <c r="N5920" s="28" t="str">
        <f t="shared" si="128"/>
        <v>2023DianeBaldwin</v>
      </c>
      <c r="O5920" s="28">
        <f>IF(COUNTIF(N$2:N5920,N5920)=1,1,0)</f>
        <v>1</v>
      </c>
      <c r="P5920" s="28" t="str">
        <f t="shared" si="129"/>
        <v>DianeBaldwin</v>
      </c>
      <c r="Q5920" s="28" t="str">
        <f t="shared" si="127"/>
        <v>DianeBaldwin</v>
      </c>
      <c r="R5920" s="3">
        <f>SUMIF(Q$2:Q5920,Q5920,O$2:O5920)</f>
        <v>14</v>
      </c>
      <c r="T5920" s="81" t="str" cm="1">
        <f t="array" ref="T5920">IF(MIN(IF(CONCATENATE($D$776:$D$9955,$G$776:$G$9955)=CONCATENATE(D5920,G5920),$J$776:$J$9955))=J5920,"Age Leg Record","")</f>
        <v/>
      </c>
    </row>
    <row r="5921" spans="1:20" x14ac:dyDescent="0.25">
      <c r="A5921" s="4">
        <v>2023</v>
      </c>
      <c r="B5921" s="4" t="s">
        <v>532</v>
      </c>
      <c r="C5921" s="4" t="s">
        <v>2422</v>
      </c>
      <c r="D5921" s="3" t="s">
        <v>757</v>
      </c>
      <c r="F5921" s="3">
        <v>2</v>
      </c>
      <c r="G5921" s="88">
        <v>4.0544470293486041</v>
      </c>
      <c r="J5921" s="10">
        <v>2.3490624997066334E-2</v>
      </c>
      <c r="K5921" s="27">
        <f t="shared" si="126"/>
        <v>5.7937925510005706E-3</v>
      </c>
      <c r="L5921" s="4" t="s">
        <v>2543</v>
      </c>
      <c r="M5921" s="4" t="s">
        <v>941</v>
      </c>
      <c r="N5921" s="28" t="str">
        <f t="shared" si="128"/>
        <v>2023DebraBrent</v>
      </c>
      <c r="O5921" s="28">
        <f>IF(COUNTIF(N$2:N5921,N5921)=1,1,0)</f>
        <v>1</v>
      </c>
      <c r="P5921" s="28" t="str">
        <f t="shared" si="129"/>
        <v>DebraBrent</v>
      </c>
      <c r="Q5921" s="28" t="str">
        <f t="shared" si="127"/>
        <v>DebraBrent</v>
      </c>
      <c r="R5921" s="3">
        <f>SUMIF(Q$2:Q5921,Q5921,O$2:O5921)</f>
        <v>1</v>
      </c>
      <c r="T5921" s="81" t="str" cm="1">
        <f t="array" ref="T5921">IF(MIN(IF(CONCATENATE($D$776:$D$9955,$G$776:$G$9955)=CONCATENATE(D5921,G5921),$J$776:$J$9955))=J5921,"Age Leg Record","")</f>
        <v/>
      </c>
    </row>
    <row r="5922" spans="1:20" x14ac:dyDescent="0.25">
      <c r="A5922" s="4">
        <v>2023</v>
      </c>
      <c r="B5922" s="4" t="s">
        <v>468</v>
      </c>
      <c r="C5922" s="4" t="s">
        <v>1514</v>
      </c>
      <c r="D5922" s="3" t="s">
        <v>753</v>
      </c>
      <c r="F5922" s="3">
        <v>3</v>
      </c>
      <c r="G5922" s="88">
        <v>9.1</v>
      </c>
      <c r="J5922" s="10">
        <v>4.7552175929013174E-2</v>
      </c>
      <c r="K5922" s="27">
        <f t="shared" si="126"/>
        <v>5.2255138383530964E-3</v>
      </c>
      <c r="L5922" s="4" t="s">
        <v>2543</v>
      </c>
      <c r="M5922" s="4" t="s">
        <v>941</v>
      </c>
      <c r="N5922" s="28" t="str">
        <f t="shared" si="128"/>
        <v>2023WendyWebber</v>
      </c>
      <c r="O5922" s="28">
        <f>IF(COUNTIF(N$2:N5922,N5922)=1,1,0)</f>
        <v>1</v>
      </c>
      <c r="P5922" s="28" t="str">
        <f t="shared" si="129"/>
        <v>WendyWebber</v>
      </c>
      <c r="Q5922" s="28" t="str">
        <f t="shared" si="127"/>
        <v>WendyWebber</v>
      </c>
      <c r="R5922" s="3">
        <f>SUMIF(Q$2:Q5922,Q5922,O$2:O5922)</f>
        <v>4</v>
      </c>
      <c r="T5922" s="81" t="str" cm="1">
        <f t="array" ref="T5922">IF(MIN(IF(CONCATENATE($D$776:$D$9955,$G$776:$G$9955)=CONCATENATE(D5922,G5922),$J$776:$J$9955))=J5922,"Age Leg Record","")</f>
        <v/>
      </c>
    </row>
    <row r="5923" spans="1:20" x14ac:dyDescent="0.25">
      <c r="A5923" s="4">
        <v>2023</v>
      </c>
      <c r="B5923" s="4" t="s">
        <v>332</v>
      </c>
      <c r="C5923" s="4" t="s">
        <v>344</v>
      </c>
      <c r="D5923" s="3" t="s">
        <v>757</v>
      </c>
      <c r="F5923" s="3">
        <v>4</v>
      </c>
      <c r="G5923" s="88">
        <v>5.8408892070309388</v>
      </c>
      <c r="J5923" s="10">
        <v>3.6107766201894265E-2</v>
      </c>
      <c r="K5923" s="27">
        <f t="shared" si="126"/>
        <v>6.1818954138746097E-3</v>
      </c>
      <c r="L5923" s="4" t="s">
        <v>2543</v>
      </c>
      <c r="M5923" s="4" t="s">
        <v>941</v>
      </c>
      <c r="N5923" s="28" t="str">
        <f t="shared" si="128"/>
        <v>2023JulieJones</v>
      </c>
      <c r="O5923" s="28">
        <f>IF(COUNTIF(N$2:N5923,N5923)=1,1,0)</f>
        <v>1</v>
      </c>
      <c r="P5923" s="28" t="str">
        <f t="shared" si="129"/>
        <v>JulieJones</v>
      </c>
      <c r="Q5923" s="28" t="str">
        <f t="shared" si="127"/>
        <v>JulieDalzell</v>
      </c>
      <c r="R5923" s="3">
        <f>SUMIF(Q$2:Q5923,Q5923,O$2:O5923)</f>
        <v>6</v>
      </c>
      <c r="T5923" s="81" t="str" cm="1">
        <f t="array" ref="T5923">IF(MIN(IF(CONCATENATE($D$776:$D$9955,$G$776:$G$9955)=CONCATENATE(D5923,G5923),$J$776:$J$9955))=J5923,"Age Leg Record","")</f>
        <v/>
      </c>
    </row>
    <row r="5924" spans="1:20" x14ac:dyDescent="0.25">
      <c r="A5924" s="4">
        <v>2023</v>
      </c>
      <c r="B5924" s="4" t="s">
        <v>2480</v>
      </c>
      <c r="C5924" s="4" t="s">
        <v>2481</v>
      </c>
      <c r="D5924" s="3" t="s">
        <v>753</v>
      </c>
      <c r="F5924" s="3">
        <v>5</v>
      </c>
      <c r="G5924" s="51">
        <v>5.63</v>
      </c>
      <c r="J5924" s="10">
        <v>3.4839768522942904E-2</v>
      </c>
      <c r="K5924" s="27">
        <f t="shared" si="126"/>
        <v>6.188235972103536E-3</v>
      </c>
      <c r="L5924" s="4" t="s">
        <v>2543</v>
      </c>
      <c r="M5924" s="4" t="s">
        <v>941</v>
      </c>
      <c r="N5924" s="28" t="str">
        <f t="shared" si="128"/>
        <v>2023ZoeWitten</v>
      </c>
      <c r="O5924" s="28">
        <f>IF(COUNTIF(N$2:N5924,N5924)=1,1,0)</f>
        <v>1</v>
      </c>
      <c r="P5924" s="28" t="str">
        <f t="shared" si="129"/>
        <v>ZoeWitten</v>
      </c>
      <c r="Q5924" s="28" t="str">
        <f t="shared" si="127"/>
        <v>ZoeWitten</v>
      </c>
      <c r="R5924" s="3">
        <f>SUMIF(Q$2:Q5924,Q5924,O$2:O5924)</f>
        <v>1</v>
      </c>
      <c r="T5924" s="81" t="str" cm="1">
        <f t="array" ref="T5924">IF(MIN(IF(CONCATENATE($D$776:$D$9955,$G$776:$G$9955)=CONCATENATE(D5924,G5924),$J$776:$J$9955))=J5924,"Age Leg Record","")</f>
        <v/>
      </c>
    </row>
    <row r="5925" spans="1:20" x14ac:dyDescent="0.25">
      <c r="A5925" s="4">
        <v>2023</v>
      </c>
      <c r="B5925" s="4" t="s">
        <v>82</v>
      </c>
      <c r="C5925" s="4" t="s">
        <v>390</v>
      </c>
      <c r="D5925" s="3" t="s">
        <v>756</v>
      </c>
      <c r="F5925" s="3">
        <v>6</v>
      </c>
      <c r="G5925" s="88">
        <v>4.6758182215859376</v>
      </c>
      <c r="J5925" s="10">
        <v>2.9479398144758306E-2</v>
      </c>
      <c r="K5925" s="27">
        <f t="shared" ref="K5925:K5988" si="130">J5925/G5925</f>
        <v>6.3046501698176636E-3</v>
      </c>
      <c r="L5925" s="4" t="s">
        <v>2543</v>
      </c>
      <c r="M5925" s="4" t="s">
        <v>941</v>
      </c>
      <c r="N5925" s="28" t="str">
        <f t="shared" si="128"/>
        <v>2023AlisonRay</v>
      </c>
      <c r="O5925" s="28">
        <f>IF(COUNTIF(N$2:N5925,N5925)=1,1,0)</f>
        <v>1</v>
      </c>
      <c r="P5925" s="28" t="str">
        <f t="shared" si="129"/>
        <v>AlisonRay</v>
      </c>
      <c r="Q5925" s="28" t="str">
        <f t="shared" si="127"/>
        <v>AlisonRay</v>
      </c>
      <c r="R5925" s="3">
        <f>SUMIF(Q$2:Q5925,Q5925,O$2:O5925)</f>
        <v>4</v>
      </c>
      <c r="T5925" s="81" t="str" cm="1">
        <f t="array" ref="T5925">IF(MIN(IF(CONCATENATE($D$776:$D$9955,$G$776:$G$9955)=CONCATENATE(D5925,G5925),$J$776:$J$9955))=J5925,"Age Leg Record","")</f>
        <v/>
      </c>
    </row>
    <row r="5926" spans="1:20" x14ac:dyDescent="0.25">
      <c r="A5926" s="4">
        <v>2023</v>
      </c>
      <c r="B5926" s="4" t="s">
        <v>2482</v>
      </c>
      <c r="C5926" s="4" t="s">
        <v>323</v>
      </c>
      <c r="D5926" s="3" t="s">
        <v>56</v>
      </c>
      <c r="F5926" s="3">
        <v>1</v>
      </c>
      <c r="G5926" s="88">
        <v>5.54</v>
      </c>
      <c r="J5926" s="10">
        <v>2.5749910739250481E-2</v>
      </c>
      <c r="K5926" s="27">
        <f t="shared" si="130"/>
        <v>4.647998328384563E-3</v>
      </c>
      <c r="L5926" s="4" t="s">
        <v>1071</v>
      </c>
      <c r="M5926" s="4" t="s">
        <v>747</v>
      </c>
      <c r="N5926" s="28" t="str">
        <f t="shared" si="128"/>
        <v>2023EwanWilson</v>
      </c>
      <c r="O5926" s="28">
        <f>IF(COUNTIF(N$2:N5926,N5926)=1,1,0)</f>
        <v>1</v>
      </c>
      <c r="P5926" s="28" t="str">
        <f t="shared" si="129"/>
        <v>EwanWilson</v>
      </c>
      <c r="Q5926" s="28" t="str">
        <f t="shared" si="127"/>
        <v>EwanWilson</v>
      </c>
      <c r="R5926" s="3">
        <f>SUMIF(Q$2:Q5926,Q5926,O$2:O5926)</f>
        <v>1</v>
      </c>
      <c r="T5926" s="81" t="str" cm="1">
        <f t="array" ref="T5926">IF(MIN(IF(CONCATENATE($D$776:$D$9955,$G$776:$G$9955)=CONCATENATE(D5926,G5926),$J$776:$J$9955))=J5926,"Age Leg Record","")</f>
        <v/>
      </c>
    </row>
    <row r="5927" spans="1:20" x14ac:dyDescent="0.25">
      <c r="A5927" s="4">
        <v>2023</v>
      </c>
      <c r="B5927" s="4" t="s">
        <v>232</v>
      </c>
      <c r="C5927" s="4" t="s">
        <v>705</v>
      </c>
      <c r="D5927" s="3" t="s">
        <v>56</v>
      </c>
      <c r="F5927" s="3">
        <v>2</v>
      </c>
      <c r="G5927" s="88">
        <v>4.0544470293486041</v>
      </c>
      <c r="J5927" s="10">
        <v>1.8557129631517455E-2</v>
      </c>
      <c r="K5927" s="27">
        <f t="shared" si="130"/>
        <v>4.5769816443992075E-3</v>
      </c>
      <c r="L5927" s="4" t="s">
        <v>1071</v>
      </c>
      <c r="M5927" s="4" t="s">
        <v>747</v>
      </c>
      <c r="N5927" s="28" t="str">
        <f t="shared" si="128"/>
        <v>2023AndyBlair</v>
      </c>
      <c r="O5927" s="28">
        <f>IF(COUNTIF(N$2:N5927,N5927)=1,1,0)</f>
        <v>1</v>
      </c>
      <c r="P5927" s="28" t="str">
        <f t="shared" si="129"/>
        <v>AndyBlair</v>
      </c>
      <c r="Q5927" s="28" t="str">
        <f t="shared" si="127"/>
        <v>AndyBlair</v>
      </c>
      <c r="R5927" s="3">
        <f>SUMIF(Q$2:Q5927,Q5927,O$2:O5927)</f>
        <v>8</v>
      </c>
      <c r="T5927" s="81" t="str" cm="1">
        <f t="array" ref="T5927">IF(MIN(IF(CONCATENATE($D$776:$D$9955,$G$776:$G$9955)=CONCATENATE(D5927,G5927),$J$776:$J$9955))=J5927,"Age Leg Record","")</f>
        <v/>
      </c>
    </row>
    <row r="5928" spans="1:20" x14ac:dyDescent="0.25">
      <c r="A5928" s="4">
        <v>2023</v>
      </c>
      <c r="B5928" s="4" t="s">
        <v>202</v>
      </c>
      <c r="C5928" s="4" t="s">
        <v>1744</v>
      </c>
      <c r="D5928" s="3" t="s">
        <v>22</v>
      </c>
      <c r="F5928" s="3">
        <v>3</v>
      </c>
      <c r="G5928" s="88">
        <v>9.1</v>
      </c>
      <c r="J5928" s="10">
        <v>4.5779305553878658E-2</v>
      </c>
      <c r="K5928" s="27">
        <f t="shared" si="130"/>
        <v>5.0306929180086437E-3</v>
      </c>
      <c r="L5928" s="4" t="s">
        <v>1071</v>
      </c>
      <c r="M5928" s="4" t="s">
        <v>747</v>
      </c>
      <c r="N5928" s="28" t="str">
        <f t="shared" si="128"/>
        <v>2023TomHayman</v>
      </c>
      <c r="O5928" s="28">
        <f>IF(COUNTIF(N$2:N5928,N5928)=1,1,0)</f>
        <v>1</v>
      </c>
      <c r="P5928" s="28" t="str">
        <f t="shared" si="129"/>
        <v>TomHayman</v>
      </c>
      <c r="Q5928" s="28" t="str">
        <f t="shared" si="127"/>
        <v>TomHayman</v>
      </c>
      <c r="R5928" s="3">
        <f>SUMIF(Q$2:Q5928,Q5928,O$2:O5928)</f>
        <v>3</v>
      </c>
      <c r="T5928" s="81" t="str" cm="1">
        <f t="array" ref="T5928">IF(MIN(IF(CONCATENATE($D$776:$D$9955,$G$776:$G$9955)=CONCATENATE(D5928,G5928),$J$776:$J$9955))=J5928,"Age Leg Record","")</f>
        <v/>
      </c>
    </row>
    <row r="5929" spans="1:20" x14ac:dyDescent="0.25">
      <c r="A5929" s="4">
        <v>2023</v>
      </c>
      <c r="B5929" s="4" t="s">
        <v>834</v>
      </c>
      <c r="C5929" s="4" t="s">
        <v>2483</v>
      </c>
      <c r="D5929" s="3" t="s">
        <v>26</v>
      </c>
      <c r="F5929" s="3">
        <v>4</v>
      </c>
      <c r="G5929" s="88">
        <v>5.8408892070309388</v>
      </c>
      <c r="J5929" s="10">
        <v>2.6323923608288169E-2</v>
      </c>
      <c r="K5929" s="27">
        <f t="shared" si="130"/>
        <v>4.5068349484528635E-3</v>
      </c>
      <c r="L5929" s="4" t="s">
        <v>1071</v>
      </c>
      <c r="M5929" s="4" t="s">
        <v>747</v>
      </c>
      <c r="N5929" s="28" t="str">
        <f t="shared" si="128"/>
        <v>2023CharliePalmer</v>
      </c>
      <c r="O5929" s="28">
        <f>IF(COUNTIF(N$2:N5929,N5929)=1,1,0)</f>
        <v>1</v>
      </c>
      <c r="P5929" s="28" t="str">
        <f t="shared" si="129"/>
        <v>CharliePalmer</v>
      </c>
      <c r="Q5929" s="28" t="str">
        <f t="shared" si="127"/>
        <v>CharliePalmer</v>
      </c>
      <c r="R5929" s="3">
        <f>SUMIF(Q$2:Q5929,Q5929,O$2:O5929)</f>
        <v>1</v>
      </c>
      <c r="T5929" s="81" t="str" cm="1">
        <f t="array" ref="T5929">IF(MIN(IF(CONCATENATE($D$776:$D$9955,$G$776:$G$9955)=CONCATENATE(D5929,G5929),$J$776:$J$9955))=J5929,"Age Leg Record","")</f>
        <v/>
      </c>
    </row>
    <row r="5930" spans="1:20" x14ac:dyDescent="0.25">
      <c r="A5930" s="4">
        <v>2023</v>
      </c>
      <c r="B5930" s="4" t="s">
        <v>148</v>
      </c>
      <c r="C5930" s="4" t="s">
        <v>1188</v>
      </c>
      <c r="D5930" s="3" t="s">
        <v>56</v>
      </c>
      <c r="F5930" s="3">
        <v>5</v>
      </c>
      <c r="G5930" s="51">
        <v>5.63</v>
      </c>
      <c r="J5930" s="10">
        <v>2.7864131945534609E-2</v>
      </c>
      <c r="K5930" s="27">
        <f t="shared" si="130"/>
        <v>4.9492241466313697E-3</v>
      </c>
      <c r="L5930" s="4" t="s">
        <v>1071</v>
      </c>
      <c r="M5930" s="4" t="s">
        <v>747</v>
      </c>
      <c r="N5930" s="28" t="str">
        <f t="shared" si="128"/>
        <v>2023JimBlack</v>
      </c>
      <c r="O5930" s="28">
        <f>IF(COUNTIF(N$2:N5930,N5930)=1,1,0)</f>
        <v>1</v>
      </c>
      <c r="P5930" s="28" t="str">
        <f t="shared" si="129"/>
        <v>JimBlack</v>
      </c>
      <c r="Q5930" s="28" t="str">
        <f t="shared" si="127"/>
        <v>JimBlack</v>
      </c>
      <c r="R5930" s="3">
        <f>SUMIF(Q$2:Q5930,Q5930,O$2:O5930)</f>
        <v>1</v>
      </c>
      <c r="T5930" s="81" t="str" cm="1">
        <f t="array" ref="T5930">IF(MIN(IF(CONCATENATE($D$776:$D$9955,$G$776:$G$9955)=CONCATENATE(D5930,G5930),$J$776:$J$9955))=J5930,"Age Leg Record","")</f>
        <v/>
      </c>
    </row>
    <row r="5931" spans="1:20" x14ac:dyDescent="0.25">
      <c r="A5931" s="4">
        <v>2023</v>
      </c>
      <c r="B5931" s="4" t="s">
        <v>952</v>
      </c>
      <c r="C5931" s="4" t="s">
        <v>1446</v>
      </c>
      <c r="D5931" s="3" t="s">
        <v>756</v>
      </c>
      <c r="F5931" s="3">
        <v>6</v>
      </c>
      <c r="G5931" s="88">
        <v>4.6758182215859376</v>
      </c>
      <c r="J5931" s="10">
        <v>2.5447361113037914E-2</v>
      </c>
      <c r="K5931" s="27">
        <f t="shared" si="130"/>
        <v>5.4423332788173942E-3</v>
      </c>
      <c r="L5931" s="4" t="s">
        <v>1071</v>
      </c>
      <c r="M5931" s="4" t="s">
        <v>747</v>
      </c>
      <c r="N5931" s="28" t="str">
        <f t="shared" si="128"/>
        <v>2023AnnaFolland</v>
      </c>
      <c r="O5931" s="28">
        <f>IF(COUNTIF(N$2:N5931,N5931)=1,1,0)</f>
        <v>1</v>
      </c>
      <c r="P5931" s="28" t="str">
        <f t="shared" si="129"/>
        <v>AnnaFolland</v>
      </c>
      <c r="Q5931" s="28" t="str">
        <f t="shared" si="127"/>
        <v>AnnaFolland</v>
      </c>
      <c r="R5931" s="3">
        <f>SUMIF(Q$2:Q5931,Q5931,O$2:O5931)</f>
        <v>5</v>
      </c>
      <c r="T5931" s="81" t="str" cm="1">
        <f t="array" ref="T5931">IF(MIN(IF(CONCATENATE($D$776:$D$9955,$G$776:$G$9955)=CONCATENATE(D5931,G5931),$J$776:$J$9955))=J5931,"Age Leg Record","")</f>
        <v/>
      </c>
    </row>
    <row r="5932" spans="1:20" x14ac:dyDescent="0.25">
      <c r="A5932" s="4">
        <v>2023</v>
      </c>
      <c r="B5932" s="4" t="s">
        <v>291</v>
      </c>
      <c r="C5932" s="4" t="s">
        <v>2403</v>
      </c>
      <c r="D5932" s="3" t="s">
        <v>26</v>
      </c>
      <c r="F5932" s="3">
        <v>1</v>
      </c>
      <c r="G5932" s="88">
        <v>5.54</v>
      </c>
      <c r="J5932" s="10">
        <v>2.612959824182326E-2</v>
      </c>
      <c r="K5932" s="27">
        <f t="shared" si="130"/>
        <v>4.7165339786684581E-3</v>
      </c>
      <c r="L5932" s="4" t="s">
        <v>2544</v>
      </c>
      <c r="M5932" s="4" t="s">
        <v>798</v>
      </c>
      <c r="N5932" s="28" t="str">
        <f t="shared" si="128"/>
        <v>2023ChrisLittlejohn</v>
      </c>
      <c r="O5932" s="28">
        <f>IF(COUNTIF(N$2:N5932,N5932)=1,1,0)</f>
        <v>1</v>
      </c>
      <c r="P5932" s="28" t="str">
        <f t="shared" si="129"/>
        <v>ChrisLittlejohn</v>
      </c>
      <c r="Q5932" s="28" t="str">
        <f t="shared" si="127"/>
        <v>ChrisLittlejohn</v>
      </c>
      <c r="R5932" s="3">
        <f>SUMIF(Q$2:Q5932,Q5932,O$2:O5932)</f>
        <v>2</v>
      </c>
      <c r="T5932" s="81" t="str" cm="1">
        <f t="array" ref="T5932">IF(MIN(IF(CONCATENATE($D$776:$D$9955,$G$776:$G$9955)=CONCATENATE(D5932,G5932),$J$776:$J$9955))=J5932,"Age Leg Record","")</f>
        <v/>
      </c>
    </row>
    <row r="5933" spans="1:20" x14ac:dyDescent="0.25">
      <c r="A5933" s="4">
        <v>2023</v>
      </c>
      <c r="B5933" s="4" t="s">
        <v>573</v>
      </c>
      <c r="C5933" s="4" t="s">
        <v>2404</v>
      </c>
      <c r="D5933" s="3" t="s">
        <v>22</v>
      </c>
      <c r="F5933" s="3">
        <v>2</v>
      </c>
      <c r="G5933" s="88">
        <v>4.0544470293486041</v>
      </c>
      <c r="J5933" s="10">
        <v>1.8016678244748618E-2</v>
      </c>
      <c r="K5933" s="27">
        <f t="shared" si="130"/>
        <v>4.4436832234661643E-3</v>
      </c>
      <c r="L5933" s="4" t="s">
        <v>2544</v>
      </c>
      <c r="M5933" s="4" t="s">
        <v>798</v>
      </c>
      <c r="N5933" s="28" t="str">
        <f t="shared" si="128"/>
        <v>2023JamesHurford</v>
      </c>
      <c r="O5933" s="28">
        <f>IF(COUNTIF(N$2:N5933,N5933)=1,1,0)</f>
        <v>1</v>
      </c>
      <c r="P5933" s="28" t="str">
        <f t="shared" si="129"/>
        <v>JamesHurford</v>
      </c>
      <c r="Q5933" s="28" t="str">
        <f t="shared" si="127"/>
        <v>JamesHurford</v>
      </c>
      <c r="R5933" s="3">
        <f>SUMIF(Q$2:Q5933,Q5933,O$2:O5933)</f>
        <v>1</v>
      </c>
      <c r="T5933" s="81" t="str" cm="1">
        <f t="array" ref="T5933">IF(MIN(IF(CONCATENATE($D$776:$D$9955,$G$776:$G$9955)=CONCATENATE(D5933,G5933),$J$776:$J$9955))=J5933,"Age Leg Record","")</f>
        <v/>
      </c>
    </row>
    <row r="5934" spans="1:20" x14ac:dyDescent="0.25">
      <c r="A5934" s="4">
        <v>2023</v>
      </c>
      <c r="B5934" s="4" t="s">
        <v>1852</v>
      </c>
      <c r="C5934" s="4" t="s">
        <v>2407</v>
      </c>
      <c r="D5934" s="3" t="s">
        <v>22</v>
      </c>
      <c r="F5934" s="3">
        <v>3</v>
      </c>
      <c r="G5934" s="88">
        <v>9.1</v>
      </c>
      <c r="J5934" s="10">
        <v>4.1968182864366099E-2</v>
      </c>
      <c r="K5934" s="27">
        <f t="shared" si="130"/>
        <v>4.6118882268534177E-3</v>
      </c>
      <c r="L5934" s="4" t="s">
        <v>2544</v>
      </c>
      <c r="M5934" s="4" t="s">
        <v>798</v>
      </c>
      <c r="N5934" s="28" t="str">
        <f t="shared" si="128"/>
        <v>2023LiamMcNabola</v>
      </c>
      <c r="O5934" s="28">
        <f>IF(COUNTIF(N$2:N5934,N5934)=1,1,0)</f>
        <v>1</v>
      </c>
      <c r="P5934" s="28" t="str">
        <f t="shared" si="129"/>
        <v>LiamMcNabola</v>
      </c>
      <c r="Q5934" s="28" t="str">
        <f t="shared" si="127"/>
        <v>LiamMcNabola</v>
      </c>
      <c r="R5934" s="3">
        <f>SUMIF(Q$2:Q5934,Q5934,O$2:O5934)</f>
        <v>2</v>
      </c>
      <c r="T5934" s="81" t="str" cm="1">
        <f t="array" ref="T5934">IF(MIN(IF(CONCATENATE($D$776:$D$9955,$G$776:$G$9955)=CONCATENATE(D5934,G5934),$J$776:$J$9955))=J5934,"Age Leg Record","")</f>
        <v/>
      </c>
    </row>
    <row r="5935" spans="1:20" x14ac:dyDescent="0.25">
      <c r="A5935" s="4">
        <v>2023</v>
      </c>
      <c r="B5935" s="4" t="s">
        <v>665</v>
      </c>
      <c r="C5935" s="4" t="s">
        <v>174</v>
      </c>
      <c r="D5935" s="3" t="s">
        <v>26</v>
      </c>
      <c r="F5935" s="3">
        <v>4</v>
      </c>
      <c r="G5935" s="88">
        <v>5.8408892070309388</v>
      </c>
      <c r="J5935" s="10">
        <v>2.7380914354580455E-2</v>
      </c>
      <c r="K5935" s="27">
        <f t="shared" si="130"/>
        <v>4.6877989607508434E-3</v>
      </c>
      <c r="L5935" s="4" t="s">
        <v>2544</v>
      </c>
      <c r="M5935" s="4" t="s">
        <v>798</v>
      </c>
      <c r="N5935" s="28" t="str">
        <f t="shared" si="128"/>
        <v>2023MarcusCook</v>
      </c>
      <c r="O5935" s="28">
        <f>IF(COUNTIF(N$2:N5935,N5935)=1,1,0)</f>
        <v>1</v>
      </c>
      <c r="P5935" s="28" t="str">
        <f t="shared" si="129"/>
        <v>MarcusCook</v>
      </c>
      <c r="Q5935" s="28" t="str">
        <f t="shared" si="127"/>
        <v>MarcusCook</v>
      </c>
      <c r="R5935" s="3">
        <f>SUMIF(Q$2:Q5935,Q5935,O$2:O5935)</f>
        <v>3</v>
      </c>
      <c r="T5935" s="81" t="str" cm="1">
        <f t="array" ref="T5935">IF(MIN(IF(CONCATENATE($D$776:$D$9955,$G$776:$G$9955)=CONCATENATE(D5935,G5935),$J$776:$J$9955))=J5935,"Age Leg Record","")</f>
        <v/>
      </c>
    </row>
    <row r="5936" spans="1:20" x14ac:dyDescent="0.25">
      <c r="A5936" s="4">
        <v>2023</v>
      </c>
      <c r="B5936" s="4" t="s">
        <v>1597</v>
      </c>
      <c r="C5936" s="4" t="s">
        <v>1217</v>
      </c>
      <c r="D5936" s="3" t="s">
        <v>22</v>
      </c>
      <c r="F5936" s="3">
        <v>5</v>
      </c>
      <c r="G5936" s="51">
        <v>5.63</v>
      </c>
      <c r="J5936" s="10">
        <v>2.4500902778527234E-2</v>
      </c>
      <c r="K5936" s="27">
        <f t="shared" si="130"/>
        <v>4.3518477404133633E-3</v>
      </c>
      <c r="L5936" s="4" t="s">
        <v>2544</v>
      </c>
      <c r="M5936" s="4" t="s">
        <v>798</v>
      </c>
      <c r="N5936" s="28" t="str">
        <f t="shared" si="128"/>
        <v>2023JamieKeane</v>
      </c>
      <c r="O5936" s="28">
        <f>IF(COUNTIF(N$2:N5936,N5936)=1,1,0)</f>
        <v>1</v>
      </c>
      <c r="P5936" s="28" t="str">
        <f t="shared" si="129"/>
        <v>JamieKeane</v>
      </c>
      <c r="Q5936" s="28" t="str">
        <f t="shared" si="127"/>
        <v>JamieKeane</v>
      </c>
      <c r="R5936" s="3">
        <f>SUMIF(Q$2:Q5936,Q5936,O$2:O5936)</f>
        <v>1</v>
      </c>
      <c r="T5936" s="81" t="str" cm="1">
        <f t="array" ref="T5936">IF(MIN(IF(CONCATENATE($D$776:$D$9955,$G$776:$G$9955)=CONCATENATE(D5936,G5936),$J$776:$J$9955))=J5936,"Age Leg Record","")</f>
        <v/>
      </c>
    </row>
    <row r="5937" spans="1:20" x14ac:dyDescent="0.25">
      <c r="A5937" s="4">
        <v>2023</v>
      </c>
      <c r="B5937" s="4" t="s">
        <v>89</v>
      </c>
      <c r="C5937" s="4" t="s">
        <v>1419</v>
      </c>
      <c r="D5937" s="3" t="s">
        <v>56</v>
      </c>
      <c r="F5937" s="3">
        <v>6</v>
      </c>
      <c r="G5937" s="88">
        <v>4.6758182215859376</v>
      </c>
      <c r="J5937" s="10">
        <v>1.9208807869290467E-2</v>
      </c>
      <c r="K5937" s="27">
        <f t="shared" si="130"/>
        <v>4.1081169025375952E-3</v>
      </c>
      <c r="L5937" s="4" t="s">
        <v>2544</v>
      </c>
      <c r="M5937" s="4" t="s">
        <v>798</v>
      </c>
      <c r="N5937" s="28" t="str">
        <f t="shared" si="128"/>
        <v>2023MarkWaine</v>
      </c>
      <c r="O5937" s="28">
        <f>IF(COUNTIF(N$2:N5937,N5937)=1,1,0)</f>
        <v>1</v>
      </c>
      <c r="P5937" s="28" t="str">
        <f t="shared" si="129"/>
        <v>MarkWaine</v>
      </c>
      <c r="Q5937" s="28" t="str">
        <f t="shared" si="127"/>
        <v>MarkWaine</v>
      </c>
      <c r="R5937" s="3">
        <f>SUMIF(Q$2:Q5937,Q5937,O$2:O5937)</f>
        <v>6</v>
      </c>
      <c r="T5937" s="81" t="str" cm="1">
        <f t="array" ref="T5937">IF(MIN(IF(CONCATENATE($D$776:$D$9955,$G$776:$G$9955)=CONCATENATE(D5937,G5937),$J$776:$J$9955))=J5937,"Age Leg Record","")</f>
        <v>Age Leg Record</v>
      </c>
    </row>
    <row r="5938" spans="1:20" x14ac:dyDescent="0.25">
      <c r="A5938" s="4">
        <v>2023</v>
      </c>
      <c r="B5938" s="4" t="s">
        <v>111</v>
      </c>
      <c r="C5938" s="4" t="s">
        <v>1846</v>
      </c>
      <c r="D5938" s="3" t="s">
        <v>56</v>
      </c>
      <c r="F5938" s="3">
        <v>1</v>
      </c>
      <c r="G5938" s="88">
        <v>5.54</v>
      </c>
      <c r="J5938" s="10">
        <v>2.6380211667856202E-2</v>
      </c>
      <c r="K5938" s="27">
        <f t="shared" si="130"/>
        <v>4.7617710591798196E-3</v>
      </c>
      <c r="L5938" s="4" t="s">
        <v>2545</v>
      </c>
      <c r="M5938" s="4" t="s">
        <v>617</v>
      </c>
      <c r="N5938" s="28" t="str">
        <f t="shared" si="128"/>
        <v>2023MikeFurness</v>
      </c>
      <c r="O5938" s="28">
        <f>IF(COUNTIF(N$2:N5938,N5938)=1,1,0)</f>
        <v>1</v>
      </c>
      <c r="P5938" s="28" t="str">
        <f t="shared" si="129"/>
        <v>MikeFurness</v>
      </c>
      <c r="Q5938" s="28" t="str">
        <f t="shared" si="127"/>
        <v>MikeFurness</v>
      </c>
      <c r="R5938" s="3">
        <f>SUMIF(Q$2:Q5938,Q5938,O$2:O5938)</f>
        <v>2</v>
      </c>
      <c r="T5938" s="81" t="str" cm="1">
        <f t="array" ref="T5938">IF(MIN(IF(CONCATENATE($D$776:$D$9955,$G$776:$G$9955)=CONCATENATE(D5938,G5938),$J$776:$J$9955))=J5938,"Age Leg Record","")</f>
        <v/>
      </c>
    </row>
    <row r="5939" spans="1:20" x14ac:dyDescent="0.25">
      <c r="A5939" s="4">
        <v>2023</v>
      </c>
      <c r="B5939" s="4" t="s">
        <v>1622</v>
      </c>
      <c r="C5939" s="4" t="s">
        <v>1299</v>
      </c>
      <c r="D5939" s="3" t="s">
        <v>756</v>
      </c>
      <c r="F5939" s="3">
        <v>2</v>
      </c>
      <c r="G5939" s="88">
        <v>4.0544470293486041</v>
      </c>
      <c r="J5939" s="10">
        <v>2.2693136575981043E-2</v>
      </c>
      <c r="K5939" s="27">
        <f t="shared" si="130"/>
        <v>5.5970978068560365E-3</v>
      </c>
      <c r="L5939" s="4" t="s">
        <v>2545</v>
      </c>
      <c r="M5939" s="4" t="s">
        <v>617</v>
      </c>
      <c r="N5939" s="28" t="str">
        <f t="shared" si="128"/>
        <v>2023CoralieAnderson</v>
      </c>
      <c r="O5939" s="28">
        <f>IF(COUNTIF(N$2:N5939,N5939)=1,1,0)</f>
        <v>1</v>
      </c>
      <c r="P5939" s="28" t="str">
        <f t="shared" si="129"/>
        <v>CoralieAnderson</v>
      </c>
      <c r="Q5939" s="28" t="str">
        <f t="shared" si="127"/>
        <v>CoralieAnderson</v>
      </c>
      <c r="R5939" s="3">
        <f>SUMIF(Q$2:Q5939,Q5939,O$2:O5939)</f>
        <v>7</v>
      </c>
      <c r="T5939" s="81" t="str" cm="1">
        <f t="array" ref="T5939">IF(MIN(IF(CONCATENATE($D$776:$D$9955,$G$776:$G$9955)=CONCATENATE(D5939,G5939),$J$776:$J$9955))=J5939,"Age Leg Record","")</f>
        <v/>
      </c>
    </row>
    <row r="5940" spans="1:20" x14ac:dyDescent="0.25">
      <c r="A5940" s="4">
        <v>2023</v>
      </c>
      <c r="B5940" s="4" t="s">
        <v>198</v>
      </c>
      <c r="C5940" s="4" t="s">
        <v>1862</v>
      </c>
      <c r="D5940" s="3" t="s">
        <v>26</v>
      </c>
      <c r="F5940" s="3">
        <v>3</v>
      </c>
      <c r="G5940" s="88">
        <v>9.1</v>
      </c>
      <c r="J5940" s="10">
        <v>4.2703136576164979E-2</v>
      </c>
      <c r="K5940" s="27">
        <f t="shared" si="130"/>
        <v>4.6926523710071411E-3</v>
      </c>
      <c r="L5940" s="4" t="s">
        <v>2545</v>
      </c>
      <c r="M5940" s="4" t="s">
        <v>617</v>
      </c>
      <c r="N5940" s="28" t="str">
        <f t="shared" si="128"/>
        <v>2023IanGrimshaw</v>
      </c>
      <c r="O5940" s="28">
        <f>IF(COUNTIF(N$2:N5940,N5940)=1,1,0)</f>
        <v>1</v>
      </c>
      <c r="P5940" s="28" t="str">
        <f t="shared" si="129"/>
        <v>IanGrimshaw</v>
      </c>
      <c r="Q5940" s="28" t="str">
        <f t="shared" si="127"/>
        <v>IanGrimshaw</v>
      </c>
      <c r="R5940" s="3">
        <f>SUMIF(Q$2:Q5940,Q5940,O$2:O5940)</f>
        <v>5</v>
      </c>
      <c r="T5940" s="81" t="str" cm="1">
        <f t="array" ref="T5940">IF(MIN(IF(CONCATENATE($D$776:$D$9955,$G$776:$G$9955)=CONCATENATE(D5940,G5940),$J$776:$J$9955))=J5940,"Age Leg Record","")</f>
        <v/>
      </c>
    </row>
    <row r="5941" spans="1:20" x14ac:dyDescent="0.25">
      <c r="A5941" s="4">
        <v>2023</v>
      </c>
      <c r="B5941" s="4" t="s">
        <v>1338</v>
      </c>
      <c r="C5941" s="4" t="s">
        <v>259</v>
      </c>
      <c r="D5941" s="3" t="s">
        <v>56</v>
      </c>
      <c r="F5941" s="3">
        <v>4</v>
      </c>
      <c r="G5941" s="88">
        <v>5.8408892070309388</v>
      </c>
      <c r="J5941" s="10">
        <v>2.9316724532691296E-2</v>
      </c>
      <c r="K5941" s="27">
        <f t="shared" si="130"/>
        <v>5.0192228432276113E-3</v>
      </c>
      <c r="L5941" s="4" t="s">
        <v>2545</v>
      </c>
      <c r="M5941" s="4" t="s">
        <v>617</v>
      </c>
      <c r="N5941" s="28" t="str">
        <f t="shared" si="128"/>
        <v>2023WarrenRose</v>
      </c>
      <c r="O5941" s="28">
        <f>IF(COUNTIF(N$2:N5941,N5941)=1,1,0)</f>
        <v>1</v>
      </c>
      <c r="P5941" s="28" t="str">
        <f t="shared" si="129"/>
        <v>WarrenRose</v>
      </c>
      <c r="Q5941" s="28" t="str">
        <f t="shared" si="127"/>
        <v>WarrenRose</v>
      </c>
      <c r="R5941" s="3">
        <f>SUMIF(Q$2:Q5941,Q5941,O$2:O5941)</f>
        <v>11</v>
      </c>
      <c r="T5941" s="81" t="str" cm="1">
        <f t="array" ref="T5941">IF(MIN(IF(CONCATENATE($D$776:$D$9955,$G$776:$G$9955)=CONCATENATE(D5941,G5941),$J$776:$J$9955))=J5941,"Age Leg Record","")</f>
        <v/>
      </c>
    </row>
    <row r="5942" spans="1:20" x14ac:dyDescent="0.25">
      <c r="A5942" s="4">
        <v>2023</v>
      </c>
      <c r="B5942" s="4" t="s">
        <v>303</v>
      </c>
      <c r="C5942" s="4" t="s">
        <v>1217</v>
      </c>
      <c r="D5942" s="3" t="s">
        <v>756</v>
      </c>
      <c r="F5942" s="3">
        <v>5</v>
      </c>
      <c r="G5942" s="51">
        <v>5.63</v>
      </c>
      <c r="J5942" s="10">
        <v>3.595458333438728E-2</v>
      </c>
      <c r="K5942" s="27">
        <f t="shared" si="130"/>
        <v>6.3862492601043123E-3</v>
      </c>
      <c r="L5942" s="4" t="s">
        <v>2545</v>
      </c>
      <c r="M5942" s="4" t="s">
        <v>617</v>
      </c>
      <c r="N5942" s="28" t="str">
        <f t="shared" si="128"/>
        <v>2023SarahKeane</v>
      </c>
      <c r="O5942" s="28">
        <f>IF(COUNTIF(N$2:N5942,N5942)=1,1,0)</f>
        <v>1</v>
      </c>
      <c r="P5942" s="28" t="str">
        <f t="shared" si="129"/>
        <v>SarahKeane</v>
      </c>
      <c r="Q5942" s="28" t="str">
        <f t="shared" si="127"/>
        <v>SarahKeane</v>
      </c>
      <c r="R5942" s="3">
        <f>SUMIF(Q$2:Q5942,Q5942,O$2:O5942)</f>
        <v>1</v>
      </c>
      <c r="T5942" s="81" t="str" cm="1">
        <f t="array" ref="T5942">IF(MIN(IF(CONCATENATE($D$776:$D$9955,$G$776:$G$9955)=CONCATENATE(D5942,G5942),$J$776:$J$9955))=J5942,"Age Leg Record","")</f>
        <v/>
      </c>
    </row>
    <row r="5943" spans="1:20" x14ac:dyDescent="0.25">
      <c r="A5943" s="4">
        <v>2023</v>
      </c>
      <c r="B5943" s="4" t="s">
        <v>82</v>
      </c>
      <c r="C5943" s="4" t="s">
        <v>789</v>
      </c>
      <c r="D5943" s="3" t="s">
        <v>756</v>
      </c>
      <c r="F5943" s="3">
        <v>6</v>
      </c>
      <c r="G5943" s="88">
        <v>4.6758182215859376</v>
      </c>
      <c r="J5943" s="10">
        <v>3.0271851850557141E-2</v>
      </c>
      <c r="K5943" s="27">
        <f t="shared" si="130"/>
        <v>6.4741293215392738E-3</v>
      </c>
      <c r="L5943" s="4" t="s">
        <v>2545</v>
      </c>
      <c r="M5943" s="4" t="s">
        <v>617</v>
      </c>
      <c r="N5943" s="28" t="str">
        <f t="shared" si="128"/>
        <v>2023AlisonBell</v>
      </c>
      <c r="O5943" s="28">
        <f>IF(COUNTIF(N$2:N5943,N5943)=1,1,0)</f>
        <v>1</v>
      </c>
      <c r="P5943" s="28" t="str">
        <f t="shared" si="129"/>
        <v>AlisonBell</v>
      </c>
      <c r="Q5943" s="28" t="str">
        <f t="shared" si="127"/>
        <v>AlisonBell</v>
      </c>
      <c r="R5943" s="3">
        <f>SUMIF(Q$2:Q5943,Q5943,O$2:O5943)</f>
        <v>5</v>
      </c>
      <c r="T5943" s="81" t="str" cm="1">
        <f t="array" ref="T5943">IF(MIN(IF(CONCATENATE($D$776:$D$9955,$G$776:$G$9955)=CONCATENATE(D5943,G5943),$J$776:$J$9955))=J5943,"Age Leg Record","")</f>
        <v/>
      </c>
    </row>
    <row r="5944" spans="1:20" x14ac:dyDescent="0.25">
      <c r="A5944" s="4">
        <v>2023</v>
      </c>
      <c r="B5944" s="4" t="s">
        <v>320</v>
      </c>
      <c r="C5944" s="4" t="s">
        <v>2416</v>
      </c>
      <c r="D5944" s="3" t="s">
        <v>753</v>
      </c>
      <c r="F5944" s="3">
        <v>1</v>
      </c>
      <c r="G5944" s="88">
        <v>5.54</v>
      </c>
      <c r="J5944" s="10">
        <v>3.2279413055221085E-2</v>
      </c>
      <c r="K5944" s="27">
        <f t="shared" si="130"/>
        <v>5.8266088547330478E-3</v>
      </c>
      <c r="L5944" s="4" t="s">
        <v>2546</v>
      </c>
      <c r="M5944" s="4" t="s">
        <v>1654</v>
      </c>
      <c r="N5944" s="28" t="str">
        <f t="shared" si="128"/>
        <v>2023PaulaHolm</v>
      </c>
      <c r="O5944" s="28">
        <f>IF(COUNTIF(N$2:N5944,N5944)=1,1,0)</f>
        <v>1</v>
      </c>
      <c r="P5944" s="28" t="str">
        <f t="shared" si="129"/>
        <v>PaulaHolm</v>
      </c>
      <c r="Q5944" s="28" t="str">
        <f t="shared" si="127"/>
        <v>PaulaHolm</v>
      </c>
      <c r="R5944" s="3">
        <f>SUMIF(Q$2:Q5944,Q5944,O$2:O5944)</f>
        <v>2</v>
      </c>
      <c r="T5944" s="81" t="str" cm="1">
        <f t="array" ref="T5944">IF(MIN(IF(CONCATENATE($D$776:$D$9955,$G$776:$G$9955)=CONCATENATE(D5944,G5944),$J$776:$J$9955))=J5944,"Age Leg Record","")</f>
        <v/>
      </c>
    </row>
    <row r="5945" spans="1:20" x14ac:dyDescent="0.25">
      <c r="A5945" s="4">
        <v>2023</v>
      </c>
      <c r="B5945" s="4" t="s">
        <v>890</v>
      </c>
      <c r="C5945" s="4" t="s">
        <v>2484</v>
      </c>
      <c r="D5945" s="3" t="s">
        <v>26</v>
      </c>
      <c r="F5945" s="3">
        <v>2</v>
      </c>
      <c r="G5945" s="88">
        <v>4.0544470293486041</v>
      </c>
      <c r="J5945" s="10">
        <v>2.2010902772308327E-2</v>
      </c>
      <c r="K5945" s="27">
        <f t="shared" si="130"/>
        <v>5.4288297794939117E-3</v>
      </c>
      <c r="L5945" s="4" t="s">
        <v>2546</v>
      </c>
      <c r="M5945" s="4" t="s">
        <v>1654</v>
      </c>
      <c r="N5945" s="28" t="str">
        <f t="shared" si="128"/>
        <v>2023BenBryan</v>
      </c>
      <c r="O5945" s="28">
        <f>IF(COUNTIF(N$2:N5945,N5945)=1,1,0)</f>
        <v>1</v>
      </c>
      <c r="P5945" s="28" t="str">
        <f t="shared" si="129"/>
        <v>BenBryan</v>
      </c>
      <c r="Q5945" s="28" t="str">
        <f t="shared" si="127"/>
        <v>BenBryan</v>
      </c>
      <c r="R5945" s="3">
        <f>SUMIF(Q$2:Q5945,Q5945,O$2:O5945)</f>
        <v>1</v>
      </c>
      <c r="T5945" s="81" t="str" cm="1">
        <f t="array" ref="T5945">IF(MIN(IF(CONCATENATE($D$776:$D$9955,$G$776:$G$9955)=CONCATENATE(D5945,G5945),$J$776:$J$9955))=J5945,"Age Leg Record","")</f>
        <v/>
      </c>
    </row>
    <row r="5946" spans="1:20" x14ac:dyDescent="0.25">
      <c r="A5946" s="4">
        <v>2023</v>
      </c>
      <c r="B5946" s="4" t="s">
        <v>370</v>
      </c>
      <c r="C5946" s="4" t="s">
        <v>1652</v>
      </c>
      <c r="D5946" s="3" t="s">
        <v>751</v>
      </c>
      <c r="F5946" s="3">
        <v>3</v>
      </c>
      <c r="G5946" s="88">
        <v>9.1</v>
      </c>
      <c r="J5946" s="10">
        <v>4.2968842593836598E-2</v>
      </c>
      <c r="K5946" s="27">
        <f t="shared" si="130"/>
        <v>4.7218508344875386E-3</v>
      </c>
      <c r="L5946" s="4" t="s">
        <v>2546</v>
      </c>
      <c r="M5946" s="4" t="s">
        <v>1654</v>
      </c>
      <c r="N5946" s="28" t="str">
        <f t="shared" si="128"/>
        <v>2023KatieHarbon</v>
      </c>
      <c r="O5946" s="28">
        <f>IF(COUNTIF(N$2:N5946,N5946)=1,1,0)</f>
        <v>1</v>
      </c>
      <c r="P5946" s="28" t="str">
        <f t="shared" si="129"/>
        <v>KatieHarbon</v>
      </c>
      <c r="Q5946" s="28" t="str">
        <f t="shared" si="127"/>
        <v>KatieHarbon</v>
      </c>
      <c r="R5946" s="3">
        <f>SUMIF(Q$2:Q5946,Q5946,O$2:O5946)</f>
        <v>7</v>
      </c>
      <c r="T5946" s="81" t="str" cm="1">
        <f t="array" ref="T5946">IF(MIN(IF(CONCATENATE($D$776:$D$9955,$G$776:$G$9955)=CONCATENATE(D5946,G5946),$J$776:$J$9955))=J5946,"Age Leg Record","")</f>
        <v/>
      </c>
    </row>
    <row r="5947" spans="1:20" x14ac:dyDescent="0.25">
      <c r="A5947" s="4">
        <v>2023</v>
      </c>
      <c r="B5947" s="4" t="s">
        <v>573</v>
      </c>
      <c r="C5947" s="4" t="s">
        <v>1758</v>
      </c>
      <c r="D5947" s="3" t="s">
        <v>56</v>
      </c>
      <c r="F5947" s="3">
        <v>4</v>
      </c>
      <c r="G5947" s="88">
        <v>5.8408892070309388</v>
      </c>
      <c r="J5947" s="10">
        <v>3.2854456017958E-2</v>
      </c>
      <c r="K5947" s="27">
        <f t="shared" si="130"/>
        <v>5.6249065601877242E-3</v>
      </c>
      <c r="L5947" s="4" t="s">
        <v>2546</v>
      </c>
      <c r="M5947" s="4" t="s">
        <v>1654</v>
      </c>
      <c r="N5947" s="28" t="str">
        <f t="shared" si="128"/>
        <v>2023JamesWalsh</v>
      </c>
      <c r="O5947" s="28">
        <f>IF(COUNTIF(N$2:N5947,N5947)=1,1,0)</f>
        <v>1</v>
      </c>
      <c r="P5947" s="28" t="str">
        <f t="shared" si="129"/>
        <v>JamesWalsh</v>
      </c>
      <c r="Q5947" s="28" t="str">
        <f t="shared" si="127"/>
        <v>JamesWalsh</v>
      </c>
      <c r="R5947" s="3">
        <f>SUMIF(Q$2:Q5947,Q5947,O$2:O5947)</f>
        <v>2</v>
      </c>
      <c r="T5947" s="81" t="str" cm="1">
        <f t="array" ref="T5947">IF(MIN(IF(CONCATENATE($D$776:$D$9955,$G$776:$G$9955)=CONCATENATE(D5947,G5947),$J$776:$J$9955))=J5947,"Age Leg Record","")</f>
        <v/>
      </c>
    </row>
    <row r="5948" spans="1:20" x14ac:dyDescent="0.25">
      <c r="A5948" s="4">
        <v>2023</v>
      </c>
      <c r="B5948" s="4" t="s">
        <v>907</v>
      </c>
      <c r="C5948" s="4" t="s">
        <v>801</v>
      </c>
      <c r="D5948" s="3" t="s">
        <v>756</v>
      </c>
      <c r="F5948" s="3">
        <v>5</v>
      </c>
      <c r="G5948" s="51">
        <v>5.63</v>
      </c>
      <c r="J5948" s="10">
        <v>3.0906261577911209E-2</v>
      </c>
      <c r="K5948" s="27">
        <f t="shared" si="130"/>
        <v>5.4895668877284563E-3</v>
      </c>
      <c r="L5948" s="4" t="s">
        <v>2546</v>
      </c>
      <c r="M5948" s="4" t="s">
        <v>1654</v>
      </c>
      <c r="N5948" s="28" t="str">
        <f t="shared" si="128"/>
        <v>2023AstridMcKeown</v>
      </c>
      <c r="O5948" s="28">
        <f>IF(COUNTIF(N$2:N5948,N5948)=1,1,0)</f>
        <v>1</v>
      </c>
      <c r="P5948" s="28" t="str">
        <f t="shared" si="129"/>
        <v>AstridMcKeown</v>
      </c>
      <c r="Q5948" s="28" t="str">
        <f t="shared" si="127"/>
        <v>AstridMcKeown</v>
      </c>
      <c r="R5948" s="3">
        <f>SUMIF(Q$2:Q5948,Q5948,O$2:O5948)</f>
        <v>4</v>
      </c>
      <c r="T5948" s="81" t="str" cm="1">
        <f t="array" ref="T5948">IF(MIN(IF(CONCATENATE($D$776:$D$9955,$G$776:$G$9955)=CONCATENATE(D5948,G5948),$J$776:$J$9955))=J5948,"Age Leg Record","")</f>
        <v/>
      </c>
    </row>
    <row r="5949" spans="1:20" x14ac:dyDescent="0.25">
      <c r="A5949" s="4">
        <v>2023</v>
      </c>
      <c r="B5949" s="4" t="s">
        <v>49</v>
      </c>
      <c r="C5949" s="4" t="s">
        <v>801</v>
      </c>
      <c r="D5949" s="3" t="s">
        <v>56</v>
      </c>
      <c r="F5949" s="3">
        <v>6</v>
      </c>
      <c r="G5949" s="88">
        <v>4.6758182215859376</v>
      </c>
      <c r="J5949" s="10">
        <v>2.1309085648681503E-2</v>
      </c>
      <c r="K5949" s="27">
        <f t="shared" si="130"/>
        <v>4.5572955660055396E-3</v>
      </c>
      <c r="L5949" s="4" t="s">
        <v>2546</v>
      </c>
      <c r="M5949" s="4" t="s">
        <v>1654</v>
      </c>
      <c r="N5949" s="28" t="str">
        <f t="shared" si="128"/>
        <v>2023SteveMcKeown</v>
      </c>
      <c r="O5949" s="28">
        <f>IF(COUNTIF(N$2:N5949,N5949)=1,1,0)</f>
        <v>1</v>
      </c>
      <c r="P5949" s="28" t="str">
        <f t="shared" si="129"/>
        <v>SteveMcKeown</v>
      </c>
      <c r="Q5949" s="28" t="str">
        <f t="shared" si="127"/>
        <v>SteveMcKeown</v>
      </c>
      <c r="R5949" s="3">
        <f>SUMIF(Q$2:Q5949,Q5949,O$2:O5949)</f>
        <v>6</v>
      </c>
      <c r="T5949" s="81" t="str" cm="1">
        <f t="array" ref="T5949">IF(MIN(IF(CONCATENATE($D$776:$D$9955,$G$776:$G$9955)=CONCATENATE(D5949,G5949),$J$776:$J$9955))=J5949,"Age Leg Record","")</f>
        <v/>
      </c>
    </row>
    <row r="5950" spans="1:20" x14ac:dyDescent="0.25">
      <c r="A5950" s="4">
        <v>2023</v>
      </c>
      <c r="B5950" s="4" t="s">
        <v>1780</v>
      </c>
      <c r="C5950" s="4" t="s">
        <v>574</v>
      </c>
      <c r="D5950" s="3" t="s">
        <v>22</v>
      </c>
      <c r="F5950" s="3">
        <v>1</v>
      </c>
      <c r="G5950" s="88">
        <v>5.54</v>
      </c>
      <c r="J5950" s="10">
        <v>2.6905917686235625E-2</v>
      </c>
      <c r="K5950" s="27">
        <f t="shared" si="130"/>
        <v>4.8566638422807987E-3</v>
      </c>
      <c r="L5950" s="4" t="s">
        <v>2547</v>
      </c>
      <c r="M5950" s="4" t="s">
        <v>617</v>
      </c>
      <c r="N5950" s="28" t="str">
        <f t="shared" si="128"/>
        <v>2023GregPearce</v>
      </c>
      <c r="O5950" s="28">
        <f>IF(COUNTIF(N$2:N5950,N5950)=1,1,0)</f>
        <v>1</v>
      </c>
      <c r="P5950" s="28" t="str">
        <f t="shared" si="129"/>
        <v>GregPearce</v>
      </c>
      <c r="Q5950" s="28" t="str">
        <f t="shared" si="127"/>
        <v>GregPearce</v>
      </c>
      <c r="R5950" s="3">
        <f>SUMIF(Q$2:Q5950,Q5950,O$2:O5950)</f>
        <v>1</v>
      </c>
      <c r="T5950" s="81" t="str" cm="1">
        <f t="array" ref="T5950">IF(MIN(IF(CONCATENATE($D$776:$D$9955,$G$776:$G$9955)=CONCATENATE(D5950,G5950),$J$776:$J$9955))=J5950,"Age Leg Record","")</f>
        <v/>
      </c>
    </row>
    <row r="5951" spans="1:20" x14ac:dyDescent="0.25">
      <c r="A5951" s="4">
        <v>2023</v>
      </c>
      <c r="B5951" s="4" t="s">
        <v>649</v>
      </c>
      <c r="C5951" s="4" t="s">
        <v>1275</v>
      </c>
      <c r="D5951" s="3" t="s">
        <v>751</v>
      </c>
      <c r="F5951" s="3">
        <v>2</v>
      </c>
      <c r="G5951" s="88">
        <v>4.0544470293486041</v>
      </c>
      <c r="J5951" s="10">
        <v>1.9228067132644355E-2</v>
      </c>
      <c r="K5951" s="27">
        <f t="shared" si="130"/>
        <v>4.7424635205392182E-3</v>
      </c>
      <c r="L5951" s="4" t="s">
        <v>2547</v>
      </c>
      <c r="M5951" s="4" t="s">
        <v>617</v>
      </c>
      <c r="N5951" s="28" t="str">
        <f t="shared" si="128"/>
        <v>2023RuthMitchell</v>
      </c>
      <c r="O5951" s="28">
        <f>IF(COUNTIF(N$2:N5951,N5951)=1,1,0)</f>
        <v>1</v>
      </c>
      <c r="P5951" s="28" t="str">
        <f t="shared" si="129"/>
        <v>RuthMitchell</v>
      </c>
      <c r="Q5951" s="28" t="str">
        <f t="shared" si="127"/>
        <v>RuthMitchell</v>
      </c>
      <c r="R5951" s="3">
        <f>SUMIF(Q$2:Q5951,Q5951,O$2:O5951)</f>
        <v>5</v>
      </c>
      <c r="T5951" s="81" t="str" cm="1">
        <f t="array" ref="T5951">IF(MIN(IF(CONCATENATE($D$776:$D$9955,$G$776:$G$9955)=CONCATENATE(D5951,G5951),$J$776:$J$9955))=J5951,"Age Leg Record","")</f>
        <v/>
      </c>
    </row>
    <row r="5952" spans="1:20" x14ac:dyDescent="0.25">
      <c r="A5952" s="4">
        <v>2023</v>
      </c>
      <c r="B5952" s="4" t="s">
        <v>232</v>
      </c>
      <c r="C5952" s="4" t="s">
        <v>627</v>
      </c>
      <c r="D5952" s="3" t="s">
        <v>26</v>
      </c>
      <c r="F5952" s="3">
        <v>3</v>
      </c>
      <c r="G5952" s="88">
        <v>9.1</v>
      </c>
      <c r="J5952" s="10">
        <v>4.0870949072996154E-2</v>
      </c>
      <c r="K5952" s="27">
        <f t="shared" si="130"/>
        <v>4.4913130849446323E-3</v>
      </c>
      <c r="L5952" s="4" t="s">
        <v>2547</v>
      </c>
      <c r="M5952" s="4" t="s">
        <v>617</v>
      </c>
      <c r="N5952" s="28" t="str">
        <f t="shared" si="128"/>
        <v>2023AndyInchley</v>
      </c>
      <c r="O5952" s="28">
        <f>IF(COUNTIF(N$2:N5952,N5952)=1,1,0)</f>
        <v>1</v>
      </c>
      <c r="P5952" s="28" t="str">
        <f t="shared" si="129"/>
        <v>AndyInchley</v>
      </c>
      <c r="Q5952" s="28" t="str">
        <f t="shared" si="127"/>
        <v>AndyInchley</v>
      </c>
      <c r="R5952" s="3">
        <f>SUMIF(Q$2:Q5952,Q5952,O$2:O5952)</f>
        <v>16</v>
      </c>
      <c r="T5952" s="81" t="str" cm="1">
        <f t="array" ref="T5952">IF(MIN(IF(CONCATENATE($D$776:$D$9955,$G$776:$G$9955)=CONCATENATE(D5952,G5952),$J$776:$J$9955))=J5952,"Age Leg Record","")</f>
        <v/>
      </c>
    </row>
    <row r="5953" spans="1:20" x14ac:dyDescent="0.25">
      <c r="A5953" s="4">
        <v>2023</v>
      </c>
      <c r="B5953" s="4" t="s">
        <v>202</v>
      </c>
      <c r="C5953" s="4" t="s">
        <v>627</v>
      </c>
      <c r="D5953" s="3" t="s">
        <v>26</v>
      </c>
      <c r="F5953" s="3">
        <v>4</v>
      </c>
      <c r="G5953" s="88">
        <v>5.8408892070309388</v>
      </c>
      <c r="J5953" s="10">
        <v>2.7077592589193955E-2</v>
      </c>
      <c r="K5953" s="27">
        <f t="shared" si="130"/>
        <v>4.6358682093472084E-3</v>
      </c>
      <c r="L5953" s="4" t="s">
        <v>2547</v>
      </c>
      <c r="M5953" s="4" t="s">
        <v>617</v>
      </c>
      <c r="N5953" s="28" t="str">
        <f t="shared" si="128"/>
        <v>2023TomInchley</v>
      </c>
      <c r="O5953" s="28">
        <f>IF(COUNTIF(N$2:N5953,N5953)=1,1,0)</f>
        <v>1</v>
      </c>
      <c r="P5953" s="28" t="str">
        <f t="shared" si="129"/>
        <v>TomInchley</v>
      </c>
      <c r="Q5953" s="28" t="str">
        <f t="shared" si="127"/>
        <v>TomInchley</v>
      </c>
      <c r="R5953" s="3">
        <f>SUMIF(Q$2:Q5953,Q5953,O$2:O5953)</f>
        <v>17</v>
      </c>
      <c r="T5953" s="81" t="str" cm="1">
        <f t="array" ref="T5953">IF(MIN(IF(CONCATENATE($D$776:$D$9955,$G$776:$G$9955)=CONCATENATE(D5953,G5953),$J$776:$J$9955))=J5953,"Age Leg Record","")</f>
        <v/>
      </c>
    </row>
    <row r="5954" spans="1:20" x14ac:dyDescent="0.25">
      <c r="A5954" s="4">
        <v>2023</v>
      </c>
      <c r="B5954" s="4" t="s">
        <v>2401</v>
      </c>
      <c r="C5954" s="4" t="s">
        <v>2402</v>
      </c>
      <c r="D5954" s="3" t="s">
        <v>753</v>
      </c>
      <c r="F5954" s="3">
        <v>5</v>
      </c>
      <c r="G5954" s="51">
        <v>5.63</v>
      </c>
      <c r="J5954" s="10">
        <v>3.2195636573305819E-2</v>
      </c>
      <c r="K5954" s="27">
        <f t="shared" si="130"/>
        <v>5.7185855369992575E-3</v>
      </c>
      <c r="L5954" s="4" t="s">
        <v>2547</v>
      </c>
      <c r="M5954" s="4" t="s">
        <v>617</v>
      </c>
      <c r="N5954" s="28" t="str">
        <f t="shared" si="128"/>
        <v>2023LinseyRyall</v>
      </c>
      <c r="O5954" s="28">
        <f>IF(COUNTIF(N$2:N5954,N5954)=1,1,0)</f>
        <v>1</v>
      </c>
      <c r="P5954" s="28" t="str">
        <f t="shared" si="129"/>
        <v>LinseyRyall</v>
      </c>
      <c r="Q5954" s="28" t="str">
        <f t="shared" si="127"/>
        <v>LinseyRyall</v>
      </c>
      <c r="R5954" s="3">
        <f>SUMIF(Q$2:Q5954,Q5954,O$2:O5954)</f>
        <v>2</v>
      </c>
      <c r="T5954" s="81" t="str" cm="1">
        <f t="array" ref="T5954">IF(MIN(IF(CONCATENATE($D$776:$D$9955,$G$776:$G$9955)=CONCATENATE(D5954,G5954),$J$776:$J$9955))=J5954,"Age Leg Record","")</f>
        <v/>
      </c>
    </row>
    <row r="5955" spans="1:20" x14ac:dyDescent="0.25">
      <c r="A5955" s="4">
        <v>2023</v>
      </c>
      <c r="B5955" s="4" t="s">
        <v>649</v>
      </c>
      <c r="C5955" s="4" t="s">
        <v>2188</v>
      </c>
      <c r="D5955" s="3" t="s">
        <v>751</v>
      </c>
      <c r="F5955" s="3">
        <v>6</v>
      </c>
      <c r="G5955" s="88">
        <v>4.6758182215859376</v>
      </c>
      <c r="J5955" s="10">
        <v>2.5435115741856862E-2</v>
      </c>
      <c r="K5955" s="27">
        <f t="shared" si="130"/>
        <v>5.4397144064402513E-3</v>
      </c>
      <c r="L5955" s="4" t="s">
        <v>2547</v>
      </c>
      <c r="M5955" s="4" t="s">
        <v>617</v>
      </c>
      <c r="N5955" s="28" t="str">
        <f t="shared" si="128"/>
        <v>2023RuthEastman</v>
      </c>
      <c r="O5955" s="28">
        <f>IF(COUNTIF(N$2:N5955,N5955)=1,1,0)</f>
        <v>1</v>
      </c>
      <c r="P5955" s="28" t="str">
        <f t="shared" si="129"/>
        <v>RuthEastman</v>
      </c>
      <c r="Q5955" s="28" t="str">
        <f t="shared" si="127"/>
        <v>RuthEastman</v>
      </c>
      <c r="R5955" s="3">
        <f>SUMIF(Q$2:Q5955,Q5955,O$2:O5955)</f>
        <v>2</v>
      </c>
      <c r="T5955" s="81" t="str" cm="1">
        <f t="array" ref="T5955">IF(MIN(IF(CONCATENATE($D$776:$D$9955,$G$776:$G$9955)=CONCATENATE(D5955,G5955),$J$776:$J$9955))=J5955,"Age Leg Record","")</f>
        <v/>
      </c>
    </row>
    <row r="5956" spans="1:20" x14ac:dyDescent="0.25">
      <c r="A5956" s="4">
        <v>2023</v>
      </c>
      <c r="B5956" s="4" t="s">
        <v>485</v>
      </c>
      <c r="C5956" s="4" t="s">
        <v>1945</v>
      </c>
      <c r="D5956" s="3" t="s">
        <v>757</v>
      </c>
      <c r="F5956" s="3">
        <v>1</v>
      </c>
      <c r="G5956" s="88">
        <v>5.54</v>
      </c>
      <c r="J5956" s="10">
        <v>3.0344413054990582E-2</v>
      </c>
      <c r="K5956" s="27">
        <f t="shared" si="130"/>
        <v>5.4773308763520906E-3</v>
      </c>
      <c r="L5956" s="4" t="s">
        <v>2548</v>
      </c>
      <c r="M5956" s="4" t="s">
        <v>798</v>
      </c>
      <c r="N5956" s="28" t="str">
        <f t="shared" si="128"/>
        <v>2023LisaWells</v>
      </c>
      <c r="O5956" s="28">
        <f>IF(COUNTIF(N$2:N5956,N5956)=1,1,0)</f>
        <v>1</v>
      </c>
      <c r="P5956" s="28" t="str">
        <f t="shared" si="129"/>
        <v>LisaWells</v>
      </c>
      <c r="Q5956" s="28" t="str">
        <f t="shared" si="127"/>
        <v>LisaWells</v>
      </c>
      <c r="R5956" s="3">
        <f>SUMIF(Q$2:Q5956,Q5956,O$2:O5956)</f>
        <v>4</v>
      </c>
      <c r="T5956" s="81" t="str" cm="1">
        <f t="array" ref="T5956">IF(MIN(IF(CONCATENATE($D$776:$D$9955,$G$776:$G$9955)=CONCATENATE(D5956,G5956),$J$776:$J$9955))=J5956,"Age Leg Record","")</f>
        <v/>
      </c>
    </row>
    <row r="5957" spans="1:20" x14ac:dyDescent="0.25">
      <c r="A5957" s="4">
        <v>2023</v>
      </c>
      <c r="B5957" s="4" t="s">
        <v>928</v>
      </c>
      <c r="C5957" s="4" t="s">
        <v>1836</v>
      </c>
      <c r="D5957" s="3" t="s">
        <v>756</v>
      </c>
      <c r="F5957" s="3">
        <v>2</v>
      </c>
      <c r="G5957" s="88">
        <v>4.0544470293486041</v>
      </c>
      <c r="J5957" s="10">
        <v>2.5116377320955507E-2</v>
      </c>
      <c r="K5957" s="27">
        <f t="shared" si="130"/>
        <v>6.1947725889985933E-3</v>
      </c>
      <c r="L5957" s="4" t="s">
        <v>2548</v>
      </c>
      <c r="M5957" s="4" t="s">
        <v>798</v>
      </c>
      <c r="N5957" s="28" t="str">
        <f t="shared" si="128"/>
        <v>2023NicolaWilkins</v>
      </c>
      <c r="O5957" s="28">
        <f>IF(COUNTIF(N$2:N5957,N5957)=1,1,0)</f>
        <v>1</v>
      </c>
      <c r="P5957" s="28" t="str">
        <f t="shared" si="129"/>
        <v>NicolaWilkins</v>
      </c>
      <c r="Q5957" s="28" t="str">
        <f t="shared" ref="Q5957:Q6020" si="131">IF(ISNA(VLOOKUP(P5957,AI$2:AJ$100,2,0)),P5957,VLOOKUP(P5957,AI$2:AJ$100,2,0))</f>
        <v>NicolaWilkins</v>
      </c>
      <c r="R5957" s="3">
        <f>SUMIF(Q$2:Q5957,Q5957,O$2:O5957)</f>
        <v>4</v>
      </c>
      <c r="T5957" s="81" t="str" cm="1">
        <f t="array" ref="T5957">IF(MIN(IF(CONCATENATE($D$776:$D$9955,$G$776:$G$9955)=CONCATENATE(D5957,G5957),$J$776:$J$9955))=J5957,"Age Leg Record","")</f>
        <v/>
      </c>
    </row>
    <row r="5958" spans="1:20" x14ac:dyDescent="0.25">
      <c r="A5958" s="4">
        <v>2023</v>
      </c>
      <c r="B5958" s="4" t="s">
        <v>379</v>
      </c>
      <c r="C5958" s="4" t="s">
        <v>2428</v>
      </c>
      <c r="D5958" s="3" t="s">
        <v>756</v>
      </c>
      <c r="F5958" s="3">
        <v>3</v>
      </c>
      <c r="G5958" s="88">
        <v>9.1</v>
      </c>
      <c r="J5958" s="10">
        <v>5.5486157405539416E-2</v>
      </c>
      <c r="K5958" s="27">
        <f t="shared" si="130"/>
        <v>6.0973799346746614E-3</v>
      </c>
      <c r="L5958" s="4" t="s">
        <v>2548</v>
      </c>
      <c r="M5958" s="4" t="s">
        <v>798</v>
      </c>
      <c r="N5958" s="28" t="str">
        <f t="shared" si="128"/>
        <v>2023JaneSwinburne</v>
      </c>
      <c r="O5958" s="28">
        <f>IF(COUNTIF(N$2:N5958,N5958)=1,1,0)</f>
        <v>1</v>
      </c>
      <c r="P5958" s="28" t="str">
        <f t="shared" si="129"/>
        <v>JaneSwinburne</v>
      </c>
      <c r="Q5958" s="28" t="str">
        <f t="shared" si="131"/>
        <v>JaneSwinburne</v>
      </c>
      <c r="R5958" s="3">
        <f>SUMIF(Q$2:Q5958,Q5958,O$2:O5958)</f>
        <v>2</v>
      </c>
      <c r="T5958" s="81" t="str" cm="1">
        <f t="array" ref="T5958">IF(MIN(IF(CONCATENATE($D$776:$D$9955,$G$776:$G$9955)=CONCATENATE(D5958,G5958),$J$776:$J$9955))=J5958,"Age Leg Record","")</f>
        <v/>
      </c>
    </row>
    <row r="5959" spans="1:20" x14ac:dyDescent="0.25">
      <c r="A5959" s="4">
        <v>2023</v>
      </c>
      <c r="B5959" s="4" t="s">
        <v>2485</v>
      </c>
      <c r="C5959" s="4" t="s">
        <v>2486</v>
      </c>
      <c r="D5959" s="3" t="s">
        <v>756</v>
      </c>
      <c r="F5959" s="3">
        <v>4</v>
      </c>
      <c r="G5959" s="88">
        <v>5.8408892070309388</v>
      </c>
      <c r="J5959" s="10">
        <v>3.4445937497366685E-2</v>
      </c>
      <c r="K5959" s="27">
        <f t="shared" si="130"/>
        <v>5.8973790250810738E-3</v>
      </c>
      <c r="L5959" s="4" t="s">
        <v>2548</v>
      </c>
      <c r="M5959" s="4" t="s">
        <v>798</v>
      </c>
      <c r="N5959" s="28" t="str">
        <f t="shared" si="128"/>
        <v>2023SophiaBartlett</v>
      </c>
      <c r="O5959" s="28">
        <f>IF(COUNTIF(N$2:N5959,N5959)=1,1,0)</f>
        <v>1</v>
      </c>
      <c r="P5959" s="28" t="str">
        <f t="shared" si="129"/>
        <v>SophiaBartlett</v>
      </c>
      <c r="Q5959" s="28" t="str">
        <f t="shared" si="131"/>
        <v>SophiaBartlett</v>
      </c>
      <c r="R5959" s="3">
        <f>SUMIF(Q$2:Q5959,Q5959,O$2:O5959)</f>
        <v>1</v>
      </c>
      <c r="T5959" s="81" t="str" cm="1">
        <f t="array" ref="T5959">IF(MIN(IF(CONCATENATE($D$776:$D$9955,$G$776:$G$9955)=CONCATENATE(D5959,G5959),$J$776:$J$9955))=J5959,"Age Leg Record","")</f>
        <v/>
      </c>
    </row>
    <row r="5960" spans="1:20" x14ac:dyDescent="0.25">
      <c r="A5960" s="4">
        <v>2023</v>
      </c>
      <c r="B5960" s="4" t="s">
        <v>515</v>
      </c>
      <c r="C5960" s="4" t="s">
        <v>2487</v>
      </c>
      <c r="D5960" s="3" t="s">
        <v>751</v>
      </c>
      <c r="F5960" s="3">
        <v>5</v>
      </c>
      <c r="G5960" s="51">
        <v>5.63</v>
      </c>
      <c r="J5960" s="10">
        <v>3.2423182870843448E-2</v>
      </c>
      <c r="K5960" s="27">
        <f t="shared" si="130"/>
        <v>5.7590022861178413E-3</v>
      </c>
      <c r="L5960" s="4" t="s">
        <v>2548</v>
      </c>
      <c r="M5960" s="4" t="s">
        <v>798</v>
      </c>
      <c r="N5960" s="28" t="str">
        <f t="shared" ref="N5960:N6023" si="132">CONCATENATE(A5960,B5960,C5960)</f>
        <v>2023CarlyKeens</v>
      </c>
      <c r="O5960" s="28">
        <f>IF(COUNTIF(N$2:N5960,N5960)=1,1,0)</f>
        <v>1</v>
      </c>
      <c r="P5960" s="28" t="str">
        <f t="shared" ref="P5960:P6023" si="133">CONCATENATE(B5960,C5960)</f>
        <v>CarlyKeens</v>
      </c>
      <c r="Q5960" s="28" t="str">
        <f t="shared" si="131"/>
        <v>CarlyKeens</v>
      </c>
      <c r="R5960" s="3">
        <f>SUMIF(Q$2:Q5960,Q5960,O$2:O5960)</f>
        <v>1</v>
      </c>
      <c r="T5960" s="81" t="str" cm="1">
        <f t="array" ref="T5960">IF(MIN(IF(CONCATENATE($D$776:$D$9955,$G$776:$G$9955)=CONCATENATE(D5960,G5960),$J$776:$J$9955))=J5960,"Age Leg Record","")</f>
        <v/>
      </c>
    </row>
    <row r="5961" spans="1:20" x14ac:dyDescent="0.25">
      <c r="A5961" s="4">
        <v>2023</v>
      </c>
      <c r="B5961" s="4" t="s">
        <v>629</v>
      </c>
      <c r="C5961" s="4" t="s">
        <v>1046</v>
      </c>
      <c r="D5961" s="3" t="s">
        <v>753</v>
      </c>
      <c r="F5961" s="3">
        <v>6</v>
      </c>
      <c r="G5961" s="88">
        <v>4.6758182215859376</v>
      </c>
      <c r="J5961" s="10">
        <v>2.5504282406473067E-2</v>
      </c>
      <c r="K5961" s="27">
        <f t="shared" si="130"/>
        <v>5.4545068259352816E-3</v>
      </c>
      <c r="L5961" s="4" t="s">
        <v>2548</v>
      </c>
      <c r="M5961" s="4" t="s">
        <v>798</v>
      </c>
      <c r="N5961" s="28" t="str">
        <f t="shared" si="132"/>
        <v>2023KerryLarge</v>
      </c>
      <c r="O5961" s="28">
        <f>IF(COUNTIF(N$2:N5961,N5961)=1,1,0)</f>
        <v>1</v>
      </c>
      <c r="P5961" s="28" t="str">
        <f t="shared" si="133"/>
        <v>KerryLarge</v>
      </c>
      <c r="Q5961" s="28" t="str">
        <f t="shared" si="131"/>
        <v>KerryLarge</v>
      </c>
      <c r="R5961" s="3">
        <f>SUMIF(Q$2:Q5961,Q5961,O$2:O5961)</f>
        <v>3</v>
      </c>
      <c r="T5961" s="81" t="str" cm="1">
        <f t="array" ref="T5961">IF(MIN(IF(CONCATENATE($D$776:$D$9955,$G$776:$G$9955)=CONCATENATE(D5961,G5961),$J$776:$J$9955))=J5961,"Age Leg Record","")</f>
        <v/>
      </c>
    </row>
    <row r="5962" spans="1:20" x14ac:dyDescent="0.25">
      <c r="A5962" s="4">
        <v>2023</v>
      </c>
      <c r="B5962" s="4" t="s">
        <v>232</v>
      </c>
      <c r="C5962" s="4" t="s">
        <v>1448</v>
      </c>
      <c r="D5962" s="3" t="s">
        <v>26</v>
      </c>
      <c r="F5962" s="3">
        <v>1</v>
      </c>
      <c r="G5962" s="88">
        <v>5.54</v>
      </c>
      <c r="J5962" s="10">
        <v>2.8032723239448387E-2</v>
      </c>
      <c r="K5962" s="27">
        <f t="shared" si="130"/>
        <v>5.0600583464708278E-3</v>
      </c>
      <c r="L5962" s="4" t="s">
        <v>1897</v>
      </c>
      <c r="M5962" s="4" t="s">
        <v>1079</v>
      </c>
      <c r="N5962" s="28" t="str">
        <f t="shared" si="132"/>
        <v>2023AndyPalombella</v>
      </c>
      <c r="O5962" s="28">
        <f>IF(COUNTIF(N$2:N5962,N5962)=1,1,0)</f>
        <v>1</v>
      </c>
      <c r="P5962" s="28" t="str">
        <f t="shared" si="133"/>
        <v>AndyPalombella</v>
      </c>
      <c r="Q5962" s="28" t="str">
        <f t="shared" si="131"/>
        <v>AndyPalombella</v>
      </c>
      <c r="R5962" s="3">
        <f>SUMIF(Q$2:Q5962,Q5962,O$2:O5962)</f>
        <v>1</v>
      </c>
      <c r="T5962" s="81" t="str" cm="1">
        <f t="array" ref="T5962">IF(MIN(IF(CONCATENATE($D$776:$D$9955,$G$776:$G$9955)=CONCATENATE(D5962,G5962),$J$776:$J$9955))=J5962,"Age Leg Record","")</f>
        <v/>
      </c>
    </row>
    <row r="5963" spans="1:20" x14ac:dyDescent="0.25">
      <c r="A5963" s="4">
        <v>2023</v>
      </c>
      <c r="B5963" s="4" t="s">
        <v>2488</v>
      </c>
      <c r="C5963" s="4" t="s">
        <v>2489</v>
      </c>
      <c r="D5963" s="3" t="s">
        <v>751</v>
      </c>
      <c r="F5963" s="3">
        <v>2</v>
      </c>
      <c r="G5963" s="88">
        <v>4.0544470293486041</v>
      </c>
      <c r="J5963" s="10">
        <v>1.8810856483469252E-2</v>
      </c>
      <c r="K5963" s="27">
        <f t="shared" si="130"/>
        <v>4.6395615351007419E-3</v>
      </c>
      <c r="L5963" s="4" t="s">
        <v>1897</v>
      </c>
      <c r="M5963" s="4" t="s">
        <v>1079</v>
      </c>
      <c r="N5963" s="28" t="str">
        <f t="shared" si="132"/>
        <v>2023ClareRodseth</v>
      </c>
      <c r="O5963" s="28">
        <f>IF(COUNTIF(N$2:N5963,N5963)=1,1,0)</f>
        <v>1</v>
      </c>
      <c r="P5963" s="28" t="str">
        <f t="shared" si="133"/>
        <v>ClareRodseth</v>
      </c>
      <c r="Q5963" s="28" t="str">
        <f t="shared" si="131"/>
        <v>ClareRodseth</v>
      </c>
      <c r="R5963" s="3">
        <f>SUMIF(Q$2:Q5963,Q5963,O$2:O5963)</f>
        <v>1</v>
      </c>
      <c r="T5963" s="81" t="str" cm="1">
        <f t="array" ref="T5963">IF(MIN(IF(CONCATENATE($D$776:$D$9955,$G$776:$G$9955)=CONCATENATE(D5963,G5963),$J$776:$J$9955))=J5963,"Age Leg Record","")</f>
        <v/>
      </c>
    </row>
    <row r="5964" spans="1:20" x14ac:dyDescent="0.25">
      <c r="A5964" s="4">
        <v>2023</v>
      </c>
      <c r="B5964" s="4" t="s">
        <v>325</v>
      </c>
      <c r="C5964" s="4" t="s">
        <v>657</v>
      </c>
      <c r="D5964" s="3" t="s">
        <v>26</v>
      </c>
      <c r="F5964" s="3">
        <v>3</v>
      </c>
      <c r="G5964" s="88">
        <v>9.1</v>
      </c>
      <c r="J5964" s="10">
        <v>4.3551967588427942E-2</v>
      </c>
      <c r="K5964" s="27">
        <f t="shared" si="130"/>
        <v>4.7859305042228508E-3</v>
      </c>
      <c r="L5964" s="4" t="s">
        <v>1897</v>
      </c>
      <c r="M5964" s="4" t="s">
        <v>1079</v>
      </c>
      <c r="N5964" s="28" t="str">
        <f t="shared" si="132"/>
        <v>2023SeanCrawley</v>
      </c>
      <c r="O5964" s="28">
        <f>IF(COUNTIF(N$2:N5964,N5964)=1,1,0)</f>
        <v>1</v>
      </c>
      <c r="P5964" s="28" t="str">
        <f t="shared" si="133"/>
        <v>SeanCrawley</v>
      </c>
      <c r="Q5964" s="28" t="str">
        <f t="shared" si="131"/>
        <v>SeanCrawley</v>
      </c>
      <c r="R5964" s="3">
        <f>SUMIF(Q$2:Q5964,Q5964,O$2:O5964)</f>
        <v>2</v>
      </c>
      <c r="T5964" s="81" t="str" cm="1">
        <f t="array" ref="T5964">IF(MIN(IF(CONCATENATE($D$776:$D$9955,$G$776:$G$9955)=CONCATENATE(D5964,G5964),$J$776:$J$9955))=J5964,"Age Leg Record","")</f>
        <v/>
      </c>
    </row>
    <row r="5965" spans="1:20" x14ac:dyDescent="0.25">
      <c r="A5965" s="4">
        <v>2023</v>
      </c>
      <c r="B5965" s="4" t="s">
        <v>32</v>
      </c>
      <c r="C5965" s="4" t="s">
        <v>100</v>
      </c>
      <c r="D5965" s="3" t="s">
        <v>22</v>
      </c>
      <c r="F5965" s="3">
        <v>4</v>
      </c>
      <c r="G5965" s="88">
        <v>5.8408892070309388</v>
      </c>
      <c r="J5965" s="10">
        <v>2.9551412037108094E-2</v>
      </c>
      <c r="K5965" s="27">
        <f t="shared" si="130"/>
        <v>5.0594029418561375E-3</v>
      </c>
      <c r="L5965" s="4" t="s">
        <v>1897</v>
      </c>
      <c r="M5965" s="4" t="s">
        <v>1079</v>
      </c>
      <c r="N5965" s="28" t="str">
        <f t="shared" si="132"/>
        <v>2023GrahamPratt</v>
      </c>
      <c r="O5965" s="28">
        <f>IF(COUNTIF(N$2:N5965,N5965)=1,1,0)</f>
        <v>1</v>
      </c>
      <c r="P5965" s="28" t="str">
        <f t="shared" si="133"/>
        <v>GrahamPratt</v>
      </c>
      <c r="Q5965" s="28" t="str">
        <f t="shared" si="131"/>
        <v>GrahamPratt</v>
      </c>
      <c r="R5965" s="3">
        <f>SUMIF(Q$2:Q5965,Q5965,O$2:O5965)</f>
        <v>2</v>
      </c>
      <c r="T5965" s="81" t="str" cm="1">
        <f t="array" ref="T5965">IF(MIN(IF(CONCATENATE($D$776:$D$9955,$G$776:$G$9955)=CONCATENATE(D5965,G5965),$J$776:$J$9955))=J5965,"Age Leg Record","")</f>
        <v/>
      </c>
    </row>
    <row r="5966" spans="1:20" x14ac:dyDescent="0.25">
      <c r="A5966" s="4">
        <v>2023</v>
      </c>
      <c r="B5966" s="4" t="s">
        <v>339</v>
      </c>
      <c r="C5966" s="4" t="s">
        <v>913</v>
      </c>
      <c r="D5966" s="3" t="s">
        <v>685</v>
      </c>
      <c r="F5966" s="3">
        <v>5</v>
      </c>
      <c r="G5966" s="51">
        <v>5.63</v>
      </c>
      <c r="J5966" s="10">
        <v>2.5827372686762828E-2</v>
      </c>
      <c r="K5966" s="27">
        <f t="shared" si="130"/>
        <v>4.5874551841497031E-3</v>
      </c>
      <c r="L5966" s="4" t="s">
        <v>1897</v>
      </c>
      <c r="M5966" s="4" t="s">
        <v>1079</v>
      </c>
      <c r="N5966" s="28" t="str">
        <f t="shared" si="132"/>
        <v>2023DanielFoster</v>
      </c>
      <c r="O5966" s="28">
        <f>IF(COUNTIF(N$2:N5966,N5966)=1,1,0)</f>
        <v>1</v>
      </c>
      <c r="P5966" s="28" t="str">
        <f t="shared" si="133"/>
        <v>DanielFoster</v>
      </c>
      <c r="Q5966" s="28" t="str">
        <f t="shared" si="131"/>
        <v>DanielFoster</v>
      </c>
      <c r="R5966" s="3">
        <f>SUMIF(Q$2:Q5966,Q5966,O$2:O5966)</f>
        <v>2</v>
      </c>
      <c r="T5966" s="81" t="str" cm="1">
        <f t="array" ref="T5966">IF(MIN(IF(CONCATENATE($D$776:$D$9955,$G$776:$G$9955)=CONCATENATE(D5966,G5966),$J$776:$J$9955))=J5966,"Age Leg Record","")</f>
        <v/>
      </c>
    </row>
    <row r="5967" spans="1:20" x14ac:dyDescent="0.25">
      <c r="A5967" s="4">
        <v>2023</v>
      </c>
      <c r="B5967" s="4" t="s">
        <v>658</v>
      </c>
      <c r="C5967" s="4" t="s">
        <v>955</v>
      </c>
      <c r="D5967" s="3" t="s">
        <v>26</v>
      </c>
      <c r="F5967" s="3">
        <v>6</v>
      </c>
      <c r="G5967" s="88">
        <v>4.6758182215859376</v>
      </c>
      <c r="J5967" s="10">
        <v>2.1435856484458782E-2</v>
      </c>
      <c r="K5967" s="27">
        <f t="shared" si="130"/>
        <v>4.5844075771594465E-3</v>
      </c>
      <c r="L5967" s="4" t="s">
        <v>1897</v>
      </c>
      <c r="M5967" s="4" t="s">
        <v>1079</v>
      </c>
      <c r="N5967" s="28" t="str">
        <f t="shared" si="132"/>
        <v>2023AdamHills</v>
      </c>
      <c r="O5967" s="28">
        <f>IF(COUNTIF(N$2:N5967,N5967)=1,1,0)</f>
        <v>1</v>
      </c>
      <c r="P5967" s="28" t="str">
        <f t="shared" si="133"/>
        <v>AdamHills</v>
      </c>
      <c r="Q5967" s="28" t="str">
        <f t="shared" si="131"/>
        <v>AdamHills</v>
      </c>
      <c r="R5967" s="3">
        <f>SUMIF(Q$2:Q5967,Q5967,O$2:O5967)</f>
        <v>6</v>
      </c>
      <c r="T5967" s="81" t="str" cm="1">
        <f t="array" ref="T5967">IF(MIN(IF(CONCATENATE($D$776:$D$9955,$G$776:$G$9955)=CONCATENATE(D5967,G5967),$J$776:$J$9955))=J5967,"Age Leg Record","")</f>
        <v/>
      </c>
    </row>
    <row r="5968" spans="1:20" x14ac:dyDescent="0.25">
      <c r="A5968" s="4">
        <v>2023</v>
      </c>
      <c r="B5968" s="4" t="s">
        <v>202</v>
      </c>
      <c r="C5968" s="4" t="s">
        <v>1672</v>
      </c>
      <c r="D5968" s="3" t="s">
        <v>26</v>
      </c>
      <c r="F5968" s="3">
        <v>1</v>
      </c>
      <c r="G5968" s="88">
        <v>5.54</v>
      </c>
      <c r="J5968" s="10">
        <v>2.7796855189080816E-2</v>
      </c>
      <c r="K5968" s="27">
        <f t="shared" si="130"/>
        <v>5.0174828861156706E-3</v>
      </c>
      <c r="L5968" s="4" t="s">
        <v>1929</v>
      </c>
      <c r="M5968" s="4" t="s">
        <v>1180</v>
      </c>
      <c r="N5968" s="28" t="str">
        <f t="shared" si="132"/>
        <v>2023TomRaftery</v>
      </c>
      <c r="O5968" s="28">
        <f>IF(COUNTIF(N$2:N5968,N5968)=1,1,0)</f>
        <v>1</v>
      </c>
      <c r="P5968" s="28" t="str">
        <f t="shared" si="133"/>
        <v>TomRaftery</v>
      </c>
      <c r="Q5968" s="28" t="str">
        <f t="shared" si="131"/>
        <v>TomRaftery</v>
      </c>
      <c r="R5968" s="3">
        <f>SUMIF(Q$2:Q5968,Q5968,O$2:O5968)</f>
        <v>8</v>
      </c>
      <c r="T5968" s="81" t="str" cm="1">
        <f t="array" ref="T5968">IF(MIN(IF(CONCATENATE($D$776:$D$9955,$G$776:$G$9955)=CONCATENATE(D5968,G5968),$J$776:$J$9955))=J5968,"Age Leg Record","")</f>
        <v/>
      </c>
    </row>
    <row r="5969" spans="1:20" x14ac:dyDescent="0.25">
      <c r="A5969" s="4">
        <v>2023</v>
      </c>
      <c r="B5969" s="4" t="s">
        <v>202</v>
      </c>
      <c r="C5969" s="4" t="s">
        <v>1672</v>
      </c>
      <c r="D5969" s="3" t="s">
        <v>26</v>
      </c>
      <c r="F5969" s="3">
        <v>2</v>
      </c>
      <c r="G5969" s="88">
        <v>4.0544470293486041</v>
      </c>
      <c r="J5969" s="10">
        <v>2.1178842594963498E-2</v>
      </c>
      <c r="K5969" s="27">
        <f t="shared" si="130"/>
        <v>5.2236081620151628E-3</v>
      </c>
      <c r="L5969" s="4" t="s">
        <v>1929</v>
      </c>
      <c r="M5969" s="4" t="s">
        <v>1180</v>
      </c>
      <c r="N5969" s="28" t="str">
        <f t="shared" si="132"/>
        <v>2023TomRaftery</v>
      </c>
      <c r="O5969" s="28">
        <f>IF(COUNTIF(N$2:N5969,N5969)=1,1,0)</f>
        <v>0</v>
      </c>
      <c r="P5969" s="28" t="str">
        <f t="shared" si="133"/>
        <v>TomRaftery</v>
      </c>
      <c r="Q5969" s="28" t="str">
        <f t="shared" si="131"/>
        <v>TomRaftery</v>
      </c>
      <c r="R5969" s="3">
        <f>SUMIF(Q$2:Q5969,Q5969,O$2:O5969)</f>
        <v>8</v>
      </c>
      <c r="T5969" s="81" t="str" cm="1">
        <f t="array" ref="T5969">IF(MIN(IF(CONCATENATE($D$776:$D$9955,$G$776:$G$9955)=CONCATENATE(D5969,G5969),$J$776:$J$9955))=J5969,"Age Leg Record","")</f>
        <v/>
      </c>
    </row>
    <row r="5970" spans="1:20" x14ac:dyDescent="0.25">
      <c r="A5970" s="4">
        <v>2023</v>
      </c>
      <c r="B5970" s="4" t="s">
        <v>2357</v>
      </c>
      <c r="C5970" s="4" t="s">
        <v>2490</v>
      </c>
      <c r="D5970" s="3" t="s">
        <v>56</v>
      </c>
      <c r="F5970" s="3">
        <v>3</v>
      </c>
      <c r="G5970" s="88">
        <v>9.1</v>
      </c>
      <c r="J5970" s="10">
        <v>5.107326388679212E-2</v>
      </c>
      <c r="K5970" s="27">
        <f t="shared" si="130"/>
        <v>5.6124465809661676E-3</v>
      </c>
      <c r="L5970" s="4" t="s">
        <v>1929</v>
      </c>
      <c r="M5970" s="4" t="s">
        <v>1180</v>
      </c>
      <c r="N5970" s="28" t="str">
        <f t="shared" si="132"/>
        <v>2023HenryKE</v>
      </c>
      <c r="O5970" s="28">
        <f>IF(COUNTIF(N$2:N5970,N5970)=1,1,0)</f>
        <v>1</v>
      </c>
      <c r="P5970" s="28" t="str">
        <f t="shared" si="133"/>
        <v>HenryKE</v>
      </c>
      <c r="Q5970" s="28" t="str">
        <f t="shared" si="131"/>
        <v>HenryKE</v>
      </c>
      <c r="R5970" s="3">
        <f>SUMIF(Q$2:Q5970,Q5970,O$2:O5970)</f>
        <v>1</v>
      </c>
      <c r="T5970" s="81" t="str" cm="1">
        <f t="array" ref="T5970">IF(MIN(IF(CONCATENATE($D$776:$D$9955,$G$776:$G$9955)=CONCATENATE(D5970,G5970),$J$776:$J$9955))=J5970,"Age Leg Record","")</f>
        <v/>
      </c>
    </row>
    <row r="5971" spans="1:20" x14ac:dyDescent="0.25">
      <c r="A5971" s="4">
        <v>2023</v>
      </c>
      <c r="B5971" s="4" t="s">
        <v>202</v>
      </c>
      <c r="C5971" s="4" t="s">
        <v>2491</v>
      </c>
      <c r="D5971" s="3" t="s">
        <v>26</v>
      </c>
      <c r="F5971" s="3">
        <v>4</v>
      </c>
      <c r="G5971" s="88">
        <v>5.8408892070309388</v>
      </c>
      <c r="J5971" s="10">
        <v>2.9085150461469311E-2</v>
      </c>
      <c r="K5971" s="27">
        <f t="shared" si="130"/>
        <v>4.9795757855598801E-3</v>
      </c>
      <c r="L5971" s="4" t="s">
        <v>1929</v>
      </c>
      <c r="M5971" s="4" t="s">
        <v>1180</v>
      </c>
      <c r="N5971" s="28" t="str">
        <f t="shared" si="132"/>
        <v>2023TomMoreton</v>
      </c>
      <c r="O5971" s="28">
        <f>IF(COUNTIF(N$2:N5971,N5971)=1,1,0)</f>
        <v>1</v>
      </c>
      <c r="P5971" s="28" t="str">
        <f t="shared" si="133"/>
        <v>TomMoreton</v>
      </c>
      <c r="Q5971" s="28" t="str">
        <f t="shared" si="131"/>
        <v>TomMoreton</v>
      </c>
      <c r="R5971" s="3">
        <f>SUMIF(Q$2:Q5971,Q5971,O$2:O5971)</f>
        <v>1</v>
      </c>
      <c r="T5971" s="81" t="str" cm="1">
        <f t="array" ref="T5971">IF(MIN(IF(CONCATENATE($D$776:$D$9955,$G$776:$G$9955)=CONCATENATE(D5971,G5971),$J$776:$J$9955))=J5971,"Age Leg Record","")</f>
        <v/>
      </c>
    </row>
    <row r="5972" spans="1:20" x14ac:dyDescent="0.25">
      <c r="A5972" s="4">
        <v>2023</v>
      </c>
      <c r="B5972" s="4" t="s">
        <v>202</v>
      </c>
      <c r="C5972" s="4" t="s">
        <v>1893</v>
      </c>
      <c r="D5972" s="3" t="s">
        <v>22</v>
      </c>
      <c r="F5972" s="3">
        <v>5</v>
      </c>
      <c r="G5972" s="51">
        <v>5.63</v>
      </c>
      <c r="J5972" s="10">
        <v>2.5442349535296671E-2</v>
      </c>
      <c r="K5972" s="27">
        <f t="shared" si="130"/>
        <v>4.519067413018947E-3</v>
      </c>
      <c r="L5972" s="4" t="s">
        <v>1929</v>
      </c>
      <c r="M5972" s="4" t="s">
        <v>1180</v>
      </c>
      <c r="N5972" s="28" t="str">
        <f t="shared" si="132"/>
        <v>2023TomSawyer</v>
      </c>
      <c r="O5972" s="28">
        <f>IF(COUNTIF(N$2:N5972,N5972)=1,1,0)</f>
        <v>1</v>
      </c>
      <c r="P5972" s="28" t="str">
        <f t="shared" si="133"/>
        <v>TomSawyer</v>
      </c>
      <c r="Q5972" s="28" t="str">
        <f t="shared" si="131"/>
        <v>TomSawyer</v>
      </c>
      <c r="R5972" s="3">
        <f>SUMIF(Q$2:Q5972,Q5972,O$2:O5972)</f>
        <v>5</v>
      </c>
      <c r="T5972" s="81" t="str" cm="1">
        <f t="array" ref="T5972">IF(MIN(IF(CONCATENATE($D$776:$D$9955,$G$776:$G$9955)=CONCATENATE(D5972,G5972),$J$776:$J$9955))=J5972,"Age Leg Record","")</f>
        <v/>
      </c>
    </row>
    <row r="5973" spans="1:20" x14ac:dyDescent="0.25">
      <c r="A5973" s="4">
        <v>2023</v>
      </c>
      <c r="B5973" s="4" t="s">
        <v>2492</v>
      </c>
      <c r="C5973" s="4" t="s">
        <v>2493</v>
      </c>
      <c r="D5973" s="3" t="s">
        <v>22</v>
      </c>
      <c r="F5973" s="3">
        <v>6</v>
      </c>
      <c r="G5973" s="88">
        <v>4.6758182215859376</v>
      </c>
      <c r="J5973" s="10">
        <v>2.0625995370210148E-2</v>
      </c>
      <c r="K5973" s="27">
        <f t="shared" si="130"/>
        <v>4.4112055671861111E-3</v>
      </c>
      <c r="L5973" s="4" t="s">
        <v>1929</v>
      </c>
      <c r="M5973" s="4" t="s">
        <v>1180</v>
      </c>
      <c r="N5973" s="28" t="str">
        <f t="shared" si="132"/>
        <v>2023JoshFrewin</v>
      </c>
      <c r="O5973" s="28">
        <f>IF(COUNTIF(N$2:N5973,N5973)=1,1,0)</f>
        <v>1</v>
      </c>
      <c r="P5973" s="28" t="str">
        <f t="shared" si="133"/>
        <v>JoshFrewin</v>
      </c>
      <c r="Q5973" s="28" t="str">
        <f t="shared" si="131"/>
        <v>JoshFrewin</v>
      </c>
      <c r="R5973" s="3">
        <f>SUMIF(Q$2:Q5973,Q5973,O$2:O5973)</f>
        <v>1</v>
      </c>
      <c r="T5973" s="81" t="str" cm="1">
        <f t="array" ref="T5973">IF(MIN(IF(CONCATENATE($D$776:$D$9955,$G$776:$G$9955)=CONCATENATE(D5973,G5973),$J$776:$J$9955))=J5973,"Age Leg Record","")</f>
        <v/>
      </c>
    </row>
    <row r="5974" spans="1:20" x14ac:dyDescent="0.25">
      <c r="A5974" s="4">
        <v>2023</v>
      </c>
      <c r="B5974" s="4" t="s">
        <v>480</v>
      </c>
      <c r="C5974" s="4" t="s">
        <v>704</v>
      </c>
      <c r="D5974" s="3" t="s">
        <v>757</v>
      </c>
      <c r="F5974" s="3">
        <v>1</v>
      </c>
      <c r="G5974" s="88">
        <v>5.54</v>
      </c>
      <c r="J5974" s="10">
        <v>3.5008637591090519E-2</v>
      </c>
      <c r="K5974" s="27">
        <f t="shared" si="130"/>
        <v>6.3192486626517186E-3</v>
      </c>
      <c r="L5974" s="4" t="s">
        <v>2549</v>
      </c>
      <c r="M5974" s="4" t="s">
        <v>798</v>
      </c>
      <c r="N5974" s="28" t="str">
        <f t="shared" si="132"/>
        <v>2023LizRoots</v>
      </c>
      <c r="O5974" s="28">
        <f>IF(COUNTIF(N$2:N5974,N5974)=1,1,0)</f>
        <v>1</v>
      </c>
      <c r="P5974" s="28" t="str">
        <f t="shared" si="133"/>
        <v>LizRoots</v>
      </c>
      <c r="Q5974" s="28" t="str">
        <f t="shared" si="131"/>
        <v>LizRoots</v>
      </c>
      <c r="R5974" s="3">
        <f>SUMIF(Q$2:Q5974,Q5974,O$2:O5974)</f>
        <v>2</v>
      </c>
      <c r="T5974" s="81" t="str" cm="1">
        <f t="array" ref="T5974">IF(MIN(IF(CONCATENATE($D$776:$D$9955,$G$776:$G$9955)=CONCATENATE(D5974,G5974),$J$776:$J$9955))=J5974,"Age Leg Record","")</f>
        <v/>
      </c>
    </row>
    <row r="5975" spans="1:20" x14ac:dyDescent="0.25">
      <c r="A5975" s="4">
        <v>2023</v>
      </c>
      <c r="B5975" s="4" t="s">
        <v>1072</v>
      </c>
      <c r="C5975" s="4" t="s">
        <v>484</v>
      </c>
      <c r="D5975" s="3" t="s">
        <v>684</v>
      </c>
      <c r="F5975" s="3">
        <v>2</v>
      </c>
      <c r="G5975" s="88">
        <v>4.0544470293486041</v>
      </c>
      <c r="J5975" s="10">
        <v>2.9056666666292585E-2</v>
      </c>
      <c r="K5975" s="27">
        <f t="shared" si="130"/>
        <v>7.1666164228962412E-3</v>
      </c>
      <c r="L5975" s="4" t="s">
        <v>2549</v>
      </c>
      <c r="M5975" s="4" t="s">
        <v>798</v>
      </c>
      <c r="N5975" s="28" t="str">
        <f t="shared" si="132"/>
        <v>2023MalcolmAustin</v>
      </c>
      <c r="O5975" s="28">
        <f>IF(COUNTIF(N$2:N5975,N5975)=1,1,0)</f>
        <v>1</v>
      </c>
      <c r="P5975" s="28" t="str">
        <f t="shared" si="133"/>
        <v>MalcolmAustin</v>
      </c>
      <c r="Q5975" s="28" t="str">
        <f t="shared" si="131"/>
        <v>MalcolmAustin</v>
      </c>
      <c r="R5975" s="3">
        <f>SUMIF(Q$2:Q5975,Q5975,O$2:O5975)</f>
        <v>2</v>
      </c>
      <c r="T5975" s="81" t="str" cm="1">
        <f t="array" ref="T5975">IF(MIN(IF(CONCATENATE($D$776:$D$9955,$G$776:$G$9955)=CONCATENATE(D5975,G5975),$J$776:$J$9955))=J5975,"Age Leg Record","")</f>
        <v/>
      </c>
    </row>
    <row r="5976" spans="1:20" x14ac:dyDescent="0.25">
      <c r="A5976" s="4">
        <v>2023</v>
      </c>
      <c r="B5976" s="4" t="s">
        <v>1430</v>
      </c>
      <c r="C5976" s="4" t="s">
        <v>284</v>
      </c>
      <c r="D5976" s="3" t="s">
        <v>210</v>
      </c>
      <c r="F5976" s="3">
        <v>3</v>
      </c>
      <c r="G5976" s="88">
        <v>9.1</v>
      </c>
      <c r="J5976" s="10">
        <v>5.5871712960652076E-2</v>
      </c>
      <c r="K5976" s="27">
        <f t="shared" si="130"/>
        <v>6.1397486769947341E-3</v>
      </c>
      <c r="L5976" s="4" t="s">
        <v>2549</v>
      </c>
      <c r="M5976" s="4" t="s">
        <v>798</v>
      </c>
      <c r="N5976" s="28" t="str">
        <f t="shared" si="132"/>
        <v>2023JonathanWalker</v>
      </c>
      <c r="O5976" s="28">
        <f>IF(COUNTIF(N$2:N5976,N5976)=1,1,0)</f>
        <v>1</v>
      </c>
      <c r="P5976" s="28" t="str">
        <f t="shared" si="133"/>
        <v>JonathanWalker</v>
      </c>
      <c r="Q5976" s="28" t="str">
        <f t="shared" si="131"/>
        <v>JonathanWalker</v>
      </c>
      <c r="R5976" s="3">
        <f>SUMIF(Q$2:Q5976,Q5976,O$2:O5976)</f>
        <v>2</v>
      </c>
      <c r="T5976" s="81" t="str" cm="1">
        <f t="array" ref="T5976">IF(MIN(IF(CONCATENATE($D$776:$D$9955,$G$776:$G$9955)=CONCATENATE(D5976,G5976),$J$776:$J$9955))=J5976,"Age Leg Record","")</f>
        <v/>
      </c>
    </row>
    <row r="5977" spans="1:20" x14ac:dyDescent="0.25">
      <c r="A5977" s="4">
        <v>2023</v>
      </c>
      <c r="B5977" s="4" t="s">
        <v>589</v>
      </c>
      <c r="C5977" s="4" t="s">
        <v>2494</v>
      </c>
      <c r="D5977" s="3" t="s">
        <v>753</v>
      </c>
      <c r="F5977" s="3">
        <v>4</v>
      </c>
      <c r="G5977" s="88">
        <v>5.8408892070309388</v>
      </c>
      <c r="J5977" s="10">
        <v>3.7708020834543277E-2</v>
      </c>
      <c r="K5977" s="27">
        <f t="shared" si="130"/>
        <v>6.4558699023348105E-3</v>
      </c>
      <c r="L5977" s="4" t="s">
        <v>2549</v>
      </c>
      <c r="M5977" s="4" t="s">
        <v>798</v>
      </c>
      <c r="N5977" s="28" t="str">
        <f t="shared" si="132"/>
        <v>2023KerrieEagle</v>
      </c>
      <c r="O5977" s="28">
        <f>IF(COUNTIF(N$2:N5977,N5977)=1,1,0)</f>
        <v>1</v>
      </c>
      <c r="P5977" s="28" t="str">
        <f t="shared" si="133"/>
        <v>KerrieEagle</v>
      </c>
      <c r="Q5977" s="28" t="str">
        <f t="shared" si="131"/>
        <v>KerrieEagle</v>
      </c>
      <c r="R5977" s="3">
        <f>SUMIF(Q$2:Q5977,Q5977,O$2:O5977)</f>
        <v>1</v>
      </c>
      <c r="T5977" s="81" t="str" cm="1">
        <f t="array" ref="T5977">IF(MIN(IF(CONCATENATE($D$776:$D$9955,$G$776:$G$9955)=CONCATENATE(D5977,G5977),$J$776:$J$9955))=J5977,"Age Leg Record","")</f>
        <v/>
      </c>
    </row>
    <row r="5978" spans="1:20" x14ac:dyDescent="0.25">
      <c r="A5978" s="4">
        <v>2023</v>
      </c>
      <c r="B5978" s="4" t="s">
        <v>111</v>
      </c>
      <c r="C5978" s="4" t="s">
        <v>906</v>
      </c>
      <c r="D5978" s="3" t="s">
        <v>210</v>
      </c>
      <c r="F5978" s="3">
        <v>5</v>
      </c>
      <c r="G5978" s="51">
        <v>5.63</v>
      </c>
      <c r="J5978" s="10">
        <v>3.3517291667521931E-2</v>
      </c>
      <c r="K5978" s="27">
        <f t="shared" si="130"/>
        <v>5.9533377739825815E-3</v>
      </c>
      <c r="L5978" s="4" t="s">
        <v>2549</v>
      </c>
      <c r="M5978" s="4" t="s">
        <v>798</v>
      </c>
      <c r="N5978" s="28" t="str">
        <f t="shared" si="132"/>
        <v>2023MikePetty</v>
      </c>
      <c r="O5978" s="28">
        <f>IF(COUNTIF(N$2:N5978,N5978)=1,1,0)</f>
        <v>1</v>
      </c>
      <c r="P5978" s="28" t="str">
        <f t="shared" si="133"/>
        <v>MikePetty</v>
      </c>
      <c r="Q5978" s="28" t="str">
        <f t="shared" si="131"/>
        <v>MikePetty</v>
      </c>
      <c r="R5978" s="3">
        <f>SUMIF(Q$2:Q5978,Q5978,O$2:O5978)</f>
        <v>10</v>
      </c>
      <c r="T5978" s="81" t="str" cm="1">
        <f t="array" ref="T5978">IF(MIN(IF(CONCATENATE($D$776:$D$9955,$G$776:$G$9955)=CONCATENATE(D5978,G5978),$J$776:$J$9955))=J5978,"Age Leg Record","")</f>
        <v/>
      </c>
    </row>
    <row r="5979" spans="1:20" x14ac:dyDescent="0.25">
      <c r="A5979" s="4">
        <v>2023</v>
      </c>
      <c r="B5979" s="4" t="s">
        <v>2417</v>
      </c>
      <c r="C5979" s="4" t="s">
        <v>2495</v>
      </c>
      <c r="D5979" s="3" t="s">
        <v>756</v>
      </c>
      <c r="F5979" s="3">
        <v>6</v>
      </c>
      <c r="G5979" s="88">
        <v>4.6758182215859376</v>
      </c>
      <c r="J5979" s="10">
        <v>2.6353668981755618E-2</v>
      </c>
      <c r="K5979" s="27">
        <f t="shared" si="130"/>
        <v>5.6361620005015971E-3</v>
      </c>
      <c r="L5979" s="4" t="s">
        <v>2549</v>
      </c>
      <c r="M5979" s="4" t="s">
        <v>798</v>
      </c>
      <c r="N5979" s="28" t="str">
        <f t="shared" si="132"/>
        <v>2023KyrstinFaiweather</v>
      </c>
      <c r="O5979" s="28">
        <f>IF(COUNTIF(N$2:N5979,N5979)=1,1,0)</f>
        <v>1</v>
      </c>
      <c r="P5979" s="28" t="str">
        <f t="shared" si="133"/>
        <v>KyrstinFaiweather</v>
      </c>
      <c r="Q5979" s="28" t="str">
        <f t="shared" si="131"/>
        <v>KyrstinFaiweather</v>
      </c>
      <c r="R5979" s="3">
        <f>SUMIF(Q$2:Q5979,Q5979,O$2:O5979)</f>
        <v>1</v>
      </c>
      <c r="T5979" s="81" t="str" cm="1">
        <f t="array" ref="T5979">IF(MIN(IF(CONCATENATE($D$776:$D$9955,$G$776:$G$9955)=CONCATENATE(D5979,G5979),$J$776:$J$9955))=J5979,"Age Leg Record","")</f>
        <v/>
      </c>
    </row>
    <row r="5980" spans="1:20" x14ac:dyDescent="0.25">
      <c r="A5980" s="4">
        <v>2023</v>
      </c>
      <c r="B5980" s="4" t="s">
        <v>314</v>
      </c>
      <c r="C5980" s="4" t="s">
        <v>162</v>
      </c>
      <c r="D5980" s="3" t="s">
        <v>22</v>
      </c>
      <c r="F5980" s="3">
        <v>1</v>
      </c>
      <c r="G5980" s="88">
        <v>5.54</v>
      </c>
      <c r="J5980" s="10">
        <v>2.7652086668240372E-2</v>
      </c>
      <c r="K5980" s="27">
        <f t="shared" si="130"/>
        <v>4.9913513841589119E-3</v>
      </c>
      <c r="L5980" s="4" t="s">
        <v>2365</v>
      </c>
      <c r="M5980" s="4" t="s">
        <v>798</v>
      </c>
      <c r="N5980" s="28" t="str">
        <f t="shared" si="132"/>
        <v>2023TerryStanley</v>
      </c>
      <c r="O5980" s="28">
        <f>IF(COUNTIF(N$2:N5980,N5980)=1,1,0)</f>
        <v>1</v>
      </c>
      <c r="P5980" s="28" t="str">
        <f t="shared" si="133"/>
        <v>TerryStanley</v>
      </c>
      <c r="Q5980" s="28" t="str">
        <f t="shared" si="131"/>
        <v>TerryStanley</v>
      </c>
      <c r="R5980" s="3">
        <f>SUMIF(Q$2:Q5980,Q5980,O$2:O5980)</f>
        <v>9</v>
      </c>
      <c r="T5980" s="81" t="str" cm="1">
        <f t="array" ref="T5980">IF(MIN(IF(CONCATENATE($D$776:$D$9955,$G$776:$G$9955)=CONCATENATE(D5980,G5980),$J$776:$J$9955))=J5980,"Age Leg Record","")</f>
        <v/>
      </c>
    </row>
    <row r="5981" spans="1:20" x14ac:dyDescent="0.25">
      <c r="A5981" s="4">
        <v>2023</v>
      </c>
      <c r="B5981" s="4" t="s">
        <v>1314</v>
      </c>
      <c r="C5981" s="4" t="s">
        <v>2067</v>
      </c>
      <c r="D5981" s="3" t="s">
        <v>26</v>
      </c>
      <c r="F5981" s="3">
        <v>2</v>
      </c>
      <c r="G5981" s="88">
        <v>4.0544470293486041</v>
      </c>
      <c r="J5981" s="10">
        <v>2.9691747688048054E-2</v>
      </c>
      <c r="K5981" s="27">
        <f t="shared" si="130"/>
        <v>7.3232545580496564E-3</v>
      </c>
      <c r="L5981" s="4" t="s">
        <v>2365</v>
      </c>
      <c r="M5981" s="4" t="s">
        <v>798</v>
      </c>
      <c r="N5981" s="28" t="str">
        <f t="shared" si="132"/>
        <v>2023AshleyLarman</v>
      </c>
      <c r="O5981" s="28">
        <f>IF(COUNTIF(N$2:N5981,N5981)=1,1,0)</f>
        <v>1</v>
      </c>
      <c r="P5981" s="28" t="str">
        <f t="shared" si="133"/>
        <v>AshleyLarman</v>
      </c>
      <c r="Q5981" s="28" t="str">
        <f t="shared" si="131"/>
        <v>AshleyLarman</v>
      </c>
      <c r="R5981" s="3">
        <f>SUMIF(Q$2:Q5981,Q5981,O$2:O5981)</f>
        <v>4</v>
      </c>
      <c r="T5981" s="81" t="str" cm="1">
        <f t="array" ref="T5981">IF(MIN(IF(CONCATENATE($D$776:$D$9955,$G$776:$G$9955)=CONCATENATE(D5981,G5981),$J$776:$J$9955))=J5981,"Age Leg Record","")</f>
        <v/>
      </c>
    </row>
    <row r="5982" spans="1:20" x14ac:dyDescent="0.25">
      <c r="A5982" s="4">
        <v>2023</v>
      </c>
      <c r="B5982" s="4" t="s">
        <v>198</v>
      </c>
      <c r="C5982" s="4" t="s">
        <v>2066</v>
      </c>
      <c r="D5982" s="3" t="s">
        <v>22</v>
      </c>
      <c r="F5982" s="3">
        <v>3</v>
      </c>
      <c r="G5982" s="88">
        <v>9.1</v>
      </c>
      <c r="J5982" s="10">
        <v>4.0849791665095836E-2</v>
      </c>
      <c r="K5982" s="27">
        <f t="shared" si="130"/>
        <v>4.4889880950654765E-3</v>
      </c>
      <c r="L5982" s="4" t="s">
        <v>2365</v>
      </c>
      <c r="M5982" s="4" t="s">
        <v>798</v>
      </c>
      <c r="N5982" s="28" t="str">
        <f t="shared" si="132"/>
        <v>2023IanHalpin</v>
      </c>
      <c r="O5982" s="28">
        <f>IF(COUNTIF(N$2:N5982,N5982)=1,1,0)</f>
        <v>1</v>
      </c>
      <c r="P5982" s="28" t="str">
        <f t="shared" si="133"/>
        <v>IanHalpin</v>
      </c>
      <c r="Q5982" s="28" t="str">
        <f t="shared" si="131"/>
        <v>IanHalpin</v>
      </c>
      <c r="R5982" s="3">
        <f>SUMIF(Q$2:Q5982,Q5982,O$2:O5982)</f>
        <v>4</v>
      </c>
      <c r="T5982" s="81" t="str" cm="1">
        <f t="array" ref="T5982">IF(MIN(IF(CONCATENATE($D$776:$D$9955,$G$776:$G$9955)=CONCATENATE(D5982,G5982),$J$776:$J$9955))=J5982,"Age Leg Record","")</f>
        <v/>
      </c>
    </row>
    <row r="5983" spans="1:20" x14ac:dyDescent="0.25">
      <c r="A5983" s="4">
        <v>2023</v>
      </c>
      <c r="B5983" s="4" t="s">
        <v>573</v>
      </c>
      <c r="C5983" s="4" t="s">
        <v>2315</v>
      </c>
      <c r="D5983" s="3" t="s">
        <v>26</v>
      </c>
      <c r="F5983" s="3">
        <v>4</v>
      </c>
      <c r="G5983" s="88">
        <v>5.8408892070309388</v>
      </c>
      <c r="J5983" s="10">
        <v>2.674013888463378E-2</v>
      </c>
      <c r="K5983" s="27">
        <f t="shared" si="130"/>
        <v>4.578093837569369E-3</v>
      </c>
      <c r="L5983" s="4" t="s">
        <v>2365</v>
      </c>
      <c r="M5983" s="4" t="s">
        <v>798</v>
      </c>
      <c r="N5983" s="28" t="str">
        <f t="shared" si="132"/>
        <v>2023JamesCartwright</v>
      </c>
      <c r="O5983" s="28">
        <f>IF(COUNTIF(N$2:N5983,N5983)=1,1,0)</f>
        <v>1</v>
      </c>
      <c r="P5983" s="28" t="str">
        <f t="shared" si="133"/>
        <v>JamesCartwright</v>
      </c>
      <c r="Q5983" s="28" t="str">
        <f t="shared" si="131"/>
        <v>JamesCartwright</v>
      </c>
      <c r="R5983" s="3">
        <f>SUMIF(Q$2:Q5983,Q5983,O$2:O5983)</f>
        <v>2</v>
      </c>
      <c r="T5983" s="81" t="str" cm="1">
        <f t="array" ref="T5983">IF(MIN(IF(CONCATENATE($D$776:$D$9955,$G$776:$G$9955)=CONCATENATE(D5983,G5983),$J$776:$J$9955))=J5983,"Age Leg Record","")</f>
        <v/>
      </c>
    </row>
    <row r="5984" spans="1:20" x14ac:dyDescent="0.25">
      <c r="A5984" s="4">
        <v>2023</v>
      </c>
      <c r="B5984" s="4" t="s">
        <v>566</v>
      </c>
      <c r="C5984" s="4" t="s">
        <v>72</v>
      </c>
      <c r="D5984" s="3" t="s">
        <v>26</v>
      </c>
      <c r="F5984" s="3">
        <v>5</v>
      </c>
      <c r="G5984" s="51">
        <v>5.63</v>
      </c>
      <c r="J5984" s="10">
        <v>2.4335844907909632E-2</v>
      </c>
      <c r="K5984" s="27">
        <f t="shared" si="130"/>
        <v>4.3225301790248017E-3</v>
      </c>
      <c r="L5984" s="4" t="s">
        <v>2365</v>
      </c>
      <c r="M5984" s="4" t="s">
        <v>798</v>
      </c>
      <c r="N5984" s="28" t="str">
        <f t="shared" si="132"/>
        <v>2023TimHarris</v>
      </c>
      <c r="O5984" s="28">
        <f>IF(COUNTIF(N$2:N5984,N5984)=1,1,0)</f>
        <v>1</v>
      </c>
      <c r="P5984" s="28" t="str">
        <f t="shared" si="133"/>
        <v>TimHarris</v>
      </c>
      <c r="Q5984" s="28" t="str">
        <f t="shared" si="131"/>
        <v>TimHarris</v>
      </c>
      <c r="R5984" s="3">
        <f>SUMIF(Q$2:Q5984,Q5984,O$2:O5984)</f>
        <v>8</v>
      </c>
      <c r="T5984" s="81" t="str" cm="1">
        <f t="array" ref="T5984">IF(MIN(IF(CONCATENATE($D$776:$D$9955,$G$776:$G$9955)=CONCATENATE(D5984,G5984),$J$776:$J$9955))=J5984,"Age Leg Record","")</f>
        <v/>
      </c>
    </row>
    <row r="5985" spans="1:20" x14ac:dyDescent="0.25">
      <c r="A5985" s="4">
        <v>2023</v>
      </c>
      <c r="B5985" s="4" t="s">
        <v>298</v>
      </c>
      <c r="C5985" s="4" t="s">
        <v>2069</v>
      </c>
      <c r="D5985" s="3" t="s">
        <v>26</v>
      </c>
      <c r="F5985" s="3">
        <v>6</v>
      </c>
      <c r="G5985" s="88">
        <v>4.6758182215859376</v>
      </c>
      <c r="J5985" s="10">
        <v>2.0938726855092682E-2</v>
      </c>
      <c r="K5985" s="27">
        <f t="shared" si="130"/>
        <v>4.4780882965956515E-3</v>
      </c>
      <c r="L5985" s="4" t="s">
        <v>2365</v>
      </c>
      <c r="M5985" s="4" t="s">
        <v>798</v>
      </c>
      <c r="N5985" s="28" t="str">
        <f t="shared" si="132"/>
        <v>2023BarryStratford</v>
      </c>
      <c r="O5985" s="28">
        <f>IF(COUNTIF(N$2:N5985,N5985)=1,1,0)</f>
        <v>1</v>
      </c>
      <c r="P5985" s="28" t="str">
        <f t="shared" si="133"/>
        <v>BarryStratford</v>
      </c>
      <c r="Q5985" s="28" t="str">
        <f t="shared" si="131"/>
        <v>BarryStratford</v>
      </c>
      <c r="R5985" s="3">
        <f>SUMIF(Q$2:Q5985,Q5985,O$2:O5985)</f>
        <v>2</v>
      </c>
      <c r="T5985" s="81" t="str" cm="1">
        <f t="array" ref="T5985">IF(MIN(IF(CONCATENATE($D$776:$D$9955,$G$776:$G$9955)=CONCATENATE(D5985,G5985),$J$776:$J$9955))=J5985,"Age Leg Record","")</f>
        <v/>
      </c>
    </row>
    <row r="5986" spans="1:20" x14ac:dyDescent="0.25">
      <c r="A5986" s="4">
        <v>2023</v>
      </c>
      <c r="B5986" s="4" t="s">
        <v>214</v>
      </c>
      <c r="C5986" s="4" t="s">
        <v>2192</v>
      </c>
      <c r="D5986" s="3" t="s">
        <v>756</v>
      </c>
      <c r="F5986" s="3">
        <v>1</v>
      </c>
      <c r="G5986" s="88">
        <v>5.54</v>
      </c>
      <c r="J5986" s="10">
        <v>3.4941542682645377E-2</v>
      </c>
      <c r="K5986" s="27">
        <f t="shared" si="130"/>
        <v>6.3071376683475405E-3</v>
      </c>
      <c r="L5986" s="4" t="s">
        <v>2550</v>
      </c>
      <c r="M5986" s="4" t="s">
        <v>1727</v>
      </c>
      <c r="N5986" s="28" t="str">
        <f t="shared" si="132"/>
        <v>2023GillianAdamson</v>
      </c>
      <c r="O5986" s="28">
        <f>IF(COUNTIF(N$2:N5986,N5986)=1,1,0)</f>
        <v>1</v>
      </c>
      <c r="P5986" s="28" t="str">
        <f t="shared" si="133"/>
        <v>GillianAdamson</v>
      </c>
      <c r="Q5986" s="28" t="str">
        <f t="shared" si="131"/>
        <v>GillianAdamson</v>
      </c>
      <c r="R5986" s="3">
        <f>SUMIF(Q$2:Q5986,Q5986,O$2:O5986)</f>
        <v>4</v>
      </c>
      <c r="T5986" s="81" t="str" cm="1">
        <f t="array" ref="T5986">IF(MIN(IF(CONCATENATE($D$776:$D$9955,$G$776:$G$9955)=CONCATENATE(D5986,G5986),$J$776:$J$9955))=J5986,"Age Leg Record","")</f>
        <v/>
      </c>
    </row>
    <row r="5987" spans="1:20" x14ac:dyDescent="0.25">
      <c r="A5987" s="4">
        <v>2023</v>
      </c>
      <c r="B5987" s="4" t="s">
        <v>806</v>
      </c>
      <c r="C5987" s="4" t="s">
        <v>2167</v>
      </c>
      <c r="D5987" s="3" t="s">
        <v>22</v>
      </c>
      <c r="F5987" s="3">
        <v>2</v>
      </c>
      <c r="G5987" s="88">
        <v>4.0544470293486041</v>
      </c>
      <c r="J5987" s="10">
        <v>1.8485787040845025E-2</v>
      </c>
      <c r="K5987" s="27">
        <f t="shared" si="130"/>
        <v>4.5593855110286127E-3</v>
      </c>
      <c r="L5987" s="4" t="s">
        <v>2550</v>
      </c>
      <c r="M5987" s="4" t="s">
        <v>1727</v>
      </c>
      <c r="N5987" s="28" t="str">
        <f t="shared" si="132"/>
        <v>2023MattClements</v>
      </c>
      <c r="O5987" s="28">
        <f>IF(COUNTIF(N$2:N5987,N5987)=1,1,0)</f>
        <v>1</v>
      </c>
      <c r="P5987" s="28" t="str">
        <f t="shared" si="133"/>
        <v>MattClements</v>
      </c>
      <c r="Q5987" s="28" t="str">
        <f t="shared" si="131"/>
        <v>MattClements</v>
      </c>
      <c r="R5987" s="3">
        <f>SUMIF(Q$2:Q5987,Q5987,O$2:O5987)</f>
        <v>2</v>
      </c>
      <c r="T5987" s="81" t="str" cm="1">
        <f t="array" ref="T5987">IF(MIN(IF(CONCATENATE($D$776:$D$9955,$G$776:$G$9955)=CONCATENATE(D5987,G5987),$J$776:$J$9955))=J5987,"Age Leg Record","")</f>
        <v/>
      </c>
    </row>
    <row r="5988" spans="1:20" x14ac:dyDescent="0.25">
      <c r="A5988" s="4">
        <v>2023</v>
      </c>
      <c r="B5988" s="4" t="s">
        <v>1324</v>
      </c>
      <c r="C5988" s="4" t="s">
        <v>2444</v>
      </c>
      <c r="D5988" s="3" t="s">
        <v>766</v>
      </c>
      <c r="F5988" s="3">
        <v>3</v>
      </c>
      <c r="G5988" s="88">
        <v>9.1</v>
      </c>
      <c r="J5988" s="10">
        <v>5.7795497683400754E-2</v>
      </c>
      <c r="K5988" s="27">
        <f t="shared" si="130"/>
        <v>6.3511535915825009E-3</v>
      </c>
      <c r="L5988" s="4" t="s">
        <v>2550</v>
      </c>
      <c r="M5988" s="4" t="s">
        <v>1727</v>
      </c>
      <c r="N5988" s="28" t="str">
        <f t="shared" si="132"/>
        <v>2023GlenisDriscoll</v>
      </c>
      <c r="O5988" s="28">
        <f>IF(COUNTIF(N$2:N5988,N5988)=1,1,0)</f>
        <v>1</v>
      </c>
      <c r="P5988" s="28" t="str">
        <f t="shared" si="133"/>
        <v>GlenisDriscoll</v>
      </c>
      <c r="Q5988" s="28" t="str">
        <f t="shared" si="131"/>
        <v>GlenisDriscoll</v>
      </c>
      <c r="R5988" s="3">
        <f>SUMIF(Q$2:Q5988,Q5988,O$2:O5988)</f>
        <v>2</v>
      </c>
      <c r="T5988" s="81" t="str" cm="1">
        <f t="array" ref="T5988">IF(MIN(IF(CONCATENATE($D$776:$D$9955,$G$776:$G$9955)=CONCATENATE(D5988,G5988),$J$776:$J$9955))=J5988,"Age Leg Record","")</f>
        <v/>
      </c>
    </row>
    <row r="5989" spans="1:20" x14ac:dyDescent="0.25">
      <c r="A5989" s="4">
        <v>2023</v>
      </c>
      <c r="B5989" s="4" t="s">
        <v>332</v>
      </c>
      <c r="C5989" s="4" t="s">
        <v>52</v>
      </c>
      <c r="D5989" s="3" t="s">
        <v>756</v>
      </c>
      <c r="F5989" s="3">
        <v>4</v>
      </c>
      <c r="G5989" s="88">
        <v>5.8408892070309388</v>
      </c>
      <c r="J5989" s="10">
        <v>3.6190231483487878E-2</v>
      </c>
      <c r="K5989" s="27">
        <f t="shared" ref="K5989:K6052" si="134">J5989/G5989</f>
        <v>6.1960140315491831E-3</v>
      </c>
      <c r="L5989" s="4" t="s">
        <v>2550</v>
      </c>
      <c r="M5989" s="4" t="s">
        <v>1727</v>
      </c>
      <c r="N5989" s="28" t="str">
        <f t="shared" si="132"/>
        <v>2023JulieMartin</v>
      </c>
      <c r="O5989" s="28">
        <f>IF(COUNTIF(N$2:N5989,N5989)=1,1,0)</f>
        <v>1</v>
      </c>
      <c r="P5989" s="28" t="str">
        <f t="shared" si="133"/>
        <v>JulieMartin</v>
      </c>
      <c r="Q5989" s="28" t="str">
        <f t="shared" si="131"/>
        <v>JulieMartin</v>
      </c>
      <c r="R5989" s="3">
        <f>SUMIF(Q$2:Q5989,Q5989,O$2:O5989)</f>
        <v>8</v>
      </c>
      <c r="T5989" s="81" t="str" cm="1">
        <f t="array" ref="T5989">IF(MIN(IF(CONCATENATE($D$776:$D$9955,$G$776:$G$9955)=CONCATENATE(D5989,G5989),$J$776:$J$9955))=J5989,"Age Leg Record","")</f>
        <v/>
      </c>
    </row>
    <row r="5990" spans="1:20" x14ac:dyDescent="0.25">
      <c r="A5990" s="4">
        <v>2023</v>
      </c>
      <c r="B5990" s="4" t="s">
        <v>11</v>
      </c>
      <c r="C5990" s="4" t="s">
        <v>1471</v>
      </c>
      <c r="D5990" s="3" t="s">
        <v>22</v>
      </c>
      <c r="F5990" s="3">
        <v>5</v>
      </c>
      <c r="G5990" s="51">
        <v>5.63</v>
      </c>
      <c r="J5990" s="10">
        <v>3.5089652774331626E-2</v>
      </c>
      <c r="K5990" s="27">
        <f t="shared" si="134"/>
        <v>6.2326203862045513E-3</v>
      </c>
      <c r="L5990" s="4" t="s">
        <v>2550</v>
      </c>
      <c r="M5990" s="4" t="s">
        <v>1727</v>
      </c>
      <c r="N5990" s="28" t="str">
        <f t="shared" si="132"/>
        <v>2023DennisVerhoeven</v>
      </c>
      <c r="O5990" s="28">
        <f>IF(COUNTIF(N$2:N5990,N5990)=1,1,0)</f>
        <v>1</v>
      </c>
      <c r="P5990" s="28" t="str">
        <f t="shared" si="133"/>
        <v>DennisVerhoeven</v>
      </c>
      <c r="Q5990" s="28" t="str">
        <f t="shared" si="131"/>
        <v>DennisVerhoeven</v>
      </c>
      <c r="R5990" s="3">
        <f>SUMIF(Q$2:Q5990,Q5990,O$2:O5990)</f>
        <v>7</v>
      </c>
      <c r="T5990" s="81" t="str" cm="1">
        <f t="array" ref="T5990">IF(MIN(IF(CONCATENATE($D$776:$D$9955,$G$776:$G$9955)=CONCATENATE(D5990,G5990),$J$776:$J$9955))=J5990,"Age Leg Record","")</f>
        <v/>
      </c>
    </row>
    <row r="5991" spans="1:20" x14ac:dyDescent="0.25">
      <c r="A5991" s="4">
        <v>2023</v>
      </c>
      <c r="B5991" s="4" t="s">
        <v>566</v>
      </c>
      <c r="C5991" s="4" t="s">
        <v>1302</v>
      </c>
      <c r="D5991" s="3" t="s">
        <v>56</v>
      </c>
      <c r="F5991" s="3">
        <v>6</v>
      </c>
      <c r="G5991" s="88">
        <v>4.6758182215859376</v>
      </c>
      <c r="J5991" s="10">
        <v>3.3581585652427748E-2</v>
      </c>
      <c r="K5991" s="27">
        <f t="shared" si="134"/>
        <v>7.1819698844147089E-3</v>
      </c>
      <c r="L5991" s="4" t="s">
        <v>2550</v>
      </c>
      <c r="M5991" s="4" t="s">
        <v>1727</v>
      </c>
      <c r="N5991" s="28" t="str">
        <f t="shared" si="132"/>
        <v>2023TimMackley</v>
      </c>
      <c r="O5991" s="28">
        <f>IF(COUNTIF(N$2:N5991,N5991)=1,1,0)</f>
        <v>1</v>
      </c>
      <c r="P5991" s="28" t="str">
        <f t="shared" si="133"/>
        <v>TimMackley</v>
      </c>
      <c r="Q5991" s="28" t="str">
        <f t="shared" si="131"/>
        <v>TimMackley</v>
      </c>
      <c r="R5991" s="3">
        <f>SUMIF(Q$2:Q5991,Q5991,O$2:O5991)</f>
        <v>8</v>
      </c>
      <c r="T5991" s="81" t="str" cm="1">
        <f t="array" ref="T5991">IF(MIN(IF(CONCATENATE($D$776:$D$9955,$G$776:$G$9955)=CONCATENATE(D5991,G5991),$J$776:$J$9955))=J5991,"Age Leg Record","")</f>
        <v/>
      </c>
    </row>
    <row r="5992" spans="1:20" x14ac:dyDescent="0.25">
      <c r="A5992" s="4">
        <v>2023</v>
      </c>
      <c r="B5992" s="4" t="s">
        <v>283</v>
      </c>
      <c r="C5992" s="4" t="s">
        <v>2496</v>
      </c>
      <c r="D5992" s="3" t="s">
        <v>210</v>
      </c>
      <c r="F5992" s="3">
        <v>1</v>
      </c>
      <c r="G5992" s="88">
        <v>5.54</v>
      </c>
      <c r="J5992" s="10">
        <v>3.6547121395415161E-2</v>
      </c>
      <c r="K5992" s="27">
        <f t="shared" si="134"/>
        <v>6.5969533204720508E-3</v>
      </c>
      <c r="L5992" s="4" t="s">
        <v>1725</v>
      </c>
      <c r="M5992" s="4" t="s">
        <v>2252</v>
      </c>
      <c r="N5992" s="28" t="str">
        <f t="shared" si="132"/>
        <v>2023AndrewHeadley</v>
      </c>
      <c r="O5992" s="28">
        <f>IF(COUNTIF(N$2:N5992,N5992)=1,1,0)</f>
        <v>1</v>
      </c>
      <c r="P5992" s="28" t="str">
        <f t="shared" si="133"/>
        <v>AndrewHeadley</v>
      </c>
      <c r="Q5992" s="28" t="str">
        <f t="shared" si="131"/>
        <v>AndrewHeadley</v>
      </c>
      <c r="R5992" s="3">
        <f>SUMIF(Q$2:Q5992,Q5992,O$2:O5992)</f>
        <v>1</v>
      </c>
      <c r="T5992" s="81" t="str" cm="1">
        <f t="array" ref="T5992">IF(MIN(IF(CONCATENATE($D$776:$D$9955,$G$776:$G$9955)=CONCATENATE(D5992,G5992),$J$776:$J$9955))=J5992,"Age Leg Record","")</f>
        <v/>
      </c>
    </row>
    <row r="5993" spans="1:20" x14ac:dyDescent="0.25">
      <c r="A5993" s="4">
        <v>2023</v>
      </c>
      <c r="B5993" s="4" t="s">
        <v>198</v>
      </c>
      <c r="C5993" s="4" t="s">
        <v>1293</v>
      </c>
      <c r="D5993" s="3" t="s">
        <v>684</v>
      </c>
      <c r="F5993" s="3">
        <v>2</v>
      </c>
      <c r="G5993" s="88">
        <v>4.0544470293486041</v>
      </c>
      <c r="J5993" s="10">
        <v>2.5507187499897555E-2</v>
      </c>
      <c r="K5993" s="27">
        <f t="shared" si="134"/>
        <v>6.2911630896299049E-3</v>
      </c>
      <c r="L5993" s="4" t="s">
        <v>1725</v>
      </c>
      <c r="M5993" s="4" t="s">
        <v>2252</v>
      </c>
      <c r="N5993" s="28" t="str">
        <f t="shared" si="132"/>
        <v>2023IanGrimwood</v>
      </c>
      <c r="O5993" s="28">
        <f>IF(COUNTIF(N$2:N5993,N5993)=1,1,0)</f>
        <v>1</v>
      </c>
      <c r="P5993" s="28" t="str">
        <f t="shared" si="133"/>
        <v>IanGrimwood</v>
      </c>
      <c r="Q5993" s="28" t="str">
        <f t="shared" si="131"/>
        <v>IanGrimwood</v>
      </c>
      <c r="R5993" s="3">
        <f>SUMIF(Q$2:Q5993,Q5993,O$2:O5993)</f>
        <v>9</v>
      </c>
      <c r="T5993" s="81" t="str" cm="1">
        <f t="array" ref="T5993">IF(MIN(IF(CONCATENATE($D$776:$D$9955,$G$776:$G$9955)=CONCATENATE(D5993,G5993),$J$776:$J$9955))=J5993,"Age Leg Record","")</f>
        <v/>
      </c>
    </row>
    <row r="5994" spans="1:20" x14ac:dyDescent="0.25">
      <c r="A5994" s="4">
        <v>2023</v>
      </c>
      <c r="B5994" s="4" t="s">
        <v>788</v>
      </c>
      <c r="C5994" s="4" t="s">
        <v>1437</v>
      </c>
      <c r="D5994" s="3" t="s">
        <v>26</v>
      </c>
      <c r="F5994" s="3">
        <v>3</v>
      </c>
      <c r="G5994" s="88">
        <v>9.1</v>
      </c>
      <c r="J5994" s="10">
        <v>5.0272303240490146E-2</v>
      </c>
      <c r="K5994" s="27">
        <f t="shared" si="134"/>
        <v>5.5244289275263895E-3</v>
      </c>
      <c r="L5994" s="4" t="s">
        <v>1725</v>
      </c>
      <c r="M5994" s="4" t="s">
        <v>2252</v>
      </c>
      <c r="N5994" s="28" t="str">
        <f t="shared" si="132"/>
        <v>2023NickHaworth</v>
      </c>
      <c r="O5994" s="28">
        <f>IF(COUNTIF(N$2:N5994,N5994)=1,1,0)</f>
        <v>1</v>
      </c>
      <c r="P5994" s="28" t="str">
        <f t="shared" si="133"/>
        <v>NickHaworth</v>
      </c>
      <c r="Q5994" s="28" t="str">
        <f t="shared" si="131"/>
        <v>NickHaworth</v>
      </c>
      <c r="R5994" s="3">
        <f>SUMIF(Q$2:Q5994,Q5994,O$2:O5994)</f>
        <v>8</v>
      </c>
      <c r="T5994" s="81" t="str" cm="1">
        <f t="array" ref="T5994">IF(MIN(IF(CONCATENATE($D$776:$D$9955,$G$776:$G$9955)=CONCATENATE(D5994,G5994),$J$776:$J$9955))=J5994,"Age Leg Record","")</f>
        <v/>
      </c>
    </row>
    <row r="5995" spans="1:20" x14ac:dyDescent="0.25">
      <c r="A5995" s="4">
        <v>2023</v>
      </c>
      <c r="B5995" s="4" t="s">
        <v>71</v>
      </c>
      <c r="C5995" s="4" t="s">
        <v>528</v>
      </c>
      <c r="D5995" s="3" t="s">
        <v>56</v>
      </c>
      <c r="F5995" s="3">
        <v>4</v>
      </c>
      <c r="G5995" s="88">
        <v>5.8408892070309388</v>
      </c>
      <c r="J5995" s="10">
        <v>3.5751053233980201E-2</v>
      </c>
      <c r="K5995" s="27">
        <f t="shared" si="134"/>
        <v>6.120823725083685E-3</v>
      </c>
      <c r="L5995" s="4" t="s">
        <v>1725</v>
      </c>
      <c r="M5995" s="4" t="s">
        <v>2252</v>
      </c>
      <c r="N5995" s="28" t="str">
        <f t="shared" si="132"/>
        <v>2023RichardHill</v>
      </c>
      <c r="O5995" s="28">
        <f>IF(COUNTIF(N$2:N5995,N5995)=1,1,0)</f>
        <v>1</v>
      </c>
      <c r="P5995" s="28" t="str">
        <f t="shared" si="133"/>
        <v>RichardHill</v>
      </c>
      <c r="Q5995" s="28" t="str">
        <f t="shared" si="131"/>
        <v>RichardHill</v>
      </c>
      <c r="R5995" s="3">
        <f>SUMIF(Q$2:Q5995,Q5995,O$2:O5995)</f>
        <v>2</v>
      </c>
      <c r="T5995" s="81" t="str" cm="1">
        <f t="array" ref="T5995">IF(MIN(IF(CONCATENATE($D$776:$D$9955,$G$776:$G$9955)=CONCATENATE(D5995,G5995),$J$776:$J$9955))=J5995,"Age Leg Record","")</f>
        <v/>
      </c>
    </row>
    <row r="5996" spans="1:20" x14ac:dyDescent="0.25">
      <c r="A5996" s="4">
        <v>2023</v>
      </c>
      <c r="B5996" s="1" t="s">
        <v>1963</v>
      </c>
      <c r="C5996" s="4" t="s">
        <v>1964</v>
      </c>
      <c r="D5996" s="3" t="s">
        <v>210</v>
      </c>
      <c r="F5996" s="3">
        <v>5</v>
      </c>
      <c r="G5996" s="51">
        <v>5.63</v>
      </c>
      <c r="J5996" s="10">
        <v>3.1895069449092261E-2</v>
      </c>
      <c r="K5996" s="27">
        <f t="shared" si="134"/>
        <v>5.6651988364284653E-3</v>
      </c>
      <c r="L5996" s="4" t="s">
        <v>1725</v>
      </c>
      <c r="M5996" s="4" t="s">
        <v>2252</v>
      </c>
      <c r="N5996" s="28" t="str">
        <f t="shared" si="132"/>
        <v>2023CharlesArnold</v>
      </c>
      <c r="O5996" s="28">
        <f>IF(COUNTIF(N$2:N5996,N5996)=1,1,0)</f>
        <v>1</v>
      </c>
      <c r="P5996" s="28" t="str">
        <f t="shared" si="133"/>
        <v>CharlesArnold</v>
      </c>
      <c r="Q5996" s="28" t="str">
        <f t="shared" si="131"/>
        <v>CharlesArnold</v>
      </c>
      <c r="R5996" s="3">
        <f>SUMIF(Q$2:Q5996,Q5996,O$2:O5996)</f>
        <v>5</v>
      </c>
      <c r="T5996" s="81" t="str" cm="1">
        <f t="array" ref="T5996">IF(MIN(IF(CONCATENATE($D$776:$D$9955,$G$776:$G$9955)=CONCATENATE(D5996,G5996),$J$776:$J$9955))=J5996,"Age Leg Record","")</f>
        <v/>
      </c>
    </row>
    <row r="5997" spans="1:20" x14ac:dyDescent="0.25">
      <c r="A5997" s="4">
        <v>2023</v>
      </c>
      <c r="B5997" s="4" t="s">
        <v>198</v>
      </c>
      <c r="C5997" s="4" t="s">
        <v>2497</v>
      </c>
      <c r="D5997" s="3" t="s">
        <v>684</v>
      </c>
      <c r="F5997" s="3">
        <v>6</v>
      </c>
      <c r="G5997" s="88">
        <v>4.6758182215859376</v>
      </c>
      <c r="J5997" s="10">
        <v>3.5002800927031785E-2</v>
      </c>
      <c r="K5997" s="27">
        <f t="shared" si="134"/>
        <v>7.4859199541678469E-3</v>
      </c>
      <c r="L5997" s="4" t="s">
        <v>1725</v>
      </c>
      <c r="M5997" s="4" t="s">
        <v>2252</v>
      </c>
      <c r="N5997" s="28" t="str">
        <f t="shared" si="132"/>
        <v>2023IanSkerrat</v>
      </c>
      <c r="O5997" s="28">
        <f>IF(COUNTIF(N$2:N5997,N5997)=1,1,0)</f>
        <v>1</v>
      </c>
      <c r="P5997" s="28" t="str">
        <f t="shared" si="133"/>
        <v>IanSkerrat</v>
      </c>
      <c r="Q5997" s="28" t="str">
        <f t="shared" si="131"/>
        <v>IanSkerrat</v>
      </c>
      <c r="R5997" s="3">
        <f>SUMIF(Q$2:Q5997,Q5997,O$2:O5997)</f>
        <v>1</v>
      </c>
      <c r="T5997" s="81" t="str" cm="1">
        <f t="array" ref="T5997">IF(MIN(IF(CONCATENATE($D$776:$D$9955,$G$776:$G$9955)=CONCATENATE(D5997,G5997),$J$776:$J$9955))=J5997,"Age Leg Record","")</f>
        <v/>
      </c>
    </row>
    <row r="5998" spans="1:20" x14ac:dyDescent="0.25">
      <c r="A5998" s="4">
        <v>2023</v>
      </c>
      <c r="B5998" s="4" t="s">
        <v>1436</v>
      </c>
      <c r="C5998" s="4" t="s">
        <v>1839</v>
      </c>
      <c r="D5998" s="3" t="s">
        <v>56</v>
      </c>
      <c r="F5998" s="3">
        <v>1</v>
      </c>
      <c r="G5998" s="88">
        <v>5.54</v>
      </c>
      <c r="J5998" s="10">
        <v>3.0298753335955553E-2</v>
      </c>
      <c r="K5998" s="27">
        <f t="shared" si="134"/>
        <v>5.4690890498114717E-3</v>
      </c>
      <c r="L5998" s="4" t="s">
        <v>2551</v>
      </c>
      <c r="M5998" s="4" t="s">
        <v>1079</v>
      </c>
      <c r="N5998" s="28" t="str">
        <f t="shared" si="132"/>
        <v>2023AlastairFadden</v>
      </c>
      <c r="O5998" s="28">
        <f>IF(COUNTIF(N$2:N5998,N5998)=1,1,0)</f>
        <v>1</v>
      </c>
      <c r="P5998" s="28" t="str">
        <f t="shared" si="133"/>
        <v>AlastairFadden</v>
      </c>
      <c r="Q5998" s="28" t="str">
        <f t="shared" si="131"/>
        <v>AlastairFadden</v>
      </c>
      <c r="R5998" s="3">
        <f>SUMIF(Q$2:Q5998,Q5998,O$2:O5998)</f>
        <v>1</v>
      </c>
      <c r="T5998" s="81" t="str" cm="1">
        <f t="array" ref="T5998">IF(MIN(IF(CONCATENATE($D$776:$D$9955,$G$776:$G$9955)=CONCATENATE(D5998,G5998),$J$776:$J$9955))=J5998,"Age Leg Record","")</f>
        <v/>
      </c>
    </row>
    <row r="5999" spans="1:20" x14ac:dyDescent="0.25">
      <c r="A5999" s="4">
        <v>2023</v>
      </c>
      <c r="B5999" s="4" t="s">
        <v>1430</v>
      </c>
      <c r="C5999" s="4" t="s">
        <v>421</v>
      </c>
      <c r="D5999" s="3" t="s">
        <v>22</v>
      </c>
      <c r="F5999" s="3">
        <v>2</v>
      </c>
      <c r="G5999" s="88">
        <v>4.0544470293486041</v>
      </c>
      <c r="J5999" s="10">
        <v>2.3043344903271645E-2</v>
      </c>
      <c r="K5999" s="27">
        <f t="shared" si="134"/>
        <v>5.6834741547909275E-3</v>
      </c>
      <c r="L5999" s="4" t="s">
        <v>2551</v>
      </c>
      <c r="M5999" s="4" t="s">
        <v>1079</v>
      </c>
      <c r="N5999" s="28" t="str">
        <f t="shared" si="132"/>
        <v>2023JonathanPowell</v>
      </c>
      <c r="O5999" s="28">
        <f>IF(COUNTIF(N$2:N5999,N5999)=1,1,0)</f>
        <v>1</v>
      </c>
      <c r="P5999" s="28" t="str">
        <f t="shared" si="133"/>
        <v>JonathanPowell</v>
      </c>
      <c r="Q5999" s="28" t="str">
        <f t="shared" si="131"/>
        <v>JonathanPowell</v>
      </c>
      <c r="R5999" s="3">
        <f>SUMIF(Q$2:Q5999,Q5999,O$2:O5999)</f>
        <v>1</v>
      </c>
      <c r="T5999" s="81" t="str" cm="1">
        <f t="array" ref="T5999">IF(MIN(IF(CONCATENATE($D$776:$D$9955,$G$776:$G$9955)=CONCATENATE(D5999,G5999),$J$776:$J$9955))=J5999,"Age Leg Record","")</f>
        <v/>
      </c>
    </row>
    <row r="6000" spans="1:20" x14ac:dyDescent="0.25">
      <c r="A6000" s="4">
        <v>2023</v>
      </c>
      <c r="B6000" s="4" t="s">
        <v>29</v>
      </c>
      <c r="C6000" s="4" t="s">
        <v>2498</v>
      </c>
      <c r="D6000" s="3" t="s">
        <v>26</v>
      </c>
      <c r="F6000" s="3">
        <v>3</v>
      </c>
      <c r="G6000" s="88">
        <v>9.1</v>
      </c>
      <c r="J6000" s="10">
        <v>5.1315694443474058E-2</v>
      </c>
      <c r="K6000" s="27">
        <f t="shared" si="134"/>
        <v>5.639087301480666E-3</v>
      </c>
      <c r="L6000" s="4" t="s">
        <v>2551</v>
      </c>
      <c r="M6000" s="4" t="s">
        <v>1079</v>
      </c>
      <c r="N6000" s="28" t="str">
        <f t="shared" si="132"/>
        <v>2023DaveSheffield</v>
      </c>
      <c r="O6000" s="28">
        <f>IF(COUNTIF(N$2:N6000,N6000)=1,1,0)</f>
        <v>1</v>
      </c>
      <c r="P6000" s="28" t="str">
        <f t="shared" si="133"/>
        <v>DaveSheffield</v>
      </c>
      <c r="Q6000" s="28" t="str">
        <f t="shared" si="131"/>
        <v>DaveSheffield</v>
      </c>
      <c r="R6000" s="3">
        <f>SUMIF(Q$2:Q6000,Q6000,O$2:O6000)</f>
        <v>1</v>
      </c>
      <c r="T6000" s="81" t="str" cm="1">
        <f t="array" ref="T6000">IF(MIN(IF(CONCATENATE($D$776:$D$9955,$G$776:$G$9955)=CONCATENATE(D6000,G6000),$J$776:$J$9955))=J6000,"Age Leg Record","")</f>
        <v/>
      </c>
    </row>
    <row r="6001" spans="1:20" x14ac:dyDescent="0.25">
      <c r="A6001" s="4">
        <v>2023</v>
      </c>
      <c r="B6001" s="4" t="s">
        <v>573</v>
      </c>
      <c r="C6001" s="4" t="s">
        <v>847</v>
      </c>
      <c r="D6001" s="3" t="s">
        <v>26</v>
      </c>
      <c r="F6001" s="3">
        <v>4</v>
      </c>
      <c r="G6001" s="88">
        <v>5.8408892070309388</v>
      </c>
      <c r="J6001" s="10">
        <v>3.2447604171466082E-2</v>
      </c>
      <c r="K6001" s="27">
        <f t="shared" si="134"/>
        <v>5.555250754013182E-3</v>
      </c>
      <c r="L6001" s="4" t="s">
        <v>2551</v>
      </c>
      <c r="M6001" s="4" t="s">
        <v>1079</v>
      </c>
      <c r="N6001" s="28" t="str">
        <f t="shared" si="132"/>
        <v>2023JamesGoodman</v>
      </c>
      <c r="O6001" s="28">
        <f>IF(COUNTIF(N$2:N6001,N6001)=1,1,0)</f>
        <v>1</v>
      </c>
      <c r="P6001" s="28" t="str">
        <f t="shared" si="133"/>
        <v>JamesGoodman</v>
      </c>
      <c r="Q6001" s="28" t="str">
        <f t="shared" si="131"/>
        <v>JamesGoodman</v>
      </c>
      <c r="R6001" s="3">
        <f>SUMIF(Q$2:Q6001,Q6001,O$2:O6001)</f>
        <v>1</v>
      </c>
      <c r="T6001" s="81" t="str" cm="1">
        <f t="array" ref="T6001">IF(MIN(IF(CONCATENATE($D$776:$D$9955,$G$776:$G$9955)=CONCATENATE(D6001,G6001),$J$776:$J$9955))=J6001,"Age Leg Record","")</f>
        <v/>
      </c>
    </row>
    <row r="6002" spans="1:20" x14ac:dyDescent="0.25">
      <c r="A6002" s="4">
        <v>2023</v>
      </c>
      <c r="B6002" s="4" t="s">
        <v>165</v>
      </c>
      <c r="C6002" s="4" t="s">
        <v>605</v>
      </c>
      <c r="D6002" s="3" t="s">
        <v>56</v>
      </c>
      <c r="F6002" s="3">
        <v>5</v>
      </c>
      <c r="G6002" s="51">
        <v>5.63</v>
      </c>
      <c r="J6002" s="10">
        <v>2.9982905092765577E-2</v>
      </c>
      <c r="K6002" s="27">
        <f t="shared" si="134"/>
        <v>5.3255604072407776E-3</v>
      </c>
      <c r="L6002" s="4" t="s">
        <v>2551</v>
      </c>
      <c r="M6002" s="4" t="s">
        <v>1079</v>
      </c>
      <c r="N6002" s="28" t="str">
        <f t="shared" si="132"/>
        <v>2023StuartKnight</v>
      </c>
      <c r="O6002" s="28">
        <f>IF(COUNTIF(N$2:N6002,N6002)=1,1,0)</f>
        <v>1</v>
      </c>
      <c r="P6002" s="28" t="str">
        <f t="shared" si="133"/>
        <v>StuartKnight</v>
      </c>
      <c r="Q6002" s="28" t="str">
        <f t="shared" si="131"/>
        <v>StuartKnight</v>
      </c>
      <c r="R6002" s="3">
        <f>SUMIF(Q$2:Q6002,Q6002,O$2:O6002)</f>
        <v>3</v>
      </c>
      <c r="T6002" s="81" t="str" cm="1">
        <f t="array" ref="T6002">IF(MIN(IF(CONCATENATE($D$776:$D$9955,$G$776:$G$9955)=CONCATENATE(D6002,G6002),$J$776:$J$9955))=J6002,"Age Leg Record","")</f>
        <v/>
      </c>
    </row>
    <row r="6003" spans="1:20" x14ac:dyDescent="0.25">
      <c r="A6003" s="4">
        <v>2023</v>
      </c>
      <c r="B6003" s="4" t="s">
        <v>1842</v>
      </c>
      <c r="C6003" s="4" t="s">
        <v>1843</v>
      </c>
      <c r="D6003" s="3" t="s">
        <v>756</v>
      </c>
      <c r="F6003" s="3">
        <v>6</v>
      </c>
      <c r="G6003" s="88">
        <v>4.6758182215859376</v>
      </c>
      <c r="J6003" s="10">
        <v>2.5300879628048278E-2</v>
      </c>
      <c r="K6003" s="27">
        <f t="shared" si="134"/>
        <v>5.4110058238035523E-3</v>
      </c>
      <c r="L6003" s="4" t="s">
        <v>2551</v>
      </c>
      <c r="M6003" s="4" t="s">
        <v>1079</v>
      </c>
      <c r="N6003" s="28" t="str">
        <f t="shared" si="132"/>
        <v>2023MarianneWilliamson</v>
      </c>
      <c r="O6003" s="28">
        <f>IF(COUNTIF(N$2:N6003,N6003)=1,1,0)</f>
        <v>1</v>
      </c>
      <c r="P6003" s="28" t="str">
        <f t="shared" si="133"/>
        <v>MarianneWilliamson</v>
      </c>
      <c r="Q6003" s="28" t="str">
        <f t="shared" si="131"/>
        <v>MarianneWilliamson</v>
      </c>
      <c r="R6003" s="3">
        <f>SUMIF(Q$2:Q6003,Q6003,O$2:O6003)</f>
        <v>4</v>
      </c>
      <c r="T6003" s="81" t="str" cm="1">
        <f t="array" ref="T6003">IF(MIN(IF(CONCATENATE($D$776:$D$9955,$G$776:$G$9955)=CONCATENATE(D6003,G6003),$J$776:$J$9955))=J6003,"Age Leg Record","")</f>
        <v/>
      </c>
    </row>
    <row r="6004" spans="1:20" x14ac:dyDescent="0.25">
      <c r="A6004" s="4">
        <v>2023</v>
      </c>
      <c r="B6004" s="4" t="s">
        <v>1334</v>
      </c>
      <c r="C6004" s="4" t="s">
        <v>1652</v>
      </c>
      <c r="D6004" s="3" t="s">
        <v>757</v>
      </c>
      <c r="F6004" s="3">
        <v>1</v>
      </c>
      <c r="G6004" s="88">
        <v>5.54</v>
      </c>
      <c r="J6004" s="10">
        <v>4.0826820462825708E-2</v>
      </c>
      <c r="K6004" s="27">
        <f t="shared" si="134"/>
        <v>7.3694621774053623E-3</v>
      </c>
      <c r="L6004" s="4" t="s">
        <v>2042</v>
      </c>
      <c r="M6004" s="4" t="s">
        <v>1654</v>
      </c>
      <c r="N6004" s="28" t="str">
        <f t="shared" si="132"/>
        <v>2023JoHarbon</v>
      </c>
      <c r="O6004" s="28">
        <f>IF(COUNTIF(N$2:N6004,N6004)=1,1,0)</f>
        <v>1</v>
      </c>
      <c r="P6004" s="28" t="str">
        <f t="shared" si="133"/>
        <v>JoHarbon</v>
      </c>
      <c r="Q6004" s="28" t="str">
        <f t="shared" si="131"/>
        <v>JoHarbon</v>
      </c>
      <c r="R6004" s="3">
        <f>SUMIF(Q$2:Q6004,Q6004,O$2:O6004)</f>
        <v>8</v>
      </c>
      <c r="T6004" s="81" t="str" cm="1">
        <f t="array" ref="T6004">IF(MIN(IF(CONCATENATE($D$776:$D$9955,$G$776:$G$9955)=CONCATENATE(D6004,G6004),$J$776:$J$9955))=J6004,"Age Leg Record","")</f>
        <v/>
      </c>
    </row>
    <row r="6005" spans="1:20" x14ac:dyDescent="0.25">
      <c r="A6005" s="4">
        <v>2023</v>
      </c>
      <c r="B6005" s="4" t="s">
        <v>111</v>
      </c>
      <c r="C6005" s="4" t="s">
        <v>2499</v>
      </c>
      <c r="D6005" s="3" t="s">
        <v>56</v>
      </c>
      <c r="F6005" s="3">
        <v>2</v>
      </c>
      <c r="G6005" s="88">
        <v>4.0544470293486041</v>
      </c>
      <c r="J6005" s="10">
        <v>2.011266203771811E-2</v>
      </c>
      <c r="K6005" s="27">
        <f t="shared" si="134"/>
        <v>4.9606424481884156E-3</v>
      </c>
      <c r="L6005" s="4" t="s">
        <v>2042</v>
      </c>
      <c r="M6005" s="4" t="s">
        <v>1654</v>
      </c>
      <c r="N6005" s="28" t="str">
        <f t="shared" si="132"/>
        <v>2023MikeOver</v>
      </c>
      <c r="O6005" s="28">
        <f>IF(COUNTIF(N$2:N6005,N6005)=1,1,0)</f>
        <v>1</v>
      </c>
      <c r="P6005" s="28" t="str">
        <f t="shared" si="133"/>
        <v>MikeOver</v>
      </c>
      <c r="Q6005" s="28" t="str">
        <f t="shared" si="131"/>
        <v>MikeOver</v>
      </c>
      <c r="R6005" s="3">
        <f>SUMIF(Q$2:Q6005,Q6005,O$2:O6005)</f>
        <v>1</v>
      </c>
      <c r="T6005" s="81" t="str" cm="1">
        <f t="array" ref="T6005">IF(MIN(IF(CONCATENATE($D$776:$D$9955,$G$776:$G$9955)=CONCATENATE(D6005,G6005),$J$776:$J$9955))=J6005,"Age Leg Record","")</f>
        <v/>
      </c>
    </row>
    <row r="6006" spans="1:20" x14ac:dyDescent="0.25">
      <c r="A6006" s="4">
        <v>2023</v>
      </c>
      <c r="B6006" s="4" t="s">
        <v>71</v>
      </c>
      <c r="C6006" s="4" t="s">
        <v>120</v>
      </c>
      <c r="D6006" s="3" t="s">
        <v>56</v>
      </c>
      <c r="F6006" s="3">
        <v>3</v>
      </c>
      <c r="G6006" s="88">
        <v>9.1</v>
      </c>
      <c r="J6006" s="10">
        <v>5.341069443966262E-2</v>
      </c>
      <c r="K6006" s="27">
        <f t="shared" si="134"/>
        <v>5.8693070812816071E-3</v>
      </c>
      <c r="L6006" s="4" t="s">
        <v>2042</v>
      </c>
      <c r="M6006" s="4" t="s">
        <v>1654</v>
      </c>
      <c r="N6006" s="28" t="str">
        <f t="shared" si="132"/>
        <v>2023RichardBaker</v>
      </c>
      <c r="O6006" s="28">
        <f>IF(COUNTIF(N$2:N6006,N6006)=1,1,0)</f>
        <v>1</v>
      </c>
      <c r="P6006" s="28" t="str">
        <f t="shared" si="133"/>
        <v>RichardBaker</v>
      </c>
      <c r="Q6006" s="28" t="str">
        <f t="shared" si="131"/>
        <v>RichardBaker</v>
      </c>
      <c r="R6006" s="3">
        <f>SUMIF(Q$2:Q6006,Q6006,O$2:O6006)</f>
        <v>1</v>
      </c>
      <c r="T6006" s="81" t="str" cm="1">
        <f t="array" ref="T6006">IF(MIN(IF(CONCATENATE($D$776:$D$9955,$G$776:$G$9955)=CONCATENATE(D6006,G6006),$J$776:$J$9955))=J6006,"Age Leg Record","")</f>
        <v/>
      </c>
    </row>
    <row r="6007" spans="1:20" x14ac:dyDescent="0.25">
      <c r="A6007" s="4">
        <v>2023</v>
      </c>
      <c r="B6007" s="4" t="s">
        <v>71</v>
      </c>
      <c r="C6007" s="4" t="s">
        <v>1652</v>
      </c>
      <c r="D6007" s="3" t="s">
        <v>210</v>
      </c>
      <c r="F6007" s="3">
        <v>4</v>
      </c>
      <c r="G6007" s="88">
        <v>5.8408892070309388</v>
      </c>
      <c r="J6007" s="10">
        <v>3.4104456019122154E-2</v>
      </c>
      <c r="K6007" s="27">
        <f t="shared" si="134"/>
        <v>5.8389150710253324E-3</v>
      </c>
      <c r="L6007" s="4" t="s">
        <v>2042</v>
      </c>
      <c r="M6007" s="4" t="s">
        <v>1654</v>
      </c>
      <c r="N6007" s="28" t="str">
        <f t="shared" si="132"/>
        <v>2023RichardHarbon</v>
      </c>
      <c r="O6007" s="28">
        <f>IF(COUNTIF(N$2:N6007,N6007)=1,1,0)</f>
        <v>1</v>
      </c>
      <c r="P6007" s="28" t="str">
        <f t="shared" si="133"/>
        <v>RichardHarbon</v>
      </c>
      <c r="Q6007" s="28" t="str">
        <f t="shared" si="131"/>
        <v>RichardHarbon</v>
      </c>
      <c r="R6007" s="3">
        <f>SUMIF(Q$2:Q6007,Q6007,O$2:O6007)</f>
        <v>3</v>
      </c>
      <c r="T6007" s="81" t="str" cm="1">
        <f t="array" ref="T6007">IF(MIN(IF(CONCATENATE($D$776:$D$9955,$G$776:$G$9955)=CONCATENATE(D6007,G6007),$J$776:$J$9955))=J6007,"Age Leg Record","")</f>
        <v/>
      </c>
    </row>
    <row r="6008" spans="1:20" x14ac:dyDescent="0.25">
      <c r="A6008" s="4">
        <v>2023</v>
      </c>
      <c r="B6008" s="4" t="s">
        <v>37</v>
      </c>
      <c r="C6008" s="4" t="s">
        <v>1787</v>
      </c>
      <c r="D6008" s="3" t="s">
        <v>757</v>
      </c>
      <c r="F6008" s="3">
        <v>5</v>
      </c>
      <c r="G6008" s="51">
        <v>5.63</v>
      </c>
      <c r="J6008" s="10">
        <v>4.0497916670574341E-2</v>
      </c>
      <c r="K6008" s="27">
        <f t="shared" si="134"/>
        <v>7.193235643086029E-3</v>
      </c>
      <c r="L6008" s="4" t="s">
        <v>2042</v>
      </c>
      <c r="M6008" s="4" t="s">
        <v>1654</v>
      </c>
      <c r="N6008" s="28" t="str">
        <f t="shared" si="132"/>
        <v>2023SueVaughan</v>
      </c>
      <c r="O6008" s="28">
        <f>IF(COUNTIF(N$2:N6008,N6008)=1,1,0)</f>
        <v>1</v>
      </c>
      <c r="P6008" s="28" t="str">
        <f t="shared" si="133"/>
        <v>SueVaughan</v>
      </c>
      <c r="Q6008" s="28" t="str">
        <f t="shared" si="131"/>
        <v>SueVaughan</v>
      </c>
      <c r="R6008" s="3">
        <f>SUMIF(Q$2:Q6008,Q6008,O$2:O6008)</f>
        <v>6</v>
      </c>
      <c r="T6008" s="81" t="str" cm="1">
        <f t="array" ref="T6008">IF(MIN(IF(CONCATENATE($D$776:$D$9955,$G$776:$G$9955)=CONCATENATE(D6008,G6008),$J$776:$J$9955))=J6008,"Age Leg Record","")</f>
        <v/>
      </c>
    </row>
    <row r="6009" spans="1:20" x14ac:dyDescent="0.25">
      <c r="A6009" s="4">
        <v>2023</v>
      </c>
      <c r="B6009" s="4" t="s">
        <v>806</v>
      </c>
      <c r="C6009" s="4" t="s">
        <v>1995</v>
      </c>
      <c r="D6009" s="3" t="s">
        <v>22</v>
      </c>
      <c r="F6009" s="3">
        <v>6</v>
      </c>
      <c r="G6009" s="88">
        <v>4.6758182215859376</v>
      </c>
      <c r="J6009" s="10">
        <v>2.7950254625466187E-2</v>
      </c>
      <c r="K6009" s="27">
        <f t="shared" si="134"/>
        <v>5.9776178843808985E-3</v>
      </c>
      <c r="L6009" s="4" t="s">
        <v>2042</v>
      </c>
      <c r="M6009" s="4" t="s">
        <v>1654</v>
      </c>
      <c r="N6009" s="28" t="str">
        <f t="shared" si="132"/>
        <v>2023MattAnkers</v>
      </c>
      <c r="O6009" s="28">
        <f>IF(COUNTIF(N$2:N6009,N6009)=1,1,0)</f>
        <v>1</v>
      </c>
      <c r="P6009" s="28" t="str">
        <f t="shared" si="133"/>
        <v>MattAnkers</v>
      </c>
      <c r="Q6009" s="28" t="str">
        <f t="shared" si="131"/>
        <v>MattAnkers</v>
      </c>
      <c r="R6009" s="3">
        <f>SUMIF(Q$2:Q6009,Q6009,O$2:O6009)</f>
        <v>2</v>
      </c>
      <c r="T6009" s="81" t="str" cm="1">
        <f t="array" ref="T6009">IF(MIN(IF(CONCATENATE($D$776:$D$9955,$G$776:$G$9955)=CONCATENATE(D6009,G6009),$J$776:$J$9955))=J6009,"Age Leg Record","")</f>
        <v/>
      </c>
    </row>
    <row r="6010" spans="1:20" x14ac:dyDescent="0.25">
      <c r="A6010" s="4">
        <v>2023</v>
      </c>
      <c r="B6010" s="4" t="s">
        <v>2500</v>
      </c>
      <c r="C6010" s="4" t="s">
        <v>2501</v>
      </c>
      <c r="D6010" s="3" t="s">
        <v>22</v>
      </c>
      <c r="F6010" s="3">
        <v>1</v>
      </c>
      <c r="G6010" s="88">
        <v>5.54</v>
      </c>
      <c r="J6010" s="10">
        <v>2.911105657403823E-2</v>
      </c>
      <c r="K6010" s="27">
        <f t="shared" si="134"/>
        <v>5.2547033527144821E-3</v>
      </c>
      <c r="L6010" s="4" t="s">
        <v>2552</v>
      </c>
      <c r="M6010" s="4" t="s">
        <v>749</v>
      </c>
      <c r="N6010" s="28" t="str">
        <f t="shared" si="132"/>
        <v>2023PaddyAshton</v>
      </c>
      <c r="O6010" s="28">
        <f>IF(COUNTIF(N$2:N6010,N6010)=1,1,0)</f>
        <v>1</v>
      </c>
      <c r="P6010" s="28" t="str">
        <f t="shared" si="133"/>
        <v>PaddyAshton</v>
      </c>
      <c r="Q6010" s="28" t="str">
        <f t="shared" si="131"/>
        <v>PaddyAshton</v>
      </c>
      <c r="R6010" s="3">
        <f>SUMIF(Q$2:Q6010,Q6010,O$2:O6010)</f>
        <v>1</v>
      </c>
      <c r="T6010" s="81" t="str" cm="1">
        <f t="array" ref="T6010">IF(MIN(IF(CONCATENATE($D$776:$D$9955,$G$776:$G$9955)=CONCATENATE(D6010,G6010),$J$776:$J$9955))=J6010,"Age Leg Record","")</f>
        <v/>
      </c>
    </row>
    <row r="6011" spans="1:20" x14ac:dyDescent="0.25">
      <c r="A6011" s="4">
        <v>2023</v>
      </c>
      <c r="B6011" s="4" t="s">
        <v>2480</v>
      </c>
      <c r="C6011" s="4" t="s">
        <v>2502</v>
      </c>
      <c r="D6011" s="3" t="s">
        <v>756</v>
      </c>
      <c r="F6011" s="3">
        <v>2</v>
      </c>
      <c r="G6011" s="88">
        <v>4.0544470293486041</v>
      </c>
      <c r="J6011" s="10">
        <v>2.3926550922624301E-2</v>
      </c>
      <c r="K6011" s="27">
        <f t="shared" si="134"/>
        <v>5.9013105238344653E-3</v>
      </c>
      <c r="L6011" s="4" t="s">
        <v>2552</v>
      </c>
      <c r="M6011" s="4" t="s">
        <v>749</v>
      </c>
      <c r="N6011" s="28" t="str">
        <f t="shared" si="132"/>
        <v>2023ZoeIllingworth</v>
      </c>
      <c r="O6011" s="28">
        <f>IF(COUNTIF(N$2:N6011,N6011)=1,1,0)</f>
        <v>1</v>
      </c>
      <c r="P6011" s="28" t="str">
        <f t="shared" si="133"/>
        <v>ZoeIllingworth</v>
      </c>
      <c r="Q6011" s="28" t="str">
        <f t="shared" si="131"/>
        <v>ZoeIllingworth</v>
      </c>
      <c r="R6011" s="3">
        <f>SUMIF(Q$2:Q6011,Q6011,O$2:O6011)</f>
        <v>1</v>
      </c>
      <c r="T6011" s="81" t="str" cm="1">
        <f t="array" ref="T6011">IF(MIN(IF(CONCATENATE($D$776:$D$9955,$G$776:$G$9955)=CONCATENATE(D6011,G6011),$J$776:$J$9955))=J6011,"Age Leg Record","")</f>
        <v/>
      </c>
    </row>
    <row r="6012" spans="1:20" x14ac:dyDescent="0.25">
      <c r="A6012" s="4">
        <v>2023</v>
      </c>
      <c r="B6012" s="4" t="s">
        <v>47</v>
      </c>
      <c r="C6012" s="4" t="s">
        <v>1974</v>
      </c>
      <c r="D6012" s="3" t="s">
        <v>56</v>
      </c>
      <c r="F6012" s="3">
        <v>3</v>
      </c>
      <c r="G6012" s="88">
        <v>9.1</v>
      </c>
      <c r="J6012" s="10">
        <v>5.0679837964707986E-2</v>
      </c>
      <c r="K6012" s="27">
        <f t="shared" si="134"/>
        <v>5.569212963154724E-3</v>
      </c>
      <c r="L6012" s="4" t="s">
        <v>2552</v>
      </c>
      <c r="M6012" s="4" t="s">
        <v>749</v>
      </c>
      <c r="N6012" s="28" t="str">
        <f t="shared" si="132"/>
        <v>2023KevinHare</v>
      </c>
      <c r="O6012" s="28">
        <f>IF(COUNTIF(N$2:N6012,N6012)=1,1,0)</f>
        <v>1</v>
      </c>
      <c r="P6012" s="28" t="str">
        <f t="shared" si="133"/>
        <v>KevinHare</v>
      </c>
      <c r="Q6012" s="28" t="str">
        <f t="shared" si="131"/>
        <v>KevinHare</v>
      </c>
      <c r="R6012" s="3">
        <f>SUMIF(Q$2:Q6012,Q6012,O$2:O6012)</f>
        <v>6</v>
      </c>
      <c r="T6012" s="81" t="str" cm="1">
        <f t="array" ref="T6012">IF(MIN(IF(CONCATENATE($D$776:$D$9955,$G$776:$G$9955)=CONCATENATE(D6012,G6012),$J$776:$J$9955))=J6012,"Age Leg Record","")</f>
        <v/>
      </c>
    </row>
    <row r="6013" spans="1:20" x14ac:dyDescent="0.25">
      <c r="A6013" s="4">
        <v>2023</v>
      </c>
      <c r="B6013" s="4" t="s">
        <v>454</v>
      </c>
      <c r="C6013" s="4" t="s">
        <v>968</v>
      </c>
      <c r="D6013" s="3" t="s">
        <v>26</v>
      </c>
      <c r="F6013" s="3">
        <v>4</v>
      </c>
      <c r="G6013" s="88">
        <v>5.8408892070309388</v>
      </c>
      <c r="J6013" s="10">
        <v>2.884928241110174E-2</v>
      </c>
      <c r="K6013" s="27">
        <f t="shared" si="134"/>
        <v>4.9391935694268214E-3</v>
      </c>
      <c r="L6013" s="4" t="s">
        <v>2552</v>
      </c>
      <c r="M6013" s="4" t="s">
        <v>749</v>
      </c>
      <c r="N6013" s="28" t="str">
        <f t="shared" si="132"/>
        <v>2023DanGreen</v>
      </c>
      <c r="O6013" s="28">
        <f>IF(COUNTIF(N$2:N6013,N6013)=1,1,0)</f>
        <v>1</v>
      </c>
      <c r="P6013" s="28" t="str">
        <f t="shared" si="133"/>
        <v>DanGreen</v>
      </c>
      <c r="Q6013" s="28" t="str">
        <f t="shared" si="131"/>
        <v>DanGreen</v>
      </c>
      <c r="R6013" s="3">
        <f>SUMIF(Q$2:Q6013,Q6013,O$2:O6013)</f>
        <v>2</v>
      </c>
      <c r="T6013" s="81" t="str" cm="1">
        <f t="array" ref="T6013">IF(MIN(IF(CONCATENATE($D$776:$D$9955,$G$776:$G$9955)=CONCATENATE(D6013,G6013),$J$776:$J$9955))=J6013,"Age Leg Record","")</f>
        <v/>
      </c>
    </row>
    <row r="6014" spans="1:20" x14ac:dyDescent="0.25">
      <c r="A6014" s="4">
        <v>2023</v>
      </c>
      <c r="B6014" s="4" t="s">
        <v>658</v>
      </c>
      <c r="C6014" s="4" t="s">
        <v>1141</v>
      </c>
      <c r="D6014" s="3" t="s">
        <v>22</v>
      </c>
      <c r="F6014" s="3">
        <v>5</v>
      </c>
      <c r="G6014" s="51">
        <v>5.63</v>
      </c>
      <c r="J6014" s="10">
        <v>3.3560752315679565E-2</v>
      </c>
      <c r="K6014" s="27">
        <f t="shared" si="134"/>
        <v>5.9610572496766549E-3</v>
      </c>
      <c r="L6014" s="4" t="s">
        <v>2552</v>
      </c>
      <c r="M6014" s="4" t="s">
        <v>749</v>
      </c>
      <c r="N6014" s="28" t="str">
        <f t="shared" si="132"/>
        <v>2023AdamCarter</v>
      </c>
      <c r="O6014" s="28">
        <f>IF(COUNTIF(N$2:N6014,N6014)=1,1,0)</f>
        <v>1</v>
      </c>
      <c r="P6014" s="28" t="str">
        <f t="shared" si="133"/>
        <v>AdamCarter</v>
      </c>
      <c r="Q6014" s="28" t="str">
        <f t="shared" si="131"/>
        <v>AdamCarter</v>
      </c>
      <c r="R6014" s="3">
        <f>SUMIF(Q$2:Q6014,Q6014,O$2:O6014)</f>
        <v>2</v>
      </c>
      <c r="T6014" s="81" t="str" cm="1">
        <f t="array" ref="T6014">IF(MIN(IF(CONCATENATE($D$776:$D$9955,$G$776:$G$9955)=CONCATENATE(D6014,G6014),$J$776:$J$9955))=J6014,"Age Leg Record","")</f>
        <v/>
      </c>
    </row>
    <row r="6015" spans="1:20" x14ac:dyDescent="0.25">
      <c r="A6015" s="4">
        <v>2023</v>
      </c>
      <c r="B6015" s="4" t="s">
        <v>806</v>
      </c>
      <c r="C6015" s="4" t="s">
        <v>1609</v>
      </c>
      <c r="D6015" s="3" t="s">
        <v>26</v>
      </c>
      <c r="F6015" s="3">
        <v>6</v>
      </c>
      <c r="G6015" s="88">
        <v>4.6758182215859376</v>
      </c>
      <c r="J6015" s="10">
        <v>2.4730902776354924E-2</v>
      </c>
      <c r="K6015" s="27">
        <f t="shared" si="134"/>
        <v>5.2891069764398864E-3</v>
      </c>
      <c r="L6015" s="4" t="s">
        <v>2552</v>
      </c>
      <c r="M6015" s="4" t="s">
        <v>749</v>
      </c>
      <c r="N6015" s="28" t="str">
        <f t="shared" si="132"/>
        <v>2023MattGilbert</v>
      </c>
      <c r="O6015" s="28">
        <f>IF(COUNTIF(N$2:N6015,N6015)=1,1,0)</f>
        <v>1</v>
      </c>
      <c r="P6015" s="28" t="str">
        <f t="shared" si="133"/>
        <v>MattGilbert</v>
      </c>
      <c r="Q6015" s="28" t="str">
        <f t="shared" si="131"/>
        <v>MattGilbert</v>
      </c>
      <c r="R6015" s="3">
        <f>SUMIF(Q$2:Q6015,Q6015,O$2:O6015)</f>
        <v>2</v>
      </c>
      <c r="T6015" s="81" t="str" cm="1">
        <f t="array" ref="T6015">IF(MIN(IF(CONCATENATE($D$776:$D$9955,$G$776:$G$9955)=CONCATENATE(D6015,G6015),$J$776:$J$9955))=J6015,"Age Leg Record","")</f>
        <v/>
      </c>
    </row>
    <row r="6016" spans="1:20" x14ac:dyDescent="0.25">
      <c r="A6016" s="4">
        <v>2023</v>
      </c>
      <c r="B6016" s="4" t="s">
        <v>82</v>
      </c>
      <c r="C6016" s="4" t="s">
        <v>609</v>
      </c>
      <c r="D6016" s="3" t="s">
        <v>757</v>
      </c>
      <c r="F6016" s="3">
        <v>1</v>
      </c>
      <c r="G6016" s="88">
        <v>5.54</v>
      </c>
      <c r="J6016" s="10">
        <v>3.8007179260603152E-2</v>
      </c>
      <c r="K6016" s="27">
        <f t="shared" si="134"/>
        <v>6.8605016715890168E-3</v>
      </c>
      <c r="L6016" s="4" t="s">
        <v>2553</v>
      </c>
      <c r="M6016" s="4" t="s">
        <v>1039</v>
      </c>
      <c r="N6016" s="28" t="str">
        <f t="shared" si="132"/>
        <v>2023AlisonHunt</v>
      </c>
      <c r="O6016" s="28">
        <f>IF(COUNTIF(N$2:N6016,N6016)=1,1,0)</f>
        <v>1</v>
      </c>
      <c r="P6016" s="28" t="str">
        <f t="shared" si="133"/>
        <v>AlisonHunt</v>
      </c>
      <c r="Q6016" s="28" t="str">
        <f t="shared" si="131"/>
        <v>AlisonHunt</v>
      </c>
      <c r="R6016" s="3">
        <f>SUMIF(Q$2:Q6016,Q6016,O$2:O6016)</f>
        <v>4</v>
      </c>
      <c r="T6016" s="81" t="str" cm="1">
        <f t="array" ref="T6016">IF(MIN(IF(CONCATENATE($D$776:$D$9955,$G$776:$G$9955)=CONCATENATE(D6016,G6016),$J$776:$J$9955))=J6016,"Age Leg Record","")</f>
        <v/>
      </c>
    </row>
    <row r="6017" spans="1:20" x14ac:dyDescent="0.25">
      <c r="A6017" s="4">
        <v>2023</v>
      </c>
      <c r="B6017" s="4" t="s">
        <v>1851</v>
      </c>
      <c r="C6017" s="4" t="s">
        <v>1338</v>
      </c>
      <c r="D6017" s="3" t="s">
        <v>756</v>
      </c>
      <c r="F6017" s="3">
        <v>2</v>
      </c>
      <c r="G6017" s="88">
        <v>4.0544470293486041</v>
      </c>
      <c r="J6017" s="10">
        <v>2.2440277774876449E-2</v>
      </c>
      <c r="K6017" s="27">
        <f t="shared" si="134"/>
        <v>5.5347320146100784E-3</v>
      </c>
      <c r="L6017" s="4" t="s">
        <v>2553</v>
      </c>
      <c r="M6017" s="4" t="s">
        <v>1039</v>
      </c>
      <c r="N6017" s="28" t="str">
        <f t="shared" si="132"/>
        <v>2023TeresaWarren</v>
      </c>
      <c r="O6017" s="28">
        <f>IF(COUNTIF(N$2:N6017,N6017)=1,1,0)</f>
        <v>1</v>
      </c>
      <c r="P6017" s="28" t="str">
        <f t="shared" si="133"/>
        <v>TeresaWarren</v>
      </c>
      <c r="Q6017" s="28" t="str">
        <f t="shared" si="131"/>
        <v>TeresaWarren</v>
      </c>
      <c r="R6017" s="3">
        <f>SUMIF(Q$2:Q6017,Q6017,O$2:O6017)</f>
        <v>5</v>
      </c>
      <c r="T6017" s="81" t="str" cm="1">
        <f t="array" ref="T6017">IF(MIN(IF(CONCATENATE($D$776:$D$9955,$G$776:$G$9955)=CONCATENATE(D6017,G6017),$J$776:$J$9955))=J6017,"Age Leg Record","")</f>
        <v/>
      </c>
    </row>
    <row r="6018" spans="1:20" x14ac:dyDescent="0.25">
      <c r="A6018" s="4">
        <v>2023</v>
      </c>
      <c r="B6018" s="4" t="s">
        <v>2488</v>
      </c>
      <c r="C6018" s="4" t="s">
        <v>190</v>
      </c>
      <c r="D6018" s="3" t="s">
        <v>753</v>
      </c>
      <c r="F6018" s="3">
        <v>3</v>
      </c>
      <c r="G6018" s="88">
        <v>9.1</v>
      </c>
      <c r="J6018" s="10">
        <v>5.9940185186860617E-2</v>
      </c>
      <c r="K6018" s="27">
        <f t="shared" si="134"/>
        <v>6.5868335370176502E-3</v>
      </c>
      <c r="L6018" s="4" t="s">
        <v>2553</v>
      </c>
      <c r="M6018" s="4" t="s">
        <v>1039</v>
      </c>
      <c r="N6018" s="28" t="str">
        <f t="shared" si="132"/>
        <v>2023ClareThomas</v>
      </c>
      <c r="O6018" s="28">
        <f>IF(COUNTIF(N$2:N6018,N6018)=1,1,0)</f>
        <v>1</v>
      </c>
      <c r="P6018" s="28" t="str">
        <f t="shared" si="133"/>
        <v>ClareThomas</v>
      </c>
      <c r="Q6018" s="28" t="str">
        <f t="shared" si="131"/>
        <v>ClareThomas</v>
      </c>
      <c r="R6018" s="3">
        <f>SUMIF(Q$2:Q6018,Q6018,O$2:O6018)</f>
        <v>1</v>
      </c>
      <c r="T6018" s="81" t="str" cm="1">
        <f t="array" ref="T6018">IF(MIN(IF(CONCATENATE($D$776:$D$9955,$G$776:$G$9955)=CONCATENATE(D6018,G6018),$J$776:$J$9955))=J6018,"Age Leg Record","")</f>
        <v/>
      </c>
    </row>
    <row r="6019" spans="1:20" x14ac:dyDescent="0.25">
      <c r="A6019" s="4">
        <v>2023</v>
      </c>
      <c r="B6019" s="4" t="s">
        <v>950</v>
      </c>
      <c r="C6019" s="4" t="s">
        <v>2503</v>
      </c>
      <c r="D6019" s="3" t="s">
        <v>753</v>
      </c>
      <c r="F6019" s="3">
        <v>4</v>
      </c>
      <c r="G6019" s="88">
        <v>5.8408892070309388</v>
      </c>
      <c r="J6019" s="10">
        <v>3.4327071756706573E-2</v>
      </c>
      <c r="K6019" s="27">
        <f t="shared" si="134"/>
        <v>5.8770284009814029E-3</v>
      </c>
      <c r="L6019" s="4" t="s">
        <v>2553</v>
      </c>
      <c r="M6019" s="4" t="s">
        <v>1039</v>
      </c>
      <c r="N6019" s="28" t="str">
        <f t="shared" si="132"/>
        <v>2023SharonNimmo</v>
      </c>
      <c r="O6019" s="28">
        <f>IF(COUNTIF(N$2:N6019,N6019)=1,1,0)</f>
        <v>1</v>
      </c>
      <c r="P6019" s="28" t="str">
        <f t="shared" si="133"/>
        <v>SharonNimmo</v>
      </c>
      <c r="Q6019" s="28" t="str">
        <f t="shared" si="131"/>
        <v>SharonNimmo</v>
      </c>
      <c r="R6019" s="3">
        <f>SUMIF(Q$2:Q6019,Q6019,O$2:O6019)</f>
        <v>1</v>
      </c>
      <c r="T6019" s="81" t="str" cm="1">
        <f t="array" ref="T6019">IF(MIN(IF(CONCATENATE($D$776:$D$9955,$G$776:$G$9955)=CONCATENATE(D6019,G6019),$J$776:$J$9955))=J6019,"Age Leg Record","")</f>
        <v/>
      </c>
    </row>
    <row r="6020" spans="1:20" x14ac:dyDescent="0.25">
      <c r="A6020" s="4">
        <v>2023</v>
      </c>
      <c r="B6020" s="4" t="s">
        <v>972</v>
      </c>
      <c r="C6020" s="4" t="s">
        <v>1778</v>
      </c>
      <c r="D6020" s="3" t="s">
        <v>751</v>
      </c>
      <c r="F6020" s="3">
        <v>5</v>
      </c>
      <c r="G6020" s="51">
        <v>5.63</v>
      </c>
      <c r="J6020" s="10">
        <v>3.1990023147955071E-2</v>
      </c>
      <c r="K6020" s="27">
        <f t="shared" si="134"/>
        <v>5.6820645023010789E-3</v>
      </c>
      <c r="L6020" s="4" t="s">
        <v>2553</v>
      </c>
      <c r="M6020" s="4" t="s">
        <v>1039</v>
      </c>
      <c r="N6020" s="28" t="str">
        <f t="shared" si="132"/>
        <v>2023EmmaStevens</v>
      </c>
      <c r="O6020" s="28">
        <f>IF(COUNTIF(N$2:N6020,N6020)=1,1,0)</f>
        <v>1</v>
      </c>
      <c r="P6020" s="28" t="str">
        <f t="shared" si="133"/>
        <v>EmmaStevens</v>
      </c>
      <c r="Q6020" s="28" t="str">
        <f t="shared" si="131"/>
        <v>EmmaStevens</v>
      </c>
      <c r="R6020" s="3">
        <f>SUMIF(Q$2:Q6020,Q6020,O$2:O6020)</f>
        <v>1</v>
      </c>
      <c r="T6020" s="81" t="str" cm="1">
        <f t="array" ref="T6020">IF(MIN(IF(CONCATENATE($D$776:$D$9955,$G$776:$G$9955)=CONCATENATE(D6020,G6020),$J$776:$J$9955))=J6020,"Age Leg Record","")</f>
        <v/>
      </c>
    </row>
    <row r="6021" spans="1:20" x14ac:dyDescent="0.25">
      <c r="A6021" s="4">
        <v>2023</v>
      </c>
      <c r="B6021" s="4" t="s">
        <v>523</v>
      </c>
      <c r="C6021" s="4" t="s">
        <v>2504</v>
      </c>
      <c r="D6021" s="3" t="s">
        <v>757</v>
      </c>
      <c r="F6021" s="3">
        <v>6</v>
      </c>
      <c r="G6021" s="88">
        <v>4.6758182215859376</v>
      </c>
      <c r="J6021" s="10">
        <v>3.3206099535163958E-2</v>
      </c>
      <c r="K6021" s="27">
        <f t="shared" si="134"/>
        <v>7.1016660531985258E-3</v>
      </c>
      <c r="L6021" s="4" t="s">
        <v>2553</v>
      </c>
      <c r="M6021" s="4" t="s">
        <v>1039</v>
      </c>
      <c r="N6021" s="28" t="str">
        <f t="shared" si="132"/>
        <v>2023JackieMuir</v>
      </c>
      <c r="O6021" s="28">
        <f>IF(COUNTIF(N$2:N6021,N6021)=1,1,0)</f>
        <v>1</v>
      </c>
      <c r="P6021" s="28" t="str">
        <f t="shared" si="133"/>
        <v>JackieMuir</v>
      </c>
      <c r="Q6021" s="28" t="str">
        <f t="shared" ref="Q6021:Q6084" si="135">IF(ISNA(VLOOKUP(P6021,AI$2:AJ$100,2,0)),P6021,VLOOKUP(P6021,AI$2:AJ$100,2,0))</f>
        <v>JackieMuir</v>
      </c>
      <c r="R6021" s="3">
        <f>SUMIF(Q$2:Q6021,Q6021,O$2:O6021)</f>
        <v>1</v>
      </c>
      <c r="T6021" s="81" t="str" cm="1">
        <f t="array" ref="T6021">IF(MIN(IF(CONCATENATE($D$776:$D$9955,$G$776:$G$9955)=CONCATENATE(D6021,G6021),$J$776:$J$9955))=J6021,"Age Leg Record","")</f>
        <v/>
      </c>
    </row>
    <row r="6022" spans="1:20" x14ac:dyDescent="0.25">
      <c r="A6022" s="4">
        <v>2023</v>
      </c>
      <c r="B6022" s="4" t="s">
        <v>573</v>
      </c>
      <c r="C6022" s="4" t="s">
        <v>2505</v>
      </c>
      <c r="D6022" s="3" t="s">
        <v>22</v>
      </c>
      <c r="F6022" s="3">
        <v>1</v>
      </c>
      <c r="G6022" s="88">
        <v>5.54</v>
      </c>
      <c r="J6022" s="10">
        <v>2.8339887590846047E-2</v>
      </c>
      <c r="K6022" s="27">
        <f t="shared" si="134"/>
        <v>5.115503175242969E-3</v>
      </c>
      <c r="L6022" s="4" t="s">
        <v>2554</v>
      </c>
      <c r="M6022" s="4" t="s">
        <v>617</v>
      </c>
      <c r="N6022" s="28" t="str">
        <f t="shared" si="132"/>
        <v>2023JamesLloyd-Knibbs</v>
      </c>
      <c r="O6022" s="28">
        <f>IF(COUNTIF(N$2:N6022,N6022)=1,1,0)</f>
        <v>1</v>
      </c>
      <c r="P6022" s="28" t="str">
        <f t="shared" si="133"/>
        <v>JamesLloyd-Knibbs</v>
      </c>
      <c r="Q6022" s="28" t="str">
        <f t="shared" si="135"/>
        <v>JamesLloyd-Knibbs</v>
      </c>
      <c r="R6022" s="3">
        <f>SUMIF(Q$2:Q6022,Q6022,O$2:O6022)</f>
        <v>1</v>
      </c>
      <c r="T6022" s="81" t="str" cm="1">
        <f t="array" ref="T6022">IF(MIN(IF(CONCATENATE($D$776:$D$9955,$G$776:$G$9955)=CONCATENATE(D6022,G6022),$J$776:$J$9955))=J6022,"Age Leg Record","")</f>
        <v/>
      </c>
    </row>
    <row r="6023" spans="1:20" x14ac:dyDescent="0.25">
      <c r="A6023" s="4">
        <v>2023</v>
      </c>
      <c r="B6023" s="4" t="s">
        <v>1757</v>
      </c>
      <c r="C6023" s="4" t="s">
        <v>2188</v>
      </c>
      <c r="D6023" s="3" t="s">
        <v>22</v>
      </c>
      <c r="F6023" s="3">
        <v>2</v>
      </c>
      <c r="G6023" s="88">
        <v>4.0544470293486041</v>
      </c>
      <c r="J6023" s="10">
        <v>1.8864108795241918E-2</v>
      </c>
      <c r="K6023" s="27">
        <f t="shared" si="134"/>
        <v>4.6526958321792813E-3</v>
      </c>
      <c r="L6023" s="4" t="s">
        <v>2554</v>
      </c>
      <c r="M6023" s="4" t="s">
        <v>617</v>
      </c>
      <c r="N6023" s="28" t="str">
        <f t="shared" si="132"/>
        <v>2023WillEastman</v>
      </c>
      <c r="O6023" s="28">
        <f>IF(COUNTIF(N$2:N6023,N6023)=1,1,0)</f>
        <v>1</v>
      </c>
      <c r="P6023" s="28" t="str">
        <f t="shared" si="133"/>
        <v>WillEastman</v>
      </c>
      <c r="Q6023" s="28" t="str">
        <f t="shared" si="135"/>
        <v>WillEastman</v>
      </c>
      <c r="R6023" s="3">
        <f>SUMIF(Q$2:Q6023,Q6023,O$2:O6023)</f>
        <v>3</v>
      </c>
      <c r="T6023" s="81" t="str" cm="1">
        <f t="array" ref="T6023">IF(MIN(IF(CONCATENATE($D$776:$D$9955,$G$776:$G$9955)=CONCATENATE(D6023,G6023),$J$776:$J$9955))=J6023,"Age Leg Record","")</f>
        <v/>
      </c>
    </row>
    <row r="6024" spans="1:20" x14ac:dyDescent="0.25">
      <c r="A6024" s="4">
        <v>2023</v>
      </c>
      <c r="B6024" s="4" t="s">
        <v>834</v>
      </c>
      <c r="C6024" s="4" t="s">
        <v>953</v>
      </c>
      <c r="D6024" s="3" t="s">
        <v>22</v>
      </c>
      <c r="F6024" s="3">
        <v>3</v>
      </c>
      <c r="G6024" s="88">
        <v>9.1</v>
      </c>
      <c r="J6024" s="10">
        <v>5.0586979166837409E-2</v>
      </c>
      <c r="K6024" s="27">
        <f t="shared" si="134"/>
        <v>5.5590086996524625E-3</v>
      </c>
      <c r="L6024" s="4" t="s">
        <v>2554</v>
      </c>
      <c r="M6024" s="4" t="s">
        <v>617</v>
      </c>
      <c r="N6024" s="28" t="str">
        <f t="shared" ref="N6024:N6087" si="136">CONCATENATE(A6024,B6024,C6024)</f>
        <v>2023CharlieMead</v>
      </c>
      <c r="O6024" s="28">
        <f>IF(COUNTIF(N$2:N6024,N6024)=1,1,0)</f>
        <v>1</v>
      </c>
      <c r="P6024" s="28" t="str">
        <f t="shared" ref="P6024:P6087" si="137">CONCATENATE(B6024,C6024)</f>
        <v>CharlieMead</v>
      </c>
      <c r="Q6024" s="28" t="str">
        <f t="shared" si="135"/>
        <v>CharlieMead</v>
      </c>
      <c r="R6024" s="3">
        <f>SUMIF(Q$2:Q6024,Q6024,O$2:O6024)</f>
        <v>9</v>
      </c>
      <c r="T6024" s="81" t="str" cm="1">
        <f t="array" ref="T6024">IF(MIN(IF(CONCATENATE($D$776:$D$9955,$G$776:$G$9955)=CONCATENATE(D6024,G6024),$J$776:$J$9955))=J6024,"Age Leg Record","")</f>
        <v/>
      </c>
    </row>
    <row r="6025" spans="1:20" x14ac:dyDescent="0.25">
      <c r="A6025" s="4">
        <v>2023</v>
      </c>
      <c r="B6025" s="4" t="s">
        <v>202</v>
      </c>
      <c r="C6025" s="4" t="s">
        <v>730</v>
      </c>
      <c r="D6025" s="3" t="s">
        <v>22</v>
      </c>
      <c r="F6025" s="3">
        <v>4</v>
      </c>
      <c r="G6025" s="88">
        <v>5.8408892070309388</v>
      </c>
      <c r="J6025" s="10">
        <v>2.9002141207456589E-2</v>
      </c>
      <c r="K6025" s="27">
        <f t="shared" si="134"/>
        <v>4.9653640361035124E-3</v>
      </c>
      <c r="L6025" s="4" t="s">
        <v>2554</v>
      </c>
      <c r="M6025" s="4" t="s">
        <v>617</v>
      </c>
      <c r="N6025" s="28" t="str">
        <f t="shared" si="136"/>
        <v>2023TomEllerton</v>
      </c>
      <c r="O6025" s="28">
        <f>IF(COUNTIF(N$2:N6025,N6025)=1,1,0)</f>
        <v>1</v>
      </c>
      <c r="P6025" s="28" t="str">
        <f t="shared" si="137"/>
        <v>TomEllerton</v>
      </c>
      <c r="Q6025" s="28" t="str">
        <f t="shared" si="135"/>
        <v>TomEllerton</v>
      </c>
      <c r="R6025" s="3">
        <f>SUMIF(Q$2:Q6025,Q6025,O$2:O6025)</f>
        <v>3</v>
      </c>
      <c r="T6025" s="81" t="str" cm="1">
        <f t="array" ref="T6025">IF(MIN(IF(CONCATENATE($D$776:$D$9955,$G$776:$G$9955)=CONCATENATE(D6025,G6025),$J$776:$J$9955))=J6025,"Age Leg Record","")</f>
        <v/>
      </c>
    </row>
    <row r="6026" spans="1:20" x14ac:dyDescent="0.25">
      <c r="A6026" s="4">
        <v>2023</v>
      </c>
      <c r="B6026" s="4" t="s">
        <v>863</v>
      </c>
      <c r="C6026" s="4" t="s">
        <v>2506</v>
      </c>
      <c r="D6026" s="3" t="s">
        <v>22</v>
      </c>
      <c r="F6026" s="3">
        <v>5</v>
      </c>
      <c r="G6026" s="51">
        <v>5.63</v>
      </c>
      <c r="J6026" s="10">
        <v>2.5998715274909046E-2</v>
      </c>
      <c r="K6026" s="27">
        <f t="shared" si="134"/>
        <v>4.6178890363959228E-3</v>
      </c>
      <c r="L6026" s="4" t="s">
        <v>2554</v>
      </c>
      <c r="M6026" s="4" t="s">
        <v>617</v>
      </c>
      <c r="N6026" s="28" t="str">
        <f t="shared" si="136"/>
        <v>2023EdToosey</v>
      </c>
      <c r="O6026" s="28">
        <f>IF(COUNTIF(N$2:N6026,N6026)=1,1,0)</f>
        <v>1</v>
      </c>
      <c r="P6026" s="28" t="str">
        <f t="shared" si="137"/>
        <v>EdToosey</v>
      </c>
      <c r="Q6026" s="28" t="str">
        <f t="shared" si="135"/>
        <v>EdToosey</v>
      </c>
      <c r="R6026" s="3">
        <f>SUMIF(Q$2:Q6026,Q6026,O$2:O6026)</f>
        <v>1</v>
      </c>
      <c r="T6026" s="81" t="str" cm="1">
        <f t="array" ref="T6026">IF(MIN(IF(CONCATENATE($D$776:$D$9955,$G$776:$G$9955)=CONCATENATE(D6026,G6026),$J$776:$J$9955))=J6026,"Age Leg Record","")</f>
        <v/>
      </c>
    </row>
    <row r="6027" spans="1:20" x14ac:dyDescent="0.25">
      <c r="A6027" s="4">
        <v>2023</v>
      </c>
      <c r="B6027" s="4" t="s">
        <v>566</v>
      </c>
      <c r="C6027" s="4" t="s">
        <v>627</v>
      </c>
      <c r="D6027" s="3" t="s">
        <v>26</v>
      </c>
      <c r="F6027" s="3">
        <v>6</v>
      </c>
      <c r="G6027" s="88">
        <v>4.6758182215859376</v>
      </c>
      <c r="J6027" s="10">
        <v>2.125471064937301E-2</v>
      </c>
      <c r="K6027" s="27">
        <f t="shared" si="134"/>
        <v>4.5456665854225328E-3</v>
      </c>
      <c r="L6027" s="4" t="s">
        <v>2554</v>
      </c>
      <c r="M6027" s="4" t="s">
        <v>617</v>
      </c>
      <c r="N6027" s="28" t="str">
        <f t="shared" si="136"/>
        <v>2023TimInchley</v>
      </c>
      <c r="O6027" s="28">
        <f>IF(COUNTIF(N$2:N6027,N6027)=1,1,0)</f>
        <v>1</v>
      </c>
      <c r="P6027" s="28" t="str">
        <f t="shared" si="137"/>
        <v>TimInchley</v>
      </c>
      <c r="Q6027" s="28" t="str">
        <f t="shared" si="135"/>
        <v>TimInchley</v>
      </c>
      <c r="R6027" s="3">
        <f>SUMIF(Q$2:Q6027,Q6027,O$2:O6027)</f>
        <v>11</v>
      </c>
      <c r="T6027" s="81" t="str" cm="1">
        <f t="array" ref="T6027">IF(MIN(IF(CONCATENATE($D$776:$D$9955,$G$776:$G$9955)=CONCATENATE(D6027,G6027),$J$776:$J$9955))=J6027,"Age Leg Record","")</f>
        <v/>
      </c>
    </row>
    <row r="6028" spans="1:20" x14ac:dyDescent="0.25">
      <c r="A6028" s="4">
        <v>2023</v>
      </c>
      <c r="B6028" s="4" t="s">
        <v>71</v>
      </c>
      <c r="C6028" s="4" t="s">
        <v>1765</v>
      </c>
      <c r="D6028" s="3" t="s">
        <v>210</v>
      </c>
      <c r="F6028" s="3">
        <v>1</v>
      </c>
      <c r="G6028" s="88">
        <v>5.54</v>
      </c>
      <c r="J6028" s="10">
        <v>3.8607538052019663E-2</v>
      </c>
      <c r="K6028" s="27">
        <f t="shared" si="134"/>
        <v>6.9688696844800837E-3</v>
      </c>
      <c r="L6028" s="4" t="s">
        <v>2555</v>
      </c>
      <c r="M6028" s="4" t="s">
        <v>808</v>
      </c>
      <c r="N6028" s="28" t="str">
        <f t="shared" si="136"/>
        <v>2023RichardSidlin</v>
      </c>
      <c r="O6028" s="28">
        <f>IF(COUNTIF(N$2:N6028,N6028)=1,1,0)</f>
        <v>1</v>
      </c>
      <c r="P6028" s="28" t="str">
        <f t="shared" si="137"/>
        <v>RichardSidlin</v>
      </c>
      <c r="Q6028" s="28" t="str">
        <f t="shared" si="135"/>
        <v>RichardSidlin</v>
      </c>
      <c r="R6028" s="3">
        <f>SUMIF(Q$2:Q6028,Q6028,O$2:O6028)</f>
        <v>5</v>
      </c>
      <c r="T6028" s="81" t="str" cm="1">
        <f t="array" ref="T6028">IF(MIN(IF(CONCATENATE($D$776:$D$9955,$G$776:$G$9955)=CONCATENATE(D6028,G6028),$J$776:$J$9955))=J6028,"Age Leg Record","")</f>
        <v/>
      </c>
    </row>
    <row r="6029" spans="1:20" x14ac:dyDescent="0.25">
      <c r="A6029" s="4">
        <v>2023</v>
      </c>
      <c r="B6029" s="4" t="s">
        <v>566</v>
      </c>
      <c r="C6029" s="4" t="s">
        <v>1296</v>
      </c>
      <c r="D6029" s="3" t="s">
        <v>210</v>
      </c>
      <c r="F6029" s="3">
        <v>2</v>
      </c>
      <c r="G6029" s="88">
        <v>4.0544470293486041</v>
      </c>
      <c r="J6029" s="10">
        <v>2.7908981486689299E-2</v>
      </c>
      <c r="K6029" s="27">
        <f t="shared" si="134"/>
        <v>6.8835481841708051E-3</v>
      </c>
      <c r="L6029" s="4" t="s">
        <v>2555</v>
      </c>
      <c r="M6029" s="4" t="s">
        <v>808</v>
      </c>
      <c r="N6029" s="28" t="str">
        <f t="shared" si="136"/>
        <v>2023TimCooke</v>
      </c>
      <c r="O6029" s="28">
        <f>IF(COUNTIF(N$2:N6029,N6029)=1,1,0)</f>
        <v>1</v>
      </c>
      <c r="P6029" s="28" t="str">
        <f t="shared" si="137"/>
        <v>TimCooke</v>
      </c>
      <c r="Q6029" s="28" t="str">
        <f t="shared" si="135"/>
        <v>TimCooke</v>
      </c>
      <c r="R6029" s="3">
        <f>SUMIF(Q$2:Q6029,Q6029,O$2:O6029)</f>
        <v>3</v>
      </c>
      <c r="T6029" s="81" t="str" cm="1">
        <f t="array" ref="T6029">IF(MIN(IF(CONCATENATE($D$776:$D$9955,$G$776:$G$9955)=CONCATENATE(D6029,G6029),$J$776:$J$9955))=J6029,"Age Leg Record","")</f>
        <v/>
      </c>
    </row>
    <row r="6030" spans="1:20" x14ac:dyDescent="0.25">
      <c r="A6030" s="4">
        <v>2023</v>
      </c>
      <c r="B6030" s="4" t="s">
        <v>325</v>
      </c>
      <c r="C6030" s="4" t="s">
        <v>326</v>
      </c>
      <c r="D6030" s="3" t="s">
        <v>56</v>
      </c>
      <c r="F6030" s="3">
        <v>3</v>
      </c>
      <c r="G6030" s="88">
        <v>9.1</v>
      </c>
      <c r="J6030" s="10">
        <v>4.8941689812636469E-2</v>
      </c>
      <c r="K6030" s="27">
        <f t="shared" si="134"/>
        <v>5.3782076717182933E-3</v>
      </c>
      <c r="L6030" s="4" t="s">
        <v>2555</v>
      </c>
      <c r="M6030" s="4" t="s">
        <v>808</v>
      </c>
      <c r="N6030" s="28" t="str">
        <f t="shared" si="136"/>
        <v>2023SeanBowen</v>
      </c>
      <c r="O6030" s="28">
        <f>IF(COUNTIF(N$2:N6030,N6030)=1,1,0)</f>
        <v>1</v>
      </c>
      <c r="P6030" s="28" t="str">
        <f t="shared" si="137"/>
        <v>SeanBowen</v>
      </c>
      <c r="Q6030" s="28" t="str">
        <f t="shared" si="135"/>
        <v>SeanBowen</v>
      </c>
      <c r="R6030" s="3">
        <f>SUMIF(Q$2:Q6030,Q6030,O$2:O6030)</f>
        <v>18</v>
      </c>
      <c r="T6030" s="81" t="str" cm="1">
        <f t="array" ref="T6030">IF(MIN(IF(CONCATENATE($D$776:$D$9955,$G$776:$G$9955)=CONCATENATE(D6030,G6030),$J$776:$J$9955))=J6030,"Age Leg Record","")</f>
        <v/>
      </c>
    </row>
    <row r="6031" spans="1:20" x14ac:dyDescent="0.25">
      <c r="A6031" s="4">
        <v>2023</v>
      </c>
      <c r="B6031" s="4" t="s">
        <v>2327</v>
      </c>
      <c r="C6031" s="4" t="s">
        <v>2328</v>
      </c>
      <c r="D6031" s="3" t="s">
        <v>56</v>
      </c>
      <c r="F6031" s="3">
        <v>4</v>
      </c>
      <c r="G6031" s="88">
        <v>5.8408892070309388</v>
      </c>
      <c r="J6031" s="10">
        <v>3.6579004627128597E-2</v>
      </c>
      <c r="K6031" s="27">
        <f t="shared" si="134"/>
        <v>6.2625746407065589E-3</v>
      </c>
      <c r="L6031" s="4" t="s">
        <v>2555</v>
      </c>
      <c r="M6031" s="4" t="s">
        <v>808</v>
      </c>
      <c r="N6031" s="28" t="str">
        <f t="shared" si="136"/>
        <v>2023JohanPreis</v>
      </c>
      <c r="O6031" s="28">
        <f>IF(COUNTIF(N$2:N6031,N6031)=1,1,0)</f>
        <v>1</v>
      </c>
      <c r="P6031" s="28" t="str">
        <f t="shared" si="137"/>
        <v>JohanPreis</v>
      </c>
      <c r="Q6031" s="28" t="str">
        <f t="shared" si="135"/>
        <v>JohanPreis</v>
      </c>
      <c r="R6031" s="3">
        <f>SUMIF(Q$2:Q6031,Q6031,O$2:O6031)</f>
        <v>3</v>
      </c>
      <c r="T6031" s="81" t="str" cm="1">
        <f t="array" ref="T6031">IF(MIN(IF(CONCATENATE($D$776:$D$9955,$G$776:$G$9955)=CONCATENATE(D6031,G6031),$J$776:$J$9955))=J6031,"Age Leg Record","")</f>
        <v/>
      </c>
    </row>
    <row r="6032" spans="1:20" x14ac:dyDescent="0.25">
      <c r="A6032" s="4">
        <v>2023</v>
      </c>
      <c r="B6032" s="4" t="s">
        <v>29</v>
      </c>
      <c r="C6032" s="4" t="s">
        <v>2507</v>
      </c>
      <c r="D6032" s="3" t="s">
        <v>210</v>
      </c>
      <c r="F6032" s="3">
        <v>5</v>
      </c>
      <c r="G6032" s="51">
        <v>5.63</v>
      </c>
      <c r="J6032" s="10">
        <v>3.767650463123573E-2</v>
      </c>
      <c r="K6032" s="27">
        <f t="shared" si="134"/>
        <v>6.6920967373420483E-3</v>
      </c>
      <c r="L6032" s="4" t="s">
        <v>2555</v>
      </c>
      <c r="M6032" s="4" t="s">
        <v>808</v>
      </c>
      <c r="N6032" s="28" t="str">
        <f t="shared" si="136"/>
        <v>2023DaveDe Neyer</v>
      </c>
      <c r="O6032" s="28">
        <f>IF(COUNTIF(N$2:N6032,N6032)=1,1,0)</f>
        <v>1</v>
      </c>
      <c r="P6032" s="28" t="str">
        <f t="shared" si="137"/>
        <v>DaveDe Neyer</v>
      </c>
      <c r="Q6032" s="28" t="str">
        <f t="shared" si="135"/>
        <v>DaveDe Neyer</v>
      </c>
      <c r="R6032" s="3">
        <f>SUMIF(Q$2:Q6032,Q6032,O$2:O6032)</f>
        <v>1</v>
      </c>
      <c r="T6032" s="81" t="str" cm="1">
        <f t="array" ref="T6032">IF(MIN(IF(CONCATENATE($D$776:$D$9955,$G$776:$G$9955)=CONCATENATE(D6032,G6032),$J$776:$J$9955))=J6032,"Age Leg Record","")</f>
        <v/>
      </c>
    </row>
    <row r="6033" spans="1:20" x14ac:dyDescent="0.25">
      <c r="A6033" s="4">
        <v>2023</v>
      </c>
      <c r="B6033" s="4" t="s">
        <v>58</v>
      </c>
      <c r="C6033" s="4" t="s">
        <v>2508</v>
      </c>
      <c r="D6033" s="3" t="s">
        <v>210</v>
      </c>
      <c r="F6033" s="3">
        <v>6</v>
      </c>
      <c r="G6033" s="88">
        <v>4.6758182215859376</v>
      </c>
      <c r="J6033" s="10">
        <v>2.893726852198597E-2</v>
      </c>
      <c r="K6033" s="27">
        <f t="shared" si="134"/>
        <v>6.1887069066108961E-3</v>
      </c>
      <c r="L6033" s="4" t="s">
        <v>2555</v>
      </c>
      <c r="M6033" s="4" t="s">
        <v>808</v>
      </c>
      <c r="N6033" s="28" t="str">
        <f t="shared" si="136"/>
        <v>2023RogerAdey</v>
      </c>
      <c r="O6033" s="28">
        <f>IF(COUNTIF(N$2:N6033,N6033)=1,1,0)</f>
        <v>1</v>
      </c>
      <c r="P6033" s="28" t="str">
        <f t="shared" si="137"/>
        <v>RogerAdey</v>
      </c>
      <c r="Q6033" s="28" t="str">
        <f t="shared" si="135"/>
        <v>RogerAdey</v>
      </c>
      <c r="R6033" s="3">
        <f>SUMIF(Q$2:Q6033,Q6033,O$2:O6033)</f>
        <v>1</v>
      </c>
      <c r="T6033" s="81" t="str" cm="1">
        <f t="array" ref="T6033">IF(MIN(IF(CONCATENATE($D$776:$D$9955,$G$776:$G$9955)=CONCATENATE(D6033,G6033),$J$776:$J$9955))=J6033,"Age Leg Record","")</f>
        <v/>
      </c>
    </row>
    <row r="6034" spans="1:20" x14ac:dyDescent="0.25">
      <c r="A6034" s="4">
        <v>2023</v>
      </c>
      <c r="B6034" s="4" t="s">
        <v>148</v>
      </c>
      <c r="C6034" s="4" t="s">
        <v>275</v>
      </c>
      <c r="D6034" s="3" t="s">
        <v>684</v>
      </c>
      <c r="F6034" s="3">
        <v>1</v>
      </c>
      <c r="G6034" s="88">
        <v>5.54</v>
      </c>
      <c r="J6034" s="10">
        <v>4.4644818146480247E-2</v>
      </c>
      <c r="K6034" s="27">
        <f t="shared" si="134"/>
        <v>8.0586314343827157E-3</v>
      </c>
      <c r="L6034" s="4" t="s">
        <v>330</v>
      </c>
      <c r="M6034" s="4" t="s">
        <v>941</v>
      </c>
      <c r="N6034" s="28" t="str">
        <f t="shared" si="136"/>
        <v>2023JimMiller</v>
      </c>
      <c r="O6034" s="28">
        <f>IF(COUNTIF(N$2:N6034,N6034)=1,1,0)</f>
        <v>1</v>
      </c>
      <c r="P6034" s="28" t="str">
        <f t="shared" si="137"/>
        <v>JimMiller</v>
      </c>
      <c r="Q6034" s="28" t="str">
        <f t="shared" si="135"/>
        <v>JimMiller</v>
      </c>
      <c r="R6034" s="3">
        <f>SUMIF(Q$2:Q6034,Q6034,O$2:O6034)</f>
        <v>24</v>
      </c>
      <c r="T6034" s="81" t="str" cm="1">
        <f t="array" ref="T6034">IF(MIN(IF(CONCATENATE($D$776:$D$9955,$G$776:$G$9955)=CONCATENATE(D6034,G6034),$J$776:$J$9955))=J6034,"Age Leg Record","")</f>
        <v/>
      </c>
    </row>
    <row r="6035" spans="1:20" x14ac:dyDescent="0.25">
      <c r="A6035" s="4">
        <v>2023</v>
      </c>
      <c r="B6035" s="4" t="s">
        <v>1305</v>
      </c>
      <c r="C6035" s="4" t="s">
        <v>1306</v>
      </c>
      <c r="D6035" s="3" t="s">
        <v>753</v>
      </c>
      <c r="F6035" s="3">
        <v>2</v>
      </c>
      <c r="G6035" s="88">
        <v>4.0544470293486041</v>
      </c>
      <c r="J6035" s="10">
        <v>2.3487280093831941E-2</v>
      </c>
      <c r="K6035" s="27">
        <f t="shared" si="134"/>
        <v>5.7929675548395202E-3</v>
      </c>
      <c r="L6035" s="4" t="s">
        <v>330</v>
      </c>
      <c r="M6035" s="4" t="s">
        <v>941</v>
      </c>
      <c r="N6035" s="28" t="str">
        <f t="shared" si="136"/>
        <v>2023MiriamDrewett</v>
      </c>
      <c r="O6035" s="28">
        <f>IF(COUNTIF(N$2:N6035,N6035)=1,1,0)</f>
        <v>1</v>
      </c>
      <c r="P6035" s="28" t="str">
        <f t="shared" si="137"/>
        <v>MiriamDrewett</v>
      </c>
      <c r="Q6035" s="28" t="str">
        <f t="shared" si="135"/>
        <v>MiriamDrewett</v>
      </c>
      <c r="R6035" s="3">
        <f>SUMIF(Q$2:Q6035,Q6035,O$2:O6035)</f>
        <v>5</v>
      </c>
      <c r="T6035" s="81" t="str" cm="1">
        <f t="array" ref="T6035">IF(MIN(IF(CONCATENATE($D$776:$D$9955,$G$776:$G$9955)=CONCATENATE(D6035,G6035),$J$776:$J$9955))=J6035,"Age Leg Record","")</f>
        <v/>
      </c>
    </row>
    <row r="6036" spans="1:20" x14ac:dyDescent="0.25">
      <c r="A6036" s="4">
        <v>2023</v>
      </c>
      <c r="B6036" s="4" t="s">
        <v>1133</v>
      </c>
      <c r="C6036" s="4" t="s">
        <v>182</v>
      </c>
      <c r="D6036" s="3" t="s">
        <v>684</v>
      </c>
      <c r="F6036" s="3">
        <v>3</v>
      </c>
      <c r="G6036" s="88">
        <v>9.1</v>
      </c>
      <c r="J6036" s="10">
        <v>6.2504606481525116E-2</v>
      </c>
      <c r="K6036" s="27">
        <f t="shared" si="134"/>
        <v>6.8686380748928704E-3</v>
      </c>
      <c r="L6036" s="4" t="s">
        <v>330</v>
      </c>
      <c r="M6036" s="4" t="s">
        <v>941</v>
      </c>
      <c r="N6036" s="28" t="str">
        <f t="shared" si="136"/>
        <v>2023KelvinSmith</v>
      </c>
      <c r="O6036" s="28">
        <f>IF(COUNTIF(N$2:N6036,N6036)=1,1,0)</f>
        <v>1</v>
      </c>
      <c r="P6036" s="28" t="str">
        <f t="shared" si="137"/>
        <v>KelvinSmith</v>
      </c>
      <c r="Q6036" s="28" t="str">
        <f t="shared" si="135"/>
        <v>KelvinSmith</v>
      </c>
      <c r="R6036" s="3">
        <f>SUMIF(Q$2:Q6036,Q6036,O$2:O6036)</f>
        <v>11</v>
      </c>
      <c r="T6036" s="81" t="str" cm="1">
        <f t="array" ref="T6036">IF(MIN(IF(CONCATENATE($D$776:$D$9955,$G$776:$G$9955)=CONCATENATE(D6036,G6036),$J$776:$J$9955))=J6036,"Age Leg Record","")</f>
        <v/>
      </c>
    </row>
    <row r="6037" spans="1:20" x14ac:dyDescent="0.25">
      <c r="A6037" s="4">
        <v>2023</v>
      </c>
      <c r="B6037" s="4" t="s">
        <v>1509</v>
      </c>
      <c r="C6037" s="4" t="s">
        <v>1508</v>
      </c>
      <c r="D6037" s="3" t="s">
        <v>757</v>
      </c>
      <c r="F6037" s="3">
        <v>4</v>
      </c>
      <c r="G6037" s="88">
        <v>5.8408892070309388</v>
      </c>
      <c r="J6037" s="10">
        <v>4.7978831018554047E-2</v>
      </c>
      <c r="K6037" s="27">
        <f t="shared" si="134"/>
        <v>8.2143025347578558E-3</v>
      </c>
      <c r="L6037" s="4" t="s">
        <v>330</v>
      </c>
      <c r="M6037" s="4" t="s">
        <v>941</v>
      </c>
      <c r="N6037" s="28" t="str">
        <f t="shared" si="136"/>
        <v>2023HazelChurch</v>
      </c>
      <c r="O6037" s="28">
        <f>IF(COUNTIF(N$2:N6037,N6037)=1,1,0)</f>
        <v>1</v>
      </c>
      <c r="P6037" s="28" t="str">
        <f t="shared" si="137"/>
        <v>HazelChurch</v>
      </c>
      <c r="Q6037" s="28" t="str">
        <f t="shared" si="135"/>
        <v>HazelCarr</v>
      </c>
      <c r="R6037" s="3">
        <f>SUMIF(Q$2:Q6037,Q6037,O$2:O6037)</f>
        <v>8</v>
      </c>
      <c r="T6037" s="81" t="str" cm="1">
        <f t="array" ref="T6037">IF(MIN(IF(CONCATENATE($D$776:$D$9955,$G$776:$G$9955)=CONCATENATE(D6037,G6037),$J$776:$J$9955))=J6037,"Age Leg Record","")</f>
        <v/>
      </c>
    </row>
    <row r="6038" spans="1:20" x14ac:dyDescent="0.25">
      <c r="A6038" s="4">
        <v>2023</v>
      </c>
      <c r="B6038" s="4" t="s">
        <v>47</v>
      </c>
      <c r="C6038" s="4" t="s">
        <v>1508</v>
      </c>
      <c r="D6038" s="3" t="s">
        <v>56</v>
      </c>
      <c r="F6038" s="3">
        <v>5</v>
      </c>
      <c r="G6038" s="51">
        <v>5.63</v>
      </c>
      <c r="J6038" s="10">
        <v>3.3583900461962912E-2</v>
      </c>
      <c r="K6038" s="27">
        <f t="shared" si="134"/>
        <v>5.9651688209525601E-3</v>
      </c>
      <c r="L6038" s="4" t="s">
        <v>330</v>
      </c>
      <c r="M6038" s="4" t="s">
        <v>941</v>
      </c>
      <c r="N6038" s="28" t="str">
        <f t="shared" si="136"/>
        <v>2023KevinChurch</v>
      </c>
      <c r="O6038" s="28">
        <f>IF(COUNTIF(N$2:N6038,N6038)=1,1,0)</f>
        <v>1</v>
      </c>
      <c r="P6038" s="28" t="str">
        <f t="shared" si="137"/>
        <v>KevinChurch</v>
      </c>
      <c r="Q6038" s="28" t="str">
        <f t="shared" si="135"/>
        <v>KevinChurch</v>
      </c>
      <c r="R6038" s="3">
        <f>SUMIF(Q$2:Q6038,Q6038,O$2:O6038)</f>
        <v>10</v>
      </c>
      <c r="T6038" s="81" t="str" cm="1">
        <f t="array" ref="T6038">IF(MIN(IF(CONCATENATE($D$776:$D$9955,$G$776:$G$9955)=CONCATENATE(D6038,G6038),$J$776:$J$9955))=J6038,"Age Leg Record","")</f>
        <v/>
      </c>
    </row>
    <row r="6039" spans="1:20" x14ac:dyDescent="0.25">
      <c r="A6039" s="4">
        <v>2023</v>
      </c>
      <c r="B6039" s="4" t="s">
        <v>52</v>
      </c>
      <c r="C6039" s="4" t="s">
        <v>2422</v>
      </c>
      <c r="D6039" s="3" t="s">
        <v>56</v>
      </c>
      <c r="F6039" s="3">
        <v>6</v>
      </c>
      <c r="G6039" s="88">
        <v>4.6758182215859376</v>
      </c>
      <c r="J6039" s="10">
        <v>2.4464421294396743E-2</v>
      </c>
      <c r="K6039" s="27">
        <f t="shared" si="134"/>
        <v>5.2321155645992873E-3</v>
      </c>
      <c r="L6039" s="4" t="s">
        <v>330</v>
      </c>
      <c r="M6039" s="4" t="s">
        <v>941</v>
      </c>
      <c r="N6039" s="28" t="str">
        <f t="shared" si="136"/>
        <v>2023MartinBrent</v>
      </c>
      <c r="O6039" s="28">
        <f>IF(COUNTIF(N$2:N6039,N6039)=1,1,0)</f>
        <v>1</v>
      </c>
      <c r="P6039" s="28" t="str">
        <f t="shared" si="137"/>
        <v>MartinBrent</v>
      </c>
      <c r="Q6039" s="28" t="str">
        <f t="shared" si="135"/>
        <v>MartinBrent</v>
      </c>
      <c r="R6039" s="3">
        <f>SUMIF(Q$2:Q6039,Q6039,O$2:O6039)</f>
        <v>2</v>
      </c>
      <c r="T6039" s="81" t="str" cm="1">
        <f t="array" ref="T6039">IF(MIN(IF(CONCATENATE($D$776:$D$9955,$G$776:$G$9955)=CONCATENATE(D6039,G6039),$J$776:$J$9955))=J6039,"Age Leg Record","")</f>
        <v/>
      </c>
    </row>
    <row r="6040" spans="1:20" x14ac:dyDescent="0.25">
      <c r="A6040" s="4">
        <v>2023</v>
      </c>
      <c r="B6040" s="4" t="s">
        <v>480</v>
      </c>
      <c r="C6040" s="4" t="s">
        <v>1861</v>
      </c>
      <c r="D6040" s="3" t="s">
        <v>756</v>
      </c>
      <c r="F6040" s="3">
        <v>1</v>
      </c>
      <c r="G6040" s="88">
        <v>5.54</v>
      </c>
      <c r="J6040" s="10">
        <v>3.1469042689423077E-2</v>
      </c>
      <c r="K6040" s="27">
        <f t="shared" si="134"/>
        <v>5.6803326154193281E-3</v>
      </c>
      <c r="L6040" s="4" t="s">
        <v>2556</v>
      </c>
      <c r="M6040" s="4" t="s">
        <v>617</v>
      </c>
      <c r="N6040" s="28" t="str">
        <f t="shared" si="136"/>
        <v>2023LizPeters</v>
      </c>
      <c r="O6040" s="28">
        <f>IF(COUNTIF(N$2:N6040,N6040)=1,1,0)</f>
        <v>1</v>
      </c>
      <c r="P6040" s="28" t="str">
        <f t="shared" si="137"/>
        <v>LizPeters</v>
      </c>
      <c r="Q6040" s="28" t="str">
        <f t="shared" si="135"/>
        <v>LizPeters</v>
      </c>
      <c r="R6040" s="3">
        <f>SUMIF(Q$2:Q6040,Q6040,O$2:O6040)</f>
        <v>4</v>
      </c>
      <c r="T6040" s="81" t="str" cm="1">
        <f t="array" ref="T6040">IF(MIN(IF(CONCATENATE($D$776:$D$9955,$G$776:$G$9955)=CONCATENATE(D6040,G6040),$J$776:$J$9955))=J6040,"Age Leg Record","")</f>
        <v/>
      </c>
    </row>
    <row r="6041" spans="1:20" x14ac:dyDescent="0.25">
      <c r="A6041" s="4">
        <v>2023</v>
      </c>
      <c r="B6041" s="4" t="s">
        <v>570</v>
      </c>
      <c r="C6041" s="4" t="s">
        <v>1969</v>
      </c>
      <c r="D6041" s="3" t="s">
        <v>753</v>
      </c>
      <c r="F6041" s="3">
        <v>2</v>
      </c>
      <c r="G6041" s="88">
        <v>4.0544470293486041</v>
      </c>
      <c r="J6041" s="10">
        <v>2.1135983792191837E-2</v>
      </c>
      <c r="K6041" s="27">
        <f t="shared" si="134"/>
        <v>5.21303734866838E-3</v>
      </c>
      <c r="L6041" s="4" t="s">
        <v>2556</v>
      </c>
      <c r="M6041" s="4" t="s">
        <v>617</v>
      </c>
      <c r="N6041" s="28" t="str">
        <f t="shared" si="136"/>
        <v>2023AmyFarnfield</v>
      </c>
      <c r="O6041" s="28">
        <f>IF(COUNTIF(N$2:N6041,N6041)=1,1,0)</f>
        <v>1</v>
      </c>
      <c r="P6041" s="28" t="str">
        <f t="shared" si="137"/>
        <v>AmyFarnfield</v>
      </c>
      <c r="Q6041" s="28" t="str">
        <f t="shared" si="135"/>
        <v>AmyFarnfield</v>
      </c>
      <c r="R6041" s="3">
        <f>SUMIF(Q$2:Q6041,Q6041,O$2:O6041)</f>
        <v>5</v>
      </c>
      <c r="T6041" s="81" t="str" cm="1">
        <f t="array" ref="T6041">IF(MIN(IF(CONCATENATE($D$776:$D$9955,$G$776:$G$9955)=CONCATENATE(D6041,G6041),$J$776:$J$9955))=J6041,"Age Leg Record","")</f>
        <v/>
      </c>
    </row>
    <row r="6042" spans="1:20" x14ac:dyDescent="0.25">
      <c r="A6042" s="4">
        <v>2023</v>
      </c>
      <c r="B6042" s="4" t="s">
        <v>1287</v>
      </c>
      <c r="C6042" s="4" t="s">
        <v>1712</v>
      </c>
      <c r="D6042" s="3" t="s">
        <v>685</v>
      </c>
      <c r="F6042" s="3">
        <v>3</v>
      </c>
      <c r="G6042" s="88">
        <v>9.1</v>
      </c>
      <c r="J6042" s="10">
        <v>5.8806516208278481E-2</v>
      </c>
      <c r="K6042" s="27">
        <f t="shared" si="134"/>
        <v>6.4622545283822509E-3</v>
      </c>
      <c r="L6042" s="4" t="s">
        <v>2556</v>
      </c>
      <c r="M6042" s="4" t="s">
        <v>617</v>
      </c>
      <c r="N6042" s="28" t="str">
        <f t="shared" si="136"/>
        <v>2023RileyBarnes</v>
      </c>
      <c r="O6042" s="28">
        <f>IF(COUNTIF(N$2:N6042,N6042)=1,1,0)</f>
        <v>1</v>
      </c>
      <c r="P6042" s="28" t="str">
        <f t="shared" si="137"/>
        <v>RileyBarnes</v>
      </c>
      <c r="Q6042" s="28" t="str">
        <f t="shared" si="135"/>
        <v>RileyBarnes</v>
      </c>
      <c r="R6042" s="3">
        <f>SUMIF(Q$2:Q6042,Q6042,O$2:O6042)</f>
        <v>2</v>
      </c>
      <c r="T6042" s="81" t="str" cm="1">
        <f t="array" ref="T6042">IF(MIN(IF(CONCATENATE($D$776:$D$9955,$G$776:$G$9955)=CONCATENATE(D6042,G6042),$J$776:$J$9955))=J6042,"Age Leg Record","")</f>
        <v/>
      </c>
    </row>
    <row r="6043" spans="1:20" x14ac:dyDescent="0.25">
      <c r="A6043" s="4">
        <v>2023</v>
      </c>
      <c r="B6043" s="4" t="s">
        <v>1757</v>
      </c>
      <c r="C6043" s="4" t="s">
        <v>83</v>
      </c>
      <c r="D6043" s="3" t="s">
        <v>22</v>
      </c>
      <c r="F6043" s="3">
        <v>4</v>
      </c>
      <c r="G6043" s="88">
        <v>5.8408892070309388</v>
      </c>
      <c r="J6043" s="10">
        <v>2.6801215273735579E-2</v>
      </c>
      <c r="K6043" s="27">
        <f t="shared" si="134"/>
        <v>4.588550531222842E-3</v>
      </c>
      <c r="L6043" s="4" t="s">
        <v>2556</v>
      </c>
      <c r="M6043" s="4" t="s">
        <v>617</v>
      </c>
      <c r="N6043" s="28" t="str">
        <f t="shared" si="136"/>
        <v>2023WillHarding</v>
      </c>
      <c r="O6043" s="28">
        <f>IF(COUNTIF(N$2:N6043,N6043)=1,1,0)</f>
        <v>1</v>
      </c>
      <c r="P6043" s="28" t="str">
        <f t="shared" si="137"/>
        <v>WillHarding</v>
      </c>
      <c r="Q6043" s="28" t="str">
        <f t="shared" si="135"/>
        <v>WillHarding</v>
      </c>
      <c r="R6043" s="3">
        <f>SUMIF(Q$2:Q6043,Q6043,O$2:O6043)</f>
        <v>1</v>
      </c>
      <c r="T6043" s="81" t="str" cm="1">
        <f t="array" ref="T6043">IF(MIN(IF(CONCATENATE($D$776:$D$9955,$G$776:$G$9955)=CONCATENATE(D6043,G6043),$J$776:$J$9955))=J6043,"Age Leg Record","")</f>
        <v/>
      </c>
    </row>
    <row r="6044" spans="1:20" x14ac:dyDescent="0.25">
      <c r="A6044" s="4">
        <v>2023</v>
      </c>
      <c r="B6044" s="4" t="s">
        <v>165</v>
      </c>
      <c r="C6044" s="4" t="s">
        <v>1858</v>
      </c>
      <c r="D6044" s="3" t="s">
        <v>26</v>
      </c>
      <c r="F6044" s="3">
        <v>5</v>
      </c>
      <c r="G6044" s="51">
        <v>5.63</v>
      </c>
      <c r="J6044" s="10">
        <v>2.7154490744578652E-2</v>
      </c>
      <c r="K6044" s="27">
        <f t="shared" si="134"/>
        <v>4.823177752145409E-3</v>
      </c>
      <c r="L6044" s="4" t="s">
        <v>2556</v>
      </c>
      <c r="M6044" s="4" t="s">
        <v>617</v>
      </c>
      <c r="N6044" s="28" t="str">
        <f t="shared" si="136"/>
        <v>2023StuartRead</v>
      </c>
      <c r="O6044" s="28">
        <f>IF(COUNTIF(N$2:N6044,N6044)=1,1,0)</f>
        <v>1</v>
      </c>
      <c r="P6044" s="28" t="str">
        <f t="shared" si="137"/>
        <v>StuartRead</v>
      </c>
      <c r="Q6044" s="28" t="str">
        <f t="shared" si="135"/>
        <v>StuartRead</v>
      </c>
      <c r="R6044" s="3">
        <f>SUMIF(Q$2:Q6044,Q6044,O$2:O6044)</f>
        <v>5</v>
      </c>
      <c r="T6044" s="81" t="str" cm="1">
        <f t="array" ref="T6044">IF(MIN(IF(CONCATENATE($D$776:$D$9955,$G$776:$G$9955)=CONCATENATE(D6044,G6044),$J$776:$J$9955))=J6044,"Age Leg Record","")</f>
        <v/>
      </c>
    </row>
    <row r="6045" spans="1:20" x14ac:dyDescent="0.25">
      <c r="A6045" s="4">
        <v>2023</v>
      </c>
      <c r="B6045" s="4" t="s">
        <v>2409</v>
      </c>
      <c r="C6045" s="4" t="s">
        <v>2410</v>
      </c>
      <c r="D6045" s="3" t="s">
        <v>751</v>
      </c>
      <c r="F6045" s="3">
        <v>6</v>
      </c>
      <c r="G6045" s="88">
        <v>4.6758182215859376</v>
      </c>
      <c r="J6045" s="10">
        <v>3.0011435184860602E-2</v>
      </c>
      <c r="K6045" s="27">
        <f t="shared" si="134"/>
        <v>6.4184349695872835E-3</v>
      </c>
      <c r="L6045" s="4" t="s">
        <v>2556</v>
      </c>
      <c r="M6045" s="4" t="s">
        <v>617</v>
      </c>
      <c r="N6045" s="28" t="str">
        <f t="shared" si="136"/>
        <v>2023OrlaFehily</v>
      </c>
      <c r="O6045" s="28">
        <f>IF(COUNTIF(N$2:N6045,N6045)=1,1,0)</f>
        <v>1</v>
      </c>
      <c r="P6045" s="28" t="str">
        <f t="shared" si="137"/>
        <v>OrlaFehily</v>
      </c>
      <c r="Q6045" s="28" t="str">
        <f t="shared" si="135"/>
        <v>OrlaFehily</v>
      </c>
      <c r="R6045" s="3">
        <f>SUMIF(Q$2:Q6045,Q6045,O$2:O6045)</f>
        <v>2</v>
      </c>
      <c r="T6045" s="81" t="str" cm="1">
        <f t="array" ref="T6045">IF(MIN(IF(CONCATENATE($D$776:$D$9955,$G$776:$G$9955)=CONCATENATE(D6045,G6045),$J$776:$J$9955))=J6045,"Age Leg Record","")</f>
        <v/>
      </c>
    </row>
    <row r="6046" spans="1:20" x14ac:dyDescent="0.25">
      <c r="A6046" s="4">
        <v>2023</v>
      </c>
      <c r="B6046" s="4" t="s">
        <v>89</v>
      </c>
      <c r="C6046" s="4" t="s">
        <v>1201</v>
      </c>
      <c r="D6046" s="3" t="s">
        <v>56</v>
      </c>
      <c r="F6046" s="3">
        <v>1</v>
      </c>
      <c r="G6046" s="88">
        <v>5.54</v>
      </c>
      <c r="J6046" s="10">
        <v>3.4132028798921965E-2</v>
      </c>
      <c r="K6046" s="27">
        <f t="shared" si="134"/>
        <v>6.1610160286862756E-3</v>
      </c>
      <c r="L6046" s="4" t="s">
        <v>2557</v>
      </c>
      <c r="M6046" s="4" t="s">
        <v>798</v>
      </c>
      <c r="N6046" s="28" t="str">
        <f t="shared" si="136"/>
        <v>2023MarkBillington</v>
      </c>
      <c r="O6046" s="28">
        <f>IF(COUNTIF(N$2:N6046,N6046)=1,1,0)</f>
        <v>1</v>
      </c>
      <c r="P6046" s="28" t="str">
        <f t="shared" si="137"/>
        <v>MarkBillington</v>
      </c>
      <c r="Q6046" s="28" t="str">
        <f t="shared" si="135"/>
        <v>MarkBillington</v>
      </c>
      <c r="R6046" s="3">
        <f>SUMIF(Q$2:Q6046,Q6046,O$2:O6046)</f>
        <v>10</v>
      </c>
      <c r="T6046" s="81" t="str" cm="1">
        <f t="array" ref="T6046">IF(MIN(IF(CONCATENATE($D$776:$D$9955,$G$776:$G$9955)=CONCATENATE(D6046,G6046),$J$776:$J$9955))=J6046,"Age Leg Record","")</f>
        <v/>
      </c>
    </row>
    <row r="6047" spans="1:20" x14ac:dyDescent="0.25">
      <c r="A6047" s="4">
        <v>2023</v>
      </c>
      <c r="B6047" s="4" t="s">
        <v>494</v>
      </c>
      <c r="C6047" s="4" t="s">
        <v>2509</v>
      </c>
      <c r="D6047" s="3" t="s">
        <v>26</v>
      </c>
      <c r="F6047" s="3">
        <v>2</v>
      </c>
      <c r="G6047" s="88">
        <v>4.0544470293486041</v>
      </c>
      <c r="J6047" s="10">
        <v>2.2549189816345461E-2</v>
      </c>
      <c r="K6047" s="27">
        <f t="shared" si="134"/>
        <v>5.5615943809650065E-3</v>
      </c>
      <c r="L6047" s="4" t="s">
        <v>2557</v>
      </c>
      <c r="M6047" s="4" t="s">
        <v>798</v>
      </c>
      <c r="N6047" s="28" t="str">
        <f t="shared" si="136"/>
        <v>2023StephenFarrow</v>
      </c>
      <c r="O6047" s="28">
        <f>IF(COUNTIF(N$2:N6047,N6047)=1,1,0)</f>
        <v>1</v>
      </c>
      <c r="P6047" s="28" t="str">
        <f t="shared" si="137"/>
        <v>StephenFarrow</v>
      </c>
      <c r="Q6047" s="28" t="str">
        <f t="shared" si="135"/>
        <v>StephenFarrow</v>
      </c>
      <c r="R6047" s="3">
        <f>SUMIF(Q$2:Q6047,Q6047,O$2:O6047)</f>
        <v>1</v>
      </c>
      <c r="T6047" s="81" t="str" cm="1">
        <f t="array" ref="T6047">IF(MIN(IF(CONCATENATE($D$776:$D$9955,$G$776:$G$9955)=CONCATENATE(D6047,G6047),$J$776:$J$9955))=J6047,"Age Leg Record","")</f>
        <v/>
      </c>
    </row>
    <row r="6048" spans="1:20" x14ac:dyDescent="0.25">
      <c r="A6048" s="4">
        <v>2023</v>
      </c>
      <c r="B6048" s="4" t="s">
        <v>71</v>
      </c>
      <c r="C6048" s="4" t="s">
        <v>344</v>
      </c>
      <c r="D6048" s="3" t="s">
        <v>56</v>
      </c>
      <c r="F6048" s="3">
        <v>3</v>
      </c>
      <c r="G6048" s="88">
        <v>9.1</v>
      </c>
      <c r="J6048" s="10">
        <v>5.7647523142804857E-2</v>
      </c>
      <c r="K6048" s="27">
        <f t="shared" si="134"/>
        <v>6.3348926530554794E-3</v>
      </c>
      <c r="L6048" s="4" t="s">
        <v>2557</v>
      </c>
      <c r="M6048" s="4" t="s">
        <v>798</v>
      </c>
      <c r="N6048" s="28" t="str">
        <f t="shared" si="136"/>
        <v>2023RichardJones</v>
      </c>
      <c r="O6048" s="28">
        <f>IF(COUNTIF(N$2:N6048,N6048)=1,1,0)</f>
        <v>1</v>
      </c>
      <c r="P6048" s="28" t="str">
        <f t="shared" si="137"/>
        <v>RichardJones</v>
      </c>
      <c r="Q6048" s="28" t="str">
        <f t="shared" si="135"/>
        <v>RichardJones</v>
      </c>
      <c r="R6048" s="3">
        <f>SUMIF(Q$2:Q6048,Q6048,O$2:O6048)</f>
        <v>12</v>
      </c>
      <c r="T6048" s="81" t="str" cm="1">
        <f t="array" ref="T6048">IF(MIN(IF(CONCATENATE($D$776:$D$9955,$G$776:$G$9955)=CONCATENATE(D6048,G6048),$J$776:$J$9955))=J6048,"Age Leg Record","")</f>
        <v/>
      </c>
    </row>
    <row r="6049" spans="1:20" x14ac:dyDescent="0.25">
      <c r="A6049" s="4">
        <v>2023</v>
      </c>
      <c r="B6049" s="4" t="s">
        <v>2317</v>
      </c>
      <c r="C6049" s="4" t="s">
        <v>2420</v>
      </c>
      <c r="D6049" s="3" t="s">
        <v>56</v>
      </c>
      <c r="F6049" s="3">
        <v>4</v>
      </c>
      <c r="G6049" s="88">
        <v>5.8408892070309388</v>
      </c>
      <c r="J6049" s="10">
        <v>3.3731643517967314E-2</v>
      </c>
      <c r="K6049" s="27">
        <f t="shared" si="134"/>
        <v>5.7750870325297436E-3</v>
      </c>
      <c r="L6049" s="4" t="s">
        <v>2557</v>
      </c>
      <c r="M6049" s="4" t="s">
        <v>798</v>
      </c>
      <c r="N6049" s="28" t="str">
        <f t="shared" si="136"/>
        <v>2023ChristianBredenkamp</v>
      </c>
      <c r="O6049" s="28">
        <f>IF(COUNTIF(N$2:N6049,N6049)=1,1,0)</f>
        <v>1</v>
      </c>
      <c r="P6049" s="28" t="str">
        <f t="shared" si="137"/>
        <v>ChristianBredenkamp</v>
      </c>
      <c r="Q6049" s="28" t="str">
        <f t="shared" si="135"/>
        <v>ChristianBredenkamp</v>
      </c>
      <c r="R6049" s="3">
        <f>SUMIF(Q$2:Q6049,Q6049,O$2:O6049)</f>
        <v>2</v>
      </c>
      <c r="T6049" s="81" t="str" cm="1">
        <f t="array" ref="T6049">IF(MIN(IF(CONCATENATE($D$776:$D$9955,$G$776:$G$9955)=CONCATENATE(D6049,G6049),$J$776:$J$9955))=J6049,"Age Leg Record","")</f>
        <v/>
      </c>
    </row>
    <row r="6050" spans="1:20" x14ac:dyDescent="0.25">
      <c r="A6050" s="4">
        <v>2023</v>
      </c>
      <c r="B6050" s="4" t="s">
        <v>198</v>
      </c>
      <c r="C6050" s="4" t="s">
        <v>2510</v>
      </c>
      <c r="D6050" s="3" t="s">
        <v>56</v>
      </c>
      <c r="F6050" s="3">
        <v>5</v>
      </c>
      <c r="G6050" s="51">
        <v>5.63</v>
      </c>
      <c r="J6050" s="10">
        <v>3.6983923615480307E-2</v>
      </c>
      <c r="K6050" s="27">
        <f t="shared" si="134"/>
        <v>6.5690805711332697E-3</v>
      </c>
      <c r="L6050" s="4" t="s">
        <v>2557</v>
      </c>
      <c r="M6050" s="4" t="s">
        <v>798</v>
      </c>
      <c r="N6050" s="28" t="str">
        <f t="shared" si="136"/>
        <v>2023IanBallard</v>
      </c>
      <c r="O6050" s="28">
        <f>IF(COUNTIF(N$2:N6050,N6050)=1,1,0)</f>
        <v>1</v>
      </c>
      <c r="P6050" s="28" t="str">
        <f t="shared" si="137"/>
        <v>IanBallard</v>
      </c>
      <c r="Q6050" s="28" t="str">
        <f t="shared" si="135"/>
        <v>IanBallard</v>
      </c>
      <c r="R6050" s="3">
        <f>SUMIF(Q$2:Q6050,Q6050,O$2:O6050)</f>
        <v>1</v>
      </c>
      <c r="T6050" s="81" t="str" cm="1">
        <f t="array" ref="T6050">IF(MIN(IF(CONCATENATE($D$776:$D$9955,$G$776:$G$9955)=CONCATENATE(D6050,G6050),$J$776:$J$9955))=J6050,"Age Leg Record","")</f>
        <v/>
      </c>
    </row>
    <row r="6051" spans="1:20" x14ac:dyDescent="0.25">
      <c r="A6051" s="4">
        <v>2023</v>
      </c>
      <c r="B6051" s="4" t="s">
        <v>1146</v>
      </c>
      <c r="C6051" s="4" t="s">
        <v>1147</v>
      </c>
      <c r="D6051" s="3" t="s">
        <v>210</v>
      </c>
      <c r="F6051" s="3">
        <v>6</v>
      </c>
      <c r="G6051" s="88">
        <v>4.6758182215859376</v>
      </c>
      <c r="J6051" s="10">
        <v>2.5832604165771045E-2</v>
      </c>
      <c r="K6051" s="27">
        <f t="shared" si="134"/>
        <v>5.5247237898416795E-3</v>
      </c>
      <c r="L6051" s="4" t="s">
        <v>2557</v>
      </c>
      <c r="M6051" s="4" t="s">
        <v>798</v>
      </c>
      <c r="N6051" s="28" t="str">
        <f t="shared" si="136"/>
        <v>2023WarwickBrowning</v>
      </c>
      <c r="O6051" s="28">
        <f>IF(COUNTIF(N$2:N6051,N6051)=1,1,0)</f>
        <v>1</v>
      </c>
      <c r="P6051" s="28" t="str">
        <f t="shared" si="137"/>
        <v>WarwickBrowning</v>
      </c>
      <c r="Q6051" s="28" t="str">
        <f t="shared" si="135"/>
        <v>WarwickBrowning</v>
      </c>
      <c r="R6051" s="3">
        <f>SUMIF(Q$2:Q6051,Q6051,O$2:O6051)</f>
        <v>9</v>
      </c>
      <c r="T6051" s="81" t="str" cm="1">
        <f t="array" ref="T6051">IF(MIN(IF(CONCATENATE($D$776:$D$9955,$G$776:$G$9955)=CONCATENATE(D6051,G6051),$J$776:$J$9955))=J6051,"Age Leg Record","")</f>
        <v/>
      </c>
    </row>
    <row r="6052" spans="1:20" x14ac:dyDescent="0.25">
      <c r="A6052" s="4">
        <v>2023</v>
      </c>
      <c r="B6052" s="4" t="s">
        <v>719</v>
      </c>
      <c r="C6052" s="4" t="s">
        <v>413</v>
      </c>
      <c r="D6052" s="3" t="s">
        <v>751</v>
      </c>
      <c r="F6052" s="3">
        <v>1</v>
      </c>
      <c r="G6052" s="88">
        <v>5.54</v>
      </c>
      <c r="J6052" s="10">
        <v>3.244000332779251E-2</v>
      </c>
      <c r="K6052" s="27">
        <f t="shared" si="134"/>
        <v>5.855596268554605E-3</v>
      </c>
      <c r="L6052" s="4" t="s">
        <v>2085</v>
      </c>
      <c r="M6052" s="4" t="s">
        <v>2252</v>
      </c>
      <c r="N6052" s="28" t="str">
        <f t="shared" si="136"/>
        <v>2023NatalieHoward</v>
      </c>
      <c r="O6052" s="28">
        <f>IF(COUNTIF(N$2:N6052,N6052)=1,1,0)</f>
        <v>1</v>
      </c>
      <c r="P6052" s="28" t="str">
        <f t="shared" si="137"/>
        <v>NatalieHoward</v>
      </c>
      <c r="Q6052" s="28" t="str">
        <f t="shared" si="135"/>
        <v>NatalieHoward</v>
      </c>
      <c r="R6052" s="3">
        <f>SUMIF(Q$2:Q6052,Q6052,O$2:O6052)</f>
        <v>2</v>
      </c>
      <c r="T6052" s="81" t="str" cm="1">
        <f t="array" ref="T6052">IF(MIN(IF(CONCATENATE($D$776:$D$9955,$G$776:$G$9955)=CONCATENATE(D6052,G6052),$J$776:$J$9955))=J6052,"Age Leg Record","")</f>
        <v/>
      </c>
    </row>
    <row r="6053" spans="1:20" x14ac:dyDescent="0.25">
      <c r="A6053" s="4">
        <v>2023</v>
      </c>
      <c r="B6053" s="4" t="s">
        <v>991</v>
      </c>
      <c r="C6053" s="4" t="s">
        <v>1293</v>
      </c>
      <c r="D6053" s="3" t="s">
        <v>757</v>
      </c>
      <c r="F6053" s="3">
        <v>2</v>
      </c>
      <c r="G6053" s="88">
        <v>4.0544470293486041</v>
      </c>
      <c r="J6053" s="10">
        <v>2.688254629902076E-2</v>
      </c>
      <c r="K6053" s="27">
        <f t="shared" ref="K6053:K6116" si="138">J6053/G6053</f>
        <v>6.630385377938891E-3</v>
      </c>
      <c r="L6053" s="4" t="s">
        <v>2085</v>
      </c>
      <c r="M6053" s="4" t="s">
        <v>2252</v>
      </c>
      <c r="N6053" s="28" t="str">
        <f t="shared" si="136"/>
        <v>2023JulietGrimwood</v>
      </c>
      <c r="O6053" s="28">
        <f>IF(COUNTIF(N$2:N6053,N6053)=1,1,0)</f>
        <v>1</v>
      </c>
      <c r="P6053" s="28" t="str">
        <f t="shared" si="137"/>
        <v>JulietGrimwood</v>
      </c>
      <c r="Q6053" s="28" t="str">
        <f t="shared" si="135"/>
        <v>JulietGrimwood</v>
      </c>
      <c r="R6053" s="3">
        <f>SUMIF(Q$2:Q6053,Q6053,O$2:O6053)</f>
        <v>6</v>
      </c>
      <c r="T6053" s="81" t="str" cm="1">
        <f t="array" ref="T6053">IF(MIN(IF(CONCATENATE($D$776:$D$9955,$G$776:$G$9955)=CONCATENATE(D6053,G6053),$J$776:$J$9955))=J6053,"Age Leg Record","")</f>
        <v/>
      </c>
    </row>
    <row r="6054" spans="1:20" x14ac:dyDescent="0.25">
      <c r="A6054" s="4">
        <v>2023</v>
      </c>
      <c r="B6054" s="4" t="s">
        <v>896</v>
      </c>
      <c r="C6054" s="4" t="s">
        <v>2511</v>
      </c>
      <c r="D6054" s="3" t="s">
        <v>751</v>
      </c>
      <c r="F6054" s="3">
        <v>3</v>
      </c>
      <c r="G6054" s="88">
        <v>9.1</v>
      </c>
      <c r="J6054" s="10">
        <v>5.1767766206467059E-2</v>
      </c>
      <c r="K6054" s="27">
        <f t="shared" si="138"/>
        <v>5.6887655171941826E-3</v>
      </c>
      <c r="L6054" s="4" t="s">
        <v>2085</v>
      </c>
      <c r="M6054" s="4" t="s">
        <v>2252</v>
      </c>
      <c r="N6054" s="28" t="str">
        <f t="shared" si="136"/>
        <v>2023NickyUpperton</v>
      </c>
      <c r="O6054" s="28">
        <f>IF(COUNTIF(N$2:N6054,N6054)=1,1,0)</f>
        <v>1</v>
      </c>
      <c r="P6054" s="28" t="str">
        <f t="shared" si="137"/>
        <v>NickyUpperton</v>
      </c>
      <c r="Q6054" s="28" t="str">
        <f t="shared" si="135"/>
        <v>NickyUpperton</v>
      </c>
      <c r="R6054" s="3">
        <f>SUMIF(Q$2:Q6054,Q6054,O$2:O6054)</f>
        <v>1</v>
      </c>
      <c r="T6054" s="81" t="str" cm="1">
        <f t="array" ref="T6054">IF(MIN(IF(CONCATENATE($D$776:$D$9955,$G$776:$G$9955)=CONCATENATE(D6054,G6054),$J$776:$J$9955))=J6054,"Age Leg Record","")</f>
        <v/>
      </c>
    </row>
    <row r="6055" spans="1:20" x14ac:dyDescent="0.25">
      <c r="A6055" s="4">
        <v>2023</v>
      </c>
      <c r="B6055" s="4" t="s">
        <v>320</v>
      </c>
      <c r="C6055" s="4" t="s">
        <v>2512</v>
      </c>
      <c r="D6055" s="3" t="s">
        <v>753</v>
      </c>
      <c r="F6055" s="3">
        <v>4</v>
      </c>
      <c r="G6055" s="88">
        <v>5.8408892070309388</v>
      </c>
      <c r="J6055" s="10">
        <v>3.5726585643715225E-2</v>
      </c>
      <c r="K6055" s="27">
        <f t="shared" si="138"/>
        <v>6.1166347070424724E-3</v>
      </c>
      <c r="L6055" s="4" t="s">
        <v>2085</v>
      </c>
      <c r="M6055" s="4" t="s">
        <v>2252</v>
      </c>
      <c r="N6055" s="28" t="str">
        <f t="shared" si="136"/>
        <v>2023PaulaFaller</v>
      </c>
      <c r="O6055" s="28">
        <f>IF(COUNTIF(N$2:N6055,N6055)=1,1,0)</f>
        <v>1</v>
      </c>
      <c r="P6055" s="28" t="str">
        <f t="shared" si="137"/>
        <v>PaulaFaller</v>
      </c>
      <c r="Q6055" s="28" t="str">
        <f t="shared" si="135"/>
        <v>PaulaFaller</v>
      </c>
      <c r="R6055" s="3">
        <f>SUMIF(Q$2:Q6055,Q6055,O$2:O6055)</f>
        <v>1</v>
      </c>
      <c r="T6055" s="81" t="str" cm="1">
        <f t="array" ref="T6055">IF(MIN(IF(CONCATENATE($D$776:$D$9955,$G$776:$G$9955)=CONCATENATE(D6055,G6055),$J$776:$J$9955))=J6055,"Age Leg Record","")</f>
        <v/>
      </c>
    </row>
    <row r="6056" spans="1:20" x14ac:dyDescent="0.25">
      <c r="A6056" s="4">
        <v>2023</v>
      </c>
      <c r="B6056" s="4" t="s">
        <v>916</v>
      </c>
      <c r="C6056" s="4" t="s">
        <v>1587</v>
      </c>
      <c r="D6056" s="3" t="s">
        <v>26</v>
      </c>
      <c r="F6056" s="3">
        <v>5</v>
      </c>
      <c r="G6056" s="51">
        <v>5.63</v>
      </c>
      <c r="J6056" s="10">
        <v>3.3089016207668465E-2</v>
      </c>
      <c r="K6056" s="27">
        <f t="shared" si="138"/>
        <v>5.8772675324455532E-3</v>
      </c>
      <c r="L6056" s="4" t="s">
        <v>2085</v>
      </c>
      <c r="M6056" s="4" t="s">
        <v>2252</v>
      </c>
      <c r="N6056" s="28" t="str">
        <f t="shared" si="136"/>
        <v>2023GilesHawthorne</v>
      </c>
      <c r="O6056" s="28">
        <f>IF(COUNTIF(N$2:N6056,N6056)=1,1,0)</f>
        <v>1</v>
      </c>
      <c r="P6056" s="28" t="str">
        <f t="shared" si="137"/>
        <v>GilesHawthorne</v>
      </c>
      <c r="Q6056" s="28" t="str">
        <f t="shared" si="135"/>
        <v>GilesHawthorne</v>
      </c>
      <c r="R6056" s="3">
        <f>SUMIF(Q$2:Q6056,Q6056,O$2:O6056)</f>
        <v>5</v>
      </c>
      <c r="T6056" s="81" t="str" cm="1">
        <f t="array" ref="T6056">IF(MIN(IF(CONCATENATE($D$776:$D$9955,$G$776:$G$9955)=CONCATENATE(D6056,G6056),$J$776:$J$9955))=J6056,"Age Leg Record","")</f>
        <v/>
      </c>
    </row>
    <row r="6057" spans="1:20" x14ac:dyDescent="0.25">
      <c r="A6057" s="4">
        <v>2023</v>
      </c>
      <c r="B6057" s="4" t="s">
        <v>717</v>
      </c>
      <c r="C6057" s="4" t="s">
        <v>718</v>
      </c>
      <c r="D6057" s="3" t="s">
        <v>22</v>
      </c>
      <c r="F6057" s="3">
        <v>6</v>
      </c>
      <c r="G6057" s="88">
        <v>4.6758182215859376</v>
      </c>
      <c r="J6057" s="10">
        <v>2.6522662032220978E-2</v>
      </c>
      <c r="K6057" s="27">
        <f t="shared" si="138"/>
        <v>5.67230392100766E-3</v>
      </c>
      <c r="L6057" s="4" t="s">
        <v>2085</v>
      </c>
      <c r="M6057" s="4" t="s">
        <v>2252</v>
      </c>
      <c r="N6057" s="28" t="str">
        <f t="shared" si="136"/>
        <v>2023DamienPitts</v>
      </c>
      <c r="O6057" s="28">
        <f>IF(COUNTIF(N$2:N6057,N6057)=1,1,0)</f>
        <v>1</v>
      </c>
      <c r="P6057" s="28" t="str">
        <f t="shared" si="137"/>
        <v>DamienPitts</v>
      </c>
      <c r="Q6057" s="28" t="str">
        <f t="shared" si="135"/>
        <v>DamienPitts</v>
      </c>
      <c r="R6057" s="3">
        <f>SUMIF(Q$2:Q6057,Q6057,O$2:O6057)</f>
        <v>12</v>
      </c>
      <c r="T6057" s="81" t="str" cm="1">
        <f t="array" ref="T6057">IF(MIN(IF(CONCATENATE($D$776:$D$9955,$G$776:$G$9955)=CONCATENATE(D6057,G6057),$J$776:$J$9955))=J6057,"Age Leg Record","")</f>
        <v/>
      </c>
    </row>
    <row r="6058" spans="1:20" x14ac:dyDescent="0.25">
      <c r="A6058" s="4">
        <v>2023</v>
      </c>
      <c r="B6058" s="4" t="s">
        <v>2081</v>
      </c>
      <c r="C6058" s="4" t="s">
        <v>2082</v>
      </c>
      <c r="D6058" s="3" t="s">
        <v>756</v>
      </c>
      <c r="F6058" s="3">
        <v>1</v>
      </c>
      <c r="G6058" s="88">
        <v>5.54</v>
      </c>
      <c r="J6058" s="10">
        <v>3.5255582035460975E-2</v>
      </c>
      <c r="K6058" s="27">
        <f t="shared" si="138"/>
        <v>6.3638234721048693E-3</v>
      </c>
      <c r="L6058" s="4" t="s">
        <v>2379</v>
      </c>
      <c r="M6058" s="4" t="s">
        <v>798</v>
      </c>
      <c r="N6058" s="28" t="str">
        <f t="shared" si="136"/>
        <v>2023ZoeyDidlick</v>
      </c>
      <c r="O6058" s="28">
        <f>IF(COUNTIF(N$2:N6058,N6058)=1,1,0)</f>
        <v>1</v>
      </c>
      <c r="P6058" s="28" t="str">
        <f t="shared" si="137"/>
        <v>ZoeyDidlick</v>
      </c>
      <c r="Q6058" s="28" t="str">
        <f t="shared" si="135"/>
        <v>ZoeyDidlick</v>
      </c>
      <c r="R6058" s="3">
        <f>SUMIF(Q$2:Q6058,Q6058,O$2:O6058)</f>
        <v>4</v>
      </c>
      <c r="T6058" s="81" t="str" cm="1">
        <f t="array" ref="T6058">IF(MIN(IF(CONCATENATE($D$776:$D$9955,$G$776:$G$9955)=CONCATENATE(D6058,G6058),$J$776:$J$9955))=J6058,"Age Leg Record","")</f>
        <v/>
      </c>
    </row>
    <row r="6059" spans="1:20" x14ac:dyDescent="0.25">
      <c r="A6059" s="4">
        <v>2023</v>
      </c>
      <c r="B6059" s="4" t="s">
        <v>904</v>
      </c>
      <c r="C6059" s="4" t="s">
        <v>2182</v>
      </c>
      <c r="D6059" s="3" t="s">
        <v>757</v>
      </c>
      <c r="F6059" s="3">
        <v>2</v>
      </c>
      <c r="G6059" s="88">
        <v>4.0544470293486041</v>
      </c>
      <c r="J6059" s="10">
        <v>2.451700231176801E-2</v>
      </c>
      <c r="K6059" s="27">
        <f t="shared" si="138"/>
        <v>6.0469410832842876E-3</v>
      </c>
      <c r="L6059" s="4" t="s">
        <v>2379</v>
      </c>
      <c r="M6059" s="4" t="s">
        <v>798</v>
      </c>
      <c r="N6059" s="28" t="str">
        <f t="shared" si="136"/>
        <v>2023SallySawkins</v>
      </c>
      <c r="O6059" s="28">
        <f>IF(COUNTIF(N$2:N6059,N6059)=1,1,0)</f>
        <v>1</v>
      </c>
      <c r="P6059" s="28" t="str">
        <f t="shared" si="137"/>
        <v>SallySawkins</v>
      </c>
      <c r="Q6059" s="28" t="str">
        <f t="shared" si="135"/>
        <v>SallySawkins</v>
      </c>
      <c r="R6059" s="3">
        <f>SUMIF(Q$2:Q6059,Q6059,O$2:O6059)</f>
        <v>3</v>
      </c>
      <c r="T6059" s="81" t="str" cm="1">
        <f t="array" ref="T6059">IF(MIN(IF(CONCATENATE($D$776:$D$9955,$G$776:$G$9955)=CONCATENATE(D6059,G6059),$J$776:$J$9955))=J6059,"Age Leg Record","")</f>
        <v/>
      </c>
    </row>
    <row r="6060" spans="1:20" x14ac:dyDescent="0.25">
      <c r="A6060" s="4">
        <v>2023</v>
      </c>
      <c r="B6060" s="4" t="s">
        <v>20</v>
      </c>
      <c r="C6060" s="4" t="s">
        <v>2062</v>
      </c>
      <c r="D6060" s="3" t="s">
        <v>26</v>
      </c>
      <c r="F6060" s="3">
        <v>3</v>
      </c>
      <c r="G6060" s="88">
        <v>9.1</v>
      </c>
      <c r="J6060" s="10">
        <v>5.649296296905959E-2</v>
      </c>
      <c r="K6060" s="27">
        <f t="shared" si="138"/>
        <v>6.2080179086878677E-3</v>
      </c>
      <c r="L6060" s="4" t="s">
        <v>2379</v>
      </c>
      <c r="M6060" s="4" t="s">
        <v>798</v>
      </c>
      <c r="N6060" s="28" t="str">
        <f t="shared" si="136"/>
        <v>2023PaulCourt</v>
      </c>
      <c r="O6060" s="28">
        <f>IF(COUNTIF(N$2:N6060,N6060)=1,1,0)</f>
        <v>1</v>
      </c>
      <c r="P6060" s="28" t="str">
        <f t="shared" si="137"/>
        <v>PaulCourt</v>
      </c>
      <c r="Q6060" s="28" t="str">
        <f t="shared" si="135"/>
        <v>PaulCourt</v>
      </c>
      <c r="R6060" s="3">
        <f>SUMIF(Q$2:Q6060,Q6060,O$2:O6060)</f>
        <v>4</v>
      </c>
      <c r="T6060" s="81" t="str" cm="1">
        <f t="array" ref="T6060">IF(MIN(IF(CONCATENATE($D$776:$D$9955,$G$776:$G$9955)=CONCATENATE(D6060,G6060),$J$776:$J$9955))=J6060,"Age Leg Record","")</f>
        <v/>
      </c>
    </row>
    <row r="6061" spans="1:20" x14ac:dyDescent="0.25">
      <c r="A6061" s="4">
        <v>2023</v>
      </c>
      <c r="B6061" s="4" t="s">
        <v>2513</v>
      </c>
      <c r="C6061" s="4" t="s">
        <v>2419</v>
      </c>
      <c r="D6061" s="3" t="s">
        <v>757</v>
      </c>
      <c r="F6061" s="3">
        <v>4</v>
      </c>
      <c r="G6061" s="88">
        <v>5.8408892070309388</v>
      </c>
      <c r="J6061" s="10">
        <v>3.9110289348172955E-2</v>
      </c>
      <c r="K6061" s="27">
        <f t="shared" si="138"/>
        <v>6.6959478192283048E-3</v>
      </c>
      <c r="L6061" s="4" t="s">
        <v>2379</v>
      </c>
      <c r="M6061" s="4" t="s">
        <v>798</v>
      </c>
      <c r="N6061" s="28" t="str">
        <f t="shared" si="136"/>
        <v>2023AutumnClennett</v>
      </c>
      <c r="O6061" s="28">
        <f>IF(COUNTIF(N$2:N6061,N6061)=1,1,0)</f>
        <v>1</v>
      </c>
      <c r="P6061" s="28" t="str">
        <f t="shared" si="137"/>
        <v>AutumnClennett</v>
      </c>
      <c r="Q6061" s="28" t="str">
        <f t="shared" si="135"/>
        <v>AutumnClennett</v>
      </c>
      <c r="R6061" s="3">
        <f>SUMIF(Q$2:Q6061,Q6061,O$2:O6061)</f>
        <v>1</v>
      </c>
      <c r="T6061" s="81" t="str" cm="1">
        <f t="array" ref="T6061">IF(MIN(IF(CONCATENATE($D$776:$D$9955,$G$776:$G$9955)=CONCATENATE(D6061,G6061),$J$776:$J$9955))=J6061,"Age Leg Record","")</f>
        <v/>
      </c>
    </row>
    <row r="6062" spans="1:20" x14ac:dyDescent="0.25">
      <c r="A6062" s="4">
        <v>2023</v>
      </c>
      <c r="B6062" s="4" t="s">
        <v>370</v>
      </c>
      <c r="C6062" s="4" t="s">
        <v>1240</v>
      </c>
      <c r="D6062" s="3" t="s">
        <v>753</v>
      </c>
      <c r="F6062" s="3">
        <v>5</v>
      </c>
      <c r="G6062" s="51">
        <v>5.63</v>
      </c>
      <c r="J6062" s="10">
        <v>4.2532916668278631E-2</v>
      </c>
      <c r="K6062" s="27">
        <f t="shared" si="138"/>
        <v>7.5546921258043747E-3</v>
      </c>
      <c r="L6062" s="4" t="s">
        <v>2379</v>
      </c>
      <c r="M6062" s="4" t="s">
        <v>798</v>
      </c>
      <c r="N6062" s="28" t="str">
        <f t="shared" si="136"/>
        <v>2023KatieRuditis</v>
      </c>
      <c r="O6062" s="28">
        <f>IF(COUNTIF(N$2:N6062,N6062)=1,1,0)</f>
        <v>1</v>
      </c>
      <c r="P6062" s="28" t="str">
        <f t="shared" si="137"/>
        <v>KatieRuditis</v>
      </c>
      <c r="Q6062" s="28" t="str">
        <f t="shared" si="135"/>
        <v>KatieRuditis</v>
      </c>
      <c r="R6062" s="3">
        <f>SUMIF(Q$2:Q6062,Q6062,O$2:O6062)</f>
        <v>10</v>
      </c>
      <c r="T6062" s="81" t="str" cm="1">
        <f t="array" ref="T6062">IF(MIN(IF(CONCATENATE($D$776:$D$9955,$G$776:$G$9955)=CONCATENATE(D6062,G6062),$J$776:$J$9955))=J6062,"Age Leg Record","")</f>
        <v/>
      </c>
    </row>
    <row r="6063" spans="1:20" x14ac:dyDescent="0.25">
      <c r="A6063" s="4">
        <v>2023</v>
      </c>
      <c r="B6063" s="4" t="s">
        <v>2344</v>
      </c>
      <c r="C6063" s="4" t="s">
        <v>1415</v>
      </c>
      <c r="D6063" s="3" t="s">
        <v>753</v>
      </c>
      <c r="F6063" s="3">
        <v>6</v>
      </c>
      <c r="G6063" s="88">
        <v>4.6758182215859376</v>
      </c>
      <c r="J6063" s="10">
        <v>2.7030486111470964E-2</v>
      </c>
      <c r="K6063" s="27">
        <f t="shared" si="138"/>
        <v>5.7809103841301168E-3</v>
      </c>
      <c r="L6063" s="4" t="s">
        <v>2379</v>
      </c>
      <c r="M6063" s="4" t="s">
        <v>798</v>
      </c>
      <c r="N6063" s="28" t="str">
        <f t="shared" si="136"/>
        <v>2023NikiJackson</v>
      </c>
      <c r="O6063" s="28">
        <f>IF(COUNTIF(N$2:N6063,N6063)=1,1,0)</f>
        <v>1</v>
      </c>
      <c r="P6063" s="28" t="str">
        <f t="shared" si="137"/>
        <v>NikiJackson</v>
      </c>
      <c r="Q6063" s="28" t="str">
        <f t="shared" si="135"/>
        <v>NikiJackson</v>
      </c>
      <c r="R6063" s="3">
        <f>SUMIF(Q$2:Q6063,Q6063,O$2:O6063)</f>
        <v>2</v>
      </c>
      <c r="T6063" s="81" t="str" cm="1">
        <f t="array" ref="T6063">IF(MIN(IF(CONCATENATE($D$776:$D$9955,$G$776:$G$9955)=CONCATENATE(D6063,G6063),$J$776:$J$9955))=J6063,"Age Leg Record","")</f>
        <v/>
      </c>
    </row>
    <row r="6064" spans="1:20" x14ac:dyDescent="0.25">
      <c r="A6064" s="4">
        <v>2023</v>
      </c>
      <c r="B6064" s="4" t="s">
        <v>2335</v>
      </c>
      <c r="C6064" s="4" t="s">
        <v>2009</v>
      </c>
      <c r="D6064" s="3" t="s">
        <v>56</v>
      </c>
      <c r="F6064" s="3">
        <v>1</v>
      </c>
      <c r="G6064" s="88">
        <v>5.54</v>
      </c>
      <c r="J6064" s="10">
        <v>3.7165755646128673E-2</v>
      </c>
      <c r="K6064" s="27">
        <f t="shared" si="138"/>
        <v>6.7086201527308074E-3</v>
      </c>
      <c r="L6064" s="4" t="s">
        <v>2048</v>
      </c>
      <c r="M6064" s="4" t="s">
        <v>1180</v>
      </c>
      <c r="N6064" s="28" t="str">
        <f t="shared" si="136"/>
        <v>2023Lenvan de Linde</v>
      </c>
      <c r="O6064" s="28">
        <f>IF(COUNTIF(N$2:N6064,N6064)=1,1,0)</f>
        <v>1</v>
      </c>
      <c r="P6064" s="28" t="str">
        <f t="shared" si="137"/>
        <v>Lenvan de Linde</v>
      </c>
      <c r="Q6064" s="28" t="str">
        <f t="shared" si="135"/>
        <v>Lenvan de Linde</v>
      </c>
      <c r="R6064" s="3">
        <f>SUMIF(Q$2:Q6064,Q6064,O$2:O6064)</f>
        <v>3</v>
      </c>
      <c r="T6064" s="81" t="str" cm="1">
        <f t="array" ref="T6064">IF(MIN(IF(CONCATENATE($D$776:$D$9955,$G$776:$G$9955)=CONCATENATE(D6064,G6064),$J$776:$J$9955))=J6064,"Age Leg Record","")</f>
        <v/>
      </c>
    </row>
    <row r="6065" spans="1:20" x14ac:dyDescent="0.25">
      <c r="A6065" s="4">
        <v>2023</v>
      </c>
      <c r="B6065" s="4" t="s">
        <v>454</v>
      </c>
      <c r="C6065" s="4" t="s">
        <v>2514</v>
      </c>
      <c r="D6065" s="3" t="s">
        <v>26</v>
      </c>
      <c r="F6065" s="3">
        <v>2</v>
      </c>
      <c r="G6065" s="88">
        <v>4.0544470293486041</v>
      </c>
      <c r="J6065" s="10">
        <v>1.9527719909092411E-2</v>
      </c>
      <c r="K6065" s="27">
        <f t="shared" si="138"/>
        <v>4.8163707079507158E-3</v>
      </c>
      <c r="L6065" s="4" t="s">
        <v>2048</v>
      </c>
      <c r="M6065" s="4" t="s">
        <v>1180</v>
      </c>
      <c r="N6065" s="28" t="str">
        <f t="shared" si="136"/>
        <v>2023DanNewman</v>
      </c>
      <c r="O6065" s="28">
        <f>IF(COUNTIF(N$2:N6065,N6065)=1,1,0)</f>
        <v>1</v>
      </c>
      <c r="P6065" s="28" t="str">
        <f t="shared" si="137"/>
        <v>DanNewman</v>
      </c>
      <c r="Q6065" s="28" t="str">
        <f t="shared" si="135"/>
        <v>DanNewman</v>
      </c>
      <c r="R6065" s="3">
        <f>SUMIF(Q$2:Q6065,Q6065,O$2:O6065)</f>
        <v>1</v>
      </c>
      <c r="T6065" s="81" t="str" cm="1">
        <f t="array" ref="T6065">IF(MIN(IF(CONCATENATE($D$776:$D$9955,$G$776:$G$9955)=CONCATENATE(D6065,G6065),$J$776:$J$9955))=J6065,"Age Leg Record","")</f>
        <v/>
      </c>
    </row>
    <row r="6066" spans="1:20" x14ac:dyDescent="0.25">
      <c r="A6066" s="4">
        <v>2023</v>
      </c>
      <c r="B6066" s="4" t="s">
        <v>291</v>
      </c>
      <c r="C6066" s="4" t="s">
        <v>2184</v>
      </c>
      <c r="D6066" s="3" t="s">
        <v>56</v>
      </c>
      <c r="F6066" s="3">
        <v>3</v>
      </c>
      <c r="G6066" s="88">
        <v>9.1</v>
      </c>
      <c r="J6066" s="10">
        <v>5.5521828704513609E-2</v>
      </c>
      <c r="K6066" s="27">
        <f t="shared" si="138"/>
        <v>6.1012998576388585E-3</v>
      </c>
      <c r="L6066" s="4" t="s">
        <v>2048</v>
      </c>
      <c r="M6066" s="4" t="s">
        <v>1180</v>
      </c>
      <c r="N6066" s="28" t="str">
        <f t="shared" si="136"/>
        <v>2023ChrisNicholls</v>
      </c>
      <c r="O6066" s="28">
        <f>IF(COUNTIF(N$2:N6066,N6066)=1,1,0)</f>
        <v>1</v>
      </c>
      <c r="P6066" s="28" t="str">
        <f t="shared" si="137"/>
        <v>ChrisNicholls</v>
      </c>
      <c r="Q6066" s="28" t="str">
        <f t="shared" si="135"/>
        <v>ChrisNicholls</v>
      </c>
      <c r="R6066" s="3">
        <f>SUMIF(Q$2:Q6066,Q6066,O$2:O6066)</f>
        <v>3</v>
      </c>
      <c r="T6066" s="81" t="str" cm="1">
        <f t="array" ref="T6066">IF(MIN(IF(CONCATENATE($D$776:$D$9955,$G$776:$G$9955)=CONCATENATE(D6066,G6066),$J$776:$J$9955))=J6066,"Age Leg Record","")</f>
        <v/>
      </c>
    </row>
    <row r="6067" spans="1:20" x14ac:dyDescent="0.25">
      <c r="A6067" s="4">
        <v>2023</v>
      </c>
      <c r="B6067" s="4" t="s">
        <v>96</v>
      </c>
      <c r="C6067" s="4" t="s">
        <v>2515</v>
      </c>
      <c r="D6067" s="3" t="s">
        <v>56</v>
      </c>
      <c r="F6067" s="3">
        <v>4</v>
      </c>
      <c r="G6067" s="88">
        <v>5.8408892070309388</v>
      </c>
      <c r="J6067" s="10">
        <v>3.3950370372622274E-2</v>
      </c>
      <c r="K6067" s="27">
        <f t="shared" si="138"/>
        <v>5.8125345592507901E-3</v>
      </c>
      <c r="L6067" s="4" t="s">
        <v>2048</v>
      </c>
      <c r="M6067" s="4" t="s">
        <v>1180</v>
      </c>
      <c r="N6067" s="28" t="str">
        <f t="shared" si="136"/>
        <v>2023TonyStewart</v>
      </c>
      <c r="O6067" s="28">
        <f>IF(COUNTIF(N$2:N6067,N6067)=1,1,0)</f>
        <v>1</v>
      </c>
      <c r="P6067" s="28" t="str">
        <f t="shared" si="137"/>
        <v>TonyStewart</v>
      </c>
      <c r="Q6067" s="28" t="str">
        <f t="shared" si="135"/>
        <v>TonyStewart</v>
      </c>
      <c r="R6067" s="3">
        <f>SUMIF(Q$2:Q6067,Q6067,O$2:O6067)</f>
        <v>1</v>
      </c>
      <c r="T6067" s="81" t="str" cm="1">
        <f t="array" ref="T6067">IF(MIN(IF(CONCATENATE($D$776:$D$9955,$G$776:$G$9955)=CONCATENATE(D6067,G6067),$J$776:$J$9955))=J6067,"Age Leg Record","")</f>
        <v/>
      </c>
    </row>
    <row r="6068" spans="1:20" x14ac:dyDescent="0.25">
      <c r="A6068" s="4">
        <v>2023</v>
      </c>
      <c r="B6068" s="4" t="s">
        <v>20</v>
      </c>
      <c r="C6068" s="4" t="s">
        <v>475</v>
      </c>
      <c r="D6068" s="3" t="s">
        <v>26</v>
      </c>
      <c r="F6068" s="3">
        <v>5</v>
      </c>
      <c r="G6068" s="51">
        <v>5.63</v>
      </c>
      <c r="J6068" s="10">
        <v>3.103999999439111E-2</v>
      </c>
      <c r="K6068" s="27">
        <f t="shared" si="138"/>
        <v>5.5133214910108542E-3</v>
      </c>
      <c r="L6068" s="4" t="s">
        <v>2048</v>
      </c>
      <c r="M6068" s="4" t="s">
        <v>1180</v>
      </c>
      <c r="N6068" s="28" t="str">
        <f t="shared" si="136"/>
        <v>2023PaulBayley</v>
      </c>
      <c r="O6068" s="28">
        <f>IF(COUNTIF(N$2:N6068,N6068)=1,1,0)</f>
        <v>1</v>
      </c>
      <c r="P6068" s="28" t="str">
        <f t="shared" si="137"/>
        <v>PaulBayley</v>
      </c>
      <c r="Q6068" s="28" t="str">
        <f t="shared" si="135"/>
        <v>PaulBayley</v>
      </c>
      <c r="R6068" s="3">
        <f>SUMIF(Q$2:Q6068,Q6068,O$2:O6068)</f>
        <v>2</v>
      </c>
      <c r="T6068" s="81" t="str" cm="1">
        <f t="array" ref="T6068">IF(MIN(IF(CONCATENATE($D$776:$D$9955,$G$776:$G$9955)=CONCATENATE(D6068,G6068),$J$776:$J$9955))=J6068,"Age Leg Record","")</f>
        <v/>
      </c>
    </row>
    <row r="6069" spans="1:20" x14ac:dyDescent="0.25">
      <c r="A6069" s="4">
        <v>2023</v>
      </c>
      <c r="B6069" s="4" t="s">
        <v>2151</v>
      </c>
      <c r="C6069" s="4" t="s">
        <v>1395</v>
      </c>
      <c r="D6069" s="3" t="s">
        <v>26</v>
      </c>
      <c r="F6069" s="3">
        <v>6</v>
      </c>
      <c r="G6069" s="88">
        <v>4.6758182215859376</v>
      </c>
      <c r="J6069" s="10">
        <v>2.8366064820147585E-2</v>
      </c>
      <c r="K6069" s="27">
        <f t="shared" si="138"/>
        <v>6.0665456773309765E-3</v>
      </c>
      <c r="L6069" s="4" t="s">
        <v>2048</v>
      </c>
      <c r="M6069" s="4" t="s">
        <v>1180</v>
      </c>
      <c r="N6069" s="28" t="str">
        <f t="shared" si="136"/>
        <v>2023JeromeMcAllister</v>
      </c>
      <c r="O6069" s="28">
        <f>IF(COUNTIF(N$2:N6069,N6069)=1,1,0)</f>
        <v>1</v>
      </c>
      <c r="P6069" s="28" t="str">
        <f t="shared" si="137"/>
        <v>JeromeMcAllister</v>
      </c>
      <c r="Q6069" s="28" t="str">
        <f t="shared" si="135"/>
        <v>JeromeMcAllister</v>
      </c>
      <c r="R6069" s="3">
        <f>SUMIF(Q$2:Q6069,Q6069,O$2:O6069)</f>
        <v>3</v>
      </c>
      <c r="T6069" s="81" t="str" cm="1">
        <f t="array" ref="T6069">IF(MIN(IF(CONCATENATE($D$776:$D$9955,$G$776:$G$9955)=CONCATENATE(D6069,G6069),$J$776:$J$9955))=J6069,"Age Leg Record","")</f>
        <v/>
      </c>
    </row>
    <row r="6070" spans="1:20" x14ac:dyDescent="0.25">
      <c r="A6070" s="4">
        <v>2023</v>
      </c>
      <c r="B6070" s="4" t="s">
        <v>573</v>
      </c>
      <c r="C6070" s="4" t="s">
        <v>336</v>
      </c>
      <c r="D6070" s="3" t="s">
        <v>26</v>
      </c>
      <c r="F6070" s="3">
        <v>1</v>
      </c>
      <c r="G6070" s="88">
        <v>5.54</v>
      </c>
      <c r="J6070" s="10">
        <v>2.9240859810670372E-2</v>
      </c>
      <c r="K6070" s="27">
        <f t="shared" si="138"/>
        <v>5.2781335398321971E-3</v>
      </c>
      <c r="L6070" s="4" t="s">
        <v>2558</v>
      </c>
      <c r="M6070" s="4" t="s">
        <v>617</v>
      </c>
      <c r="N6070" s="28" t="str">
        <f t="shared" si="136"/>
        <v>2023JamesLowe</v>
      </c>
      <c r="O6070" s="28">
        <f>IF(COUNTIF(N$2:N6070,N6070)=1,1,0)</f>
        <v>1</v>
      </c>
      <c r="P6070" s="28" t="str">
        <f t="shared" si="137"/>
        <v>JamesLowe</v>
      </c>
      <c r="Q6070" s="28" t="str">
        <f t="shared" si="135"/>
        <v>JamesLowe</v>
      </c>
      <c r="R6070" s="3">
        <f>SUMIF(Q$2:Q6070,Q6070,O$2:O6070)</f>
        <v>3</v>
      </c>
      <c r="T6070" s="81" t="str" cm="1">
        <f t="array" ref="T6070">IF(MIN(IF(CONCATENATE($D$776:$D$9955,$G$776:$G$9955)=CONCATENATE(D6070,G6070),$J$776:$J$9955))=J6070,"Age Leg Record","")</f>
        <v/>
      </c>
    </row>
    <row r="6071" spans="1:20" x14ac:dyDescent="0.25">
      <c r="A6071" s="4">
        <v>2023</v>
      </c>
      <c r="B6071" s="4" t="s">
        <v>552</v>
      </c>
      <c r="C6071" s="4" t="s">
        <v>2442</v>
      </c>
      <c r="D6071" s="3" t="s">
        <v>22</v>
      </c>
      <c r="F6071" s="3">
        <v>2</v>
      </c>
      <c r="G6071" s="88">
        <v>4.0544470293486041</v>
      </c>
      <c r="J6071" s="10">
        <v>2.0947395838447846E-2</v>
      </c>
      <c r="K6071" s="27">
        <f t="shared" si="138"/>
        <v>5.1665234955143311E-3</v>
      </c>
      <c r="L6071" s="4" t="s">
        <v>2558</v>
      </c>
      <c r="M6071" s="4" t="s">
        <v>617</v>
      </c>
      <c r="N6071" s="28" t="str">
        <f t="shared" si="136"/>
        <v>2023JoeRoom</v>
      </c>
      <c r="O6071" s="28">
        <f>IF(COUNTIF(N$2:N6071,N6071)=1,1,0)</f>
        <v>1</v>
      </c>
      <c r="P6071" s="28" t="str">
        <f t="shared" si="137"/>
        <v>JoeRoom</v>
      </c>
      <c r="Q6071" s="28" t="str">
        <f t="shared" si="135"/>
        <v>JoeRoom</v>
      </c>
      <c r="R6071" s="3">
        <f>SUMIF(Q$2:Q6071,Q6071,O$2:O6071)</f>
        <v>2</v>
      </c>
      <c r="T6071" s="81" t="str" cm="1">
        <f t="array" ref="T6071">IF(MIN(IF(CONCATENATE($D$776:$D$9955,$G$776:$G$9955)=CONCATENATE(D6071,G6071),$J$776:$J$9955))=J6071,"Age Leg Record","")</f>
        <v/>
      </c>
    </row>
    <row r="6072" spans="1:20" x14ac:dyDescent="0.25">
      <c r="A6072" s="4">
        <v>2023</v>
      </c>
      <c r="B6072" s="4" t="s">
        <v>658</v>
      </c>
      <c r="C6072" s="4" t="s">
        <v>1487</v>
      </c>
      <c r="D6072" s="3" t="s">
        <v>26</v>
      </c>
      <c r="F6072" s="3">
        <v>3</v>
      </c>
      <c r="G6072" s="88">
        <v>9.1</v>
      </c>
      <c r="J6072" s="10">
        <v>4.9823043977085035E-2</v>
      </c>
      <c r="K6072" s="27">
        <f t="shared" si="138"/>
        <v>5.4750597777016522E-3</v>
      </c>
      <c r="L6072" s="4" t="s">
        <v>2558</v>
      </c>
      <c r="M6072" s="4" t="s">
        <v>617</v>
      </c>
      <c r="N6072" s="28" t="str">
        <f t="shared" si="136"/>
        <v>2023AdamHaylock</v>
      </c>
      <c r="O6072" s="28">
        <f>IF(COUNTIF(N$2:N6072,N6072)=1,1,0)</f>
        <v>1</v>
      </c>
      <c r="P6072" s="28" t="str">
        <f t="shared" si="137"/>
        <v>AdamHaylock</v>
      </c>
      <c r="Q6072" s="28" t="str">
        <f t="shared" si="135"/>
        <v>AdamHaylock</v>
      </c>
      <c r="R6072" s="3">
        <f>SUMIF(Q$2:Q6072,Q6072,O$2:O6072)</f>
        <v>9</v>
      </c>
      <c r="T6072" s="81" t="str" cm="1">
        <f t="array" ref="T6072">IF(MIN(IF(CONCATENATE($D$776:$D$9955,$G$776:$G$9955)=CONCATENATE(D6072,G6072),$J$776:$J$9955))=J6072,"Age Leg Record","")</f>
        <v/>
      </c>
    </row>
    <row r="6073" spans="1:20" x14ac:dyDescent="0.25">
      <c r="A6073" s="4">
        <v>2023</v>
      </c>
      <c r="B6073" s="4" t="s">
        <v>806</v>
      </c>
      <c r="C6073" s="4" t="s">
        <v>2320</v>
      </c>
      <c r="D6073" s="3" t="s">
        <v>26</v>
      </c>
      <c r="F6073" s="3">
        <v>4</v>
      </c>
      <c r="G6073" s="88">
        <v>5.8408892070309388</v>
      </c>
      <c r="J6073" s="10">
        <v>3.623996528040152E-2</v>
      </c>
      <c r="K6073" s="27">
        <f t="shared" si="138"/>
        <v>6.2045287961938842E-3</v>
      </c>
      <c r="L6073" s="4" t="s">
        <v>2558</v>
      </c>
      <c r="M6073" s="4" t="s">
        <v>617</v>
      </c>
      <c r="N6073" s="28" t="str">
        <f t="shared" si="136"/>
        <v>2023MattStyrka</v>
      </c>
      <c r="O6073" s="28">
        <f>IF(COUNTIF(N$2:N6073,N6073)=1,1,0)</f>
        <v>1</v>
      </c>
      <c r="P6073" s="28" t="str">
        <f t="shared" si="137"/>
        <v>MattStyrka</v>
      </c>
      <c r="Q6073" s="28" t="str">
        <f t="shared" si="135"/>
        <v>MattStyrka</v>
      </c>
      <c r="R6073" s="3">
        <f>SUMIF(Q$2:Q6073,Q6073,O$2:O6073)</f>
        <v>3</v>
      </c>
      <c r="T6073" s="81" t="str" cm="1">
        <f t="array" ref="T6073">IF(MIN(IF(CONCATENATE($D$776:$D$9955,$G$776:$G$9955)=CONCATENATE(D6073,G6073),$J$776:$J$9955))=J6073,"Age Leg Record","")</f>
        <v/>
      </c>
    </row>
    <row r="6074" spans="1:20" x14ac:dyDescent="0.25">
      <c r="A6074" s="4">
        <v>2023</v>
      </c>
      <c r="B6074" s="4" t="s">
        <v>111</v>
      </c>
      <c r="C6074" s="4" t="s">
        <v>2440</v>
      </c>
      <c r="D6074" s="3" t="s">
        <v>26</v>
      </c>
      <c r="F6074" s="3">
        <v>5</v>
      </c>
      <c r="G6074" s="51">
        <v>5.63</v>
      </c>
      <c r="J6074" s="10">
        <v>3.2945960650977213E-2</v>
      </c>
      <c r="K6074" s="27">
        <f t="shared" si="138"/>
        <v>5.8518580197117606E-3</v>
      </c>
      <c r="L6074" s="4" t="s">
        <v>2558</v>
      </c>
      <c r="M6074" s="4" t="s">
        <v>617</v>
      </c>
      <c r="N6074" s="28" t="str">
        <f t="shared" si="136"/>
        <v>2023MikeLovell</v>
      </c>
      <c r="O6074" s="28">
        <f>IF(COUNTIF(N$2:N6074,N6074)=1,1,0)</f>
        <v>1</v>
      </c>
      <c r="P6074" s="28" t="str">
        <f t="shared" si="137"/>
        <v>MikeLovell</v>
      </c>
      <c r="Q6074" s="28" t="str">
        <f t="shared" si="135"/>
        <v>MikeLovell</v>
      </c>
      <c r="R6074" s="3">
        <f>SUMIF(Q$2:Q6074,Q6074,O$2:O6074)</f>
        <v>2</v>
      </c>
      <c r="T6074" s="81" t="str" cm="1">
        <f t="array" ref="T6074">IF(MIN(IF(CONCATENATE($D$776:$D$9955,$G$776:$G$9955)=CONCATENATE(D6074,G6074),$J$776:$J$9955))=J6074,"Age Leg Record","")</f>
        <v/>
      </c>
    </row>
    <row r="6075" spans="1:20" x14ac:dyDescent="0.25">
      <c r="A6075" s="4">
        <v>2023</v>
      </c>
      <c r="B6075" s="4" t="s">
        <v>1852</v>
      </c>
      <c r="C6075" s="4" t="s">
        <v>2516</v>
      </c>
      <c r="D6075" s="3" t="s">
        <v>22</v>
      </c>
      <c r="F6075" s="3">
        <v>6</v>
      </c>
      <c r="G6075" s="88">
        <v>4.6758182215859376</v>
      </c>
      <c r="J6075" s="10">
        <v>2.3096423610695638E-2</v>
      </c>
      <c r="K6075" s="27">
        <f t="shared" si="138"/>
        <v>4.9395469447616434E-3</v>
      </c>
      <c r="L6075" s="4" t="s">
        <v>2558</v>
      </c>
      <c r="M6075" s="4" t="s">
        <v>617</v>
      </c>
      <c r="N6075" s="28" t="str">
        <f t="shared" si="136"/>
        <v>2023LiamDonnelly</v>
      </c>
      <c r="O6075" s="28">
        <f>IF(COUNTIF(N$2:N6075,N6075)=1,1,0)</f>
        <v>1</v>
      </c>
      <c r="P6075" s="28" t="str">
        <f t="shared" si="137"/>
        <v>LiamDonnelly</v>
      </c>
      <c r="Q6075" s="28" t="str">
        <f t="shared" si="135"/>
        <v>LiamDonnelly</v>
      </c>
      <c r="R6075" s="3">
        <f>SUMIF(Q$2:Q6075,Q6075,O$2:O6075)</f>
        <v>1</v>
      </c>
      <c r="T6075" s="81" t="str" cm="1">
        <f t="array" ref="T6075">IF(MIN(IF(CONCATENATE($D$776:$D$9955,$G$776:$G$9955)=CONCATENATE(D6075,G6075),$J$776:$J$9955))=J6075,"Age Leg Record","")</f>
        <v/>
      </c>
    </row>
    <row r="6076" spans="1:20" x14ac:dyDescent="0.25">
      <c r="A6076" s="4">
        <v>2023</v>
      </c>
      <c r="B6076" s="4" t="s">
        <v>2517</v>
      </c>
      <c r="C6076" s="4" t="s">
        <v>128</v>
      </c>
      <c r="D6076" s="3" t="s">
        <v>751</v>
      </c>
      <c r="F6076" s="3">
        <v>1</v>
      </c>
      <c r="G6076" s="88">
        <v>5.54</v>
      </c>
      <c r="J6076" s="10">
        <v>3.1914470928313676E-2</v>
      </c>
      <c r="K6076" s="27">
        <f t="shared" si="138"/>
        <v>5.7607348246053571E-3</v>
      </c>
      <c r="L6076" s="4" t="s">
        <v>1928</v>
      </c>
      <c r="M6076" s="4" t="s">
        <v>1180</v>
      </c>
      <c r="N6076" s="28" t="str">
        <f t="shared" si="136"/>
        <v>2023DaisyG</v>
      </c>
      <c r="O6076" s="28">
        <f>IF(COUNTIF(N$2:N6076,N6076)=1,1,0)</f>
        <v>1</v>
      </c>
      <c r="P6076" s="28" t="str">
        <f t="shared" si="137"/>
        <v>DaisyG</v>
      </c>
      <c r="Q6076" s="28" t="str">
        <f t="shared" si="135"/>
        <v>DaisyG</v>
      </c>
      <c r="R6076" s="3">
        <f>SUMIF(Q$2:Q6076,Q6076,O$2:O6076)</f>
        <v>1</v>
      </c>
      <c r="T6076" s="81" t="str" cm="1">
        <f t="array" ref="T6076">IF(MIN(IF(CONCATENATE($D$776:$D$9955,$G$776:$G$9955)=CONCATENATE(D6076,G6076),$J$776:$J$9955))=J6076,"Age Leg Record","")</f>
        <v/>
      </c>
    </row>
    <row r="6077" spans="1:20" x14ac:dyDescent="0.25">
      <c r="A6077" s="4">
        <v>2023</v>
      </c>
      <c r="B6077" s="4" t="s">
        <v>2102</v>
      </c>
      <c r="C6077" s="4" t="s">
        <v>2147</v>
      </c>
      <c r="D6077" s="3" t="s">
        <v>756</v>
      </c>
      <c r="F6077" s="3">
        <v>2</v>
      </c>
      <c r="G6077" s="88">
        <v>4.0544470293486041</v>
      </c>
      <c r="J6077" s="10">
        <v>3.2168460646062158E-2</v>
      </c>
      <c r="K6077" s="27">
        <f t="shared" si="138"/>
        <v>7.9341178743258627E-3</v>
      </c>
      <c r="L6077" s="4" t="s">
        <v>1928</v>
      </c>
      <c r="M6077" s="4" t="s">
        <v>1180</v>
      </c>
      <c r="N6077" s="28" t="str">
        <f t="shared" si="136"/>
        <v>2023JoseHetherington</v>
      </c>
      <c r="O6077" s="28">
        <f>IF(COUNTIF(N$2:N6077,N6077)=1,1,0)</f>
        <v>1</v>
      </c>
      <c r="P6077" s="28" t="str">
        <f t="shared" si="137"/>
        <v>JoseHetherington</v>
      </c>
      <c r="Q6077" s="28" t="str">
        <f t="shared" si="135"/>
        <v>JoseHetherington</v>
      </c>
      <c r="R6077" s="3">
        <f>SUMIF(Q$2:Q6077,Q6077,O$2:O6077)</f>
        <v>5</v>
      </c>
      <c r="T6077" s="81" t="str" cm="1">
        <f t="array" ref="T6077">IF(MIN(IF(CONCATENATE($D$776:$D$9955,$G$776:$G$9955)=CONCATENATE(D6077,G6077),$J$776:$J$9955))=J6077,"Age Leg Record","")</f>
        <v/>
      </c>
    </row>
    <row r="6078" spans="1:20" x14ac:dyDescent="0.25">
      <c r="A6078" s="4">
        <v>2023</v>
      </c>
      <c r="B6078" s="4" t="s">
        <v>92</v>
      </c>
      <c r="C6078" s="4" t="s">
        <v>1674</v>
      </c>
      <c r="D6078" s="3" t="s">
        <v>56</v>
      </c>
      <c r="F6078" s="3">
        <v>3</v>
      </c>
      <c r="G6078" s="88">
        <v>9.1</v>
      </c>
      <c r="J6078" s="10">
        <v>5.9977349534165114E-2</v>
      </c>
      <c r="K6078" s="27">
        <f t="shared" si="138"/>
        <v>6.5909175312269357E-3</v>
      </c>
      <c r="L6078" s="4" t="s">
        <v>1928</v>
      </c>
      <c r="M6078" s="4" t="s">
        <v>1180</v>
      </c>
      <c r="N6078" s="28" t="str">
        <f t="shared" si="136"/>
        <v>2023BrianEvans</v>
      </c>
      <c r="O6078" s="28">
        <f>IF(COUNTIF(N$2:N6078,N6078)=1,1,0)</f>
        <v>1</v>
      </c>
      <c r="P6078" s="28" t="str">
        <f t="shared" si="137"/>
        <v>BrianEvans</v>
      </c>
      <c r="Q6078" s="28" t="str">
        <f t="shared" si="135"/>
        <v>BrianEvans</v>
      </c>
      <c r="R6078" s="3">
        <f>SUMIF(Q$2:Q6078,Q6078,O$2:O6078)</f>
        <v>4</v>
      </c>
      <c r="T6078" s="81" t="str" cm="1">
        <f t="array" ref="T6078">IF(MIN(IF(CONCATENATE($D$776:$D$9955,$G$776:$G$9955)=CONCATENATE(D6078,G6078),$J$776:$J$9955))=J6078,"Age Leg Record","")</f>
        <v/>
      </c>
    </row>
    <row r="6079" spans="1:20" x14ac:dyDescent="0.25">
      <c r="A6079" s="4">
        <v>2023</v>
      </c>
      <c r="B6079" s="4" t="s">
        <v>37</v>
      </c>
      <c r="C6079" s="4" t="s">
        <v>2493</v>
      </c>
      <c r="D6079" s="3" t="s">
        <v>757</v>
      </c>
      <c r="F6079" s="3">
        <v>4</v>
      </c>
      <c r="G6079" s="88">
        <v>5.8408892070309388</v>
      </c>
      <c r="J6079" s="10">
        <v>4.3226365742157213E-2</v>
      </c>
      <c r="K6079" s="27">
        <f t="shared" si="138"/>
        <v>7.4006481222283257E-3</v>
      </c>
      <c r="L6079" s="4" t="s">
        <v>1928</v>
      </c>
      <c r="M6079" s="4" t="s">
        <v>1180</v>
      </c>
      <c r="N6079" s="28" t="str">
        <f t="shared" si="136"/>
        <v>2023SueFrewin</v>
      </c>
      <c r="O6079" s="28">
        <f>IF(COUNTIF(N$2:N6079,N6079)=1,1,0)</f>
        <v>1</v>
      </c>
      <c r="P6079" s="28" t="str">
        <f t="shared" si="137"/>
        <v>SueFrewin</v>
      </c>
      <c r="Q6079" s="28" t="str">
        <f t="shared" si="135"/>
        <v>SueFrewin</v>
      </c>
      <c r="R6079" s="3">
        <f>SUMIF(Q$2:Q6079,Q6079,O$2:O6079)</f>
        <v>1</v>
      </c>
      <c r="T6079" s="81" t="str" cm="1">
        <f t="array" ref="T6079">IF(MIN(IF(CONCATENATE($D$776:$D$9955,$G$776:$G$9955)=CONCATENATE(D6079,G6079),$J$776:$J$9955))=J6079,"Age Leg Record","")</f>
        <v/>
      </c>
    </row>
    <row r="6080" spans="1:20" x14ac:dyDescent="0.25">
      <c r="A6080" s="4">
        <v>2023</v>
      </c>
      <c r="B6080" s="4" t="s">
        <v>635</v>
      </c>
      <c r="C6080" s="4" t="s">
        <v>1677</v>
      </c>
      <c r="D6080" s="3" t="s">
        <v>757</v>
      </c>
      <c r="F6080" s="3">
        <v>5</v>
      </c>
      <c r="G6080" s="51">
        <v>5.63</v>
      </c>
      <c r="J6080" s="10">
        <v>4.3816550925839692E-2</v>
      </c>
      <c r="K6080" s="27">
        <f t="shared" si="138"/>
        <v>7.7826911058329826E-3</v>
      </c>
      <c r="L6080" s="4" t="s">
        <v>1928</v>
      </c>
      <c r="M6080" s="4" t="s">
        <v>1180</v>
      </c>
      <c r="N6080" s="28" t="str">
        <f t="shared" si="136"/>
        <v>2023SandraMogan</v>
      </c>
      <c r="O6080" s="28">
        <f>IF(COUNTIF(N$2:N6080,N6080)=1,1,0)</f>
        <v>1</v>
      </c>
      <c r="P6080" s="28" t="str">
        <f t="shared" si="137"/>
        <v>SandraMogan</v>
      </c>
      <c r="Q6080" s="28" t="str">
        <f t="shared" si="135"/>
        <v>SandraMogan</v>
      </c>
      <c r="R6080" s="3">
        <f>SUMIF(Q$2:Q6080,Q6080,O$2:O6080)</f>
        <v>3</v>
      </c>
      <c r="T6080" s="81" t="str" cm="1">
        <f t="array" ref="T6080">IF(MIN(IF(CONCATENATE($D$776:$D$9955,$G$776:$G$9955)=CONCATENATE(D6080,G6080),$J$776:$J$9955))=J6080,"Age Leg Record","")</f>
        <v/>
      </c>
    </row>
    <row r="6081" spans="1:20" x14ac:dyDescent="0.25">
      <c r="A6081" s="4">
        <v>2023</v>
      </c>
      <c r="B6081" s="4" t="s">
        <v>1349</v>
      </c>
      <c r="C6081" s="4" t="s">
        <v>562</v>
      </c>
      <c r="D6081" s="3" t="s">
        <v>756</v>
      </c>
      <c r="F6081" s="3">
        <v>6</v>
      </c>
      <c r="G6081" s="88">
        <v>4.6758182215859376</v>
      </c>
      <c r="J6081" s="10">
        <v>2.4024479163927026E-2</v>
      </c>
      <c r="K6081" s="27">
        <f t="shared" si="138"/>
        <v>5.1380267635336855E-3</v>
      </c>
      <c r="L6081" s="4" t="s">
        <v>1928</v>
      </c>
      <c r="M6081" s="4" t="s">
        <v>1180</v>
      </c>
      <c r="N6081" s="28" t="str">
        <f t="shared" si="136"/>
        <v>2023ClaireShelley</v>
      </c>
      <c r="O6081" s="28">
        <f>IF(COUNTIF(N$2:N6081,N6081)=1,1,0)</f>
        <v>0</v>
      </c>
      <c r="P6081" s="28" t="str">
        <f t="shared" si="137"/>
        <v>ClaireShelley</v>
      </c>
      <c r="Q6081" s="28" t="str">
        <f t="shared" si="135"/>
        <v>ClaireShelley</v>
      </c>
      <c r="R6081" s="3">
        <f>SUMIF(Q$2:Q6081,Q6081,O$2:O6081)</f>
        <v>2</v>
      </c>
      <c r="T6081" s="81" t="str" cm="1">
        <f t="array" ref="T6081">IF(MIN(IF(CONCATENATE($D$776:$D$9955,$G$776:$G$9955)=CONCATENATE(D6081,G6081),$J$776:$J$9955))=J6081,"Age Leg Record","")</f>
        <v/>
      </c>
    </row>
    <row r="6082" spans="1:20" x14ac:dyDescent="0.25">
      <c r="A6082" s="4">
        <v>2023</v>
      </c>
      <c r="B6082" s="4" t="s">
        <v>2480</v>
      </c>
      <c r="C6082" s="4" t="s">
        <v>2502</v>
      </c>
      <c r="D6082" s="3" t="s">
        <v>756</v>
      </c>
      <c r="F6082" s="3">
        <v>1</v>
      </c>
      <c r="G6082" s="88">
        <v>5.54</v>
      </c>
      <c r="J6082" s="10">
        <v>3.3357294996676501E-2</v>
      </c>
      <c r="K6082" s="27">
        <f t="shared" si="138"/>
        <v>6.0211723820715705E-3</v>
      </c>
      <c r="L6082" s="4" t="s">
        <v>1896</v>
      </c>
      <c r="M6082" s="4" t="s">
        <v>749</v>
      </c>
      <c r="N6082" s="28" t="str">
        <f t="shared" si="136"/>
        <v>2023ZoeIllingworth</v>
      </c>
      <c r="O6082" s="28">
        <f>IF(COUNTIF(N$2:N6082,N6082)=1,1,0)</f>
        <v>0</v>
      </c>
      <c r="P6082" s="28" t="str">
        <f t="shared" si="137"/>
        <v>ZoeIllingworth</v>
      </c>
      <c r="Q6082" s="28" t="str">
        <f t="shared" si="135"/>
        <v>ZoeIllingworth</v>
      </c>
      <c r="R6082" s="3">
        <f>SUMIF(Q$2:Q6082,Q6082,O$2:O6082)</f>
        <v>1</v>
      </c>
      <c r="T6082" s="81" t="str" cm="1">
        <f t="array" ref="T6082">IF(MIN(IF(CONCATENATE($D$776:$D$9955,$G$776:$G$9955)=CONCATENATE(D6082,G6082),$J$776:$J$9955))=J6082,"Age Leg Record","")</f>
        <v/>
      </c>
    </row>
    <row r="6083" spans="1:20" x14ac:dyDescent="0.25">
      <c r="A6083" s="4">
        <v>2023</v>
      </c>
      <c r="B6083" s="4" t="s">
        <v>371</v>
      </c>
      <c r="C6083" s="4" t="s">
        <v>2460</v>
      </c>
      <c r="D6083" s="3" t="s">
        <v>756</v>
      </c>
      <c r="F6083" s="3">
        <v>2</v>
      </c>
      <c r="G6083" s="88">
        <v>4.0544470293486041</v>
      </c>
      <c r="J6083" s="10">
        <v>2.7152731483511161E-2</v>
      </c>
      <c r="K6083" s="27">
        <f t="shared" si="138"/>
        <v>6.6970245971800435E-3</v>
      </c>
      <c r="L6083" s="4" t="s">
        <v>1896</v>
      </c>
      <c r="M6083" s="4" t="s">
        <v>749</v>
      </c>
      <c r="N6083" s="28" t="str">
        <f t="shared" si="136"/>
        <v>2023KarenBoulton</v>
      </c>
      <c r="O6083" s="28">
        <f>IF(COUNTIF(N$2:N6083,N6083)=1,1,0)</f>
        <v>1</v>
      </c>
      <c r="P6083" s="28" t="str">
        <f t="shared" si="137"/>
        <v>KarenBoulton</v>
      </c>
      <c r="Q6083" s="28" t="str">
        <f t="shared" si="135"/>
        <v>KarenBoulton</v>
      </c>
      <c r="R6083" s="3">
        <f>SUMIF(Q$2:Q6083,Q6083,O$2:O6083)</f>
        <v>2</v>
      </c>
      <c r="T6083" s="81" t="str" cm="1">
        <f t="array" ref="T6083">IF(MIN(IF(CONCATENATE($D$776:$D$9955,$G$776:$G$9955)=CONCATENATE(D6083,G6083),$J$776:$J$9955))=J6083,"Age Leg Record","")</f>
        <v/>
      </c>
    </row>
    <row r="6084" spans="1:20" x14ac:dyDescent="0.25">
      <c r="A6084" s="4">
        <v>2023</v>
      </c>
      <c r="B6084" s="4" t="s">
        <v>49</v>
      </c>
      <c r="C6084" s="4" t="s">
        <v>730</v>
      </c>
      <c r="D6084" s="3" t="s">
        <v>210</v>
      </c>
      <c r="F6084" s="3">
        <v>3</v>
      </c>
      <c r="G6084" s="88">
        <v>9.1</v>
      </c>
      <c r="J6084" s="10">
        <v>5.6092847225954756E-2</v>
      </c>
      <c r="K6084" s="27">
        <f t="shared" si="138"/>
        <v>6.164049145709314E-3</v>
      </c>
      <c r="L6084" s="4" t="s">
        <v>1896</v>
      </c>
      <c r="M6084" s="4" t="s">
        <v>749</v>
      </c>
      <c r="N6084" s="28" t="str">
        <f t="shared" si="136"/>
        <v>2023SteveEllerton</v>
      </c>
      <c r="O6084" s="28">
        <f>IF(COUNTIF(N$2:N6084,N6084)=1,1,0)</f>
        <v>1</v>
      </c>
      <c r="P6084" s="28" t="str">
        <f t="shared" si="137"/>
        <v>SteveEllerton</v>
      </c>
      <c r="Q6084" s="28" t="str">
        <f t="shared" si="135"/>
        <v>SteveEllerton</v>
      </c>
      <c r="R6084" s="3">
        <f>SUMIF(Q$2:Q6084,Q6084,O$2:O6084)</f>
        <v>8</v>
      </c>
      <c r="T6084" s="81" t="str" cm="1">
        <f t="array" ref="T6084">IF(MIN(IF(CONCATENATE($D$776:$D$9955,$G$776:$G$9955)=CONCATENATE(D6084,G6084),$J$776:$J$9955))=J6084,"Age Leg Record","")</f>
        <v/>
      </c>
    </row>
    <row r="6085" spans="1:20" x14ac:dyDescent="0.25">
      <c r="A6085" s="4">
        <v>2023</v>
      </c>
      <c r="B6085" s="4" t="s">
        <v>1430</v>
      </c>
      <c r="C6085" s="4" t="s">
        <v>1125</v>
      </c>
      <c r="D6085" s="3" t="s">
        <v>56</v>
      </c>
      <c r="F6085" s="3">
        <v>4</v>
      </c>
      <c r="G6085" s="88">
        <v>5.8408892070309388</v>
      </c>
      <c r="J6085" s="10">
        <v>4.7429374993953388E-2</v>
      </c>
      <c r="K6085" s="27">
        <f t="shared" si="138"/>
        <v>8.1202319223690356E-3</v>
      </c>
      <c r="L6085" s="4" t="s">
        <v>1896</v>
      </c>
      <c r="M6085" s="4" t="s">
        <v>749</v>
      </c>
      <c r="N6085" s="28" t="str">
        <f t="shared" si="136"/>
        <v>2023JonathanHull</v>
      </c>
      <c r="O6085" s="28">
        <f>IF(COUNTIF(N$2:N6085,N6085)=1,1,0)</f>
        <v>1</v>
      </c>
      <c r="P6085" s="28" t="str">
        <f t="shared" si="137"/>
        <v>JonathanHull</v>
      </c>
      <c r="Q6085" s="28" t="str">
        <f t="shared" ref="Q6085:Q6148" si="139">IF(ISNA(VLOOKUP(P6085,AI$2:AJ$100,2,0)),P6085,VLOOKUP(P6085,AI$2:AJ$100,2,0))</f>
        <v>JonathanHull</v>
      </c>
      <c r="R6085" s="3">
        <f>SUMIF(Q$2:Q6085,Q6085,O$2:O6085)</f>
        <v>2</v>
      </c>
      <c r="T6085" s="81" t="str" cm="1">
        <f t="array" ref="T6085">IF(MIN(IF(CONCATENATE($D$776:$D$9955,$G$776:$G$9955)=CONCATENATE(D6085,G6085),$J$776:$J$9955))=J6085,"Age Leg Record","")</f>
        <v/>
      </c>
    </row>
    <row r="6086" spans="1:20" x14ac:dyDescent="0.25">
      <c r="A6086" s="4">
        <v>2023</v>
      </c>
      <c r="B6086" s="4" t="s">
        <v>1685</v>
      </c>
      <c r="C6086" s="4" t="s">
        <v>2130</v>
      </c>
      <c r="D6086" s="3" t="s">
        <v>753</v>
      </c>
      <c r="F6086" s="3">
        <v>5</v>
      </c>
      <c r="G6086" s="51">
        <v>5.63</v>
      </c>
      <c r="J6086" s="10">
        <v>4.0738530093221925E-2</v>
      </c>
      <c r="K6086" s="27">
        <f t="shared" si="138"/>
        <v>7.2359733735740542E-3</v>
      </c>
      <c r="L6086" s="4" t="s">
        <v>1896</v>
      </c>
      <c r="M6086" s="4" t="s">
        <v>749</v>
      </c>
      <c r="N6086" s="28" t="str">
        <f t="shared" si="136"/>
        <v>2023ElizabethWebster</v>
      </c>
      <c r="O6086" s="28">
        <f>IF(COUNTIF(N$2:N6086,N6086)=1,1,0)</f>
        <v>1</v>
      </c>
      <c r="P6086" s="28" t="str">
        <f t="shared" si="137"/>
        <v>ElizabethWebster</v>
      </c>
      <c r="Q6086" s="28" t="str">
        <f t="shared" si="139"/>
        <v>ElizabethWebster</v>
      </c>
      <c r="R6086" s="3">
        <f>SUMIF(Q$2:Q6086,Q6086,O$2:O6086)</f>
        <v>1</v>
      </c>
      <c r="T6086" s="81" t="str" cm="1">
        <f t="array" ref="T6086">IF(MIN(IF(CONCATENATE($D$776:$D$9955,$G$776:$G$9955)=CONCATENATE(D6086,G6086),$J$776:$J$9955))=J6086,"Age Leg Record","")</f>
        <v/>
      </c>
    </row>
    <row r="6087" spans="1:20" x14ac:dyDescent="0.25">
      <c r="A6087" s="4">
        <v>2023</v>
      </c>
      <c r="B6087" s="4" t="s">
        <v>283</v>
      </c>
      <c r="C6087" s="4" t="s">
        <v>2126</v>
      </c>
      <c r="D6087" s="3" t="s">
        <v>56</v>
      </c>
      <c r="F6087" s="3">
        <v>6</v>
      </c>
      <c r="G6087" s="88">
        <v>4.6758182215859376</v>
      </c>
      <c r="J6087" s="10">
        <v>2.5002118054544553E-2</v>
      </c>
      <c r="K6087" s="27">
        <f t="shared" si="138"/>
        <v>5.3471107878236487E-3</v>
      </c>
      <c r="L6087" s="4" t="s">
        <v>1896</v>
      </c>
      <c r="M6087" s="4" t="s">
        <v>749</v>
      </c>
      <c r="N6087" s="28" t="str">
        <f t="shared" si="136"/>
        <v>2023AndrewHeale</v>
      </c>
      <c r="O6087" s="28">
        <f>IF(COUNTIF(N$2:N6087,N6087)=1,1,0)</f>
        <v>1</v>
      </c>
      <c r="P6087" s="28" t="str">
        <f t="shared" si="137"/>
        <v>AndrewHeale</v>
      </c>
      <c r="Q6087" s="28" t="str">
        <f t="shared" si="139"/>
        <v>AndrewHeale</v>
      </c>
      <c r="R6087" s="3">
        <f>SUMIF(Q$2:Q6087,Q6087,O$2:O6087)</f>
        <v>3</v>
      </c>
      <c r="T6087" s="81" t="str" cm="1">
        <f t="array" ref="T6087">IF(MIN(IF(CONCATENATE($D$776:$D$9955,$G$776:$G$9955)=CONCATENATE(D6087,G6087),$J$776:$J$9955))=J6087,"Age Leg Record","")</f>
        <v/>
      </c>
    </row>
    <row r="6088" spans="1:20" x14ac:dyDescent="0.25">
      <c r="A6088" s="4">
        <v>2023</v>
      </c>
      <c r="B6088" s="4" t="s">
        <v>952</v>
      </c>
      <c r="C6088" s="4" t="s">
        <v>953</v>
      </c>
      <c r="D6088" s="3" t="s">
        <v>757</v>
      </c>
      <c r="F6088" s="3">
        <v>1</v>
      </c>
      <c r="G6088" s="88">
        <v>5.54</v>
      </c>
      <c r="J6088" s="10">
        <v>4.5470825098163914E-2</v>
      </c>
      <c r="K6088" s="27">
        <f t="shared" si="138"/>
        <v>8.20773016212345E-3</v>
      </c>
      <c r="L6088" s="4" t="s">
        <v>2559</v>
      </c>
      <c r="M6088" s="4" t="s">
        <v>749</v>
      </c>
      <c r="N6088" s="28" t="str">
        <f t="shared" ref="N6088:N6151" si="140">CONCATENATE(A6088,B6088,C6088)</f>
        <v>2023AnnaMead</v>
      </c>
      <c r="O6088" s="28">
        <f>IF(COUNTIF(N$2:N6088,N6088)=1,1,0)</f>
        <v>1</v>
      </c>
      <c r="P6088" s="28" t="str">
        <f t="shared" ref="P6088:P6151" si="141">CONCATENATE(B6088,C6088)</f>
        <v>AnnaMead</v>
      </c>
      <c r="Q6088" s="28" t="str">
        <f t="shared" si="139"/>
        <v>AnnaMead</v>
      </c>
      <c r="R6088" s="3">
        <f>SUMIF(Q$2:Q6088,Q6088,O$2:O6088)</f>
        <v>8</v>
      </c>
      <c r="T6088" s="81" t="str" cm="1">
        <f t="array" ref="T6088">IF(MIN(IF(CONCATENATE($D$776:$D$9955,$G$776:$G$9955)=CONCATENATE(D6088,G6088),$J$776:$J$9955))=J6088,"Age Leg Record","")</f>
        <v/>
      </c>
    </row>
    <row r="6089" spans="1:20" x14ac:dyDescent="0.25">
      <c r="A6089" s="4">
        <v>2023</v>
      </c>
      <c r="B6089" s="4" t="s">
        <v>2518</v>
      </c>
      <c r="C6089" s="4" t="s">
        <v>2519</v>
      </c>
      <c r="D6089" s="3" t="s">
        <v>756</v>
      </c>
      <c r="F6089" s="3">
        <v>2</v>
      </c>
      <c r="G6089" s="88">
        <v>4.0544470293486041</v>
      </c>
      <c r="J6089" s="10">
        <v>2.6933553235721774E-2</v>
      </c>
      <c r="K6089" s="27">
        <f t="shared" si="138"/>
        <v>6.6429658695156208E-3</v>
      </c>
      <c r="L6089" s="4" t="s">
        <v>2559</v>
      </c>
      <c r="M6089" s="4" t="s">
        <v>749</v>
      </c>
      <c r="N6089" s="28" t="str">
        <f t="shared" si="140"/>
        <v>2023NicciOwen-Ward</v>
      </c>
      <c r="O6089" s="28">
        <f>IF(COUNTIF(N$2:N6089,N6089)=1,1,0)</f>
        <v>1</v>
      </c>
      <c r="P6089" s="28" t="str">
        <f t="shared" si="141"/>
        <v>NicciOwen-Ward</v>
      </c>
      <c r="Q6089" s="28" t="str">
        <f t="shared" si="139"/>
        <v>NicciOwen-Ward</v>
      </c>
      <c r="R6089" s="3">
        <f>SUMIF(Q$2:Q6089,Q6089,O$2:O6089)</f>
        <v>1</v>
      </c>
      <c r="T6089" s="81" t="str" cm="1">
        <f t="array" ref="T6089">IF(MIN(IF(CONCATENATE($D$776:$D$9955,$G$776:$G$9955)=CONCATENATE(D6089,G6089),$J$776:$J$9955))=J6089,"Age Leg Record","")</f>
        <v/>
      </c>
    </row>
    <row r="6090" spans="1:20" x14ac:dyDescent="0.25">
      <c r="A6090" s="4">
        <v>2023</v>
      </c>
      <c r="B6090" s="4" t="s">
        <v>1353</v>
      </c>
      <c r="C6090" s="4" t="s">
        <v>2520</v>
      </c>
      <c r="D6090" s="3" t="s">
        <v>26</v>
      </c>
      <c r="F6090" s="3">
        <v>3</v>
      </c>
      <c r="G6090" s="88">
        <v>9.1</v>
      </c>
      <c r="J6090" s="10">
        <v>4.999967592448229E-2</v>
      </c>
      <c r="K6090" s="27">
        <f t="shared" si="138"/>
        <v>5.4944698818112404E-3</v>
      </c>
      <c r="L6090" s="4" t="s">
        <v>2559</v>
      </c>
      <c r="M6090" s="4" t="s">
        <v>749</v>
      </c>
      <c r="N6090" s="28" t="str">
        <f t="shared" si="140"/>
        <v>2023AnthonyLombardi</v>
      </c>
      <c r="O6090" s="28">
        <f>IF(COUNTIF(N$2:N6090,N6090)=1,1,0)</f>
        <v>1</v>
      </c>
      <c r="P6090" s="28" t="str">
        <f t="shared" si="141"/>
        <v>AnthonyLombardi</v>
      </c>
      <c r="Q6090" s="28" t="str">
        <f t="shared" si="139"/>
        <v>AnthonyLombardi</v>
      </c>
      <c r="R6090" s="3">
        <f>SUMIF(Q$2:Q6090,Q6090,O$2:O6090)</f>
        <v>1</v>
      </c>
      <c r="T6090" s="81" t="str" cm="1">
        <f t="array" ref="T6090">IF(MIN(IF(CONCATENATE($D$776:$D$9955,$G$776:$G$9955)=CONCATENATE(D6090,G6090),$J$776:$J$9955))=J6090,"Age Leg Record","")</f>
        <v/>
      </c>
    </row>
    <row r="6091" spans="1:20" x14ac:dyDescent="0.25">
      <c r="A6091" s="4">
        <v>2023</v>
      </c>
      <c r="B6091" s="4" t="s">
        <v>1679</v>
      </c>
      <c r="C6091" s="4" t="s">
        <v>2227</v>
      </c>
      <c r="D6091" s="3" t="s">
        <v>753</v>
      </c>
      <c r="F6091" s="3">
        <v>4</v>
      </c>
      <c r="G6091" s="88">
        <v>5.8408892070309388</v>
      </c>
      <c r="J6091" s="10">
        <v>4.360768519109115E-2</v>
      </c>
      <c r="K6091" s="27">
        <f t="shared" si="138"/>
        <v>7.4659326081033409E-3</v>
      </c>
      <c r="L6091" s="4" t="s">
        <v>2559</v>
      </c>
      <c r="M6091" s="4" t="s">
        <v>749</v>
      </c>
      <c r="N6091" s="28" t="str">
        <f t="shared" si="140"/>
        <v>2023JenniferGarner</v>
      </c>
      <c r="O6091" s="28">
        <f>IF(COUNTIF(N$2:N6091,N6091)=1,1,0)</f>
        <v>1</v>
      </c>
      <c r="P6091" s="28" t="str">
        <f t="shared" si="141"/>
        <v>JenniferGarner</v>
      </c>
      <c r="Q6091" s="28" t="str">
        <f t="shared" si="139"/>
        <v>JenniferGarner</v>
      </c>
      <c r="R6091" s="3">
        <f>SUMIF(Q$2:Q6091,Q6091,O$2:O6091)</f>
        <v>1</v>
      </c>
      <c r="T6091" s="81" t="str" cm="1">
        <f t="array" ref="T6091">IF(MIN(IF(CONCATENATE($D$776:$D$9955,$G$776:$G$9955)=CONCATENATE(D6091,G6091),$J$776:$J$9955))=J6091,"Age Leg Record","")</f>
        <v/>
      </c>
    </row>
    <row r="6092" spans="1:20" x14ac:dyDescent="0.25">
      <c r="A6092" s="4">
        <v>2023</v>
      </c>
      <c r="B6092" s="4" t="s">
        <v>123</v>
      </c>
      <c r="C6092" s="4" t="s">
        <v>2521</v>
      </c>
      <c r="D6092" s="3" t="s">
        <v>757</v>
      </c>
      <c r="F6092" s="3">
        <v>5</v>
      </c>
      <c r="G6092" s="51">
        <v>5.63</v>
      </c>
      <c r="J6092" s="10">
        <v>4.4503171295218635E-2</v>
      </c>
      <c r="K6092" s="27">
        <f t="shared" si="138"/>
        <v>7.904648542667609E-3</v>
      </c>
      <c r="L6092" s="4" t="s">
        <v>2559</v>
      </c>
      <c r="M6092" s="4" t="s">
        <v>749</v>
      </c>
      <c r="N6092" s="28" t="str">
        <f t="shared" si="140"/>
        <v>2023DebbieElborn</v>
      </c>
      <c r="O6092" s="28">
        <f>IF(COUNTIF(N$2:N6092,N6092)=1,1,0)</f>
        <v>1</v>
      </c>
      <c r="P6092" s="28" t="str">
        <f t="shared" si="141"/>
        <v>DebbieElborn</v>
      </c>
      <c r="Q6092" s="28" t="str">
        <f t="shared" si="139"/>
        <v>DebbieElborn</v>
      </c>
      <c r="R6092" s="3">
        <f>SUMIF(Q$2:Q6092,Q6092,O$2:O6092)</f>
        <v>1</v>
      </c>
      <c r="T6092" s="81" t="str" cm="1">
        <f t="array" ref="T6092">IF(MIN(IF(CONCATENATE($D$776:$D$9955,$G$776:$G$9955)=CONCATENATE(D6092,G6092),$J$776:$J$9955))=J6092,"Age Leg Record","")</f>
        <v/>
      </c>
    </row>
    <row r="6093" spans="1:20" x14ac:dyDescent="0.25">
      <c r="A6093" s="4">
        <v>2023</v>
      </c>
      <c r="B6093" s="4" t="s">
        <v>81</v>
      </c>
      <c r="C6093" s="4" t="s">
        <v>2125</v>
      </c>
      <c r="D6093" s="3" t="s">
        <v>766</v>
      </c>
      <c r="F6093" s="3">
        <v>6</v>
      </c>
      <c r="G6093" s="88">
        <v>4.6758182215859376</v>
      </c>
      <c r="J6093" s="10">
        <v>4.4911064811458346E-2</v>
      </c>
      <c r="K6093" s="27">
        <f t="shared" si="138"/>
        <v>9.6049638123497181E-3</v>
      </c>
      <c r="L6093" s="4" t="s">
        <v>2559</v>
      </c>
      <c r="M6093" s="4" t="s">
        <v>749</v>
      </c>
      <c r="N6093" s="28" t="str">
        <f t="shared" si="140"/>
        <v>2023JanetLangdon</v>
      </c>
      <c r="O6093" s="28">
        <f>IF(COUNTIF(N$2:N6093,N6093)=1,1,0)</f>
        <v>1</v>
      </c>
      <c r="P6093" s="28" t="str">
        <f t="shared" si="141"/>
        <v>JanetLangdon</v>
      </c>
      <c r="Q6093" s="28" t="str">
        <f t="shared" si="139"/>
        <v>JanetLangdon</v>
      </c>
      <c r="R6093" s="3">
        <f>SUMIF(Q$2:Q6093,Q6093,O$2:O6093)</f>
        <v>1</v>
      </c>
      <c r="T6093" s="81" t="str" cm="1">
        <f t="array" ref="T6093">IF(MIN(IF(CONCATENATE($D$776:$D$9955,$G$776:$G$9955)=CONCATENATE(D6093,G6093),$J$776:$J$9955))=J6093,"Age Leg Record","")</f>
        <v/>
      </c>
    </row>
    <row r="6094" spans="1:20" x14ac:dyDescent="0.25">
      <c r="A6094" s="4">
        <v>2023</v>
      </c>
      <c r="B6094" s="4" t="s">
        <v>301</v>
      </c>
      <c r="C6094" s="4" t="s">
        <v>2522</v>
      </c>
      <c r="D6094" s="3" t="s">
        <v>757</v>
      </c>
      <c r="F6094" s="3">
        <v>1</v>
      </c>
      <c r="G6094" s="88">
        <v>5.54</v>
      </c>
      <c r="J6094" s="10">
        <v>4.001248018903425E-2</v>
      </c>
      <c r="K6094" s="27">
        <f t="shared" si="138"/>
        <v>7.2224693482011281E-3</v>
      </c>
      <c r="L6094" s="4" t="s">
        <v>2560</v>
      </c>
      <c r="M6094" s="4" t="s">
        <v>1011</v>
      </c>
      <c r="N6094" s="28" t="str">
        <f t="shared" si="140"/>
        <v>2023LindaCassidy-Gordon</v>
      </c>
      <c r="O6094" s="28">
        <f>IF(COUNTIF(N$2:N6094,N6094)=1,1,0)</f>
        <v>1</v>
      </c>
      <c r="P6094" s="28" t="str">
        <f t="shared" si="141"/>
        <v>LindaCassidy-Gordon</v>
      </c>
      <c r="Q6094" s="28" t="str">
        <f t="shared" si="139"/>
        <v>LindaCassidy-Gordon</v>
      </c>
      <c r="R6094" s="3">
        <f>SUMIF(Q$2:Q6094,Q6094,O$2:O6094)</f>
        <v>1</v>
      </c>
      <c r="T6094" s="81" t="str" cm="1">
        <f t="array" ref="T6094">IF(MIN(IF(CONCATENATE($D$776:$D$9955,$G$776:$G$9955)=CONCATENATE(D6094,G6094),$J$776:$J$9955))=J6094,"Age Leg Record","")</f>
        <v/>
      </c>
    </row>
    <row r="6095" spans="1:20" x14ac:dyDescent="0.25">
      <c r="A6095" s="4">
        <v>2023</v>
      </c>
      <c r="B6095" s="4" t="s">
        <v>108</v>
      </c>
      <c r="C6095" s="4" t="s">
        <v>1985</v>
      </c>
      <c r="D6095" s="3" t="s">
        <v>753</v>
      </c>
      <c r="F6095" s="3">
        <v>2</v>
      </c>
      <c r="G6095" s="88">
        <v>4.0544470293486041</v>
      </c>
      <c r="J6095" s="10">
        <v>2.9073703699395992E-2</v>
      </c>
      <c r="K6095" s="27">
        <f t="shared" si="138"/>
        <v>7.1708184837395777E-3</v>
      </c>
      <c r="L6095" s="4" t="s">
        <v>2560</v>
      </c>
      <c r="M6095" s="4" t="s">
        <v>1011</v>
      </c>
      <c r="N6095" s="28" t="str">
        <f t="shared" si="140"/>
        <v>2023AlexStobbs</v>
      </c>
      <c r="O6095" s="28">
        <f>IF(COUNTIF(N$2:N6095,N6095)=1,1,0)</f>
        <v>1</v>
      </c>
      <c r="P6095" s="28" t="str">
        <f t="shared" si="141"/>
        <v>AlexStobbs</v>
      </c>
      <c r="Q6095" s="28" t="str">
        <f t="shared" si="139"/>
        <v>AlexStobbs</v>
      </c>
      <c r="R6095" s="3">
        <f>SUMIF(Q$2:Q6095,Q6095,O$2:O6095)</f>
        <v>4</v>
      </c>
      <c r="T6095" s="81" t="str" cm="1">
        <f t="array" ref="T6095">IF(MIN(IF(CONCATENATE($D$776:$D$9955,$G$776:$G$9955)=CONCATENATE(D6095,G6095),$J$776:$J$9955))=J6095,"Age Leg Record","")</f>
        <v/>
      </c>
    </row>
    <row r="6096" spans="1:20" x14ac:dyDescent="0.25">
      <c r="A6096" s="4">
        <v>2023</v>
      </c>
      <c r="B6096" s="4" t="s">
        <v>1597</v>
      </c>
      <c r="C6096" s="4" t="s">
        <v>2129</v>
      </c>
      <c r="D6096" s="3" t="s">
        <v>56</v>
      </c>
      <c r="F6096" s="3">
        <v>3</v>
      </c>
      <c r="G6096" s="88">
        <v>9.1</v>
      </c>
      <c r="J6096" s="10">
        <v>6.6300138889346272E-2</v>
      </c>
      <c r="K6096" s="27">
        <f t="shared" si="138"/>
        <v>7.2857295482798108E-3</v>
      </c>
      <c r="L6096" s="4" t="s">
        <v>2560</v>
      </c>
      <c r="M6096" s="4" t="s">
        <v>1011</v>
      </c>
      <c r="N6096" s="28" t="str">
        <f t="shared" si="140"/>
        <v>2023JamieCosher</v>
      </c>
      <c r="O6096" s="28">
        <f>IF(COUNTIF(N$2:N6096,N6096)=1,1,0)</f>
        <v>1</v>
      </c>
      <c r="P6096" s="28" t="str">
        <f t="shared" si="141"/>
        <v>JamieCosher</v>
      </c>
      <c r="Q6096" s="28" t="str">
        <f t="shared" si="139"/>
        <v>JamieCosher</v>
      </c>
      <c r="R6096" s="3">
        <f>SUMIF(Q$2:Q6096,Q6096,O$2:O6096)</f>
        <v>3</v>
      </c>
      <c r="T6096" s="81" t="str" cm="1">
        <f t="array" ref="T6096">IF(MIN(IF(CONCATENATE($D$776:$D$9955,$G$776:$G$9955)=CONCATENATE(D6096,G6096),$J$776:$J$9955))=J6096,"Age Leg Record","")</f>
        <v/>
      </c>
    </row>
    <row r="6097" spans="1:20" x14ac:dyDescent="0.25">
      <c r="A6097" s="4">
        <v>2023</v>
      </c>
      <c r="B6097" s="4" t="s">
        <v>710</v>
      </c>
      <c r="C6097" s="4" t="s">
        <v>2523</v>
      </c>
      <c r="D6097" s="3" t="s">
        <v>757</v>
      </c>
      <c r="F6097" s="3">
        <v>4</v>
      </c>
      <c r="G6097" s="88">
        <v>5.8408892070309388</v>
      </c>
      <c r="J6097" s="10">
        <v>6.076466435479233E-2</v>
      </c>
      <c r="K6097" s="27">
        <f t="shared" si="138"/>
        <v>1.040332425440414E-2</v>
      </c>
      <c r="L6097" s="4" t="s">
        <v>2560</v>
      </c>
      <c r="M6097" s="4" t="s">
        <v>1011</v>
      </c>
      <c r="N6097" s="28" t="str">
        <f t="shared" si="140"/>
        <v>2023DeborahCottingham</v>
      </c>
      <c r="O6097" s="28">
        <f>IF(COUNTIF(N$2:N6097,N6097)=1,1,0)</f>
        <v>1</v>
      </c>
      <c r="P6097" s="28" t="str">
        <f t="shared" si="141"/>
        <v>DeborahCottingham</v>
      </c>
      <c r="Q6097" s="28" t="str">
        <f t="shared" si="139"/>
        <v>DeborahCottingham</v>
      </c>
      <c r="R6097" s="3">
        <f>SUMIF(Q$2:Q6097,Q6097,O$2:O6097)</f>
        <v>1</v>
      </c>
      <c r="T6097" s="81" t="str" cm="1">
        <f t="array" ref="T6097">IF(MIN(IF(CONCATENATE($D$776:$D$9955,$G$776:$G$9955)=CONCATENATE(D6097,G6097),$J$776:$J$9955))=J6097,"Age Leg Record","")</f>
        <v/>
      </c>
    </row>
    <row r="6098" spans="1:20" x14ac:dyDescent="0.25">
      <c r="A6098" s="4">
        <v>2023</v>
      </c>
      <c r="B6098" s="4" t="s">
        <v>301</v>
      </c>
      <c r="C6098" s="4" t="s">
        <v>447</v>
      </c>
      <c r="D6098" s="3" t="s">
        <v>756</v>
      </c>
      <c r="F6098" s="3">
        <v>5</v>
      </c>
      <c r="G6098" s="51">
        <v>5.63</v>
      </c>
      <c r="J6098" s="10">
        <v>4.7325810184702277E-2</v>
      </c>
      <c r="K6098" s="27">
        <f t="shared" si="138"/>
        <v>8.4060053614036026E-3</v>
      </c>
      <c r="L6098" s="4" t="s">
        <v>2560</v>
      </c>
      <c r="M6098" s="4" t="s">
        <v>1011</v>
      </c>
      <c r="N6098" s="28" t="str">
        <f t="shared" si="140"/>
        <v>2023LindaRobinson</v>
      </c>
      <c r="O6098" s="28">
        <f>IF(COUNTIF(N$2:N6098,N6098)=1,1,0)</f>
        <v>1</v>
      </c>
      <c r="P6098" s="28" t="str">
        <f t="shared" si="141"/>
        <v>LindaRobinson</v>
      </c>
      <c r="Q6098" s="28" t="str">
        <f t="shared" si="139"/>
        <v>LindaRobinson</v>
      </c>
      <c r="R6098" s="3">
        <f>SUMIF(Q$2:Q6098,Q6098,O$2:O6098)</f>
        <v>1</v>
      </c>
      <c r="T6098" s="81" t="str" cm="1">
        <f t="array" ref="T6098">IF(MIN(IF(CONCATENATE($D$776:$D$9955,$G$776:$G$9955)=CONCATENATE(D6098,G6098),$J$776:$J$9955))=J6098,"Age Leg Record","")</f>
        <v/>
      </c>
    </row>
    <row r="6099" spans="1:20" x14ac:dyDescent="0.25">
      <c r="A6099" s="4">
        <v>2023</v>
      </c>
      <c r="B6099" s="4" t="s">
        <v>2457</v>
      </c>
      <c r="C6099" s="4" t="s">
        <v>2524</v>
      </c>
      <c r="D6099" s="3" t="s">
        <v>26</v>
      </c>
      <c r="F6099" s="3">
        <v>6</v>
      </c>
      <c r="G6099" s="88">
        <v>4.6758182215859376</v>
      </c>
      <c r="J6099" s="10">
        <v>2.6666898149414919E-2</v>
      </c>
      <c r="K6099" s="27">
        <f t="shared" si="138"/>
        <v>5.7031511674912969E-3</v>
      </c>
      <c r="L6099" s="4" t="s">
        <v>2560</v>
      </c>
      <c r="M6099" s="4" t="s">
        <v>1011</v>
      </c>
      <c r="N6099" s="28" t="str">
        <f t="shared" si="140"/>
        <v>2023JayHinds</v>
      </c>
      <c r="O6099" s="28">
        <f>IF(COUNTIF(N$2:N6099,N6099)=1,1,0)</f>
        <v>1</v>
      </c>
      <c r="P6099" s="28" t="str">
        <f t="shared" si="141"/>
        <v>JayHinds</v>
      </c>
      <c r="Q6099" s="28" t="str">
        <f t="shared" si="139"/>
        <v>JayHinds</v>
      </c>
      <c r="R6099" s="3">
        <f>SUMIF(Q$2:Q6099,Q6099,O$2:O6099)</f>
        <v>1</v>
      </c>
      <c r="T6099" s="81" t="str" cm="1">
        <f t="array" ref="T6099">IF(MIN(IF(CONCATENATE($D$776:$D$9955,$G$776:$G$9955)=CONCATENATE(D6099,G6099),$J$776:$J$9955))=J6099,"Age Leg Record","")</f>
        <v/>
      </c>
    </row>
    <row r="6100" spans="1:20" x14ac:dyDescent="0.25">
      <c r="A6100" s="4">
        <v>2023</v>
      </c>
      <c r="B6100" s="4" t="s">
        <v>2102</v>
      </c>
      <c r="C6100" s="4" t="s">
        <v>2103</v>
      </c>
      <c r="D6100" s="3" t="s">
        <v>26</v>
      </c>
      <c r="F6100" s="3">
        <v>1</v>
      </c>
      <c r="G6100" s="88">
        <v>5.54</v>
      </c>
      <c r="J6100" s="10">
        <v>2.8414667678589467E-2</v>
      </c>
      <c r="K6100" s="27">
        <f t="shared" si="138"/>
        <v>5.1290013860269797E-3</v>
      </c>
      <c r="L6100" s="4" t="s">
        <v>2561</v>
      </c>
      <c r="M6100" s="4" t="s">
        <v>1039</v>
      </c>
      <c r="N6100" s="28" t="str">
        <f t="shared" si="140"/>
        <v>2023JoseSantos</v>
      </c>
      <c r="O6100" s="28">
        <f>IF(COUNTIF(N$2:N6100,N6100)=1,1,0)</f>
        <v>1</v>
      </c>
      <c r="P6100" s="28" t="str">
        <f t="shared" si="141"/>
        <v>JoseSantos</v>
      </c>
      <c r="Q6100" s="28" t="str">
        <f t="shared" si="139"/>
        <v>JoseSantos</v>
      </c>
      <c r="R6100" s="3">
        <f>SUMIF(Q$2:Q6100,Q6100,O$2:O6100)</f>
        <v>5</v>
      </c>
      <c r="T6100" s="81" t="str" cm="1">
        <f t="array" ref="T6100">IF(MIN(IF(CONCATENATE($D$776:$D$9955,$G$776:$G$9955)=CONCATENATE(D6100,G6100),$J$776:$J$9955))=J6100,"Age Leg Record","")</f>
        <v/>
      </c>
    </row>
    <row r="6101" spans="1:20" x14ac:dyDescent="0.25">
      <c r="A6101" s="4">
        <v>2023</v>
      </c>
      <c r="B6101" s="4" t="s">
        <v>2432</v>
      </c>
      <c r="C6101" s="4" t="s">
        <v>2525</v>
      </c>
      <c r="D6101" s="3" t="s">
        <v>56</v>
      </c>
      <c r="F6101" s="3">
        <v>2</v>
      </c>
      <c r="G6101" s="88">
        <v>4.0544470293486041</v>
      </c>
      <c r="J6101" s="10">
        <v>2.0441851855139248E-2</v>
      </c>
      <c r="K6101" s="27">
        <f t="shared" si="138"/>
        <v>5.0418347328670069E-3</v>
      </c>
      <c r="L6101" s="4" t="s">
        <v>2561</v>
      </c>
      <c r="M6101" s="4" t="s">
        <v>1039</v>
      </c>
      <c r="N6101" s="28" t="str">
        <f t="shared" si="140"/>
        <v>2023NikkShilvock</v>
      </c>
      <c r="O6101" s="28">
        <f>IF(COUNTIF(N$2:N6101,N6101)=1,1,0)</f>
        <v>1</v>
      </c>
      <c r="P6101" s="28" t="str">
        <f t="shared" si="141"/>
        <v>NikkShilvock</v>
      </c>
      <c r="Q6101" s="28" t="str">
        <f t="shared" si="139"/>
        <v>NikkShilvock</v>
      </c>
      <c r="R6101" s="3">
        <f>SUMIF(Q$2:Q6101,Q6101,O$2:O6101)</f>
        <v>1</v>
      </c>
      <c r="T6101" s="81" t="str" cm="1">
        <f t="array" ref="T6101">IF(MIN(IF(CONCATENATE($D$776:$D$9955,$G$776:$G$9955)=CONCATENATE(D6101,G6101),$J$776:$J$9955))=J6101,"Age Leg Record","")</f>
        <v/>
      </c>
    </row>
    <row r="6102" spans="1:20" x14ac:dyDescent="0.25">
      <c r="A6102" s="4">
        <v>2023</v>
      </c>
      <c r="B6102" s="4" t="s">
        <v>157</v>
      </c>
      <c r="C6102" s="4" t="s">
        <v>2338</v>
      </c>
      <c r="D6102" s="3" t="s">
        <v>26</v>
      </c>
      <c r="F6102" s="3">
        <v>3</v>
      </c>
      <c r="G6102" s="88">
        <v>9.1</v>
      </c>
      <c r="J6102" s="10">
        <v>5.6207268520665821E-2</v>
      </c>
      <c r="K6102" s="27">
        <f t="shared" si="138"/>
        <v>6.1766229143588817E-3</v>
      </c>
      <c r="L6102" s="4" t="s">
        <v>2561</v>
      </c>
      <c r="M6102" s="4" t="s">
        <v>1039</v>
      </c>
      <c r="N6102" s="28" t="str">
        <f t="shared" si="140"/>
        <v>2023DavidWillis</v>
      </c>
      <c r="O6102" s="28">
        <f>IF(COUNTIF(N$2:N6102,N6102)=1,1,0)</f>
        <v>1</v>
      </c>
      <c r="P6102" s="28" t="str">
        <f t="shared" si="141"/>
        <v>DavidWillis</v>
      </c>
      <c r="Q6102" s="28" t="str">
        <f t="shared" si="139"/>
        <v>DavidWillis</v>
      </c>
      <c r="R6102" s="3">
        <f>SUMIF(Q$2:Q6102,Q6102,O$2:O6102)</f>
        <v>2</v>
      </c>
      <c r="T6102" s="81" t="str" cm="1">
        <f t="array" ref="T6102">IF(MIN(IF(CONCATENATE($D$776:$D$9955,$G$776:$G$9955)=CONCATENATE(D6102,G6102),$J$776:$J$9955))=J6102,"Age Leg Record","")</f>
        <v/>
      </c>
    </row>
    <row r="6103" spans="1:20" x14ac:dyDescent="0.25">
      <c r="A6103" s="4">
        <v>2023</v>
      </c>
      <c r="B6103" s="4" t="s">
        <v>1591</v>
      </c>
      <c r="C6103" s="4" t="s">
        <v>1395</v>
      </c>
      <c r="D6103" s="3" t="s">
        <v>26</v>
      </c>
      <c r="F6103" s="3">
        <v>4</v>
      </c>
      <c r="G6103" s="88">
        <v>5.8408892070309388</v>
      </c>
      <c r="J6103" s="10">
        <v>4.5378506940323859E-2</v>
      </c>
      <c r="K6103" s="27">
        <f t="shared" si="138"/>
        <v>7.7691093482306984E-3</v>
      </c>
      <c r="L6103" s="4" t="s">
        <v>2561</v>
      </c>
      <c r="M6103" s="4" t="s">
        <v>1039</v>
      </c>
      <c r="N6103" s="28" t="str">
        <f t="shared" si="140"/>
        <v>2023StevenMcAllister</v>
      </c>
      <c r="O6103" s="28">
        <f>IF(COUNTIF(N$2:N6103,N6103)=1,1,0)</f>
        <v>1</v>
      </c>
      <c r="P6103" s="28" t="str">
        <f t="shared" si="141"/>
        <v>StevenMcAllister</v>
      </c>
      <c r="Q6103" s="28" t="str">
        <f t="shared" si="139"/>
        <v>StevenMcAllister</v>
      </c>
      <c r="R6103" s="3">
        <f>SUMIF(Q$2:Q6103,Q6103,O$2:O6103)</f>
        <v>3</v>
      </c>
      <c r="T6103" s="81" t="str" cm="1">
        <f t="array" ref="T6103">IF(MIN(IF(CONCATENATE($D$776:$D$9955,$G$776:$G$9955)=CONCATENATE(D6103,G6103),$J$776:$J$9955))=J6103,"Age Leg Record","")</f>
        <v/>
      </c>
    </row>
    <row r="6104" spans="1:20" x14ac:dyDescent="0.25">
      <c r="A6104" s="4">
        <v>2023</v>
      </c>
      <c r="B6104" s="4" t="s">
        <v>2488</v>
      </c>
      <c r="C6104" s="4" t="s">
        <v>2526</v>
      </c>
      <c r="D6104" s="3" t="s">
        <v>753</v>
      </c>
      <c r="F6104" s="3">
        <v>5</v>
      </c>
      <c r="G6104" s="51">
        <v>5.63</v>
      </c>
      <c r="J6104" s="10">
        <v>4.2551226855721325E-2</v>
      </c>
      <c r="K6104" s="27">
        <f t="shared" si="138"/>
        <v>7.5579443793465945E-3</v>
      </c>
      <c r="L6104" s="4" t="s">
        <v>2561</v>
      </c>
      <c r="M6104" s="4" t="s">
        <v>1039</v>
      </c>
      <c r="N6104" s="28" t="str">
        <f t="shared" si="140"/>
        <v>2023ClareBates</v>
      </c>
      <c r="O6104" s="28">
        <f>IF(COUNTIF(N$2:N6104,N6104)=1,1,0)</f>
        <v>1</v>
      </c>
      <c r="P6104" s="28" t="str">
        <f t="shared" si="141"/>
        <v>ClareBates</v>
      </c>
      <c r="Q6104" s="28" t="str">
        <f t="shared" si="139"/>
        <v>ClareBates</v>
      </c>
      <c r="R6104" s="3">
        <f>SUMIF(Q$2:Q6104,Q6104,O$2:O6104)</f>
        <v>1</v>
      </c>
      <c r="T6104" s="81" t="str" cm="1">
        <f t="array" ref="T6104">IF(MIN(IF(CONCATENATE($D$776:$D$9955,$G$776:$G$9955)=CONCATENATE(D6104,G6104),$J$776:$J$9955))=J6104,"Age Leg Record","")</f>
        <v/>
      </c>
    </row>
    <row r="6105" spans="1:20" x14ac:dyDescent="0.25">
      <c r="A6105" s="4">
        <v>2023</v>
      </c>
      <c r="B6105" s="4" t="s">
        <v>2527</v>
      </c>
      <c r="C6105" s="4" t="s">
        <v>2528</v>
      </c>
      <c r="D6105" s="3" t="s">
        <v>753</v>
      </c>
      <c r="F6105" s="3">
        <v>6</v>
      </c>
      <c r="G6105" s="88">
        <v>4.6758182215859376</v>
      </c>
      <c r="J6105" s="10">
        <v>2.6641122683940921E-2</v>
      </c>
      <c r="K6105" s="27">
        <f t="shared" si="138"/>
        <v>5.697638663742754E-3</v>
      </c>
      <c r="L6105" s="4" t="s">
        <v>2561</v>
      </c>
      <c r="M6105" s="4" t="s">
        <v>1039</v>
      </c>
      <c r="N6105" s="28" t="str">
        <f t="shared" si="140"/>
        <v>2023HelenaKvepa</v>
      </c>
      <c r="O6105" s="28">
        <f>IF(COUNTIF(N$2:N6105,N6105)=1,1,0)</f>
        <v>1</v>
      </c>
      <c r="P6105" s="28" t="str">
        <f t="shared" si="141"/>
        <v>HelenaKvepa</v>
      </c>
      <c r="Q6105" s="28" t="str">
        <f t="shared" si="139"/>
        <v>HelenaKvepa</v>
      </c>
      <c r="R6105" s="3">
        <f>SUMIF(Q$2:Q6105,Q6105,O$2:O6105)</f>
        <v>1</v>
      </c>
      <c r="T6105" s="81" t="str" cm="1">
        <f t="array" ref="T6105">IF(MIN(IF(CONCATENATE($D$776:$D$9955,$G$776:$G$9955)=CONCATENATE(D6105,G6105),$J$776:$J$9955))=J6105,"Age Leg Record","")</f>
        <v/>
      </c>
    </row>
    <row r="6106" spans="1:20" x14ac:dyDescent="0.25">
      <c r="A6106" s="4">
        <v>2023</v>
      </c>
      <c r="B6106" s="4" t="s">
        <v>1885</v>
      </c>
      <c r="C6106" s="4" t="s">
        <v>593</v>
      </c>
      <c r="D6106" s="3" t="s">
        <v>756</v>
      </c>
      <c r="F6106" s="3">
        <v>1</v>
      </c>
      <c r="G6106" s="88">
        <v>5.54</v>
      </c>
      <c r="J6106" s="10">
        <v>4.1941588977351785E-2</v>
      </c>
      <c r="K6106" s="27">
        <f t="shared" si="138"/>
        <v>7.5706839309299251E-3</v>
      </c>
      <c r="L6106" s="4" t="s">
        <v>1896</v>
      </c>
      <c r="M6106" s="4" t="s">
        <v>2473</v>
      </c>
      <c r="N6106" s="28" t="str">
        <f t="shared" si="140"/>
        <v>2023VictoriaDale</v>
      </c>
      <c r="O6106" s="28">
        <f>IF(COUNTIF(N$2:N6106,N6106)=1,1,0)</f>
        <v>1</v>
      </c>
      <c r="P6106" s="28" t="str">
        <f t="shared" si="141"/>
        <v>VictoriaDale</v>
      </c>
      <c r="Q6106" s="28" t="str">
        <f t="shared" si="139"/>
        <v>VictoriaDale</v>
      </c>
      <c r="R6106" s="3">
        <f>SUMIF(Q$2:Q6106,Q6106,O$2:O6106)</f>
        <v>1</v>
      </c>
      <c r="T6106" s="81" t="str" cm="1">
        <f t="array" ref="T6106">IF(MIN(IF(CONCATENATE($D$776:$D$9955,$G$776:$G$9955)=CONCATENATE(D6106,G6106),$J$776:$J$9955))=J6106,"Age Leg Record","")</f>
        <v/>
      </c>
    </row>
    <row r="6107" spans="1:20" x14ac:dyDescent="0.25">
      <c r="A6107" s="4">
        <v>2023</v>
      </c>
      <c r="B6107" s="4" t="s">
        <v>337</v>
      </c>
      <c r="C6107" s="4" t="s">
        <v>1831</v>
      </c>
      <c r="D6107" s="3" t="s">
        <v>756</v>
      </c>
      <c r="F6107" s="3">
        <v>2</v>
      </c>
      <c r="G6107" s="88">
        <v>4.0544470293486041</v>
      </c>
      <c r="J6107" s="10">
        <v>3.1526747683528811E-2</v>
      </c>
      <c r="K6107" s="27">
        <f t="shared" si="138"/>
        <v>7.7758440190039829E-3</v>
      </c>
      <c r="L6107" s="4" t="s">
        <v>1896</v>
      </c>
      <c r="M6107" s="4" t="s">
        <v>2473</v>
      </c>
      <c r="N6107" s="28" t="str">
        <f t="shared" si="140"/>
        <v>2023DawnSturge</v>
      </c>
      <c r="O6107" s="28">
        <f>IF(COUNTIF(N$2:N6107,N6107)=1,1,0)</f>
        <v>1</v>
      </c>
      <c r="P6107" s="28" t="str">
        <f t="shared" si="141"/>
        <v>DawnSturge</v>
      </c>
      <c r="Q6107" s="28" t="str">
        <f t="shared" si="139"/>
        <v>DawnSturge</v>
      </c>
      <c r="R6107" s="3">
        <f>SUMIF(Q$2:Q6107,Q6107,O$2:O6107)</f>
        <v>1</v>
      </c>
      <c r="T6107" s="81" t="str" cm="1">
        <f t="array" ref="T6107">IF(MIN(IF(CONCATENATE($D$776:$D$9955,$G$776:$G$9955)=CONCATENATE(D6107,G6107),$J$776:$J$9955))=J6107,"Age Leg Record","")</f>
        <v/>
      </c>
    </row>
    <row r="6108" spans="1:20" x14ac:dyDescent="0.25">
      <c r="A6108" s="4">
        <v>2023</v>
      </c>
      <c r="B6108" s="4" t="s">
        <v>1757</v>
      </c>
      <c r="C6108" s="4" t="s">
        <v>2529</v>
      </c>
      <c r="D6108" s="3" t="s">
        <v>56</v>
      </c>
      <c r="F6108" s="3">
        <v>3</v>
      </c>
      <c r="G6108" s="88">
        <v>9.1</v>
      </c>
      <c r="J6108" s="10">
        <v>5.3219305555103347E-2</v>
      </c>
      <c r="K6108" s="27">
        <f t="shared" si="138"/>
        <v>5.8482753357256426E-3</v>
      </c>
      <c r="L6108" s="4" t="s">
        <v>1896</v>
      </c>
      <c r="M6108" s="4" t="s">
        <v>2473</v>
      </c>
      <c r="N6108" s="28" t="str">
        <f t="shared" si="140"/>
        <v>2023WillPartridge-Underwood</v>
      </c>
      <c r="O6108" s="28">
        <f>IF(COUNTIF(N$2:N6108,N6108)=1,1,0)</f>
        <v>1</v>
      </c>
      <c r="P6108" s="28" t="str">
        <f t="shared" si="141"/>
        <v>WillPartridge-Underwood</v>
      </c>
      <c r="Q6108" s="28" t="str">
        <f t="shared" si="139"/>
        <v>WillPartridge-Underwood</v>
      </c>
      <c r="R6108" s="3">
        <f>SUMIF(Q$2:Q6108,Q6108,O$2:O6108)</f>
        <v>1</v>
      </c>
      <c r="T6108" s="81" t="str" cm="1">
        <f t="array" ref="T6108">IF(MIN(IF(CONCATENATE($D$776:$D$9955,$G$776:$G$9955)=CONCATENATE(D6108,G6108),$J$776:$J$9955))=J6108,"Age Leg Record","")</f>
        <v/>
      </c>
    </row>
    <row r="6109" spans="1:20" x14ac:dyDescent="0.25">
      <c r="A6109" s="4">
        <v>2023</v>
      </c>
      <c r="B6109" s="4" t="s">
        <v>1941</v>
      </c>
      <c r="C6109" s="4" t="s">
        <v>1942</v>
      </c>
      <c r="D6109" s="3" t="s">
        <v>56</v>
      </c>
      <c r="F6109" s="3">
        <v>4</v>
      </c>
      <c r="G6109" s="88">
        <v>5.8408892070309388</v>
      </c>
      <c r="J6109" s="10">
        <v>4.7398958333360497E-2</v>
      </c>
      <c r="K6109" s="27">
        <f t="shared" si="138"/>
        <v>8.1150243829833744E-3</v>
      </c>
      <c r="L6109" s="4" t="s">
        <v>1896</v>
      </c>
      <c r="M6109" s="4" t="s">
        <v>2473</v>
      </c>
      <c r="N6109" s="28" t="str">
        <f t="shared" si="140"/>
        <v>2023NicosArnaouti</v>
      </c>
      <c r="O6109" s="28">
        <f>IF(COUNTIF(N$2:N6109,N6109)=1,1,0)</f>
        <v>1</v>
      </c>
      <c r="P6109" s="28" t="str">
        <f t="shared" si="141"/>
        <v>NicosArnaouti</v>
      </c>
      <c r="Q6109" s="28" t="str">
        <f t="shared" si="139"/>
        <v>NicosArnaouti</v>
      </c>
      <c r="R6109" s="3">
        <f>SUMIF(Q$2:Q6109,Q6109,O$2:O6109)</f>
        <v>3</v>
      </c>
      <c r="T6109" s="81" t="str" cm="1">
        <f t="array" ref="T6109">IF(MIN(IF(CONCATENATE($D$776:$D$9955,$G$776:$G$9955)=CONCATENATE(D6109,G6109),$J$776:$J$9955))=J6109,"Age Leg Record","")</f>
        <v/>
      </c>
    </row>
    <row r="6110" spans="1:20" x14ac:dyDescent="0.25">
      <c r="A6110" s="4">
        <v>2023</v>
      </c>
      <c r="B6110" s="4" t="s">
        <v>1464</v>
      </c>
      <c r="C6110" s="4" t="s">
        <v>1575</v>
      </c>
      <c r="D6110" s="3" t="s">
        <v>210</v>
      </c>
      <c r="F6110" s="3">
        <v>5</v>
      </c>
      <c r="G6110" s="51">
        <v>5.63</v>
      </c>
      <c r="J6110" s="10">
        <v>5.7456817135971505E-2</v>
      </c>
      <c r="K6110" s="27">
        <f t="shared" si="138"/>
        <v>1.0205473736407017E-2</v>
      </c>
      <c r="L6110" s="4" t="s">
        <v>1896</v>
      </c>
      <c r="M6110" s="4" t="s">
        <v>2473</v>
      </c>
      <c r="N6110" s="28" t="str">
        <f t="shared" si="140"/>
        <v>2023NealeElse</v>
      </c>
      <c r="O6110" s="28">
        <f>IF(COUNTIF(N$2:N6110,N6110)=1,1,0)</f>
        <v>1</v>
      </c>
      <c r="P6110" s="28" t="str">
        <f t="shared" si="141"/>
        <v>NealeElse</v>
      </c>
      <c r="Q6110" s="28" t="str">
        <f t="shared" si="139"/>
        <v>NealeElse</v>
      </c>
      <c r="R6110" s="3">
        <f>SUMIF(Q$2:Q6110,Q6110,O$2:O6110)</f>
        <v>6</v>
      </c>
      <c r="T6110" s="81" t="str" cm="1">
        <f t="array" ref="T6110">IF(MIN(IF(CONCATENATE($D$776:$D$9955,$G$776:$G$9955)=CONCATENATE(D6110,G6110),$J$776:$J$9955))=J6110,"Age Leg Record","")</f>
        <v/>
      </c>
    </row>
    <row r="6111" spans="1:20" x14ac:dyDescent="0.25">
      <c r="A6111" s="4">
        <v>2023</v>
      </c>
      <c r="B6111" s="4" t="s">
        <v>37</v>
      </c>
      <c r="C6111" s="4" t="s">
        <v>830</v>
      </c>
      <c r="D6111" s="3" t="s">
        <v>756</v>
      </c>
      <c r="F6111" s="3">
        <v>6</v>
      </c>
      <c r="G6111" s="88">
        <v>4.6758182215859376</v>
      </c>
      <c r="J6111" s="10">
        <v>3.0741921291337349E-2</v>
      </c>
      <c r="K6111" s="27">
        <f t="shared" si="138"/>
        <v>6.5746613393602681E-3</v>
      </c>
      <c r="L6111" s="4" t="s">
        <v>1896</v>
      </c>
      <c r="M6111" s="4" t="s">
        <v>2473</v>
      </c>
      <c r="N6111" s="28" t="str">
        <f t="shared" si="140"/>
        <v>2023SueStone</v>
      </c>
      <c r="O6111" s="28">
        <f>IF(COUNTIF(N$2:N6111,N6111)=1,1,0)</f>
        <v>1</v>
      </c>
      <c r="P6111" s="28" t="str">
        <f t="shared" si="141"/>
        <v>SueStone</v>
      </c>
      <c r="Q6111" s="28" t="str">
        <f t="shared" si="139"/>
        <v>SueStone</v>
      </c>
      <c r="R6111" s="3">
        <f>SUMIF(Q$2:Q6111,Q6111,O$2:O6111)</f>
        <v>3</v>
      </c>
      <c r="T6111" s="81" t="str" cm="1">
        <f t="array" ref="T6111">IF(MIN(IF(CONCATENATE($D$776:$D$9955,$G$776:$G$9955)=CONCATENATE(D6111,G6111),$J$776:$J$9955))=J6111,"Age Leg Record","")</f>
        <v/>
      </c>
    </row>
    <row r="6112" spans="1:20" x14ac:dyDescent="0.25">
      <c r="A6112" s="4">
        <v>2023</v>
      </c>
      <c r="B6112" s="4" t="s">
        <v>1096</v>
      </c>
      <c r="C6112" s="4" t="s">
        <v>1872</v>
      </c>
      <c r="D6112" s="3" t="s">
        <v>56</v>
      </c>
      <c r="F6112" s="3">
        <v>1</v>
      </c>
      <c r="G6112" s="88">
        <v>5.54</v>
      </c>
      <c r="J6112" s="10">
        <v>3.0345813516760245E-2</v>
      </c>
      <c r="K6112" s="27">
        <f t="shared" si="138"/>
        <v>5.477583667285243E-3</v>
      </c>
      <c r="L6112" s="4" t="s">
        <v>2072</v>
      </c>
      <c r="M6112" s="4" t="s">
        <v>2473</v>
      </c>
      <c r="N6112" s="28" t="str">
        <f t="shared" si="140"/>
        <v>2023JustinWaters</v>
      </c>
      <c r="O6112" s="28">
        <f>IF(COUNTIF(N$2:N6112,N6112)=1,1,0)</f>
        <v>1</v>
      </c>
      <c r="P6112" s="28" t="str">
        <f t="shared" si="141"/>
        <v>JustinWaters</v>
      </c>
      <c r="Q6112" s="28" t="str">
        <f t="shared" si="139"/>
        <v>JustinWaters</v>
      </c>
      <c r="R6112" s="3">
        <f>SUMIF(Q$2:Q6112,Q6112,O$2:O6112)</f>
        <v>1</v>
      </c>
      <c r="T6112" s="81" t="str" cm="1">
        <f t="array" ref="T6112">IF(MIN(IF(CONCATENATE($D$776:$D$9955,$G$776:$G$9955)=CONCATENATE(D6112,G6112),$J$776:$J$9955))=J6112,"Age Leg Record","")</f>
        <v/>
      </c>
    </row>
    <row r="6113" spans="1:20" x14ac:dyDescent="0.25">
      <c r="A6113" s="4">
        <v>2023</v>
      </c>
      <c r="B6113" s="4" t="s">
        <v>977</v>
      </c>
      <c r="C6113" s="4" t="s">
        <v>251</v>
      </c>
      <c r="D6113" s="3" t="s">
        <v>756</v>
      </c>
      <c r="F6113" s="3">
        <v>2</v>
      </c>
      <c r="G6113" s="88">
        <v>4.0544470293486041</v>
      </c>
      <c r="J6113" s="10">
        <v>3.7557013893092517E-2</v>
      </c>
      <c r="K6113" s="27">
        <f t="shared" si="138"/>
        <v>9.263165512147906E-3</v>
      </c>
      <c r="L6113" s="4" t="s">
        <v>2072</v>
      </c>
      <c r="M6113" s="4" t="s">
        <v>2473</v>
      </c>
      <c r="N6113" s="28" t="str">
        <f t="shared" si="140"/>
        <v>2023FionaOwen</v>
      </c>
      <c r="O6113" s="28">
        <f>IF(COUNTIF(N$2:N6113,N6113)=1,1,0)</f>
        <v>1</v>
      </c>
      <c r="P6113" s="28" t="str">
        <f t="shared" si="141"/>
        <v>FionaOwen</v>
      </c>
      <c r="Q6113" s="28" t="str">
        <f t="shared" si="139"/>
        <v>FionaOwen</v>
      </c>
      <c r="R6113" s="3">
        <f>SUMIF(Q$2:Q6113,Q6113,O$2:O6113)</f>
        <v>9</v>
      </c>
      <c r="T6113" s="81" t="str" cm="1">
        <f t="array" ref="T6113">IF(MIN(IF(CONCATENATE($D$776:$D$9955,$G$776:$G$9955)=CONCATENATE(D6113,G6113),$J$776:$J$9955))=J6113,"Age Leg Record","")</f>
        <v/>
      </c>
    </row>
    <row r="6114" spans="1:20" x14ac:dyDescent="0.25">
      <c r="A6114" s="4">
        <v>2023</v>
      </c>
      <c r="B6114" s="4" t="s">
        <v>573</v>
      </c>
      <c r="C6114" s="4" t="s">
        <v>2073</v>
      </c>
      <c r="D6114" s="3" t="s">
        <v>56</v>
      </c>
      <c r="F6114" s="3">
        <v>3</v>
      </c>
      <c r="G6114" s="88">
        <v>9.1</v>
      </c>
      <c r="J6114" s="10">
        <v>5.9686458327632863E-2</v>
      </c>
      <c r="K6114" s="27">
        <f t="shared" si="138"/>
        <v>6.5589514645750403E-3</v>
      </c>
      <c r="L6114" s="4" t="s">
        <v>2072</v>
      </c>
      <c r="M6114" s="4" t="s">
        <v>2473</v>
      </c>
      <c r="N6114" s="28" t="str">
        <f t="shared" si="140"/>
        <v>2023JamesFerdinando</v>
      </c>
      <c r="O6114" s="28">
        <f>IF(COUNTIF(N$2:N6114,N6114)=1,1,0)</f>
        <v>1</v>
      </c>
      <c r="P6114" s="28" t="str">
        <f t="shared" si="141"/>
        <v>JamesFerdinando</v>
      </c>
      <c r="Q6114" s="28" t="str">
        <f t="shared" si="139"/>
        <v>JamesFerdinando</v>
      </c>
      <c r="R6114" s="3">
        <f>SUMIF(Q$2:Q6114,Q6114,O$2:O6114)</f>
        <v>4</v>
      </c>
      <c r="T6114" s="81" t="str" cm="1">
        <f t="array" ref="T6114">IF(MIN(IF(CONCATENATE($D$776:$D$9955,$G$776:$G$9955)=CONCATENATE(D6114,G6114),$J$776:$J$9955))=J6114,"Age Leg Record","")</f>
        <v/>
      </c>
    </row>
    <row r="6115" spans="1:20" x14ac:dyDescent="0.25">
      <c r="A6115" s="4">
        <v>2023</v>
      </c>
      <c r="B6115" s="4" t="s">
        <v>436</v>
      </c>
      <c r="C6115" s="4" t="s">
        <v>1083</v>
      </c>
      <c r="D6115" s="3" t="s">
        <v>56</v>
      </c>
      <c r="F6115" s="3">
        <v>4</v>
      </c>
      <c r="G6115" s="88">
        <v>5.8408892070309388</v>
      </c>
      <c r="J6115" s="10">
        <v>3.7913229170953855E-2</v>
      </c>
      <c r="K6115" s="27">
        <f t="shared" si="138"/>
        <v>6.4910029666914431E-3</v>
      </c>
      <c r="L6115" s="4" t="s">
        <v>2072</v>
      </c>
      <c r="M6115" s="4" t="s">
        <v>2473</v>
      </c>
      <c r="N6115" s="28" t="str">
        <f t="shared" si="140"/>
        <v>2023SimonShort</v>
      </c>
      <c r="O6115" s="28">
        <f>IF(COUNTIF(N$2:N6115,N6115)=1,1,0)</f>
        <v>1</v>
      </c>
      <c r="P6115" s="28" t="str">
        <f t="shared" si="141"/>
        <v>SimonShort</v>
      </c>
      <c r="Q6115" s="28" t="str">
        <f t="shared" si="139"/>
        <v>SimonShort</v>
      </c>
      <c r="R6115" s="3">
        <f>SUMIF(Q$2:Q6115,Q6115,O$2:O6115)</f>
        <v>4</v>
      </c>
      <c r="T6115" s="81" t="str" cm="1">
        <f t="array" ref="T6115">IF(MIN(IF(CONCATENATE($D$776:$D$9955,$G$776:$G$9955)=CONCATENATE(D6115,G6115),$J$776:$J$9955))=J6115,"Age Leg Record","")</f>
        <v/>
      </c>
    </row>
    <row r="6116" spans="1:20" x14ac:dyDescent="0.25">
      <c r="A6116" s="4">
        <v>2023</v>
      </c>
      <c r="B6116" s="4" t="s">
        <v>972</v>
      </c>
      <c r="C6116" s="4" t="s">
        <v>2530</v>
      </c>
      <c r="D6116" s="3" t="s">
        <v>756</v>
      </c>
      <c r="F6116" s="3">
        <v>5</v>
      </c>
      <c r="G6116" s="51">
        <v>5.63</v>
      </c>
      <c r="J6116" s="10">
        <v>5.4402002315327991E-2</v>
      </c>
      <c r="K6116" s="27">
        <f t="shared" si="138"/>
        <v>9.6628778535218455E-3</v>
      </c>
      <c r="L6116" s="4" t="s">
        <v>2072</v>
      </c>
      <c r="M6116" s="4" t="s">
        <v>2473</v>
      </c>
      <c r="N6116" s="28" t="str">
        <f t="shared" si="140"/>
        <v>2023EmmaMapes</v>
      </c>
      <c r="O6116" s="28">
        <f>IF(COUNTIF(N$2:N6116,N6116)=1,1,0)</f>
        <v>1</v>
      </c>
      <c r="P6116" s="28" t="str">
        <f t="shared" si="141"/>
        <v>EmmaMapes</v>
      </c>
      <c r="Q6116" s="28" t="str">
        <f t="shared" si="139"/>
        <v>EmmaMapes</v>
      </c>
      <c r="R6116" s="3">
        <f>SUMIF(Q$2:Q6116,Q6116,O$2:O6116)</f>
        <v>1</v>
      </c>
      <c r="T6116" s="81" t="str" cm="1">
        <f t="array" ref="T6116">IF(MIN(IF(CONCATENATE($D$776:$D$9955,$G$776:$G$9955)=CONCATENATE(D6116,G6116),$J$776:$J$9955))=J6116,"Age Leg Record","")</f>
        <v/>
      </c>
    </row>
    <row r="6117" spans="1:20" x14ac:dyDescent="0.25">
      <c r="A6117" s="4">
        <v>2023</v>
      </c>
      <c r="B6117" s="4" t="s">
        <v>111</v>
      </c>
      <c r="C6117" s="4" t="s">
        <v>361</v>
      </c>
      <c r="D6117" s="3" t="s">
        <v>56</v>
      </c>
      <c r="F6117" s="3">
        <v>6</v>
      </c>
      <c r="G6117" s="88">
        <v>4.6758182215859376</v>
      </c>
      <c r="J6117" s="10">
        <v>3.064805555914063E-2</v>
      </c>
      <c r="K6117" s="27">
        <f t="shared" ref="K6117:K6180" si="142">J6117/G6117</f>
        <v>6.5545866213647342E-3</v>
      </c>
      <c r="L6117" s="4" t="s">
        <v>2072</v>
      </c>
      <c r="M6117" s="4" t="s">
        <v>2473</v>
      </c>
      <c r="N6117" s="28" t="str">
        <f t="shared" si="140"/>
        <v>2023MikeThompson</v>
      </c>
      <c r="O6117" s="28">
        <f>IF(COUNTIF(N$2:N6117,N6117)=1,1,0)</f>
        <v>1</v>
      </c>
      <c r="P6117" s="28" t="str">
        <f t="shared" si="141"/>
        <v>MikeThompson</v>
      </c>
      <c r="Q6117" s="28" t="str">
        <f t="shared" si="139"/>
        <v>MikeThompson</v>
      </c>
      <c r="R6117" s="3">
        <f>SUMIF(Q$2:Q6117,Q6117,O$2:O6117)</f>
        <v>4</v>
      </c>
      <c r="T6117" s="81" t="str" cm="1">
        <f t="array" ref="T6117">IF(MIN(IF(CONCATENATE($D$776:$D$9955,$G$776:$G$9955)=CONCATENATE(D6117,G6117),$J$776:$J$9955))=J6117,"Age Leg Record","")</f>
        <v/>
      </c>
    </row>
    <row r="6118" spans="1:20" x14ac:dyDescent="0.25">
      <c r="A6118" s="4">
        <v>2023</v>
      </c>
      <c r="B6118" s="4" t="s">
        <v>146</v>
      </c>
      <c r="C6118" s="4" t="s">
        <v>2531</v>
      </c>
      <c r="D6118" s="3" t="s">
        <v>210</v>
      </c>
      <c r="F6118" s="3">
        <v>1</v>
      </c>
      <c r="G6118" s="88">
        <v>5.54</v>
      </c>
      <c r="J6118" s="10">
        <v>3.1950998702086508E-2</v>
      </c>
      <c r="K6118" s="27">
        <f t="shared" si="142"/>
        <v>5.7673282855751819E-3</v>
      </c>
      <c r="L6118" s="4" t="s">
        <v>2562</v>
      </c>
      <c r="M6118" s="4" t="s">
        <v>1079</v>
      </c>
      <c r="N6118" s="28" t="str">
        <f t="shared" si="140"/>
        <v>2023NeilLovesay</v>
      </c>
      <c r="O6118" s="28">
        <f>IF(COUNTIF(N$2:N6118,N6118)=1,1,0)</f>
        <v>1</v>
      </c>
      <c r="P6118" s="28" t="str">
        <f t="shared" si="141"/>
        <v>NeilLovesay</v>
      </c>
      <c r="Q6118" s="28" t="str">
        <f t="shared" si="139"/>
        <v>NeilLovesay</v>
      </c>
      <c r="R6118" s="3">
        <f>SUMIF(Q$2:Q6118,Q6118,O$2:O6118)</f>
        <v>1</v>
      </c>
      <c r="T6118" s="81" t="str" cm="1">
        <f t="array" ref="T6118">IF(MIN(IF(CONCATENATE($D$776:$D$9955,$G$776:$G$9955)=CONCATENATE(D6118,G6118),$J$776:$J$9955))=J6118,"Age Leg Record","")</f>
        <v/>
      </c>
    </row>
    <row r="6119" spans="1:20" x14ac:dyDescent="0.25">
      <c r="A6119" s="4">
        <v>2023</v>
      </c>
      <c r="B6119" s="4" t="s">
        <v>89</v>
      </c>
      <c r="C6119" s="4" t="s">
        <v>2532</v>
      </c>
      <c r="D6119" s="3" t="s">
        <v>210</v>
      </c>
      <c r="F6119" s="3">
        <v>2</v>
      </c>
      <c r="G6119" s="88">
        <v>4.0544470293486041</v>
      </c>
      <c r="J6119" s="10">
        <v>2.6237199075694662E-2</v>
      </c>
      <c r="K6119" s="27">
        <f t="shared" si="142"/>
        <v>6.4712151585095403E-3</v>
      </c>
      <c r="L6119" s="4" t="s">
        <v>2562</v>
      </c>
      <c r="M6119" s="4" t="s">
        <v>1079</v>
      </c>
      <c r="N6119" s="28" t="str">
        <f t="shared" si="140"/>
        <v>2023MarkTinkler</v>
      </c>
      <c r="O6119" s="28">
        <f>IF(COUNTIF(N$2:N6119,N6119)=1,1,0)</f>
        <v>1</v>
      </c>
      <c r="P6119" s="28" t="str">
        <f t="shared" si="141"/>
        <v>MarkTinkler</v>
      </c>
      <c r="Q6119" s="28" t="str">
        <f t="shared" si="139"/>
        <v>MarkTinkler</v>
      </c>
      <c r="R6119" s="3">
        <f>SUMIF(Q$2:Q6119,Q6119,O$2:O6119)</f>
        <v>1</v>
      </c>
      <c r="T6119" s="81" t="str" cm="1">
        <f t="array" ref="T6119">IF(MIN(IF(CONCATENATE($D$776:$D$9955,$G$776:$G$9955)=CONCATENATE(D6119,G6119),$J$776:$J$9955))=J6119,"Age Leg Record","")</f>
        <v/>
      </c>
    </row>
    <row r="6120" spans="1:20" x14ac:dyDescent="0.25">
      <c r="A6120" s="4">
        <v>2023</v>
      </c>
      <c r="B6120" s="4" t="s">
        <v>317</v>
      </c>
      <c r="C6120" s="4" t="s">
        <v>2292</v>
      </c>
      <c r="D6120" s="3" t="s">
        <v>22</v>
      </c>
      <c r="F6120" s="3">
        <v>3</v>
      </c>
      <c r="G6120" s="88">
        <v>9.1</v>
      </c>
      <c r="J6120" s="10">
        <v>6.7141574072593357E-2</v>
      </c>
      <c r="K6120" s="27">
        <f t="shared" si="142"/>
        <v>7.3781949530322376E-3</v>
      </c>
      <c r="L6120" s="4" t="s">
        <v>2562</v>
      </c>
      <c r="M6120" s="4" t="s">
        <v>1079</v>
      </c>
      <c r="N6120" s="28" t="str">
        <f t="shared" si="140"/>
        <v>2023ShaunBusby</v>
      </c>
      <c r="O6120" s="28">
        <f>IF(COUNTIF(N$2:N6120,N6120)=1,1,0)</f>
        <v>1</v>
      </c>
      <c r="P6120" s="28" t="str">
        <f t="shared" si="141"/>
        <v>ShaunBusby</v>
      </c>
      <c r="Q6120" s="28" t="str">
        <f t="shared" si="139"/>
        <v>ShaunBusby</v>
      </c>
      <c r="R6120" s="3">
        <f>SUMIF(Q$2:Q6120,Q6120,O$2:O6120)</f>
        <v>3</v>
      </c>
      <c r="T6120" s="81" t="str" cm="1">
        <f t="array" ref="T6120">IF(MIN(IF(CONCATENATE($D$776:$D$9955,$G$776:$G$9955)=CONCATENATE(D6120,G6120),$J$776:$J$9955))=J6120,"Age Leg Record","")</f>
        <v/>
      </c>
    </row>
    <row r="6121" spans="1:20" x14ac:dyDescent="0.25">
      <c r="A6121" s="4">
        <v>2023</v>
      </c>
      <c r="B6121" s="4" t="s">
        <v>722</v>
      </c>
      <c r="C6121" s="4" t="s">
        <v>901</v>
      </c>
      <c r="D6121" s="3" t="s">
        <v>56</v>
      </c>
      <c r="F6121" s="3">
        <v>4</v>
      </c>
      <c r="G6121" s="88">
        <v>5.8408892070309388</v>
      </c>
      <c r="J6121" s="10">
        <v>3.2418206021247897E-2</v>
      </c>
      <c r="K6121" s="27">
        <f t="shared" si="142"/>
        <v>5.5502175905382109E-3</v>
      </c>
      <c r="L6121" s="4" t="s">
        <v>2562</v>
      </c>
      <c r="M6121" s="4" t="s">
        <v>1079</v>
      </c>
      <c r="N6121" s="28" t="str">
        <f t="shared" si="140"/>
        <v>2023RobHerring</v>
      </c>
      <c r="O6121" s="28">
        <f>IF(COUNTIF(N$2:N6121,N6121)=1,1,0)</f>
        <v>1</v>
      </c>
      <c r="P6121" s="28" t="str">
        <f t="shared" si="141"/>
        <v>RobHerring</v>
      </c>
      <c r="Q6121" s="28" t="str">
        <f t="shared" si="139"/>
        <v>RobHerring</v>
      </c>
      <c r="R6121" s="3">
        <f>SUMIF(Q$2:Q6121,Q6121,O$2:O6121)</f>
        <v>1</v>
      </c>
      <c r="T6121" s="81" t="str" cm="1">
        <f t="array" ref="T6121">IF(MIN(IF(CONCATENATE($D$776:$D$9955,$G$776:$G$9955)=CONCATENATE(D6121,G6121),$J$776:$J$9955))=J6121,"Age Leg Record","")</f>
        <v/>
      </c>
    </row>
    <row r="6122" spans="1:20" x14ac:dyDescent="0.25">
      <c r="A6122" s="4">
        <v>2023</v>
      </c>
      <c r="B6122" s="4" t="s">
        <v>111</v>
      </c>
      <c r="C6122" s="4" t="s">
        <v>2464</v>
      </c>
      <c r="D6122" s="3" t="s">
        <v>56</v>
      </c>
      <c r="F6122" s="3">
        <v>5</v>
      </c>
      <c r="G6122" s="51">
        <v>5.63</v>
      </c>
      <c r="J6122" s="10">
        <v>4.0622696760692634E-2</v>
      </c>
      <c r="K6122" s="27">
        <f t="shared" si="142"/>
        <v>7.2153990693947841E-3</v>
      </c>
      <c r="L6122" s="4" t="s">
        <v>2562</v>
      </c>
      <c r="M6122" s="4" t="s">
        <v>1079</v>
      </c>
      <c r="N6122" s="28" t="str">
        <f t="shared" si="140"/>
        <v>2023MikeMunro</v>
      </c>
      <c r="O6122" s="28">
        <f>IF(COUNTIF(N$2:N6122,N6122)=1,1,0)</f>
        <v>1</v>
      </c>
      <c r="P6122" s="28" t="str">
        <f t="shared" si="141"/>
        <v>MikeMunro</v>
      </c>
      <c r="Q6122" s="28" t="str">
        <f t="shared" si="139"/>
        <v>MikeMunro</v>
      </c>
      <c r="R6122" s="3">
        <f>SUMIF(Q$2:Q6122,Q6122,O$2:O6122)</f>
        <v>1</v>
      </c>
      <c r="T6122" s="81" t="str" cm="1">
        <f t="array" ref="T6122">IF(MIN(IF(CONCATENATE($D$776:$D$9955,$G$776:$G$9955)=CONCATENATE(D6122,G6122),$J$776:$J$9955))=J6122,"Age Leg Record","")</f>
        <v/>
      </c>
    </row>
    <row r="6123" spans="1:20" x14ac:dyDescent="0.25">
      <c r="A6123" s="4">
        <v>2023</v>
      </c>
      <c r="B6123" s="4" t="s">
        <v>49</v>
      </c>
      <c r="C6123" s="4" t="s">
        <v>238</v>
      </c>
      <c r="D6123" s="3" t="s">
        <v>210</v>
      </c>
      <c r="F6123" s="3">
        <v>6</v>
      </c>
      <c r="G6123" s="88">
        <v>4.6758182215859376</v>
      </c>
      <c r="J6123" s="10">
        <v>3.2319340280082542E-2</v>
      </c>
      <c r="K6123" s="27">
        <f t="shared" si="142"/>
        <v>6.9120181214231448E-3</v>
      </c>
      <c r="L6123" s="4" t="s">
        <v>2562</v>
      </c>
      <c r="M6123" s="4" t="s">
        <v>1079</v>
      </c>
      <c r="N6123" s="28" t="str">
        <f t="shared" si="140"/>
        <v>2023SteveCrane</v>
      </c>
      <c r="O6123" s="28">
        <f>IF(COUNTIF(N$2:N6123,N6123)=1,1,0)</f>
        <v>1</v>
      </c>
      <c r="P6123" s="28" t="str">
        <f t="shared" si="141"/>
        <v>SteveCrane</v>
      </c>
      <c r="Q6123" s="28" t="str">
        <f t="shared" si="139"/>
        <v>SteveCrane</v>
      </c>
      <c r="R6123" s="3">
        <f>SUMIF(Q$2:Q6123,Q6123,O$2:O6123)</f>
        <v>2</v>
      </c>
      <c r="T6123" s="81" t="str" cm="1">
        <f t="array" ref="T6123">IF(MIN(IF(CONCATENATE($D$776:$D$9955,$G$776:$G$9955)=CONCATENATE(D6123,G6123),$J$776:$J$9955))=J6123,"Age Leg Record","")</f>
        <v/>
      </c>
    </row>
    <row r="6124" spans="1:20" x14ac:dyDescent="0.25">
      <c r="A6124" s="4">
        <v>2023</v>
      </c>
      <c r="B6124" s="4" t="s">
        <v>1659</v>
      </c>
      <c r="C6124" s="4" t="s">
        <v>1660</v>
      </c>
      <c r="D6124" s="3" t="s">
        <v>756</v>
      </c>
      <c r="F6124" s="3">
        <v>1</v>
      </c>
      <c r="G6124" s="88">
        <v>5.54</v>
      </c>
      <c r="J6124" s="10">
        <v>3.6487399163888767E-2</v>
      </c>
      <c r="K6124" s="27">
        <f t="shared" si="142"/>
        <v>6.5861731342759505E-3</v>
      </c>
      <c r="L6124" s="4" t="s">
        <v>1926</v>
      </c>
      <c r="M6124" s="4" t="s">
        <v>1180</v>
      </c>
      <c r="N6124" s="28" t="str">
        <f t="shared" si="140"/>
        <v>2023CelineWilcock</v>
      </c>
      <c r="O6124" s="28">
        <f>IF(COUNTIF(N$2:N6124,N6124)=1,1,0)</f>
        <v>1</v>
      </c>
      <c r="P6124" s="28" t="str">
        <f t="shared" si="141"/>
        <v>CelineWilcock</v>
      </c>
      <c r="Q6124" s="28" t="str">
        <f t="shared" si="139"/>
        <v>CelineWilcock</v>
      </c>
      <c r="R6124" s="3">
        <f>SUMIF(Q$2:Q6124,Q6124,O$2:O6124)</f>
        <v>8</v>
      </c>
      <c r="T6124" s="81" t="str" cm="1">
        <f t="array" ref="T6124">IF(MIN(IF(CONCATENATE($D$776:$D$9955,$G$776:$G$9955)=CONCATENATE(D6124,G6124),$J$776:$J$9955))=J6124,"Age Leg Record","")</f>
        <v/>
      </c>
    </row>
    <row r="6125" spans="1:20" x14ac:dyDescent="0.25">
      <c r="A6125" s="4">
        <v>2023</v>
      </c>
      <c r="B6125" s="4" t="s">
        <v>480</v>
      </c>
      <c r="C6125" s="4" t="s">
        <v>2533</v>
      </c>
      <c r="D6125" s="3" t="s">
        <v>756</v>
      </c>
      <c r="F6125" s="3">
        <v>2</v>
      </c>
      <c r="G6125" s="88">
        <v>4.0544470293486041</v>
      </c>
      <c r="J6125" s="10">
        <v>2.4815810189465992E-2</v>
      </c>
      <c r="K6125" s="27">
        <f t="shared" si="142"/>
        <v>6.1206398825373112E-3</v>
      </c>
      <c r="L6125" s="4" t="s">
        <v>1926</v>
      </c>
      <c r="M6125" s="4" t="s">
        <v>1180</v>
      </c>
      <c r="N6125" s="28" t="str">
        <f t="shared" si="140"/>
        <v>2023LizO'Keefe</v>
      </c>
      <c r="O6125" s="28">
        <f>IF(COUNTIF(N$2:N6125,N6125)=1,1,0)</f>
        <v>1</v>
      </c>
      <c r="P6125" s="28" t="str">
        <f t="shared" si="141"/>
        <v>LizO'Keefe</v>
      </c>
      <c r="Q6125" s="28" t="str">
        <f t="shared" si="139"/>
        <v>LizO'Keefe</v>
      </c>
      <c r="R6125" s="3">
        <f>SUMIF(Q$2:Q6125,Q6125,O$2:O6125)</f>
        <v>1</v>
      </c>
      <c r="T6125" s="81" t="str" cm="1">
        <f t="array" ref="T6125">IF(MIN(IF(CONCATENATE($D$776:$D$9955,$G$776:$G$9955)=CONCATENATE(D6125,G6125),$J$776:$J$9955))=J6125,"Age Leg Record","")</f>
        <v/>
      </c>
    </row>
    <row r="6126" spans="1:20" x14ac:dyDescent="0.25">
      <c r="A6126" s="4">
        <v>2023</v>
      </c>
      <c r="B6126" s="4" t="s">
        <v>39</v>
      </c>
      <c r="C6126" s="4" t="s">
        <v>1389</v>
      </c>
      <c r="D6126" s="3" t="s">
        <v>210</v>
      </c>
      <c r="F6126" s="3">
        <v>3</v>
      </c>
      <c r="G6126" s="88">
        <v>9.1</v>
      </c>
      <c r="J6126" s="10">
        <v>5.2757476849365048E-2</v>
      </c>
      <c r="K6126" s="27">
        <f t="shared" si="142"/>
        <v>5.7975249285016541E-3</v>
      </c>
      <c r="L6126" s="4" t="s">
        <v>1926</v>
      </c>
      <c r="M6126" s="4" t="s">
        <v>1180</v>
      </c>
      <c r="N6126" s="28" t="str">
        <f t="shared" si="140"/>
        <v>2023JohnManning</v>
      </c>
      <c r="O6126" s="28">
        <f>IF(COUNTIF(N$2:N6126,N6126)=1,1,0)</f>
        <v>1</v>
      </c>
      <c r="P6126" s="28" t="str">
        <f t="shared" si="141"/>
        <v>JohnManning</v>
      </c>
      <c r="Q6126" s="28" t="str">
        <f t="shared" si="139"/>
        <v>JohnManning</v>
      </c>
      <c r="R6126" s="3">
        <f>SUMIF(Q$2:Q6126,Q6126,O$2:O6126)</f>
        <v>8</v>
      </c>
      <c r="T6126" s="81" t="str" cm="1">
        <f t="array" ref="T6126">IF(MIN(IF(CONCATENATE($D$776:$D$9955,$G$776:$G$9955)=CONCATENATE(D6126,G6126),$J$776:$J$9955))=J6126,"Age Leg Record","")</f>
        <v/>
      </c>
    </row>
    <row r="6127" spans="1:20" x14ac:dyDescent="0.25">
      <c r="A6127" s="4">
        <v>2023</v>
      </c>
      <c r="B6127" s="4" t="s">
        <v>68</v>
      </c>
      <c r="C6127" s="4" t="s">
        <v>1178</v>
      </c>
      <c r="D6127" s="3" t="s">
        <v>210</v>
      </c>
      <c r="F6127" s="3">
        <v>4</v>
      </c>
      <c r="G6127" s="88">
        <v>5.8408892070309388</v>
      </c>
      <c r="J6127" s="10">
        <v>4.1038009258045349E-2</v>
      </c>
      <c r="K6127" s="27">
        <f t="shared" si="142"/>
        <v>7.0259865926999721E-3</v>
      </c>
      <c r="L6127" s="4" t="s">
        <v>1926</v>
      </c>
      <c r="M6127" s="4" t="s">
        <v>1180</v>
      </c>
      <c r="N6127" s="28" t="str">
        <f t="shared" si="140"/>
        <v>2023NigelKippax</v>
      </c>
      <c r="O6127" s="28">
        <f>IF(COUNTIF(N$2:N6127,N6127)=1,1,0)</f>
        <v>1</v>
      </c>
      <c r="P6127" s="28" t="str">
        <f t="shared" si="141"/>
        <v>NigelKippax</v>
      </c>
      <c r="Q6127" s="28" t="str">
        <f t="shared" si="139"/>
        <v>NigelKippax</v>
      </c>
      <c r="R6127" s="3">
        <f>SUMIF(Q$2:Q6127,Q6127,O$2:O6127)</f>
        <v>10</v>
      </c>
      <c r="T6127" s="81" t="str" cm="1">
        <f t="array" ref="T6127">IF(MIN(IF(CONCATENATE($D$776:$D$9955,$G$776:$G$9955)=CONCATENATE(D6127,G6127),$J$776:$J$9955))=J6127,"Age Leg Record","")</f>
        <v/>
      </c>
    </row>
    <row r="6128" spans="1:20" x14ac:dyDescent="0.25">
      <c r="A6128" s="4">
        <v>2023</v>
      </c>
      <c r="B6128" s="4" t="s">
        <v>370</v>
      </c>
      <c r="C6128" s="4" t="s">
        <v>2009</v>
      </c>
      <c r="D6128" s="3" t="s">
        <v>756</v>
      </c>
      <c r="F6128" s="3">
        <v>5</v>
      </c>
      <c r="G6128" s="51">
        <v>5.63</v>
      </c>
      <c r="J6128" s="10">
        <v>3.4484953706851229E-2</v>
      </c>
      <c r="K6128" s="27">
        <f t="shared" si="142"/>
        <v>6.1252138022826344E-3</v>
      </c>
      <c r="L6128" s="4" t="s">
        <v>1926</v>
      </c>
      <c r="M6128" s="4" t="s">
        <v>1180</v>
      </c>
      <c r="N6128" s="28" t="str">
        <f t="shared" si="140"/>
        <v>2023Katievan de Linde</v>
      </c>
      <c r="O6128" s="28">
        <f>IF(COUNTIF(N$2:N6128,N6128)=1,1,0)</f>
        <v>1</v>
      </c>
      <c r="P6128" s="28" t="str">
        <f t="shared" si="141"/>
        <v>Katievan de Linde</v>
      </c>
      <c r="Q6128" s="28" t="str">
        <f t="shared" si="139"/>
        <v>Katievan de Linde</v>
      </c>
      <c r="R6128" s="3">
        <f>SUMIF(Q$2:Q6128,Q6128,O$2:O6128)</f>
        <v>6</v>
      </c>
      <c r="T6128" s="81" t="str" cm="1">
        <f t="array" ref="T6128">IF(MIN(IF(CONCATENATE($D$776:$D$9955,$G$776:$G$9955)=CONCATENATE(D6128,G6128),$J$776:$J$9955))=J6128,"Age Leg Record","")</f>
        <v/>
      </c>
    </row>
    <row r="6129" spans="1:20" x14ac:dyDescent="0.25">
      <c r="A6129" s="4">
        <v>2023</v>
      </c>
      <c r="B6129" s="4" t="s">
        <v>78</v>
      </c>
      <c r="C6129" s="4" t="s">
        <v>1731</v>
      </c>
      <c r="D6129" s="3" t="s">
        <v>210</v>
      </c>
      <c r="F6129" s="3">
        <v>6</v>
      </c>
      <c r="G6129" s="88">
        <v>4.6758182215859376</v>
      </c>
      <c r="J6129" s="10">
        <v>6.3025312498211861E-2</v>
      </c>
      <c r="K6129" s="27">
        <f t="shared" si="142"/>
        <v>1.3478991165066083E-2</v>
      </c>
      <c r="L6129" s="4" t="s">
        <v>1926</v>
      </c>
      <c r="M6129" s="4" t="s">
        <v>1180</v>
      </c>
      <c r="N6129" s="28" t="str">
        <f t="shared" si="140"/>
        <v>2023CliveCohen</v>
      </c>
      <c r="O6129" s="28">
        <f>IF(COUNTIF(N$2:N6129,N6129)=1,1,0)</f>
        <v>1</v>
      </c>
      <c r="P6129" s="28" t="str">
        <f t="shared" si="141"/>
        <v>CliveCohen</v>
      </c>
      <c r="Q6129" s="28" t="str">
        <f t="shared" si="139"/>
        <v>CliveCohen</v>
      </c>
      <c r="R6129" s="3">
        <f>SUMIF(Q$2:Q6129,Q6129,O$2:O6129)</f>
        <v>5</v>
      </c>
      <c r="T6129" s="81" t="str" cm="1">
        <f t="array" ref="T6129">IF(MIN(IF(CONCATENATE($D$776:$D$9955,$G$776:$G$9955)=CONCATENATE(D6129,G6129),$J$776:$J$9955))=J6129,"Age Leg Record","")</f>
        <v/>
      </c>
    </row>
    <row r="6130" spans="1:20" x14ac:dyDescent="0.25">
      <c r="A6130" s="4">
        <v>2023</v>
      </c>
      <c r="B6130" s="4" t="s">
        <v>71</v>
      </c>
      <c r="C6130" s="4" t="s">
        <v>90</v>
      </c>
      <c r="D6130" s="3" t="s">
        <v>210</v>
      </c>
      <c r="F6130" s="3">
        <v>1</v>
      </c>
      <c r="G6130" s="88">
        <v>5.54</v>
      </c>
      <c r="J6130" s="10">
        <v>3.2592676943750121E-2</v>
      </c>
      <c r="K6130" s="27">
        <f t="shared" si="142"/>
        <v>5.8831546829873861E-3</v>
      </c>
      <c r="L6130" s="4" t="s">
        <v>1369</v>
      </c>
      <c r="M6130" s="4" t="s">
        <v>34</v>
      </c>
      <c r="N6130" s="28" t="str">
        <f t="shared" si="140"/>
        <v>2023RichardPownall</v>
      </c>
      <c r="O6130" s="28">
        <f>IF(COUNTIF(N$2:N6130,N6130)=1,1,0)</f>
        <v>1</v>
      </c>
      <c r="P6130" s="28" t="str">
        <f t="shared" si="141"/>
        <v>RichardPownall</v>
      </c>
      <c r="Q6130" s="28" t="str">
        <f t="shared" si="139"/>
        <v>RichardPownall</v>
      </c>
      <c r="R6130" s="3">
        <f>SUMIF(Q$2:Q6130,Q6130,O$2:O6130)</f>
        <v>33</v>
      </c>
      <c r="T6130" s="81" t="str" cm="1">
        <f t="array" ref="T6130">IF(MIN(IF(CONCATENATE($D$776:$D$9955,$G$776:$G$9955)=CONCATENATE(D6130,G6130),$J$776:$J$9955))=J6130,"Age Leg Record","")</f>
        <v/>
      </c>
    </row>
    <row r="6131" spans="1:20" x14ac:dyDescent="0.25">
      <c r="A6131" s="4">
        <v>2023</v>
      </c>
      <c r="B6131" s="4" t="s">
        <v>76</v>
      </c>
      <c r="C6131" s="4" t="s">
        <v>77</v>
      </c>
      <c r="D6131" s="3" t="s">
        <v>684</v>
      </c>
      <c r="F6131" s="3">
        <v>2</v>
      </c>
      <c r="G6131" s="88">
        <v>4.0544470293486041</v>
      </c>
      <c r="J6131" s="10">
        <v>3.4081400466675404E-2</v>
      </c>
      <c r="K6131" s="27">
        <f t="shared" si="142"/>
        <v>8.4059306287572813E-3</v>
      </c>
      <c r="L6131" s="4" t="s">
        <v>1369</v>
      </c>
      <c r="M6131" s="4" t="s">
        <v>34</v>
      </c>
      <c r="N6131" s="28" t="str">
        <f t="shared" si="140"/>
        <v>2023KeithDowning</v>
      </c>
      <c r="O6131" s="28">
        <f>IF(COUNTIF(N$2:N6131,N6131)=1,1,0)</f>
        <v>1</v>
      </c>
      <c r="P6131" s="28" t="str">
        <f t="shared" si="141"/>
        <v>KeithDowning</v>
      </c>
      <c r="Q6131" s="28" t="str">
        <f t="shared" si="139"/>
        <v>KeithDowning</v>
      </c>
      <c r="R6131" s="3">
        <f>SUMIF(Q$2:Q6131,Q6131,O$2:O6131)</f>
        <v>29</v>
      </c>
      <c r="T6131" s="81" t="str" cm="1">
        <f t="array" ref="T6131">IF(MIN(IF(CONCATENATE($D$776:$D$9955,$G$776:$G$9955)=CONCATENATE(D6131,G6131),$J$776:$J$9955))=J6131,"Age Leg Record","")</f>
        <v/>
      </c>
    </row>
    <row r="6132" spans="1:20" x14ac:dyDescent="0.25">
      <c r="A6132" s="4">
        <v>2023</v>
      </c>
      <c r="B6132" s="4" t="s">
        <v>198</v>
      </c>
      <c r="C6132" s="4" t="s">
        <v>813</v>
      </c>
      <c r="D6132" s="3" t="s">
        <v>210</v>
      </c>
      <c r="F6132" s="3">
        <v>3</v>
      </c>
      <c r="G6132" s="88">
        <v>9.1</v>
      </c>
      <c r="J6132" s="10">
        <v>6.7087986106344033E-2</v>
      </c>
      <c r="K6132" s="27">
        <f t="shared" si="142"/>
        <v>7.3723061655323113E-3</v>
      </c>
      <c r="L6132" s="4" t="s">
        <v>1369</v>
      </c>
      <c r="M6132" s="4" t="s">
        <v>34</v>
      </c>
      <c r="N6132" s="28" t="str">
        <f t="shared" si="140"/>
        <v>2023IanByrne</v>
      </c>
      <c r="O6132" s="28">
        <f>IF(COUNTIF(N$2:N6132,N6132)=1,1,0)</f>
        <v>1</v>
      </c>
      <c r="P6132" s="28" t="str">
        <f t="shared" si="141"/>
        <v>IanByrne</v>
      </c>
      <c r="Q6132" s="28" t="str">
        <f t="shared" si="139"/>
        <v>IanByrne</v>
      </c>
      <c r="R6132" s="3">
        <f>SUMIF(Q$2:Q6132,Q6132,O$2:O6132)</f>
        <v>6</v>
      </c>
      <c r="T6132" s="81" t="str" cm="1">
        <f t="array" ref="T6132">IF(MIN(IF(CONCATENATE($D$776:$D$9955,$G$776:$G$9955)=CONCATENATE(D6132,G6132),$J$776:$J$9955))=J6132,"Age Leg Record","")</f>
        <v/>
      </c>
    </row>
    <row r="6133" spans="1:20" x14ac:dyDescent="0.25">
      <c r="A6133" s="4">
        <v>2023</v>
      </c>
      <c r="B6133" s="4" t="s">
        <v>822</v>
      </c>
      <c r="C6133" s="4" t="s">
        <v>823</v>
      </c>
      <c r="D6133" s="3" t="s">
        <v>26</v>
      </c>
      <c r="F6133" s="3">
        <v>4</v>
      </c>
      <c r="G6133" s="88">
        <v>5.8408892070309388</v>
      </c>
      <c r="J6133" s="10">
        <v>3.8322754633554723E-2</v>
      </c>
      <c r="K6133" s="27">
        <f t="shared" si="142"/>
        <v>6.5611165141471802E-3</v>
      </c>
      <c r="L6133" s="4" t="s">
        <v>1369</v>
      </c>
      <c r="M6133" s="4" t="s">
        <v>34</v>
      </c>
      <c r="N6133" s="28" t="str">
        <f t="shared" si="140"/>
        <v>2023RicBrackenbury</v>
      </c>
      <c r="O6133" s="28">
        <f>IF(COUNTIF(N$2:N6133,N6133)=1,1,0)</f>
        <v>1</v>
      </c>
      <c r="P6133" s="28" t="str">
        <f t="shared" si="141"/>
        <v>RicBrackenbury</v>
      </c>
      <c r="Q6133" s="28" t="str">
        <f t="shared" si="139"/>
        <v>RicBrackenbury</v>
      </c>
      <c r="R6133" s="3">
        <f>SUMIF(Q$2:Q6133,Q6133,O$2:O6133)</f>
        <v>15</v>
      </c>
      <c r="T6133" s="81" t="str" cm="1">
        <f t="array" ref="T6133">IF(MIN(IF(CONCATENATE($D$776:$D$9955,$G$776:$G$9955)=CONCATENATE(D6133,G6133),$J$776:$J$9955))=J6133,"Age Leg Record","")</f>
        <v/>
      </c>
    </row>
    <row r="6134" spans="1:20" x14ac:dyDescent="0.25">
      <c r="A6134" s="4">
        <v>2023</v>
      </c>
      <c r="B6134" s="4" t="s">
        <v>1243</v>
      </c>
      <c r="C6134" s="4" t="s">
        <v>573</v>
      </c>
      <c r="D6134" s="3" t="s">
        <v>210</v>
      </c>
      <c r="F6134" s="3">
        <v>5</v>
      </c>
      <c r="G6134" s="51">
        <v>5.63</v>
      </c>
      <c r="J6134" s="10">
        <v>3.7866354163270444E-2</v>
      </c>
      <c r="K6134" s="27">
        <f t="shared" si="142"/>
        <v>6.7258177909894218E-3</v>
      </c>
      <c r="L6134" s="4" t="s">
        <v>1369</v>
      </c>
      <c r="M6134" s="4" t="s">
        <v>34</v>
      </c>
      <c r="N6134" s="28" t="str">
        <f t="shared" si="140"/>
        <v>2023DorienJames</v>
      </c>
      <c r="O6134" s="28">
        <f>IF(COUNTIF(N$2:N6134,N6134)=1,1,0)</f>
        <v>1</v>
      </c>
      <c r="P6134" s="28" t="str">
        <f t="shared" si="141"/>
        <v>DorienJames</v>
      </c>
      <c r="Q6134" s="28" t="str">
        <f t="shared" si="139"/>
        <v>DorienJames</v>
      </c>
      <c r="R6134" s="3">
        <f>SUMIF(Q$2:Q6134,Q6134,O$2:O6134)</f>
        <v>8</v>
      </c>
      <c r="T6134" s="81" t="str" cm="1">
        <f t="array" ref="T6134">IF(MIN(IF(CONCATENATE($D$776:$D$9955,$G$776:$G$9955)=CONCATENATE(D6134,G6134),$J$776:$J$9955))=J6134,"Age Leg Record","")</f>
        <v/>
      </c>
    </row>
    <row r="6135" spans="1:20" x14ac:dyDescent="0.25">
      <c r="A6135" s="4">
        <v>2023</v>
      </c>
      <c r="B6135" s="4" t="s">
        <v>1757</v>
      </c>
      <c r="C6135" s="4" t="s">
        <v>573</v>
      </c>
      <c r="D6135" s="3" t="s">
        <v>22</v>
      </c>
      <c r="F6135" s="3">
        <v>6</v>
      </c>
      <c r="G6135" s="88">
        <v>4.6758182215859376</v>
      </c>
      <c r="J6135" s="10">
        <v>3.844500000559492E-2</v>
      </c>
      <c r="K6135" s="27">
        <f t="shared" si="142"/>
        <v>8.2220903772763001E-3</v>
      </c>
      <c r="L6135" s="4" t="s">
        <v>1369</v>
      </c>
      <c r="M6135" s="4" t="s">
        <v>34</v>
      </c>
      <c r="N6135" s="28" t="str">
        <f t="shared" si="140"/>
        <v>2023WillJames</v>
      </c>
      <c r="O6135" s="28">
        <f>IF(COUNTIF(N$2:N6135,N6135)=1,1,0)</f>
        <v>1</v>
      </c>
      <c r="P6135" s="28" t="str">
        <f t="shared" si="141"/>
        <v>WillJames</v>
      </c>
      <c r="Q6135" s="28" t="str">
        <f t="shared" si="139"/>
        <v>WillJames</v>
      </c>
      <c r="R6135" s="3">
        <f>SUMIF(Q$2:Q6135,Q6135,O$2:O6135)</f>
        <v>7</v>
      </c>
      <c r="T6135" s="81" t="str" cm="1">
        <f t="array" ref="T6135">IF(MIN(IF(CONCATENATE($D$776:$D$9955,$G$776:$G$9955)=CONCATENATE(D6135,G6135),$J$776:$J$9955))=J6135,"Age Leg Record","")</f>
        <v/>
      </c>
    </row>
    <row r="6136" spans="1:20" x14ac:dyDescent="0.25">
      <c r="A6136" s="4">
        <v>2023</v>
      </c>
      <c r="B6136" s="4" t="s">
        <v>1392</v>
      </c>
      <c r="C6136" s="4" t="s">
        <v>1767</v>
      </c>
      <c r="D6136" s="3" t="s">
        <v>56</v>
      </c>
      <c r="F6136" s="3">
        <v>1</v>
      </c>
      <c r="G6136" s="88">
        <v>5.54</v>
      </c>
      <c r="J6136" s="10">
        <v>4.8148556576052215E-2</v>
      </c>
      <c r="K6136" s="27">
        <f t="shared" si="142"/>
        <v>8.6910751942332522E-3</v>
      </c>
      <c r="L6136" s="4" t="s">
        <v>1897</v>
      </c>
      <c r="M6136" s="4" t="s">
        <v>798</v>
      </c>
      <c r="N6136" s="28" t="str">
        <f t="shared" si="140"/>
        <v>2023GordonEyton-Williams</v>
      </c>
      <c r="O6136" s="28">
        <f>IF(COUNTIF(N$2:N6136,N6136)=1,1,0)</f>
        <v>1</v>
      </c>
      <c r="P6136" s="28" t="str">
        <f t="shared" si="141"/>
        <v>GordonEyton-Williams</v>
      </c>
      <c r="Q6136" s="28" t="str">
        <f t="shared" si="139"/>
        <v>GordonEyton-Williams</v>
      </c>
      <c r="R6136" s="3">
        <f>SUMIF(Q$2:Q6136,Q6136,O$2:O6136)</f>
        <v>6</v>
      </c>
      <c r="T6136" s="81" t="str" cm="1">
        <f t="array" ref="T6136">IF(MIN(IF(CONCATENATE($D$776:$D$9955,$G$776:$G$9955)=CONCATENATE(D6136,G6136),$J$776:$J$9955))=J6136,"Age Leg Record","")</f>
        <v/>
      </c>
    </row>
    <row r="6137" spans="1:20" x14ac:dyDescent="0.25">
      <c r="A6137" s="4">
        <v>2023</v>
      </c>
      <c r="B6137" s="4" t="s">
        <v>1775</v>
      </c>
      <c r="C6137" s="4" t="s">
        <v>99</v>
      </c>
      <c r="D6137" s="3" t="s">
        <v>751</v>
      </c>
      <c r="F6137" s="3">
        <v>2</v>
      </c>
      <c r="G6137" s="88">
        <v>4.0544470293486041</v>
      </c>
      <c r="J6137" s="10">
        <v>2.7171493056812324E-2</v>
      </c>
      <c r="K6137" s="27">
        <f t="shared" si="142"/>
        <v>6.7016520033751073E-3</v>
      </c>
      <c r="L6137" s="4" t="s">
        <v>1897</v>
      </c>
      <c r="M6137" s="4" t="s">
        <v>798</v>
      </c>
      <c r="N6137" s="28" t="str">
        <f t="shared" si="140"/>
        <v>2023EmilyBrown</v>
      </c>
      <c r="O6137" s="28">
        <f>IF(COUNTIF(N$2:N6137,N6137)=1,1,0)</f>
        <v>1</v>
      </c>
      <c r="P6137" s="28" t="str">
        <f t="shared" si="141"/>
        <v>EmilyBrown</v>
      </c>
      <c r="Q6137" s="28" t="str">
        <f t="shared" si="139"/>
        <v>EmilyBrown</v>
      </c>
      <c r="R6137" s="3">
        <f>SUMIF(Q$2:Q6137,Q6137,O$2:O6137)</f>
        <v>1</v>
      </c>
      <c r="T6137" s="81" t="str" cm="1">
        <f t="array" ref="T6137">IF(MIN(IF(CONCATENATE($D$776:$D$9955,$G$776:$G$9955)=CONCATENATE(D6137,G6137),$J$776:$J$9955))=J6137,"Age Leg Record","")</f>
        <v/>
      </c>
    </row>
    <row r="6138" spans="1:20" x14ac:dyDescent="0.25">
      <c r="A6138" s="4">
        <v>2023</v>
      </c>
      <c r="B6138" s="4" t="s">
        <v>52</v>
      </c>
      <c r="C6138" s="4" t="s">
        <v>2466</v>
      </c>
      <c r="D6138" s="3" t="s">
        <v>56</v>
      </c>
      <c r="F6138" s="3">
        <v>3</v>
      </c>
      <c r="G6138" s="88">
        <v>9.1</v>
      </c>
      <c r="J6138" s="10">
        <v>6.895413194433786E-2</v>
      </c>
      <c r="K6138" s="27">
        <f t="shared" si="142"/>
        <v>7.5773771367404243E-3</v>
      </c>
      <c r="L6138" s="4" t="s">
        <v>1897</v>
      </c>
      <c r="M6138" s="4" t="s">
        <v>798</v>
      </c>
      <c r="N6138" s="28" t="str">
        <f t="shared" si="140"/>
        <v>2023MartinLees</v>
      </c>
      <c r="O6138" s="28">
        <f>IF(COUNTIF(N$2:N6138,N6138)=1,1,0)</f>
        <v>1</v>
      </c>
      <c r="P6138" s="28" t="str">
        <f t="shared" si="141"/>
        <v>MartinLees</v>
      </c>
      <c r="Q6138" s="28" t="str">
        <f t="shared" si="139"/>
        <v>MartinLees</v>
      </c>
      <c r="R6138" s="3">
        <f>SUMIF(Q$2:Q6138,Q6138,O$2:O6138)</f>
        <v>2</v>
      </c>
      <c r="T6138" s="81" t="str" cm="1">
        <f t="array" ref="T6138">IF(MIN(IF(CONCATENATE($D$776:$D$9955,$G$776:$G$9955)=CONCATENATE(D6138,G6138),$J$776:$J$9955))=J6138,"Age Leg Record","")</f>
        <v/>
      </c>
    </row>
    <row r="6139" spans="1:20" x14ac:dyDescent="0.25">
      <c r="A6139" s="4">
        <v>2023</v>
      </c>
      <c r="B6139" s="4" t="s">
        <v>1644</v>
      </c>
      <c r="C6139" s="4" t="s">
        <v>1203</v>
      </c>
      <c r="D6139" s="3" t="s">
        <v>756</v>
      </c>
      <c r="F6139" s="3">
        <v>4</v>
      </c>
      <c r="G6139" s="88">
        <v>5.8408892070309388</v>
      </c>
      <c r="J6139" s="10">
        <v>5.1976956019643694E-2</v>
      </c>
      <c r="K6139" s="27">
        <f t="shared" si="142"/>
        <v>8.8988087562210071E-3</v>
      </c>
      <c r="L6139" s="4" t="s">
        <v>1897</v>
      </c>
      <c r="M6139" s="4" t="s">
        <v>798</v>
      </c>
      <c r="N6139" s="28" t="str">
        <f t="shared" si="140"/>
        <v>2023TaraArmstrong</v>
      </c>
      <c r="O6139" s="28">
        <f>IF(COUNTIF(N$2:N6139,N6139)=1,1,0)</f>
        <v>1</v>
      </c>
      <c r="P6139" s="28" t="str">
        <f t="shared" si="141"/>
        <v>TaraArmstrong</v>
      </c>
      <c r="Q6139" s="28" t="str">
        <f t="shared" si="139"/>
        <v>TaraArmstrong</v>
      </c>
      <c r="R6139" s="3">
        <f>SUMIF(Q$2:Q6139,Q6139,O$2:O6139)</f>
        <v>1</v>
      </c>
      <c r="T6139" s="81" t="str" cm="1">
        <f t="array" ref="T6139">IF(MIN(IF(CONCATENATE($D$776:$D$9955,$G$776:$G$9955)=CONCATENATE(D6139,G6139),$J$776:$J$9955))=J6139,"Age Leg Record","")</f>
        <v/>
      </c>
    </row>
    <row r="6140" spans="1:20" x14ac:dyDescent="0.25">
      <c r="A6140" s="4">
        <v>2023</v>
      </c>
      <c r="B6140" s="4" t="s">
        <v>896</v>
      </c>
      <c r="C6140" s="4" t="s">
        <v>1319</v>
      </c>
      <c r="D6140" s="3" t="s">
        <v>756</v>
      </c>
      <c r="F6140" s="3">
        <v>5</v>
      </c>
      <c r="G6140" s="51">
        <v>5.63</v>
      </c>
      <c r="J6140" s="10">
        <v>3.7330949075112585E-2</v>
      </c>
      <c r="K6140" s="27">
        <f t="shared" si="142"/>
        <v>6.6307191962899801E-3</v>
      </c>
      <c r="L6140" s="4" t="s">
        <v>1897</v>
      </c>
      <c r="M6140" s="4" t="s">
        <v>798</v>
      </c>
      <c r="N6140" s="28" t="str">
        <f t="shared" si="140"/>
        <v>2023NickyDouble</v>
      </c>
      <c r="O6140" s="28">
        <f>IF(COUNTIF(N$2:N6140,N6140)=1,1,0)</f>
        <v>1</v>
      </c>
      <c r="P6140" s="28" t="str">
        <f t="shared" si="141"/>
        <v>NickyDouble</v>
      </c>
      <c r="Q6140" s="28" t="str">
        <f t="shared" si="139"/>
        <v>NickyDouble</v>
      </c>
      <c r="R6140" s="3">
        <f>SUMIF(Q$2:Q6140,Q6140,O$2:O6140)</f>
        <v>6</v>
      </c>
      <c r="T6140" s="81" t="str" cm="1">
        <f t="array" ref="T6140">IF(MIN(IF(CONCATENATE($D$776:$D$9955,$G$776:$G$9955)=CONCATENATE(D6140,G6140),$J$776:$J$9955))=J6140,"Age Leg Record","")</f>
        <v/>
      </c>
    </row>
    <row r="6141" spans="1:20" x14ac:dyDescent="0.25">
      <c r="A6141" s="4">
        <v>2023</v>
      </c>
      <c r="B6141" s="4" t="s">
        <v>1422</v>
      </c>
      <c r="C6141" s="4" t="s">
        <v>1420</v>
      </c>
      <c r="D6141" s="3" t="s">
        <v>210</v>
      </c>
      <c r="F6141" s="3">
        <v>6</v>
      </c>
      <c r="G6141" s="88">
        <v>4.6758182215859376</v>
      </c>
      <c r="J6141" s="10">
        <v>3.7085729163663927E-2</v>
      </c>
      <c r="K6141" s="27">
        <f t="shared" si="142"/>
        <v>7.9313881349059884E-3</v>
      </c>
      <c r="L6141" s="4" t="s">
        <v>1897</v>
      </c>
      <c r="M6141" s="4" t="s">
        <v>798</v>
      </c>
      <c r="N6141" s="28" t="str">
        <f t="shared" si="140"/>
        <v>2023BrendanO'Mahoney</v>
      </c>
      <c r="O6141" s="28">
        <f>IF(COUNTIF(N$2:N6141,N6141)=1,1,0)</f>
        <v>1</v>
      </c>
      <c r="P6141" s="28" t="str">
        <f t="shared" si="141"/>
        <v>BrendanO'Mahoney</v>
      </c>
      <c r="Q6141" s="28" t="str">
        <f t="shared" si="139"/>
        <v>BrendanO'Mahoney</v>
      </c>
      <c r="R6141" s="3">
        <f>SUMIF(Q$2:Q6141,Q6141,O$2:O6141)</f>
        <v>8</v>
      </c>
      <c r="T6141" s="81" t="str" cm="1">
        <f t="array" ref="T6141">IF(MIN(IF(CONCATENATE($D$776:$D$9955,$G$776:$G$9955)=CONCATENATE(D6141,G6141),$J$776:$J$9955))=J6141,"Age Leg Record","")</f>
        <v/>
      </c>
    </row>
    <row r="6142" spans="1:20" x14ac:dyDescent="0.25">
      <c r="A6142" s="4">
        <v>2023</v>
      </c>
      <c r="B6142" s="4" t="s">
        <v>157</v>
      </c>
      <c r="C6142" s="4" t="s">
        <v>63</v>
      </c>
      <c r="D6142" s="3" t="s">
        <v>26</v>
      </c>
      <c r="F6142" s="3">
        <v>1</v>
      </c>
      <c r="G6142" s="88">
        <v>5.54</v>
      </c>
      <c r="J6142" s="10">
        <v>4.7068637592019513E-2</v>
      </c>
      <c r="K6142" s="27">
        <f t="shared" si="142"/>
        <v>8.4961439696786129E-3</v>
      </c>
      <c r="L6142" s="4" t="s">
        <v>2563</v>
      </c>
      <c r="M6142" s="4" t="s">
        <v>1011</v>
      </c>
      <c r="N6142" s="28" t="str">
        <f t="shared" si="140"/>
        <v>2023DavidLewis</v>
      </c>
      <c r="O6142" s="28">
        <f>IF(COUNTIF(N$2:N6142,N6142)=1,1,0)</f>
        <v>1</v>
      </c>
      <c r="P6142" s="28" t="str">
        <f t="shared" si="141"/>
        <v>DavidLewis</v>
      </c>
      <c r="Q6142" s="28" t="str">
        <f t="shared" si="139"/>
        <v>DavidLewis</v>
      </c>
      <c r="R6142" s="3">
        <f>SUMIF(Q$2:Q6142,Q6142,O$2:O6142)</f>
        <v>7</v>
      </c>
      <c r="T6142" s="81" t="str" cm="1">
        <f t="array" ref="T6142">IF(MIN(IF(CONCATENATE($D$776:$D$9955,$G$776:$G$9955)=CONCATENATE(D6142,G6142),$J$776:$J$9955))=J6142,"Age Leg Record","")</f>
        <v/>
      </c>
    </row>
    <row r="6143" spans="1:20" x14ac:dyDescent="0.25">
      <c r="A6143" s="4">
        <v>2023</v>
      </c>
      <c r="B6143" s="4" t="s">
        <v>360</v>
      </c>
      <c r="C6143" s="4" t="s">
        <v>2128</v>
      </c>
      <c r="D6143" s="3" t="s">
        <v>756</v>
      </c>
      <c r="F6143" s="3">
        <v>2</v>
      </c>
      <c r="G6143" s="88">
        <v>4.0544470293486041</v>
      </c>
      <c r="J6143" s="10">
        <v>3.2734375003201421E-2</v>
      </c>
      <c r="K6143" s="27">
        <f t="shared" si="142"/>
        <v>8.0736965525137448E-3</v>
      </c>
      <c r="L6143" s="4" t="s">
        <v>2563</v>
      </c>
      <c r="M6143" s="4" t="s">
        <v>1011</v>
      </c>
      <c r="N6143" s="28" t="str">
        <f t="shared" si="140"/>
        <v>2023LauraOsgathorp</v>
      </c>
      <c r="O6143" s="28">
        <f>IF(COUNTIF(N$2:N6143,N6143)=1,1,0)</f>
        <v>1</v>
      </c>
      <c r="P6143" s="28" t="str">
        <f t="shared" si="141"/>
        <v>LauraOsgathorp</v>
      </c>
      <c r="Q6143" s="28" t="str">
        <f t="shared" si="139"/>
        <v>LauraOsgathorp</v>
      </c>
      <c r="R6143" s="3">
        <f>SUMIF(Q$2:Q6143,Q6143,O$2:O6143)</f>
        <v>3</v>
      </c>
      <c r="T6143" s="81" t="str" cm="1">
        <f t="array" ref="T6143">IF(MIN(IF(CONCATENATE($D$776:$D$9955,$G$776:$G$9955)=CONCATENATE(D6143,G6143),$J$776:$J$9955))=J6143,"Age Leg Record","")</f>
        <v/>
      </c>
    </row>
    <row r="6144" spans="1:20" x14ac:dyDescent="0.25">
      <c r="A6144" s="4">
        <v>2023</v>
      </c>
      <c r="B6144" s="4" t="s">
        <v>157</v>
      </c>
      <c r="C6144" s="4" t="s">
        <v>1985</v>
      </c>
      <c r="D6144" s="3" t="s">
        <v>26</v>
      </c>
      <c r="F6144" s="3">
        <v>3</v>
      </c>
      <c r="G6144" s="88">
        <v>9.1</v>
      </c>
      <c r="J6144" s="10">
        <v>6.517469906975748E-2</v>
      </c>
      <c r="K6144" s="27">
        <f t="shared" si="142"/>
        <v>7.1620548428304922E-3</v>
      </c>
      <c r="L6144" s="4" t="s">
        <v>2563</v>
      </c>
      <c r="M6144" s="4" t="s">
        <v>1011</v>
      </c>
      <c r="N6144" s="28" t="str">
        <f t="shared" si="140"/>
        <v>2023DavidStobbs</v>
      </c>
      <c r="O6144" s="28">
        <f>IF(COUNTIF(N$2:N6144,N6144)=1,1,0)</f>
        <v>1</v>
      </c>
      <c r="P6144" s="28" t="str">
        <f t="shared" si="141"/>
        <v>DavidStobbs</v>
      </c>
      <c r="Q6144" s="28" t="str">
        <f t="shared" si="139"/>
        <v>DavidStobbs</v>
      </c>
      <c r="R6144" s="3">
        <f>SUMIF(Q$2:Q6144,Q6144,O$2:O6144)</f>
        <v>4</v>
      </c>
      <c r="T6144" s="81" t="str" cm="1">
        <f t="array" ref="T6144">IF(MIN(IF(CONCATENATE($D$776:$D$9955,$G$776:$G$9955)=CONCATENATE(D6144,G6144),$J$776:$J$9955))=J6144,"Age Leg Record","")</f>
        <v/>
      </c>
    </row>
    <row r="6145" spans="1:20" x14ac:dyDescent="0.25">
      <c r="A6145" s="4">
        <v>2023</v>
      </c>
      <c r="B6145" s="4" t="s">
        <v>712</v>
      </c>
      <c r="C6145" s="4" t="s">
        <v>1507</v>
      </c>
      <c r="D6145" s="3" t="s">
        <v>757</v>
      </c>
      <c r="F6145" s="3">
        <v>4</v>
      </c>
      <c r="G6145" s="88">
        <v>5.8408892070309388</v>
      </c>
      <c r="J6145" s="10">
        <v>5.4920833332289476E-2</v>
      </c>
      <c r="K6145" s="27">
        <f t="shared" si="142"/>
        <v>9.4028205955659656E-3</v>
      </c>
      <c r="L6145" s="4" t="s">
        <v>2563</v>
      </c>
      <c r="M6145" s="4" t="s">
        <v>1011</v>
      </c>
      <c r="N6145" s="28" t="str">
        <f t="shared" si="140"/>
        <v>2023LaurieMills</v>
      </c>
      <c r="O6145" s="28">
        <f>IF(COUNTIF(N$2:N6145,N6145)=1,1,0)</f>
        <v>1</v>
      </c>
      <c r="P6145" s="28" t="str">
        <f t="shared" si="141"/>
        <v>LaurieMills</v>
      </c>
      <c r="Q6145" s="28" t="str">
        <f t="shared" si="139"/>
        <v>LaurieMills</v>
      </c>
      <c r="R6145" s="3">
        <f>SUMIF(Q$2:Q6145,Q6145,O$2:O6145)</f>
        <v>5</v>
      </c>
      <c r="T6145" s="81" t="str" cm="1">
        <f t="array" ref="T6145">IF(MIN(IF(CONCATENATE($D$776:$D$9955,$G$776:$G$9955)=CONCATENATE(D6145,G6145),$J$776:$J$9955))=J6145,"Age Leg Record","")</f>
        <v/>
      </c>
    </row>
    <row r="6146" spans="1:20" x14ac:dyDescent="0.25">
      <c r="A6146" s="4">
        <v>2023</v>
      </c>
      <c r="B6146" s="4" t="s">
        <v>89</v>
      </c>
      <c r="C6146" s="4" t="s">
        <v>2158</v>
      </c>
      <c r="D6146" s="3" t="s">
        <v>56</v>
      </c>
      <c r="F6146" s="3">
        <v>5</v>
      </c>
      <c r="G6146" s="51">
        <v>5.63</v>
      </c>
      <c r="J6146" s="10">
        <v>3.4021446757833473E-2</v>
      </c>
      <c r="K6146" s="27">
        <f t="shared" si="142"/>
        <v>6.0428857473949328E-3</v>
      </c>
      <c r="L6146" s="4" t="s">
        <v>2563</v>
      </c>
      <c r="M6146" s="4" t="s">
        <v>1011</v>
      </c>
      <c r="N6146" s="28" t="str">
        <f t="shared" si="140"/>
        <v>2023MarkAtkinson</v>
      </c>
      <c r="O6146" s="28">
        <f>IF(COUNTIF(N$2:N6146,N6146)=1,1,0)</f>
        <v>1</v>
      </c>
      <c r="P6146" s="28" t="str">
        <f t="shared" si="141"/>
        <v>MarkAtkinson</v>
      </c>
      <c r="Q6146" s="28" t="str">
        <f t="shared" si="139"/>
        <v>MarkAtkinson</v>
      </c>
      <c r="R6146" s="3">
        <f>SUMIF(Q$2:Q6146,Q6146,O$2:O6146)</f>
        <v>4</v>
      </c>
      <c r="T6146" s="81" t="str" cm="1">
        <f t="array" ref="T6146">IF(MIN(IF(CONCATENATE($D$776:$D$9955,$G$776:$G$9955)=CONCATENATE(D6146,G6146),$J$776:$J$9955))=J6146,"Age Leg Record","")</f>
        <v/>
      </c>
    </row>
    <row r="6147" spans="1:20" x14ac:dyDescent="0.25">
      <c r="A6147" s="4">
        <v>2023</v>
      </c>
      <c r="B6147" s="4" t="s">
        <v>514</v>
      </c>
      <c r="C6147" s="4" t="s">
        <v>1232</v>
      </c>
      <c r="D6147" s="3" t="s">
        <v>766</v>
      </c>
      <c r="F6147" s="3">
        <v>6</v>
      </c>
      <c r="G6147" s="88">
        <v>4.6758182215859376</v>
      </c>
      <c r="J6147" s="10">
        <v>4.0606909722555429E-2</v>
      </c>
      <c r="K6147" s="27">
        <f t="shared" si="142"/>
        <v>8.6844500359516616E-3</v>
      </c>
      <c r="L6147" s="4" t="s">
        <v>2563</v>
      </c>
      <c r="M6147" s="4" t="s">
        <v>1011</v>
      </c>
      <c r="N6147" s="28" t="str">
        <f t="shared" si="140"/>
        <v>2023ValHall</v>
      </c>
      <c r="O6147" s="28">
        <f>IF(COUNTIF(N$2:N6147,N6147)=1,1,0)</f>
        <v>1</v>
      </c>
      <c r="P6147" s="28" t="str">
        <f t="shared" si="141"/>
        <v>ValHall</v>
      </c>
      <c r="Q6147" s="28" t="str">
        <f t="shared" si="139"/>
        <v>ValHall</v>
      </c>
      <c r="R6147" s="3">
        <f>SUMIF(Q$2:Q6147,Q6147,O$2:O6147)</f>
        <v>6</v>
      </c>
      <c r="T6147" s="81" t="str" cm="1">
        <f t="array" ref="T6147">IF(MIN(IF(CONCATENATE($D$776:$D$9955,$G$776:$G$9955)=CONCATENATE(D6147,G6147),$J$776:$J$9955))=J6147,"Age Leg Record","")</f>
        <v/>
      </c>
    </row>
    <row r="6148" spans="1:20" x14ac:dyDescent="0.25">
      <c r="A6148" s="4">
        <v>2023</v>
      </c>
      <c r="B6148" s="4" t="s">
        <v>71</v>
      </c>
      <c r="C6148" s="4" t="s">
        <v>2534</v>
      </c>
      <c r="D6148" s="3" t="s">
        <v>56</v>
      </c>
      <c r="F6148" s="3">
        <v>1</v>
      </c>
      <c r="G6148" s="88">
        <v>5.54</v>
      </c>
      <c r="J6148" s="10">
        <v>3.5420142223301809E-2</v>
      </c>
      <c r="K6148" s="27">
        <f t="shared" si="142"/>
        <v>6.3935274771302905E-3</v>
      </c>
      <c r="L6148" s="4" t="s">
        <v>2564</v>
      </c>
      <c r="M6148" s="4" t="s">
        <v>1079</v>
      </c>
      <c r="N6148" s="28" t="str">
        <f t="shared" si="140"/>
        <v>2023RichardLawson</v>
      </c>
      <c r="O6148" s="28">
        <f>IF(COUNTIF(N$2:N6148,N6148)=1,1,0)</f>
        <v>1</v>
      </c>
      <c r="P6148" s="28" t="str">
        <f t="shared" si="141"/>
        <v>RichardLawson</v>
      </c>
      <c r="Q6148" s="28" t="str">
        <f t="shared" si="139"/>
        <v>RichardLawson</v>
      </c>
      <c r="R6148" s="3">
        <f>SUMIF(Q$2:Q6148,Q6148,O$2:O6148)</f>
        <v>1</v>
      </c>
      <c r="T6148" s="81" t="str" cm="1">
        <f t="array" ref="T6148">IF(MIN(IF(CONCATENATE($D$776:$D$9955,$G$776:$G$9955)=CONCATENATE(D6148,G6148),$J$776:$J$9955))=J6148,"Age Leg Record","")</f>
        <v/>
      </c>
    </row>
    <row r="6149" spans="1:20" x14ac:dyDescent="0.25">
      <c r="A6149" s="4">
        <v>2023</v>
      </c>
      <c r="B6149" s="4" t="s">
        <v>370</v>
      </c>
      <c r="C6149" s="4" t="s">
        <v>59</v>
      </c>
      <c r="D6149" s="3" t="s">
        <v>756</v>
      </c>
      <c r="F6149" s="3">
        <v>2</v>
      </c>
      <c r="G6149" s="88">
        <v>4.0544470293486041</v>
      </c>
      <c r="J6149" s="10">
        <v>3.0465451389318332E-2</v>
      </c>
      <c r="K6149" s="27">
        <f t="shared" si="142"/>
        <v>7.5140829732859961E-3</v>
      </c>
      <c r="L6149" s="4" t="s">
        <v>2564</v>
      </c>
      <c r="M6149" s="4" t="s">
        <v>1079</v>
      </c>
      <c r="N6149" s="28" t="str">
        <f t="shared" si="140"/>
        <v>2023KatieWilliams</v>
      </c>
      <c r="O6149" s="28">
        <f>IF(COUNTIF(N$2:N6149,N6149)=1,1,0)</f>
        <v>1</v>
      </c>
      <c r="P6149" s="28" t="str">
        <f t="shared" si="141"/>
        <v>KatieWilliams</v>
      </c>
      <c r="Q6149" s="28" t="str">
        <f t="shared" ref="Q6149:Q6212" si="143">IF(ISNA(VLOOKUP(P6149,AI$2:AJ$100,2,0)),P6149,VLOOKUP(P6149,AI$2:AJ$100,2,0))</f>
        <v>KatieWilliams</v>
      </c>
      <c r="R6149" s="3">
        <f>SUMIF(Q$2:Q6149,Q6149,O$2:O6149)</f>
        <v>1</v>
      </c>
      <c r="T6149" s="81" t="str" cm="1">
        <f t="array" ref="T6149">IF(MIN(IF(CONCATENATE($D$776:$D$9955,$G$776:$G$9955)=CONCATENATE(D6149,G6149),$J$776:$J$9955))=J6149,"Age Leg Record","")</f>
        <v/>
      </c>
    </row>
    <row r="6150" spans="1:20" x14ac:dyDescent="0.25">
      <c r="A6150" s="4">
        <v>2023</v>
      </c>
      <c r="B6150" s="4" t="s">
        <v>1948</v>
      </c>
      <c r="C6150" s="4" t="s">
        <v>344</v>
      </c>
      <c r="D6150" s="3" t="s">
        <v>56</v>
      </c>
      <c r="F6150" s="3">
        <v>3</v>
      </c>
      <c r="G6150" s="88">
        <v>9.1</v>
      </c>
      <c r="J6150" s="10">
        <v>6.7053854167170357E-2</v>
      </c>
      <c r="K6150" s="27">
        <f t="shared" si="142"/>
        <v>7.3685554029857539E-3</v>
      </c>
      <c r="L6150" s="4" t="s">
        <v>2564</v>
      </c>
      <c r="M6150" s="4" t="s">
        <v>1079</v>
      </c>
      <c r="N6150" s="28" t="str">
        <f t="shared" si="140"/>
        <v>2023NoelJones</v>
      </c>
      <c r="O6150" s="28">
        <f>IF(COUNTIF(N$2:N6150,N6150)=1,1,0)</f>
        <v>1</v>
      </c>
      <c r="P6150" s="28" t="str">
        <f t="shared" si="141"/>
        <v>NoelJones</v>
      </c>
      <c r="Q6150" s="28" t="str">
        <f t="shared" si="143"/>
        <v>NoelJones</v>
      </c>
      <c r="R6150" s="3">
        <f>SUMIF(Q$2:Q6150,Q6150,O$2:O6150)</f>
        <v>3</v>
      </c>
      <c r="T6150" s="81" t="str" cm="1">
        <f t="array" ref="T6150">IF(MIN(IF(CONCATENATE($D$776:$D$9955,$G$776:$G$9955)=CONCATENATE(D6150,G6150),$J$776:$J$9955))=J6150,"Age Leg Record","")</f>
        <v/>
      </c>
    </row>
    <row r="6151" spans="1:20" x14ac:dyDescent="0.25">
      <c r="A6151" s="4">
        <v>2023</v>
      </c>
      <c r="B6151" s="4" t="s">
        <v>1947</v>
      </c>
      <c r="C6151" s="4" t="s">
        <v>348</v>
      </c>
      <c r="D6151" s="3" t="s">
        <v>766</v>
      </c>
      <c r="F6151" s="3">
        <v>4</v>
      </c>
      <c r="G6151" s="88">
        <v>5.8408892070309388</v>
      </c>
      <c r="J6151" s="10">
        <v>5.0858206021075603E-2</v>
      </c>
      <c r="K6151" s="27">
        <f t="shared" si="142"/>
        <v>8.7072711394448835E-3</v>
      </c>
      <c r="L6151" s="4" t="s">
        <v>2564</v>
      </c>
      <c r="M6151" s="4" t="s">
        <v>1079</v>
      </c>
      <c r="N6151" s="28" t="str">
        <f t="shared" si="140"/>
        <v>2023JennyKing</v>
      </c>
      <c r="O6151" s="28">
        <f>IF(COUNTIF(N$2:N6151,N6151)=1,1,0)</f>
        <v>1</v>
      </c>
      <c r="P6151" s="28" t="str">
        <f t="shared" si="141"/>
        <v>JennyKing</v>
      </c>
      <c r="Q6151" s="28" t="str">
        <f t="shared" si="143"/>
        <v>JennyKing</v>
      </c>
      <c r="R6151" s="3">
        <f>SUMIF(Q$2:Q6151,Q6151,O$2:O6151)</f>
        <v>3</v>
      </c>
      <c r="T6151" s="81" t="str" cm="1">
        <f t="array" ref="T6151">IF(MIN(IF(CONCATENATE($D$776:$D$9955,$G$776:$G$9955)=CONCATENATE(D6151,G6151),$J$776:$J$9955))=J6151,"Age Leg Record","")</f>
        <v/>
      </c>
    </row>
    <row r="6152" spans="1:20" x14ac:dyDescent="0.25">
      <c r="A6152" s="4">
        <v>2023</v>
      </c>
      <c r="B6152" s="4" t="s">
        <v>436</v>
      </c>
      <c r="C6152" s="4" t="s">
        <v>348</v>
      </c>
      <c r="D6152" s="3" t="s">
        <v>210</v>
      </c>
      <c r="F6152" s="3">
        <v>5</v>
      </c>
      <c r="G6152" s="51">
        <v>5.63</v>
      </c>
      <c r="J6152" s="10">
        <v>3.88549768467783E-2</v>
      </c>
      <c r="K6152" s="27">
        <f t="shared" si="142"/>
        <v>6.9014168466746536E-3</v>
      </c>
      <c r="L6152" s="4" t="s">
        <v>2564</v>
      </c>
      <c r="M6152" s="4" t="s">
        <v>1079</v>
      </c>
      <c r="N6152" s="28" t="str">
        <f t="shared" ref="N6152:N6215" si="144">CONCATENATE(A6152,B6152,C6152)</f>
        <v>2023SimonKing</v>
      </c>
      <c r="O6152" s="28">
        <f>IF(COUNTIF(N$2:N6152,N6152)=1,1,0)</f>
        <v>1</v>
      </c>
      <c r="P6152" s="28" t="str">
        <f t="shared" ref="P6152:P6215" si="145">CONCATENATE(B6152,C6152)</f>
        <v>SimonKing</v>
      </c>
      <c r="Q6152" s="28" t="str">
        <f t="shared" si="143"/>
        <v>SimonKing</v>
      </c>
      <c r="R6152" s="3">
        <f>SUMIF(Q$2:Q6152,Q6152,O$2:O6152)</f>
        <v>2</v>
      </c>
      <c r="T6152" s="81" t="str" cm="1">
        <f t="array" ref="T6152">IF(MIN(IF(CONCATENATE($D$776:$D$9955,$G$776:$G$9955)=CONCATENATE(D6152,G6152),$J$776:$J$9955))=J6152,"Age Leg Record","")</f>
        <v/>
      </c>
    </row>
    <row r="6153" spans="1:20" x14ac:dyDescent="0.25">
      <c r="A6153" s="4">
        <v>2023</v>
      </c>
      <c r="B6153" s="4" t="s">
        <v>925</v>
      </c>
      <c r="C6153" s="4" t="s">
        <v>2535</v>
      </c>
      <c r="D6153" s="3" t="s">
        <v>756</v>
      </c>
      <c r="F6153" s="3">
        <v>6</v>
      </c>
      <c r="G6153" s="88">
        <v>4.6758182215859376</v>
      </c>
      <c r="J6153" s="10">
        <v>4.5700462964305189E-2</v>
      </c>
      <c r="K6153" s="27">
        <f t="shared" si="142"/>
        <v>9.7737894842294722E-3</v>
      </c>
      <c r="L6153" s="4" t="s">
        <v>2564</v>
      </c>
      <c r="M6153" s="4" t="s">
        <v>1079</v>
      </c>
      <c r="N6153" s="28" t="str">
        <f t="shared" si="144"/>
        <v>2023ElaineMassie</v>
      </c>
      <c r="O6153" s="28">
        <f>IF(COUNTIF(N$2:N6153,N6153)=1,1,0)</f>
        <v>1</v>
      </c>
      <c r="P6153" s="28" t="str">
        <f t="shared" si="145"/>
        <v>ElaineMassie</v>
      </c>
      <c r="Q6153" s="28" t="str">
        <f t="shared" si="143"/>
        <v>ElaineMassie</v>
      </c>
      <c r="R6153" s="3">
        <f>SUMIF(Q$2:Q6153,Q6153,O$2:O6153)</f>
        <v>1</v>
      </c>
      <c r="T6153" s="81" t="str" cm="1">
        <f t="array" ref="T6153">IF(MIN(IF(CONCATENATE($D$776:$D$9955,$G$776:$G$9955)=CONCATENATE(D6153,G6153),$J$776:$J$9955))=J6153,"Age Leg Record","")</f>
        <v/>
      </c>
    </row>
    <row r="6154" spans="1:20" x14ac:dyDescent="0.25">
      <c r="A6154" s="4">
        <v>2023</v>
      </c>
      <c r="B6154" s="4" t="s">
        <v>2406</v>
      </c>
      <c r="C6154" s="4" t="s">
        <v>601</v>
      </c>
      <c r="F6154" s="3">
        <v>1</v>
      </c>
      <c r="G6154" s="88">
        <v>5.54</v>
      </c>
      <c r="J6154" s="10">
        <v>3.5154432873241603E-2</v>
      </c>
      <c r="K6154" s="27">
        <f t="shared" si="142"/>
        <v>6.3455655005851272E-3</v>
      </c>
      <c r="L6154" s="4" t="s">
        <v>2565</v>
      </c>
      <c r="M6154" s="4" t="s">
        <v>1079</v>
      </c>
      <c r="N6154" s="28" t="str">
        <f t="shared" si="144"/>
        <v>2023AbigailTurner</v>
      </c>
      <c r="O6154" s="28">
        <f>IF(COUNTIF(N$2:N6154,N6154)=1,1,0)</f>
        <v>1</v>
      </c>
      <c r="P6154" s="28" t="str">
        <f t="shared" si="145"/>
        <v>AbigailTurner</v>
      </c>
      <c r="Q6154" s="28" t="str">
        <f t="shared" si="143"/>
        <v>AbigailTurner</v>
      </c>
      <c r="R6154" s="3">
        <f>SUMIF(Q$2:Q6154,Q6154,O$2:O6154)</f>
        <v>2</v>
      </c>
      <c r="T6154" s="81"/>
    </row>
    <row r="6155" spans="1:20" x14ac:dyDescent="0.25">
      <c r="A6155" s="4">
        <v>2023</v>
      </c>
      <c r="B6155" s="4" t="s">
        <v>2406</v>
      </c>
      <c r="C6155" s="4" t="s">
        <v>601</v>
      </c>
      <c r="F6155" s="3">
        <v>2</v>
      </c>
      <c r="G6155" s="88">
        <v>4.0544470293486041</v>
      </c>
      <c r="J6155" s="10">
        <v>2.3969004629179835E-2</v>
      </c>
      <c r="K6155" s="27">
        <f t="shared" si="142"/>
        <v>5.9117814231329953E-3</v>
      </c>
      <c r="L6155" s="4" t="s">
        <v>2565</v>
      </c>
      <c r="M6155" s="4" t="s">
        <v>1079</v>
      </c>
      <c r="N6155" s="28" t="str">
        <f t="shared" si="144"/>
        <v>2023AbigailTurner</v>
      </c>
      <c r="O6155" s="28">
        <f>IF(COUNTIF(N$2:N6155,N6155)=1,1,0)</f>
        <v>0</v>
      </c>
      <c r="P6155" s="28" t="str">
        <f t="shared" si="145"/>
        <v>AbigailTurner</v>
      </c>
      <c r="Q6155" s="28" t="str">
        <f t="shared" si="143"/>
        <v>AbigailTurner</v>
      </c>
      <c r="R6155" s="3">
        <f>SUMIF(Q$2:Q6155,Q6155,O$2:O6155)</f>
        <v>2</v>
      </c>
      <c r="T6155" s="81"/>
    </row>
    <row r="6156" spans="1:20" x14ac:dyDescent="0.25">
      <c r="A6156" s="4">
        <v>2023</v>
      </c>
      <c r="B6156" s="4" t="s">
        <v>2406</v>
      </c>
      <c r="C6156" s="4" t="s">
        <v>601</v>
      </c>
      <c r="F6156" s="3">
        <v>3</v>
      </c>
      <c r="G6156" s="88">
        <v>9.1</v>
      </c>
      <c r="J6156" s="10">
        <v>5.5788391204259824E-2</v>
      </c>
      <c r="K6156" s="27">
        <f t="shared" si="142"/>
        <v>6.1305924400285525E-3</v>
      </c>
      <c r="L6156" s="4" t="s">
        <v>2565</v>
      </c>
      <c r="M6156" s="4" t="s">
        <v>1079</v>
      </c>
      <c r="N6156" s="28" t="str">
        <f t="shared" si="144"/>
        <v>2023AbigailTurner</v>
      </c>
      <c r="O6156" s="28">
        <f>IF(COUNTIF(N$2:N6156,N6156)=1,1,0)</f>
        <v>0</v>
      </c>
      <c r="P6156" s="28" t="str">
        <f t="shared" si="145"/>
        <v>AbigailTurner</v>
      </c>
      <c r="Q6156" s="28" t="str">
        <f t="shared" si="143"/>
        <v>AbigailTurner</v>
      </c>
      <c r="R6156" s="3">
        <f>SUMIF(Q$2:Q6156,Q6156,O$2:O6156)</f>
        <v>2</v>
      </c>
      <c r="T6156" s="81"/>
    </row>
    <row r="6157" spans="1:20" x14ac:dyDescent="0.25">
      <c r="A6157" s="4">
        <v>2023</v>
      </c>
      <c r="B6157" s="4" t="s">
        <v>2406</v>
      </c>
      <c r="C6157" s="4" t="s">
        <v>601</v>
      </c>
      <c r="F6157" s="3">
        <v>4</v>
      </c>
      <c r="G6157" s="88">
        <v>5.8408892070309388</v>
      </c>
      <c r="J6157" s="10">
        <v>3.8657094904920086E-2</v>
      </c>
      <c r="K6157" s="27">
        <f t="shared" si="142"/>
        <v>6.6183578449642254E-3</v>
      </c>
      <c r="L6157" s="4" t="s">
        <v>2565</v>
      </c>
      <c r="M6157" s="4" t="s">
        <v>1079</v>
      </c>
      <c r="N6157" s="28" t="str">
        <f t="shared" si="144"/>
        <v>2023AbigailTurner</v>
      </c>
      <c r="O6157" s="28">
        <f>IF(COUNTIF(N$2:N6157,N6157)=1,1,0)</f>
        <v>0</v>
      </c>
      <c r="P6157" s="28" t="str">
        <f t="shared" si="145"/>
        <v>AbigailTurner</v>
      </c>
      <c r="Q6157" s="28" t="str">
        <f t="shared" si="143"/>
        <v>AbigailTurner</v>
      </c>
      <c r="R6157" s="3">
        <f>SUMIF(Q$2:Q6157,Q6157,O$2:O6157)</f>
        <v>2</v>
      </c>
      <c r="T6157" s="81"/>
    </row>
    <row r="6158" spans="1:20" x14ac:dyDescent="0.25">
      <c r="A6158" s="4">
        <v>2023</v>
      </c>
      <c r="B6158" s="4" t="s">
        <v>2406</v>
      </c>
      <c r="C6158" s="4" t="s">
        <v>601</v>
      </c>
      <c r="F6158" s="3">
        <v>5</v>
      </c>
      <c r="G6158" s="51">
        <v>5.63</v>
      </c>
      <c r="J6158" s="10">
        <v>3.7731747688667383E-2</v>
      </c>
      <c r="K6158" s="27">
        <f t="shared" si="142"/>
        <v>6.7019090033156991E-3</v>
      </c>
      <c r="L6158" s="4" t="s">
        <v>2565</v>
      </c>
      <c r="M6158" s="4" t="s">
        <v>1079</v>
      </c>
      <c r="N6158" s="28" t="str">
        <f t="shared" si="144"/>
        <v>2023AbigailTurner</v>
      </c>
      <c r="O6158" s="28">
        <f>IF(COUNTIF(N$2:N6158,N6158)=1,1,0)</f>
        <v>0</v>
      </c>
      <c r="P6158" s="28" t="str">
        <f t="shared" si="145"/>
        <v>AbigailTurner</v>
      </c>
      <c r="Q6158" s="28" t="str">
        <f t="shared" si="143"/>
        <v>AbigailTurner</v>
      </c>
      <c r="R6158" s="3">
        <f>SUMIF(Q$2:Q6158,Q6158,O$2:O6158)</f>
        <v>2</v>
      </c>
      <c r="T6158" s="81"/>
    </row>
    <row r="6159" spans="1:20" x14ac:dyDescent="0.25">
      <c r="A6159" s="4">
        <v>2023</v>
      </c>
      <c r="B6159" s="4" t="s">
        <v>2406</v>
      </c>
      <c r="C6159" s="4" t="s">
        <v>601</v>
      </c>
      <c r="F6159" s="3">
        <v>6</v>
      </c>
      <c r="G6159" s="88">
        <v>4.6758182215859376</v>
      </c>
      <c r="J6159" s="10">
        <v>3.7939363421173766E-2</v>
      </c>
      <c r="K6159" s="27">
        <f t="shared" si="142"/>
        <v>8.1139517456060434E-3</v>
      </c>
      <c r="L6159" s="4" t="s">
        <v>2565</v>
      </c>
      <c r="M6159" s="4" t="s">
        <v>1079</v>
      </c>
      <c r="N6159" s="28" t="str">
        <f t="shared" si="144"/>
        <v>2023AbigailTurner</v>
      </c>
      <c r="O6159" s="28">
        <f>IF(COUNTIF(N$2:N6159,N6159)=1,1,0)</f>
        <v>0</v>
      </c>
      <c r="P6159" s="28" t="str">
        <f t="shared" si="145"/>
        <v>AbigailTurner</v>
      </c>
      <c r="Q6159" s="28" t="str">
        <f t="shared" si="143"/>
        <v>AbigailTurner</v>
      </c>
      <c r="R6159" s="3">
        <f>SUMIF(Q$2:Q6159,Q6159,O$2:O6159)</f>
        <v>2</v>
      </c>
      <c r="T6159" s="81"/>
    </row>
    <row r="6160" spans="1:20" x14ac:dyDescent="0.25">
      <c r="A6160" s="4">
        <v>2023</v>
      </c>
      <c r="B6160" s="4" t="s">
        <v>1679</v>
      </c>
      <c r="C6160" s="4" t="s">
        <v>1308</v>
      </c>
      <c r="F6160" s="3">
        <v>1</v>
      </c>
      <c r="G6160" s="88">
        <v>5.54</v>
      </c>
      <c r="J6160" s="10">
        <v>3.3303217598586343E-2</v>
      </c>
      <c r="K6160" s="27">
        <f t="shared" si="142"/>
        <v>6.0114111188784014E-3</v>
      </c>
      <c r="L6160" s="4" t="s">
        <v>1691</v>
      </c>
      <c r="M6160" s="4" t="s">
        <v>1727</v>
      </c>
      <c r="N6160" s="28" t="str">
        <f t="shared" si="144"/>
        <v>2023JenniferSangster</v>
      </c>
      <c r="O6160" s="28">
        <f>IF(COUNTIF(N$2:N6160,N6160)=1,1,0)</f>
        <v>1</v>
      </c>
      <c r="P6160" s="28" t="str">
        <f t="shared" si="145"/>
        <v>JenniferSangster</v>
      </c>
      <c r="Q6160" s="28" t="str">
        <f t="shared" si="143"/>
        <v>JenniferSangster</v>
      </c>
      <c r="R6160" s="3">
        <f>SUMIF(Q$2:Q6160,Q6160,O$2:O6160)</f>
        <v>9</v>
      </c>
      <c r="T6160" s="81"/>
    </row>
    <row r="6161" spans="1:20" x14ac:dyDescent="0.25">
      <c r="A6161" s="4">
        <v>2023</v>
      </c>
      <c r="B6161" s="4" t="s">
        <v>1679</v>
      </c>
      <c r="C6161" s="4" t="s">
        <v>1308</v>
      </c>
      <c r="F6161" s="3">
        <v>2</v>
      </c>
      <c r="G6161" s="88">
        <v>4.0544470293486041</v>
      </c>
      <c r="J6161" s="10">
        <v>2.4088634258077946E-2</v>
      </c>
      <c r="K6161" s="27">
        <f t="shared" si="142"/>
        <v>5.9412872048171944E-3</v>
      </c>
      <c r="L6161" s="4" t="s">
        <v>1691</v>
      </c>
      <c r="M6161" s="4" t="s">
        <v>1727</v>
      </c>
      <c r="N6161" s="28" t="str">
        <f t="shared" si="144"/>
        <v>2023JenniferSangster</v>
      </c>
      <c r="O6161" s="28">
        <f>IF(COUNTIF(N$2:N6161,N6161)=1,1,0)</f>
        <v>0</v>
      </c>
      <c r="P6161" s="28" t="str">
        <f t="shared" si="145"/>
        <v>JenniferSangster</v>
      </c>
      <c r="Q6161" s="28" t="str">
        <f t="shared" si="143"/>
        <v>JenniferSangster</v>
      </c>
      <c r="R6161" s="3">
        <f>SUMIF(Q$2:Q6161,Q6161,O$2:O6161)</f>
        <v>9</v>
      </c>
      <c r="T6161" s="81"/>
    </row>
    <row r="6162" spans="1:20" x14ac:dyDescent="0.25">
      <c r="A6162" s="4">
        <v>2023</v>
      </c>
      <c r="B6162" s="4" t="s">
        <v>1679</v>
      </c>
      <c r="C6162" s="4" t="s">
        <v>1308</v>
      </c>
      <c r="F6162" s="3">
        <v>3</v>
      </c>
      <c r="G6162" s="88">
        <v>9.1</v>
      </c>
      <c r="J6162" s="10">
        <v>5.6439340274664573E-2</v>
      </c>
      <c r="K6162" s="27">
        <f t="shared" si="142"/>
        <v>6.2021253049081952E-3</v>
      </c>
      <c r="L6162" s="4" t="s">
        <v>1691</v>
      </c>
      <c r="M6162" s="4" t="s">
        <v>1727</v>
      </c>
      <c r="N6162" s="28" t="str">
        <f t="shared" si="144"/>
        <v>2023JenniferSangster</v>
      </c>
      <c r="O6162" s="28">
        <f>IF(COUNTIF(N$2:N6162,N6162)=1,1,0)</f>
        <v>0</v>
      </c>
      <c r="P6162" s="28" t="str">
        <f t="shared" si="145"/>
        <v>JenniferSangster</v>
      </c>
      <c r="Q6162" s="28" t="str">
        <f t="shared" si="143"/>
        <v>JenniferSangster</v>
      </c>
      <c r="R6162" s="3">
        <f>SUMIF(Q$2:Q6162,Q6162,O$2:O6162)</f>
        <v>9</v>
      </c>
      <c r="T6162" s="81"/>
    </row>
    <row r="6163" spans="1:20" x14ac:dyDescent="0.25">
      <c r="A6163" s="4">
        <v>2023</v>
      </c>
      <c r="B6163" s="4" t="s">
        <v>1679</v>
      </c>
      <c r="C6163" s="4" t="s">
        <v>1308</v>
      </c>
      <c r="F6163" s="3">
        <v>4</v>
      </c>
      <c r="G6163" s="88">
        <v>5.8408892070309388</v>
      </c>
      <c r="J6163" s="10">
        <v>3.9984768518479541E-2</v>
      </c>
      <c r="K6163" s="27">
        <f t="shared" si="142"/>
        <v>6.8456646070855255E-3</v>
      </c>
      <c r="L6163" s="4" t="s">
        <v>1691</v>
      </c>
      <c r="M6163" s="4" t="s">
        <v>1727</v>
      </c>
      <c r="N6163" s="28" t="str">
        <f t="shared" si="144"/>
        <v>2023JenniferSangster</v>
      </c>
      <c r="O6163" s="28">
        <f>IF(COUNTIF(N$2:N6163,N6163)=1,1,0)</f>
        <v>0</v>
      </c>
      <c r="P6163" s="28" t="str">
        <f t="shared" si="145"/>
        <v>JenniferSangster</v>
      </c>
      <c r="Q6163" s="28" t="str">
        <f t="shared" si="143"/>
        <v>JenniferSangster</v>
      </c>
      <c r="R6163" s="3">
        <f>SUMIF(Q$2:Q6163,Q6163,O$2:O6163)</f>
        <v>9</v>
      </c>
      <c r="T6163" s="81"/>
    </row>
    <row r="6164" spans="1:20" x14ac:dyDescent="0.25">
      <c r="A6164" s="4">
        <v>2023</v>
      </c>
      <c r="B6164" s="4" t="s">
        <v>1679</v>
      </c>
      <c r="C6164" s="4" t="s">
        <v>1308</v>
      </c>
      <c r="F6164" s="3">
        <v>5</v>
      </c>
      <c r="G6164" s="51">
        <v>5.63</v>
      </c>
      <c r="J6164" s="10">
        <v>4.2523506948782597E-2</v>
      </c>
      <c r="K6164" s="27">
        <f t="shared" si="142"/>
        <v>7.5530207724303017E-3</v>
      </c>
      <c r="L6164" s="4" t="s">
        <v>1691</v>
      </c>
      <c r="M6164" s="4" t="s">
        <v>1727</v>
      </c>
      <c r="N6164" s="28" t="str">
        <f t="shared" si="144"/>
        <v>2023JenniferSangster</v>
      </c>
      <c r="O6164" s="28">
        <f>IF(COUNTIF(N$2:N6164,N6164)=1,1,0)</f>
        <v>0</v>
      </c>
      <c r="P6164" s="28" t="str">
        <f t="shared" si="145"/>
        <v>JenniferSangster</v>
      </c>
      <c r="Q6164" s="28" t="str">
        <f t="shared" si="143"/>
        <v>JenniferSangster</v>
      </c>
      <c r="R6164" s="3">
        <f>SUMIF(Q$2:Q6164,Q6164,O$2:O6164)</f>
        <v>9</v>
      </c>
      <c r="T6164" s="81"/>
    </row>
    <row r="6165" spans="1:20" x14ac:dyDescent="0.25">
      <c r="A6165" s="4">
        <v>2023</v>
      </c>
      <c r="B6165" s="4" t="s">
        <v>1679</v>
      </c>
      <c r="C6165" s="4" t="s">
        <v>1308</v>
      </c>
      <c r="F6165" s="3">
        <v>6</v>
      </c>
      <c r="G6165" s="88">
        <v>4.6758182215859376</v>
      </c>
      <c r="J6165" s="10">
        <v>3.5858784722222481E-2</v>
      </c>
      <c r="K6165" s="27">
        <f t="shared" si="142"/>
        <v>7.6689860518272986E-3</v>
      </c>
      <c r="L6165" s="4" t="s">
        <v>1691</v>
      </c>
      <c r="M6165" s="4" t="s">
        <v>1727</v>
      </c>
      <c r="N6165" s="28" t="str">
        <f t="shared" si="144"/>
        <v>2023JenniferSangster</v>
      </c>
      <c r="O6165" s="28">
        <f>IF(COUNTIF(N$2:N6165,N6165)=1,1,0)</f>
        <v>0</v>
      </c>
      <c r="P6165" s="28" t="str">
        <f t="shared" si="145"/>
        <v>JenniferSangster</v>
      </c>
      <c r="Q6165" s="28" t="str">
        <f t="shared" si="143"/>
        <v>JenniferSangster</v>
      </c>
      <c r="R6165" s="3">
        <f>SUMIF(Q$2:Q6165,Q6165,O$2:O6165)</f>
        <v>9</v>
      </c>
      <c r="T6165" s="81"/>
    </row>
    <row r="6166" spans="1:20" x14ac:dyDescent="0.25">
      <c r="A6166" s="4">
        <v>2023</v>
      </c>
      <c r="B6166" s="4" t="s">
        <v>76</v>
      </c>
      <c r="C6166" s="4" t="s">
        <v>1713</v>
      </c>
      <c r="F6166" s="3">
        <v>1</v>
      </c>
      <c r="G6166" s="88">
        <v>5.54</v>
      </c>
      <c r="J6166" s="10">
        <v>3.1088229166925885E-2</v>
      </c>
      <c r="K6166" s="27">
        <f t="shared" si="142"/>
        <v>5.6115937124414953E-3</v>
      </c>
      <c r="L6166" s="4" t="s">
        <v>2566</v>
      </c>
      <c r="M6166" s="4" t="s">
        <v>1180</v>
      </c>
      <c r="N6166" s="28" t="str">
        <f t="shared" si="144"/>
        <v>2023KeithPreedy</v>
      </c>
      <c r="O6166" s="28">
        <f>IF(COUNTIF(N$2:N6166,N6166)=1,1,0)</f>
        <v>1</v>
      </c>
      <c r="P6166" s="28" t="str">
        <f t="shared" si="145"/>
        <v>KeithPreedy</v>
      </c>
      <c r="Q6166" s="28" t="str">
        <f t="shared" si="143"/>
        <v>KeithPreedy</v>
      </c>
      <c r="R6166" s="3">
        <f>SUMIF(Q$2:Q6166,Q6166,O$2:O6166)</f>
        <v>6</v>
      </c>
      <c r="T6166" s="81"/>
    </row>
    <row r="6167" spans="1:20" x14ac:dyDescent="0.25">
      <c r="A6167" s="4">
        <v>2023</v>
      </c>
      <c r="B6167" s="4" t="s">
        <v>76</v>
      </c>
      <c r="C6167" s="4" t="s">
        <v>1713</v>
      </c>
      <c r="F6167" s="3">
        <v>2</v>
      </c>
      <c r="G6167" s="88">
        <v>4.0544470293486041</v>
      </c>
      <c r="J6167" s="10">
        <v>2.2542500002600718E-2</v>
      </c>
      <c r="K6167" s="27">
        <f t="shared" si="142"/>
        <v>5.5599443868483448E-3</v>
      </c>
      <c r="L6167" s="4" t="s">
        <v>2566</v>
      </c>
      <c r="M6167" s="4" t="s">
        <v>1180</v>
      </c>
      <c r="N6167" s="28" t="str">
        <f t="shared" si="144"/>
        <v>2023KeithPreedy</v>
      </c>
      <c r="O6167" s="28">
        <f>IF(COUNTIF(N$2:N6167,N6167)=1,1,0)</f>
        <v>0</v>
      </c>
      <c r="P6167" s="28" t="str">
        <f t="shared" si="145"/>
        <v>KeithPreedy</v>
      </c>
      <c r="Q6167" s="28" t="str">
        <f t="shared" si="143"/>
        <v>KeithPreedy</v>
      </c>
      <c r="R6167" s="3">
        <f>SUMIF(Q$2:Q6167,Q6167,O$2:O6167)</f>
        <v>6</v>
      </c>
      <c r="T6167" s="81"/>
    </row>
    <row r="6168" spans="1:20" x14ac:dyDescent="0.25">
      <c r="A6168" s="4">
        <v>2023</v>
      </c>
      <c r="B6168" s="4" t="s">
        <v>76</v>
      </c>
      <c r="C6168" s="4" t="s">
        <v>1713</v>
      </c>
      <c r="F6168" s="3">
        <v>3</v>
      </c>
      <c r="G6168" s="88">
        <v>9.1</v>
      </c>
      <c r="J6168" s="10">
        <v>5.0758414348820224E-2</v>
      </c>
      <c r="K6168" s="27">
        <f t="shared" si="142"/>
        <v>5.5778477306395857E-3</v>
      </c>
      <c r="L6168" s="4" t="s">
        <v>2566</v>
      </c>
      <c r="M6168" s="4" t="s">
        <v>1180</v>
      </c>
      <c r="N6168" s="28" t="str">
        <f t="shared" si="144"/>
        <v>2023KeithPreedy</v>
      </c>
      <c r="O6168" s="28">
        <f>IF(COUNTIF(N$2:N6168,N6168)=1,1,0)</f>
        <v>0</v>
      </c>
      <c r="P6168" s="28" t="str">
        <f t="shared" si="145"/>
        <v>KeithPreedy</v>
      </c>
      <c r="Q6168" s="28" t="str">
        <f t="shared" si="143"/>
        <v>KeithPreedy</v>
      </c>
      <c r="R6168" s="3">
        <f>SUMIF(Q$2:Q6168,Q6168,O$2:O6168)</f>
        <v>6</v>
      </c>
      <c r="T6168" s="81"/>
    </row>
    <row r="6169" spans="1:20" x14ac:dyDescent="0.25">
      <c r="A6169" s="4">
        <v>2023</v>
      </c>
      <c r="B6169" s="4" t="s">
        <v>76</v>
      </c>
      <c r="C6169" s="4" t="s">
        <v>1713</v>
      </c>
      <c r="F6169" s="3">
        <v>4</v>
      </c>
      <c r="G6169" s="88">
        <v>5.8408892070309388</v>
      </c>
      <c r="J6169" s="10">
        <v>4.195710648491513E-2</v>
      </c>
      <c r="K6169" s="27">
        <f t="shared" si="142"/>
        <v>7.1833422956233258E-3</v>
      </c>
      <c r="L6169" s="4" t="s">
        <v>2566</v>
      </c>
      <c r="M6169" s="4" t="s">
        <v>1180</v>
      </c>
      <c r="N6169" s="28" t="str">
        <f t="shared" si="144"/>
        <v>2023KeithPreedy</v>
      </c>
      <c r="O6169" s="28">
        <f>IF(COUNTIF(N$2:N6169,N6169)=1,1,0)</f>
        <v>0</v>
      </c>
      <c r="P6169" s="28" t="str">
        <f t="shared" si="145"/>
        <v>KeithPreedy</v>
      </c>
      <c r="Q6169" s="28" t="str">
        <f t="shared" si="143"/>
        <v>KeithPreedy</v>
      </c>
      <c r="R6169" s="3">
        <f>SUMIF(Q$2:Q6169,Q6169,O$2:O6169)</f>
        <v>6</v>
      </c>
      <c r="T6169" s="81"/>
    </row>
    <row r="6170" spans="1:20" x14ac:dyDescent="0.25">
      <c r="A6170" s="4">
        <v>2023</v>
      </c>
      <c r="B6170" s="4" t="s">
        <v>76</v>
      </c>
      <c r="C6170" s="4" t="s">
        <v>1713</v>
      </c>
      <c r="F6170" s="3">
        <v>5</v>
      </c>
      <c r="G6170" s="51">
        <v>5.63</v>
      </c>
      <c r="J6170" s="10">
        <v>4.9239317129831761E-2</v>
      </c>
      <c r="K6170" s="27">
        <f t="shared" si="142"/>
        <v>8.7458822610713607E-3</v>
      </c>
      <c r="L6170" s="4" t="s">
        <v>2566</v>
      </c>
      <c r="M6170" s="4" t="s">
        <v>1180</v>
      </c>
      <c r="N6170" s="28" t="str">
        <f t="shared" si="144"/>
        <v>2023KeithPreedy</v>
      </c>
      <c r="O6170" s="28">
        <f>IF(COUNTIF(N$2:N6170,N6170)=1,1,0)</f>
        <v>0</v>
      </c>
      <c r="P6170" s="28" t="str">
        <f t="shared" si="145"/>
        <v>KeithPreedy</v>
      </c>
      <c r="Q6170" s="28" t="str">
        <f t="shared" si="143"/>
        <v>KeithPreedy</v>
      </c>
      <c r="R6170" s="3">
        <f>SUMIF(Q$2:Q6170,Q6170,O$2:O6170)</f>
        <v>6</v>
      </c>
      <c r="T6170" s="81"/>
    </row>
    <row r="6171" spans="1:20" x14ac:dyDescent="0.25">
      <c r="A6171" s="4">
        <v>2023</v>
      </c>
      <c r="B6171" s="4" t="s">
        <v>76</v>
      </c>
      <c r="C6171" s="4" t="s">
        <v>1713</v>
      </c>
      <c r="F6171" s="3">
        <v>6</v>
      </c>
      <c r="G6171" s="88">
        <v>4.6758182215859376</v>
      </c>
      <c r="J6171" s="10">
        <v>4.9285254623100627E-2</v>
      </c>
      <c r="K6171" s="27">
        <f t="shared" si="142"/>
        <v>1.0540455656632461E-2</v>
      </c>
      <c r="L6171" s="4" t="s">
        <v>2566</v>
      </c>
      <c r="M6171" s="4" t="s">
        <v>1180</v>
      </c>
      <c r="N6171" s="28" t="str">
        <f t="shared" si="144"/>
        <v>2023KeithPreedy</v>
      </c>
      <c r="O6171" s="28">
        <f>IF(COUNTIF(N$2:N6171,N6171)=1,1,0)</f>
        <v>0</v>
      </c>
      <c r="P6171" s="28" t="str">
        <f t="shared" si="145"/>
        <v>KeithPreedy</v>
      </c>
      <c r="Q6171" s="28" t="str">
        <f t="shared" si="143"/>
        <v>KeithPreedy</v>
      </c>
      <c r="R6171" s="3">
        <f>SUMIF(Q$2:Q6171,Q6171,O$2:O6171)</f>
        <v>6</v>
      </c>
      <c r="T6171" s="81"/>
    </row>
    <row r="6172" spans="1:20" x14ac:dyDescent="0.25">
      <c r="A6172" s="4">
        <v>2023</v>
      </c>
      <c r="B6172" s="4" t="s">
        <v>647</v>
      </c>
      <c r="C6172" s="4" t="s">
        <v>2469</v>
      </c>
      <c r="F6172" s="3">
        <v>1</v>
      </c>
      <c r="G6172" s="88">
        <v>5.54</v>
      </c>
      <c r="J6172" s="10">
        <v>3.2440543982374948E-2</v>
      </c>
      <c r="K6172" s="27">
        <f t="shared" si="142"/>
        <v>5.8556938596344673E-3</v>
      </c>
      <c r="L6172" s="4" t="s">
        <v>2389</v>
      </c>
      <c r="M6172" s="4" t="s">
        <v>749</v>
      </c>
      <c r="N6172" s="28" t="str">
        <f t="shared" si="144"/>
        <v>2023MichaelDudley</v>
      </c>
      <c r="O6172" s="28">
        <f>IF(COUNTIF(N$2:N6172,N6172)=1,1,0)</f>
        <v>1</v>
      </c>
      <c r="P6172" s="28" t="str">
        <f t="shared" si="145"/>
        <v>MichaelDudley</v>
      </c>
      <c r="Q6172" s="28" t="str">
        <f t="shared" si="143"/>
        <v>MichaelDudley</v>
      </c>
      <c r="R6172" s="3">
        <f>SUMIF(Q$2:Q6172,Q6172,O$2:O6172)</f>
        <v>2</v>
      </c>
      <c r="T6172" s="81"/>
    </row>
    <row r="6173" spans="1:20" x14ac:dyDescent="0.25">
      <c r="A6173" s="4">
        <v>2023</v>
      </c>
      <c r="B6173" s="4" t="s">
        <v>647</v>
      </c>
      <c r="C6173" s="4" t="s">
        <v>2469</v>
      </c>
      <c r="F6173" s="3">
        <v>2</v>
      </c>
      <c r="G6173" s="88">
        <v>4.0544470293486041</v>
      </c>
      <c r="J6173" s="10">
        <v>2.3142719903262332E-2</v>
      </c>
      <c r="K6173" s="27">
        <f t="shared" si="142"/>
        <v>5.7079842789265617E-3</v>
      </c>
      <c r="L6173" s="4" t="s">
        <v>2389</v>
      </c>
      <c r="M6173" s="4" t="s">
        <v>749</v>
      </c>
      <c r="N6173" s="28" t="str">
        <f t="shared" si="144"/>
        <v>2023MichaelDudley</v>
      </c>
      <c r="O6173" s="28">
        <f>IF(COUNTIF(N$2:N6173,N6173)=1,1,0)</f>
        <v>0</v>
      </c>
      <c r="P6173" s="28" t="str">
        <f t="shared" si="145"/>
        <v>MichaelDudley</v>
      </c>
      <c r="Q6173" s="28" t="str">
        <f t="shared" si="143"/>
        <v>MichaelDudley</v>
      </c>
      <c r="R6173" s="3">
        <f>SUMIF(Q$2:Q6173,Q6173,O$2:O6173)</f>
        <v>2</v>
      </c>
      <c r="T6173" s="81"/>
    </row>
    <row r="6174" spans="1:20" x14ac:dyDescent="0.25">
      <c r="A6174" s="4">
        <v>2023</v>
      </c>
      <c r="B6174" s="4" t="s">
        <v>647</v>
      </c>
      <c r="C6174" s="4" t="s">
        <v>2469</v>
      </c>
      <c r="F6174" s="3">
        <v>3</v>
      </c>
      <c r="G6174" s="88">
        <v>9.1</v>
      </c>
      <c r="J6174" s="10">
        <v>5.6659247682546265E-2</v>
      </c>
      <c r="K6174" s="27">
        <f t="shared" si="142"/>
        <v>6.2262909541259638E-3</v>
      </c>
      <c r="L6174" s="4" t="s">
        <v>2389</v>
      </c>
      <c r="M6174" s="4" t="s">
        <v>749</v>
      </c>
      <c r="N6174" s="28" t="str">
        <f t="shared" si="144"/>
        <v>2023MichaelDudley</v>
      </c>
      <c r="O6174" s="28">
        <f>IF(COUNTIF(N$2:N6174,N6174)=1,1,0)</f>
        <v>0</v>
      </c>
      <c r="P6174" s="28" t="str">
        <f t="shared" si="145"/>
        <v>MichaelDudley</v>
      </c>
      <c r="Q6174" s="28" t="str">
        <f t="shared" si="143"/>
        <v>MichaelDudley</v>
      </c>
      <c r="R6174" s="3">
        <f>SUMIF(Q$2:Q6174,Q6174,O$2:O6174)</f>
        <v>2</v>
      </c>
      <c r="T6174" s="81"/>
    </row>
    <row r="6175" spans="1:20" x14ac:dyDescent="0.25">
      <c r="A6175" s="4">
        <v>2023</v>
      </c>
      <c r="B6175" s="4" t="s">
        <v>647</v>
      </c>
      <c r="C6175" s="4" t="s">
        <v>2469</v>
      </c>
      <c r="F6175" s="3">
        <v>4</v>
      </c>
      <c r="G6175" s="88">
        <v>5.8408892070309388</v>
      </c>
      <c r="J6175" s="10">
        <v>4.8012650469900109E-2</v>
      </c>
      <c r="K6175" s="27">
        <f t="shared" si="142"/>
        <v>8.2200926550883967E-3</v>
      </c>
      <c r="L6175" s="4" t="s">
        <v>2389</v>
      </c>
      <c r="M6175" s="4" t="s">
        <v>749</v>
      </c>
      <c r="N6175" s="28" t="str">
        <f t="shared" si="144"/>
        <v>2023MichaelDudley</v>
      </c>
      <c r="O6175" s="28">
        <f>IF(COUNTIF(N$2:N6175,N6175)=1,1,0)</f>
        <v>0</v>
      </c>
      <c r="P6175" s="28" t="str">
        <f t="shared" si="145"/>
        <v>MichaelDudley</v>
      </c>
      <c r="Q6175" s="28" t="str">
        <f t="shared" si="143"/>
        <v>MichaelDudley</v>
      </c>
      <c r="R6175" s="3">
        <f>SUMIF(Q$2:Q6175,Q6175,O$2:O6175)</f>
        <v>2</v>
      </c>
      <c r="T6175" s="81"/>
    </row>
    <row r="6176" spans="1:20" x14ac:dyDescent="0.25">
      <c r="A6176" s="4">
        <v>2023</v>
      </c>
      <c r="B6176" s="4" t="s">
        <v>647</v>
      </c>
      <c r="C6176" s="4" t="s">
        <v>2469</v>
      </c>
      <c r="F6176" s="3">
        <v>5</v>
      </c>
      <c r="G6176" s="51">
        <v>5.63</v>
      </c>
      <c r="J6176" s="10">
        <v>5.1614583331684116E-2</v>
      </c>
      <c r="K6176" s="27">
        <f t="shared" si="142"/>
        <v>9.1677767907076581E-3</v>
      </c>
      <c r="L6176" s="4" t="s">
        <v>2389</v>
      </c>
      <c r="M6176" s="4" t="s">
        <v>749</v>
      </c>
      <c r="N6176" s="28" t="str">
        <f t="shared" si="144"/>
        <v>2023MichaelDudley</v>
      </c>
      <c r="O6176" s="28">
        <f>IF(COUNTIF(N$2:N6176,N6176)=1,1,0)</f>
        <v>0</v>
      </c>
      <c r="P6176" s="28" t="str">
        <f t="shared" si="145"/>
        <v>MichaelDudley</v>
      </c>
      <c r="Q6176" s="28" t="str">
        <f t="shared" si="143"/>
        <v>MichaelDudley</v>
      </c>
      <c r="R6176" s="3">
        <f>SUMIF(Q$2:Q6176,Q6176,O$2:O6176)</f>
        <v>2</v>
      </c>
      <c r="T6176" s="81"/>
    </row>
    <row r="6177" spans="1:20" x14ac:dyDescent="0.25">
      <c r="A6177" s="4">
        <v>2023</v>
      </c>
      <c r="B6177" s="4" t="s">
        <v>647</v>
      </c>
      <c r="C6177" s="4" t="s">
        <v>2469</v>
      </c>
      <c r="F6177" s="3">
        <v>6</v>
      </c>
      <c r="G6177" s="88">
        <v>4.6758182215859376</v>
      </c>
      <c r="J6177" s="10">
        <v>4.1438530090090353E-2</v>
      </c>
      <c r="K6177" s="27">
        <f t="shared" si="142"/>
        <v>8.8623056171835708E-3</v>
      </c>
      <c r="L6177" s="4" t="s">
        <v>2389</v>
      </c>
      <c r="M6177" s="4" t="s">
        <v>749</v>
      </c>
      <c r="N6177" s="28" t="str">
        <f t="shared" si="144"/>
        <v>2023MichaelDudley</v>
      </c>
      <c r="O6177" s="28">
        <f>IF(COUNTIF(N$2:N6177,N6177)=1,1,0)</f>
        <v>0</v>
      </c>
      <c r="P6177" s="28" t="str">
        <f t="shared" si="145"/>
        <v>MichaelDudley</v>
      </c>
      <c r="Q6177" s="28" t="str">
        <f t="shared" si="143"/>
        <v>MichaelDudley</v>
      </c>
      <c r="R6177" s="3">
        <f>SUMIF(Q$2:Q6177,Q6177,O$2:O6177)</f>
        <v>2</v>
      </c>
      <c r="T6177" s="81"/>
    </row>
    <row r="6178" spans="1:20" x14ac:dyDescent="0.25">
      <c r="A6178" s="4">
        <v>2023</v>
      </c>
      <c r="B6178" s="4" t="s">
        <v>2448</v>
      </c>
      <c r="C6178" s="4" t="s">
        <v>2449</v>
      </c>
      <c r="F6178" s="3">
        <v>1</v>
      </c>
      <c r="G6178" s="88">
        <v>5.54</v>
      </c>
      <c r="J6178" s="10">
        <v>3.8832048609037884E-2</v>
      </c>
      <c r="K6178" s="27">
        <f t="shared" si="142"/>
        <v>7.0093950557830118E-3</v>
      </c>
      <c r="L6178" s="4" t="s">
        <v>2567</v>
      </c>
      <c r="M6178" s="4" t="s">
        <v>749</v>
      </c>
      <c r="N6178" s="28" t="str">
        <f t="shared" si="144"/>
        <v>2023SagarKharab</v>
      </c>
      <c r="O6178" s="28">
        <f>IF(COUNTIF(N$2:N6178,N6178)=1,1,0)</f>
        <v>1</v>
      </c>
      <c r="P6178" s="28" t="str">
        <f t="shared" si="145"/>
        <v>SagarKharab</v>
      </c>
      <c r="Q6178" s="28" t="str">
        <f t="shared" si="143"/>
        <v>SagarKharab</v>
      </c>
      <c r="R6178" s="3">
        <f>SUMIF(Q$2:Q6178,Q6178,O$2:O6178)</f>
        <v>2</v>
      </c>
      <c r="T6178" s="81"/>
    </row>
    <row r="6179" spans="1:20" x14ac:dyDescent="0.25">
      <c r="A6179" s="4">
        <v>2023</v>
      </c>
      <c r="B6179" s="4" t="s">
        <v>2448</v>
      </c>
      <c r="C6179" s="4" t="s">
        <v>2449</v>
      </c>
      <c r="F6179" s="3">
        <v>2</v>
      </c>
      <c r="G6179" s="88">
        <v>4.0544470293486041</v>
      </c>
      <c r="J6179" s="10">
        <v>2.8171527781523764E-2</v>
      </c>
      <c r="K6179" s="27">
        <f t="shared" si="142"/>
        <v>6.9483033265944185E-3</v>
      </c>
      <c r="L6179" s="4" t="s">
        <v>2567</v>
      </c>
      <c r="M6179" s="4" t="s">
        <v>749</v>
      </c>
      <c r="N6179" s="28" t="str">
        <f t="shared" si="144"/>
        <v>2023SagarKharab</v>
      </c>
      <c r="O6179" s="28">
        <f>IF(COUNTIF(N$2:N6179,N6179)=1,1,0)</f>
        <v>0</v>
      </c>
      <c r="P6179" s="28" t="str">
        <f t="shared" si="145"/>
        <v>SagarKharab</v>
      </c>
      <c r="Q6179" s="28" t="str">
        <f t="shared" si="143"/>
        <v>SagarKharab</v>
      </c>
      <c r="R6179" s="3">
        <f>SUMIF(Q$2:Q6179,Q6179,O$2:O6179)</f>
        <v>2</v>
      </c>
      <c r="T6179" s="81"/>
    </row>
    <row r="6180" spans="1:20" x14ac:dyDescent="0.25">
      <c r="A6180" s="4">
        <v>2023</v>
      </c>
      <c r="B6180" s="4" t="s">
        <v>2448</v>
      </c>
      <c r="C6180" s="4" t="s">
        <v>2449</v>
      </c>
      <c r="F6180" s="3">
        <v>3</v>
      </c>
      <c r="G6180" s="88">
        <v>9.1</v>
      </c>
      <c r="J6180" s="10">
        <v>6.4166261574428063E-2</v>
      </c>
      <c r="K6180" s="27">
        <f t="shared" si="142"/>
        <v>7.0512375356514357E-3</v>
      </c>
      <c r="L6180" s="4" t="s">
        <v>2567</v>
      </c>
      <c r="M6180" s="4" t="s">
        <v>749</v>
      </c>
      <c r="N6180" s="28" t="str">
        <f t="shared" si="144"/>
        <v>2023SagarKharab</v>
      </c>
      <c r="O6180" s="28">
        <f>IF(COUNTIF(N$2:N6180,N6180)=1,1,0)</f>
        <v>0</v>
      </c>
      <c r="P6180" s="28" t="str">
        <f t="shared" si="145"/>
        <v>SagarKharab</v>
      </c>
      <c r="Q6180" s="28" t="str">
        <f t="shared" si="143"/>
        <v>SagarKharab</v>
      </c>
      <c r="R6180" s="3">
        <f>SUMIF(Q$2:Q6180,Q6180,O$2:O6180)</f>
        <v>2</v>
      </c>
      <c r="T6180" s="81"/>
    </row>
    <row r="6181" spans="1:20" x14ac:dyDescent="0.25">
      <c r="A6181" s="4">
        <v>2023</v>
      </c>
      <c r="B6181" s="4" t="s">
        <v>2448</v>
      </c>
      <c r="C6181" s="4" t="s">
        <v>2449</v>
      </c>
      <c r="F6181" s="3">
        <v>4</v>
      </c>
      <c r="G6181" s="88">
        <v>5.8408892070309388</v>
      </c>
      <c r="J6181" s="10">
        <v>4.9425312499806751E-2</v>
      </c>
      <c r="K6181" s="27">
        <f t="shared" ref="K6181:K6244" si="146">J6181/G6181</f>
        <v>8.4619500127328731E-3</v>
      </c>
      <c r="L6181" s="4" t="s">
        <v>2567</v>
      </c>
      <c r="M6181" s="4" t="s">
        <v>749</v>
      </c>
      <c r="N6181" s="28" t="str">
        <f t="shared" si="144"/>
        <v>2023SagarKharab</v>
      </c>
      <c r="O6181" s="28">
        <f>IF(COUNTIF(N$2:N6181,N6181)=1,1,0)</f>
        <v>0</v>
      </c>
      <c r="P6181" s="28" t="str">
        <f t="shared" si="145"/>
        <v>SagarKharab</v>
      </c>
      <c r="Q6181" s="28" t="str">
        <f t="shared" si="143"/>
        <v>SagarKharab</v>
      </c>
      <c r="R6181" s="3">
        <f>SUMIF(Q$2:Q6181,Q6181,O$2:O6181)</f>
        <v>2</v>
      </c>
      <c r="T6181" s="81"/>
    </row>
    <row r="6182" spans="1:20" x14ac:dyDescent="0.25">
      <c r="A6182" s="4">
        <v>2023</v>
      </c>
      <c r="B6182" s="4" t="s">
        <v>2448</v>
      </c>
      <c r="C6182" s="4" t="s">
        <v>2449</v>
      </c>
      <c r="F6182" s="3">
        <v>5</v>
      </c>
      <c r="G6182" s="51">
        <v>5.63</v>
      </c>
      <c r="J6182" s="10">
        <v>4.2712268514151219E-2</v>
      </c>
      <c r="K6182" s="27">
        <f t="shared" si="146"/>
        <v>7.5865485815543908E-3</v>
      </c>
      <c r="L6182" s="4" t="s">
        <v>2567</v>
      </c>
      <c r="M6182" s="4" t="s">
        <v>749</v>
      </c>
      <c r="N6182" s="28" t="str">
        <f t="shared" si="144"/>
        <v>2023SagarKharab</v>
      </c>
      <c r="O6182" s="28">
        <f>IF(COUNTIF(N$2:N6182,N6182)=1,1,0)</f>
        <v>0</v>
      </c>
      <c r="P6182" s="28" t="str">
        <f t="shared" si="145"/>
        <v>SagarKharab</v>
      </c>
      <c r="Q6182" s="28" t="str">
        <f t="shared" si="143"/>
        <v>SagarKharab</v>
      </c>
      <c r="R6182" s="3">
        <f>SUMIF(Q$2:Q6182,Q6182,O$2:O6182)</f>
        <v>2</v>
      </c>
      <c r="T6182" s="81"/>
    </row>
    <row r="6183" spans="1:20" x14ac:dyDescent="0.25">
      <c r="A6183" s="4">
        <v>2023</v>
      </c>
      <c r="B6183" s="4" t="s">
        <v>2448</v>
      </c>
      <c r="C6183" s="4" t="s">
        <v>2449</v>
      </c>
      <c r="F6183" s="3">
        <v>6</v>
      </c>
      <c r="G6183" s="88">
        <v>4.6758182215859376</v>
      </c>
      <c r="J6183" s="10">
        <v>3.4479039357393049E-2</v>
      </c>
      <c r="K6183" s="27">
        <f t="shared" si="146"/>
        <v>7.3739049987487527E-3</v>
      </c>
      <c r="L6183" s="4" t="s">
        <v>2567</v>
      </c>
      <c r="M6183" s="4" t="s">
        <v>749</v>
      </c>
      <c r="N6183" s="28" t="str">
        <f t="shared" si="144"/>
        <v>2023SagarKharab</v>
      </c>
      <c r="O6183" s="28">
        <f>IF(COUNTIF(N$2:N6183,N6183)=1,1,0)</f>
        <v>0</v>
      </c>
      <c r="P6183" s="28" t="str">
        <f t="shared" si="145"/>
        <v>SagarKharab</v>
      </c>
      <c r="Q6183" s="28" t="str">
        <f t="shared" si="143"/>
        <v>SagarKharab</v>
      </c>
      <c r="R6183" s="3">
        <f>SUMIF(Q$2:Q6183,Q6183,O$2:O6183)</f>
        <v>2</v>
      </c>
      <c r="T6183" s="81"/>
    </row>
    <row r="6184" spans="1:20" x14ac:dyDescent="0.25">
      <c r="A6184" s="4">
        <v>2023</v>
      </c>
      <c r="B6184" s="4" t="s">
        <v>928</v>
      </c>
      <c r="C6184" s="4" t="s">
        <v>1054</v>
      </c>
      <c r="F6184" s="3">
        <v>1</v>
      </c>
      <c r="G6184" s="88">
        <v>5.54</v>
      </c>
      <c r="J6184" s="10">
        <v>4.0044305555056781E-2</v>
      </c>
      <c r="K6184" s="27">
        <f t="shared" si="146"/>
        <v>7.2282139991077217E-3</v>
      </c>
      <c r="L6184" s="4" t="s">
        <v>2359</v>
      </c>
      <c r="M6184" s="4" t="s">
        <v>798</v>
      </c>
      <c r="N6184" s="28" t="str">
        <f t="shared" si="144"/>
        <v>2023NicolaWalton</v>
      </c>
      <c r="O6184" s="28">
        <f>IF(COUNTIF(N$2:N6184,N6184)=1,1,0)</f>
        <v>1</v>
      </c>
      <c r="P6184" s="28" t="str">
        <f t="shared" si="145"/>
        <v>NicolaWalton</v>
      </c>
      <c r="Q6184" s="28" t="str">
        <f t="shared" si="143"/>
        <v>NicolaWalton</v>
      </c>
      <c r="R6184" s="3">
        <f>SUMIF(Q$2:Q6184,Q6184,O$2:O6184)</f>
        <v>3</v>
      </c>
      <c r="T6184" s="81"/>
    </row>
    <row r="6185" spans="1:20" x14ac:dyDescent="0.25">
      <c r="A6185" s="4">
        <v>2023</v>
      </c>
      <c r="B6185" s="4" t="s">
        <v>928</v>
      </c>
      <c r="C6185" s="4" t="s">
        <v>1054</v>
      </c>
      <c r="F6185" s="3">
        <v>2</v>
      </c>
      <c r="G6185" s="88">
        <v>4.0544470293486041</v>
      </c>
      <c r="J6185" s="10">
        <v>2.8408645834133495E-2</v>
      </c>
      <c r="K6185" s="27">
        <f t="shared" si="146"/>
        <v>7.0067867772088486E-3</v>
      </c>
      <c r="L6185" s="4" t="s">
        <v>2359</v>
      </c>
      <c r="M6185" s="4" t="s">
        <v>798</v>
      </c>
      <c r="N6185" s="28" t="str">
        <f t="shared" si="144"/>
        <v>2023NicolaWalton</v>
      </c>
      <c r="O6185" s="28">
        <f>IF(COUNTIF(N$2:N6185,N6185)=1,1,0)</f>
        <v>0</v>
      </c>
      <c r="P6185" s="28" t="str">
        <f t="shared" si="145"/>
        <v>NicolaWalton</v>
      </c>
      <c r="Q6185" s="28" t="str">
        <f t="shared" si="143"/>
        <v>NicolaWalton</v>
      </c>
      <c r="R6185" s="3">
        <f>SUMIF(Q$2:Q6185,Q6185,O$2:O6185)</f>
        <v>3</v>
      </c>
      <c r="T6185" s="81"/>
    </row>
    <row r="6186" spans="1:20" x14ac:dyDescent="0.25">
      <c r="A6186" s="4">
        <v>2023</v>
      </c>
      <c r="B6186" s="4" t="s">
        <v>928</v>
      </c>
      <c r="C6186" s="4" t="s">
        <v>1054</v>
      </c>
      <c r="F6186" s="3">
        <v>3</v>
      </c>
      <c r="G6186" s="88">
        <v>9.1</v>
      </c>
      <c r="J6186" s="10">
        <v>6.602182870847173E-2</v>
      </c>
      <c r="K6186" s="27">
        <f t="shared" si="146"/>
        <v>7.2551460119199707E-3</v>
      </c>
      <c r="L6186" s="4" t="s">
        <v>2359</v>
      </c>
      <c r="M6186" s="4" t="s">
        <v>798</v>
      </c>
      <c r="N6186" s="28" t="str">
        <f t="shared" si="144"/>
        <v>2023NicolaWalton</v>
      </c>
      <c r="O6186" s="28">
        <f>IF(COUNTIF(N$2:N6186,N6186)=1,1,0)</f>
        <v>0</v>
      </c>
      <c r="P6186" s="28" t="str">
        <f t="shared" si="145"/>
        <v>NicolaWalton</v>
      </c>
      <c r="Q6186" s="28" t="str">
        <f t="shared" si="143"/>
        <v>NicolaWalton</v>
      </c>
      <c r="R6186" s="3">
        <f>SUMIF(Q$2:Q6186,Q6186,O$2:O6186)</f>
        <v>3</v>
      </c>
      <c r="T6186" s="81"/>
    </row>
    <row r="6187" spans="1:20" x14ac:dyDescent="0.25">
      <c r="A6187" s="4">
        <v>2023</v>
      </c>
      <c r="B6187" s="4" t="s">
        <v>928</v>
      </c>
      <c r="C6187" s="4" t="s">
        <v>1054</v>
      </c>
      <c r="F6187" s="3">
        <v>4</v>
      </c>
      <c r="G6187" s="88">
        <v>5.8408892070309388</v>
      </c>
      <c r="J6187" s="10">
        <v>4.5590729161631316E-2</v>
      </c>
      <c r="K6187" s="27">
        <f t="shared" si="146"/>
        <v>7.8054432374357868E-3</v>
      </c>
      <c r="L6187" s="4" t="s">
        <v>2359</v>
      </c>
      <c r="M6187" s="4" t="s">
        <v>798</v>
      </c>
      <c r="N6187" s="28" t="str">
        <f t="shared" si="144"/>
        <v>2023NicolaWalton</v>
      </c>
      <c r="O6187" s="28">
        <f>IF(COUNTIF(N$2:N6187,N6187)=1,1,0)</f>
        <v>0</v>
      </c>
      <c r="P6187" s="28" t="str">
        <f t="shared" si="145"/>
        <v>NicolaWalton</v>
      </c>
      <c r="Q6187" s="28" t="str">
        <f t="shared" si="143"/>
        <v>NicolaWalton</v>
      </c>
      <c r="R6187" s="3">
        <f>SUMIF(Q$2:Q6187,Q6187,O$2:O6187)</f>
        <v>3</v>
      </c>
      <c r="T6187" s="81"/>
    </row>
    <row r="6188" spans="1:20" x14ac:dyDescent="0.25">
      <c r="A6188" s="4">
        <v>2023</v>
      </c>
      <c r="B6188" s="4" t="s">
        <v>928</v>
      </c>
      <c r="C6188" s="4" t="s">
        <v>1054</v>
      </c>
      <c r="F6188" s="3">
        <v>5</v>
      </c>
      <c r="G6188" s="51">
        <v>5.63</v>
      </c>
      <c r="J6188" s="10">
        <v>4.4891122684930451E-2</v>
      </c>
      <c r="K6188" s="27">
        <f t="shared" si="146"/>
        <v>7.97355642716349E-3</v>
      </c>
      <c r="L6188" s="4" t="s">
        <v>2359</v>
      </c>
      <c r="M6188" s="4" t="s">
        <v>798</v>
      </c>
      <c r="N6188" s="28" t="str">
        <f t="shared" si="144"/>
        <v>2023NicolaWalton</v>
      </c>
      <c r="O6188" s="28">
        <f>IF(COUNTIF(N$2:N6188,N6188)=1,1,0)</f>
        <v>0</v>
      </c>
      <c r="P6188" s="28" t="str">
        <f t="shared" si="145"/>
        <v>NicolaWalton</v>
      </c>
      <c r="Q6188" s="28" t="str">
        <f t="shared" si="143"/>
        <v>NicolaWalton</v>
      </c>
      <c r="R6188" s="3">
        <f>SUMIF(Q$2:Q6188,Q6188,O$2:O6188)</f>
        <v>3</v>
      </c>
      <c r="T6188" s="81"/>
    </row>
    <row r="6189" spans="1:20" x14ac:dyDescent="0.25">
      <c r="A6189" s="4">
        <v>2023</v>
      </c>
      <c r="B6189" s="4" t="s">
        <v>928</v>
      </c>
      <c r="C6189" s="4" t="s">
        <v>1054</v>
      </c>
      <c r="F6189" s="3">
        <v>6</v>
      </c>
      <c r="G6189" s="88">
        <v>4.6758182215859376</v>
      </c>
      <c r="J6189" s="10">
        <v>3.4125891208532266E-2</v>
      </c>
      <c r="K6189" s="27">
        <f t="shared" si="146"/>
        <v>7.2983785064590244E-3</v>
      </c>
      <c r="L6189" s="4" t="s">
        <v>2359</v>
      </c>
      <c r="M6189" s="4" t="s">
        <v>798</v>
      </c>
      <c r="N6189" s="28" t="str">
        <f t="shared" si="144"/>
        <v>2023NicolaWalton</v>
      </c>
      <c r="O6189" s="28">
        <f>IF(COUNTIF(N$2:N6189,N6189)=1,1,0)</f>
        <v>0</v>
      </c>
      <c r="P6189" s="28" t="str">
        <f t="shared" si="145"/>
        <v>NicolaWalton</v>
      </c>
      <c r="Q6189" s="28" t="str">
        <f t="shared" si="143"/>
        <v>NicolaWalton</v>
      </c>
      <c r="R6189" s="3">
        <f>SUMIF(Q$2:Q6189,Q6189,O$2:O6189)</f>
        <v>3</v>
      </c>
      <c r="T6189" s="81"/>
    </row>
    <row r="6190" spans="1:20" x14ac:dyDescent="0.25">
      <c r="A6190" s="4">
        <v>2023</v>
      </c>
      <c r="B6190" s="4" t="s">
        <v>2357</v>
      </c>
      <c r="C6190" s="4" t="s">
        <v>228</v>
      </c>
      <c r="F6190" s="3">
        <v>1</v>
      </c>
      <c r="G6190" s="88">
        <v>5.54</v>
      </c>
      <c r="J6190" s="10">
        <v>4.0099409721733537E-2</v>
      </c>
      <c r="K6190" s="27">
        <f t="shared" si="146"/>
        <v>7.2381605995908913E-3</v>
      </c>
      <c r="L6190" s="4" t="s">
        <v>2358</v>
      </c>
      <c r="M6190" s="4" t="s">
        <v>798</v>
      </c>
      <c r="N6190" s="28" t="str">
        <f t="shared" si="144"/>
        <v>2023HenryLynn</v>
      </c>
      <c r="O6190" s="28">
        <f>IF(COUNTIF(N$2:N6190,N6190)=1,1,0)</f>
        <v>1</v>
      </c>
      <c r="P6190" s="28" t="str">
        <f t="shared" si="145"/>
        <v>HenryLynn</v>
      </c>
      <c r="Q6190" s="28" t="str">
        <f t="shared" si="143"/>
        <v>HenryLynn</v>
      </c>
      <c r="R6190" s="3">
        <f>SUMIF(Q$2:Q6190,Q6190,O$2:O6190)</f>
        <v>2</v>
      </c>
      <c r="T6190" s="81"/>
    </row>
    <row r="6191" spans="1:20" x14ac:dyDescent="0.25">
      <c r="A6191" s="4">
        <v>2023</v>
      </c>
      <c r="B6191" s="4" t="s">
        <v>2357</v>
      </c>
      <c r="C6191" s="4" t="s">
        <v>228</v>
      </c>
      <c r="F6191" s="3">
        <v>2</v>
      </c>
      <c r="G6191" s="88">
        <v>4.0544470293486041</v>
      </c>
      <c r="J6191" s="10">
        <v>2.8437453707738314E-2</v>
      </c>
      <c r="K6191" s="27">
        <f t="shared" si="146"/>
        <v>7.013892030624737E-3</v>
      </c>
      <c r="L6191" s="4" t="s">
        <v>2358</v>
      </c>
      <c r="M6191" s="4" t="s">
        <v>798</v>
      </c>
      <c r="N6191" s="28" t="str">
        <f t="shared" si="144"/>
        <v>2023HenryLynn</v>
      </c>
      <c r="O6191" s="28">
        <f>IF(COUNTIF(N$2:N6191,N6191)=1,1,0)</f>
        <v>0</v>
      </c>
      <c r="P6191" s="28" t="str">
        <f t="shared" si="145"/>
        <v>HenryLynn</v>
      </c>
      <c r="Q6191" s="28" t="str">
        <f t="shared" si="143"/>
        <v>HenryLynn</v>
      </c>
      <c r="R6191" s="3">
        <f>SUMIF(Q$2:Q6191,Q6191,O$2:O6191)</f>
        <v>2</v>
      </c>
      <c r="T6191" s="81"/>
    </row>
    <row r="6192" spans="1:20" x14ac:dyDescent="0.25">
      <c r="A6192" s="4">
        <v>2023</v>
      </c>
      <c r="B6192" s="4" t="s">
        <v>2357</v>
      </c>
      <c r="C6192" s="4" t="s">
        <v>228</v>
      </c>
      <c r="F6192" s="3">
        <v>3</v>
      </c>
      <c r="G6192" s="88">
        <v>9.1</v>
      </c>
      <c r="J6192" s="10">
        <v>6.5997997684462462E-2</v>
      </c>
      <c r="K6192" s="27">
        <f t="shared" si="146"/>
        <v>7.2525272180727985E-3</v>
      </c>
      <c r="L6192" s="4" t="s">
        <v>2358</v>
      </c>
      <c r="M6192" s="4" t="s">
        <v>798</v>
      </c>
      <c r="N6192" s="28" t="str">
        <f t="shared" si="144"/>
        <v>2023HenryLynn</v>
      </c>
      <c r="O6192" s="28">
        <f>IF(COUNTIF(N$2:N6192,N6192)=1,1,0)</f>
        <v>0</v>
      </c>
      <c r="P6192" s="28" t="str">
        <f t="shared" si="145"/>
        <v>HenryLynn</v>
      </c>
      <c r="Q6192" s="28" t="str">
        <f t="shared" si="143"/>
        <v>HenryLynn</v>
      </c>
      <c r="R6192" s="3">
        <f>SUMIF(Q$2:Q6192,Q6192,O$2:O6192)</f>
        <v>2</v>
      </c>
      <c r="T6192" s="81"/>
    </row>
    <row r="6193" spans="1:20" x14ac:dyDescent="0.25">
      <c r="A6193" s="4">
        <v>2023</v>
      </c>
      <c r="B6193" s="4" t="s">
        <v>2357</v>
      </c>
      <c r="C6193" s="4" t="s">
        <v>228</v>
      </c>
      <c r="F6193" s="3">
        <v>4</v>
      </c>
      <c r="G6193" s="88">
        <v>5.8408892070309388</v>
      </c>
      <c r="J6193" s="10">
        <v>4.5572465278382879E-2</v>
      </c>
      <c r="K6193" s="27">
        <f t="shared" si="146"/>
        <v>7.802316336273811E-3</v>
      </c>
      <c r="L6193" s="4" t="s">
        <v>2358</v>
      </c>
      <c r="M6193" s="4" t="s">
        <v>798</v>
      </c>
      <c r="N6193" s="28" t="str">
        <f t="shared" si="144"/>
        <v>2023HenryLynn</v>
      </c>
      <c r="O6193" s="28">
        <f>IF(COUNTIF(N$2:N6193,N6193)=1,1,0)</f>
        <v>0</v>
      </c>
      <c r="P6193" s="28" t="str">
        <f t="shared" si="145"/>
        <v>HenryLynn</v>
      </c>
      <c r="Q6193" s="28" t="str">
        <f t="shared" si="143"/>
        <v>HenryLynn</v>
      </c>
      <c r="R6193" s="3">
        <f>SUMIF(Q$2:Q6193,Q6193,O$2:O6193)</f>
        <v>2</v>
      </c>
      <c r="T6193" s="81"/>
    </row>
    <row r="6194" spans="1:20" x14ac:dyDescent="0.25">
      <c r="A6194" s="4">
        <v>2023</v>
      </c>
      <c r="B6194" s="4" t="s">
        <v>2357</v>
      </c>
      <c r="C6194" s="4" t="s">
        <v>228</v>
      </c>
      <c r="F6194" s="3">
        <v>5</v>
      </c>
      <c r="G6194" s="51">
        <v>5.63</v>
      </c>
      <c r="J6194" s="10">
        <v>4.5032638889097143E-2</v>
      </c>
      <c r="K6194" s="27">
        <f t="shared" si="146"/>
        <v>7.9986925202659223E-3</v>
      </c>
      <c r="L6194" s="4" t="s">
        <v>2358</v>
      </c>
      <c r="M6194" s="4" t="s">
        <v>798</v>
      </c>
      <c r="N6194" s="28" t="str">
        <f t="shared" si="144"/>
        <v>2023HenryLynn</v>
      </c>
      <c r="O6194" s="28">
        <f>IF(COUNTIF(N$2:N6194,N6194)=1,1,0)</f>
        <v>0</v>
      </c>
      <c r="P6194" s="28" t="str">
        <f t="shared" si="145"/>
        <v>HenryLynn</v>
      </c>
      <c r="Q6194" s="28" t="str">
        <f t="shared" si="143"/>
        <v>HenryLynn</v>
      </c>
      <c r="R6194" s="3">
        <f>SUMIF(Q$2:Q6194,Q6194,O$2:O6194)</f>
        <v>2</v>
      </c>
      <c r="T6194" s="81"/>
    </row>
    <row r="6195" spans="1:20" x14ac:dyDescent="0.25">
      <c r="A6195" s="4">
        <v>2023</v>
      </c>
      <c r="B6195" s="4" t="s">
        <v>2357</v>
      </c>
      <c r="C6195" s="4" t="s">
        <v>228</v>
      </c>
      <c r="F6195" s="3">
        <v>6</v>
      </c>
      <c r="G6195" s="88">
        <v>4.6758182215859376</v>
      </c>
      <c r="J6195" s="10">
        <v>3.4002141204837244E-2</v>
      </c>
      <c r="K6195" s="27">
        <f t="shared" si="146"/>
        <v>7.2719125495226038E-3</v>
      </c>
      <c r="L6195" s="4" t="s">
        <v>2358</v>
      </c>
      <c r="M6195" s="4" t="s">
        <v>798</v>
      </c>
      <c r="N6195" s="28" t="str">
        <f t="shared" si="144"/>
        <v>2023HenryLynn</v>
      </c>
      <c r="O6195" s="28">
        <f>IF(COUNTIF(N$2:N6195,N6195)=1,1,0)</f>
        <v>0</v>
      </c>
      <c r="P6195" s="28" t="str">
        <f t="shared" si="145"/>
        <v>HenryLynn</v>
      </c>
      <c r="Q6195" s="28" t="str">
        <f t="shared" si="143"/>
        <v>HenryLynn</v>
      </c>
      <c r="R6195" s="3">
        <f>SUMIF(Q$2:Q6195,Q6195,O$2:O6195)</f>
        <v>2</v>
      </c>
      <c r="T6195" s="81"/>
    </row>
    <row r="6196" spans="1:20" x14ac:dyDescent="0.25">
      <c r="A6196" s="4">
        <v>2023</v>
      </c>
      <c r="B6196" s="4" t="s">
        <v>291</v>
      </c>
      <c r="C6196" s="4" t="s">
        <v>1830</v>
      </c>
      <c r="F6196" s="3">
        <v>1</v>
      </c>
      <c r="G6196" s="88">
        <v>5.54</v>
      </c>
      <c r="J6196" s="10">
        <v>3.7701273147831671E-2</v>
      </c>
      <c r="K6196" s="27">
        <f t="shared" si="146"/>
        <v>6.8052839617024673E-3</v>
      </c>
      <c r="L6196" s="4" t="s">
        <v>2152</v>
      </c>
      <c r="M6196" s="4" t="s">
        <v>798</v>
      </c>
      <c r="N6196" s="28" t="str">
        <f t="shared" si="144"/>
        <v>2023ChrisNewnham</v>
      </c>
      <c r="O6196" s="28">
        <f>IF(COUNTIF(N$2:N6196,N6196)=1,1,0)</f>
        <v>1</v>
      </c>
      <c r="P6196" s="28" t="str">
        <f t="shared" si="145"/>
        <v>ChrisNewnham</v>
      </c>
      <c r="Q6196" s="28" t="str">
        <f t="shared" si="143"/>
        <v>ChrisNewnham</v>
      </c>
      <c r="R6196" s="3">
        <f>SUMIF(Q$2:Q6196,Q6196,O$2:O6196)</f>
        <v>5</v>
      </c>
      <c r="T6196" s="81"/>
    </row>
    <row r="6197" spans="1:20" x14ac:dyDescent="0.25">
      <c r="A6197" s="4">
        <v>2023</v>
      </c>
      <c r="B6197" s="4" t="s">
        <v>291</v>
      </c>
      <c r="C6197" s="4" t="s">
        <v>1830</v>
      </c>
      <c r="F6197" s="3">
        <v>2</v>
      </c>
      <c r="G6197" s="88">
        <v>4.0544470293486041</v>
      </c>
      <c r="J6197" s="10">
        <v>2.7850972226588055E-2</v>
      </c>
      <c r="K6197" s="27">
        <f t="shared" si="146"/>
        <v>6.869240620233889E-3</v>
      </c>
      <c r="L6197" s="4" t="s">
        <v>2152</v>
      </c>
      <c r="M6197" s="4" t="s">
        <v>798</v>
      </c>
      <c r="N6197" s="28" t="str">
        <f t="shared" si="144"/>
        <v>2023ChrisNewnham</v>
      </c>
      <c r="O6197" s="28">
        <f>IF(COUNTIF(N$2:N6197,N6197)=1,1,0)</f>
        <v>0</v>
      </c>
      <c r="P6197" s="28" t="str">
        <f t="shared" si="145"/>
        <v>ChrisNewnham</v>
      </c>
      <c r="Q6197" s="28" t="str">
        <f t="shared" si="143"/>
        <v>ChrisNewnham</v>
      </c>
      <c r="R6197" s="3">
        <f>SUMIF(Q$2:Q6197,Q6197,O$2:O6197)</f>
        <v>5</v>
      </c>
      <c r="T6197" s="81"/>
    </row>
    <row r="6198" spans="1:20" x14ac:dyDescent="0.25">
      <c r="A6198" s="4">
        <v>2023</v>
      </c>
      <c r="B6198" s="4" t="s">
        <v>291</v>
      </c>
      <c r="C6198" s="4" t="s">
        <v>1830</v>
      </c>
      <c r="F6198" s="3">
        <v>3</v>
      </c>
      <c r="G6198" s="88">
        <v>9.1</v>
      </c>
      <c r="J6198" s="10">
        <v>6.5030752310121898E-2</v>
      </c>
      <c r="K6198" s="27">
        <f t="shared" si="146"/>
        <v>7.1462365175958128E-3</v>
      </c>
      <c r="L6198" s="4" t="s">
        <v>2152</v>
      </c>
      <c r="M6198" s="4" t="s">
        <v>798</v>
      </c>
      <c r="N6198" s="28" t="str">
        <f t="shared" si="144"/>
        <v>2023ChrisNewnham</v>
      </c>
      <c r="O6198" s="28">
        <f>IF(COUNTIF(N$2:N6198,N6198)=1,1,0)</f>
        <v>0</v>
      </c>
      <c r="P6198" s="28" t="str">
        <f t="shared" si="145"/>
        <v>ChrisNewnham</v>
      </c>
      <c r="Q6198" s="28" t="str">
        <f t="shared" si="143"/>
        <v>ChrisNewnham</v>
      </c>
      <c r="R6198" s="3">
        <f>SUMIF(Q$2:Q6198,Q6198,O$2:O6198)</f>
        <v>5</v>
      </c>
      <c r="T6198" s="81"/>
    </row>
    <row r="6199" spans="1:20" x14ac:dyDescent="0.25">
      <c r="A6199" s="4">
        <v>2023</v>
      </c>
      <c r="B6199" s="4" t="s">
        <v>291</v>
      </c>
      <c r="C6199" s="4" t="s">
        <v>1830</v>
      </c>
      <c r="F6199" s="3">
        <v>4</v>
      </c>
      <c r="G6199" s="88">
        <v>5.8408892070309388</v>
      </c>
      <c r="J6199" s="10">
        <v>4.7821134263358545E-2</v>
      </c>
      <c r="K6199" s="27">
        <f t="shared" si="146"/>
        <v>8.1873037765883509E-3</v>
      </c>
      <c r="L6199" s="4" t="s">
        <v>2152</v>
      </c>
      <c r="M6199" s="4" t="s">
        <v>798</v>
      </c>
      <c r="N6199" s="28" t="str">
        <f t="shared" si="144"/>
        <v>2023ChrisNewnham</v>
      </c>
      <c r="O6199" s="28">
        <f>IF(COUNTIF(N$2:N6199,N6199)=1,1,0)</f>
        <v>0</v>
      </c>
      <c r="P6199" s="28" t="str">
        <f t="shared" si="145"/>
        <v>ChrisNewnham</v>
      </c>
      <c r="Q6199" s="28" t="str">
        <f t="shared" si="143"/>
        <v>ChrisNewnham</v>
      </c>
      <c r="R6199" s="3">
        <f>SUMIF(Q$2:Q6199,Q6199,O$2:O6199)</f>
        <v>5</v>
      </c>
      <c r="T6199" s="81"/>
    </row>
    <row r="6200" spans="1:20" x14ac:dyDescent="0.25">
      <c r="A6200" s="4">
        <v>2023</v>
      </c>
      <c r="B6200" s="4" t="s">
        <v>291</v>
      </c>
      <c r="C6200" s="4" t="s">
        <v>1830</v>
      </c>
      <c r="F6200" s="3">
        <v>5</v>
      </c>
      <c r="G6200" s="51">
        <v>5.63</v>
      </c>
      <c r="J6200" s="10">
        <v>5.3038240737805609E-2</v>
      </c>
      <c r="K6200" s="27">
        <f t="shared" si="146"/>
        <v>9.4206466674610322E-3</v>
      </c>
      <c r="L6200" s="4" t="s">
        <v>2152</v>
      </c>
      <c r="M6200" s="4" t="s">
        <v>798</v>
      </c>
      <c r="N6200" s="28" t="str">
        <f t="shared" si="144"/>
        <v>2023ChrisNewnham</v>
      </c>
      <c r="O6200" s="28">
        <f>IF(COUNTIF(N$2:N6200,N6200)=1,1,0)</f>
        <v>0</v>
      </c>
      <c r="P6200" s="28" t="str">
        <f t="shared" si="145"/>
        <v>ChrisNewnham</v>
      </c>
      <c r="Q6200" s="28" t="str">
        <f t="shared" si="143"/>
        <v>ChrisNewnham</v>
      </c>
      <c r="R6200" s="3">
        <f>SUMIF(Q$2:Q6200,Q6200,O$2:O6200)</f>
        <v>5</v>
      </c>
      <c r="T6200" s="81"/>
    </row>
    <row r="6201" spans="1:20" x14ac:dyDescent="0.25">
      <c r="A6201" s="4">
        <v>2023</v>
      </c>
      <c r="B6201" s="4" t="s">
        <v>291</v>
      </c>
      <c r="C6201" s="4" t="s">
        <v>1830</v>
      </c>
      <c r="F6201" s="3">
        <v>6</v>
      </c>
      <c r="G6201" s="88">
        <v>4.6758182215859376</v>
      </c>
      <c r="J6201" s="10">
        <v>4.0261678244860377E-2</v>
      </c>
      <c r="K6201" s="27">
        <f t="shared" si="146"/>
        <v>8.6106166529297794E-3</v>
      </c>
      <c r="L6201" s="4" t="s">
        <v>2152</v>
      </c>
      <c r="M6201" s="4" t="s">
        <v>798</v>
      </c>
      <c r="N6201" s="28" t="str">
        <f t="shared" si="144"/>
        <v>2023ChrisNewnham</v>
      </c>
      <c r="O6201" s="28">
        <f>IF(COUNTIF(N$2:N6201,N6201)=1,1,0)</f>
        <v>0</v>
      </c>
      <c r="P6201" s="28" t="str">
        <f t="shared" si="145"/>
        <v>ChrisNewnham</v>
      </c>
      <c r="Q6201" s="28" t="str">
        <f t="shared" si="143"/>
        <v>ChrisNewnham</v>
      </c>
      <c r="R6201" s="3">
        <f>SUMIF(Q$2:Q6201,Q6201,O$2:O6201)</f>
        <v>5</v>
      </c>
      <c r="T6201" s="81"/>
    </row>
    <row r="6202" spans="1:20" x14ac:dyDescent="0.25">
      <c r="A6202" s="4">
        <v>2023</v>
      </c>
      <c r="B6202" s="4" t="s">
        <v>58</v>
      </c>
      <c r="C6202" s="4" t="s">
        <v>1802</v>
      </c>
      <c r="F6202" s="3">
        <v>1</v>
      </c>
      <c r="G6202" s="88">
        <v>5.54</v>
      </c>
      <c r="J6202" s="10">
        <v>4.2676770834077615E-2</v>
      </c>
      <c r="K6202" s="27">
        <f t="shared" si="146"/>
        <v>7.7033882371981251E-3</v>
      </c>
      <c r="L6202" s="4" t="s">
        <v>2568</v>
      </c>
      <c r="M6202" s="4" t="s">
        <v>798</v>
      </c>
      <c r="N6202" s="28" t="str">
        <f t="shared" si="144"/>
        <v>2023RogerBall</v>
      </c>
      <c r="O6202" s="28">
        <f>IF(COUNTIF(N$2:N6202,N6202)=1,1,0)</f>
        <v>1</v>
      </c>
      <c r="P6202" s="28" t="str">
        <f t="shared" si="145"/>
        <v>RogerBall</v>
      </c>
      <c r="Q6202" s="28" t="str">
        <f t="shared" si="143"/>
        <v>RogerBall</v>
      </c>
      <c r="R6202" s="3">
        <f>SUMIF(Q$2:Q6202,Q6202,O$2:O6202)</f>
        <v>1</v>
      </c>
      <c r="T6202" s="81"/>
    </row>
    <row r="6203" spans="1:20" x14ac:dyDescent="0.25">
      <c r="A6203" s="4">
        <v>2023</v>
      </c>
      <c r="B6203" s="4" t="s">
        <v>58</v>
      </c>
      <c r="C6203" s="4" t="s">
        <v>1802</v>
      </c>
      <c r="F6203" s="3">
        <v>2</v>
      </c>
      <c r="G6203" s="88">
        <v>4.0544470293486041</v>
      </c>
      <c r="J6203" s="10">
        <v>2.8777442130376585E-2</v>
      </c>
      <c r="K6203" s="27">
        <f t="shared" si="146"/>
        <v>7.0977477130833369E-3</v>
      </c>
      <c r="L6203" s="4" t="s">
        <v>2568</v>
      </c>
      <c r="M6203" s="4" t="s">
        <v>798</v>
      </c>
      <c r="N6203" s="28" t="str">
        <f t="shared" si="144"/>
        <v>2023RogerBall</v>
      </c>
      <c r="O6203" s="28">
        <f>IF(COUNTIF(N$2:N6203,N6203)=1,1,0)</f>
        <v>0</v>
      </c>
      <c r="P6203" s="28" t="str">
        <f t="shared" si="145"/>
        <v>RogerBall</v>
      </c>
      <c r="Q6203" s="28" t="str">
        <f t="shared" si="143"/>
        <v>RogerBall</v>
      </c>
      <c r="R6203" s="3">
        <f>SUMIF(Q$2:Q6203,Q6203,O$2:O6203)</f>
        <v>1</v>
      </c>
      <c r="T6203" s="81"/>
    </row>
    <row r="6204" spans="1:20" x14ac:dyDescent="0.25">
      <c r="A6204" s="4">
        <v>2023</v>
      </c>
      <c r="B6204" s="4" t="s">
        <v>58</v>
      </c>
      <c r="C6204" s="4" t="s">
        <v>1802</v>
      </c>
      <c r="F6204" s="3">
        <v>3</v>
      </c>
      <c r="G6204" s="88">
        <v>9.1</v>
      </c>
      <c r="J6204" s="10">
        <v>6.523731481138384E-2</v>
      </c>
      <c r="K6204" s="27">
        <f t="shared" si="146"/>
        <v>7.168935693558664E-3</v>
      </c>
      <c r="L6204" s="4" t="s">
        <v>2568</v>
      </c>
      <c r="M6204" s="4" t="s">
        <v>798</v>
      </c>
      <c r="N6204" s="28" t="str">
        <f t="shared" si="144"/>
        <v>2023RogerBall</v>
      </c>
      <c r="O6204" s="28">
        <f>IF(COUNTIF(N$2:N6204,N6204)=1,1,0)</f>
        <v>0</v>
      </c>
      <c r="P6204" s="28" t="str">
        <f t="shared" si="145"/>
        <v>RogerBall</v>
      </c>
      <c r="Q6204" s="28" t="str">
        <f t="shared" si="143"/>
        <v>RogerBall</v>
      </c>
      <c r="R6204" s="3">
        <f>SUMIF(Q$2:Q6204,Q6204,O$2:O6204)</f>
        <v>1</v>
      </c>
      <c r="T6204" s="81"/>
    </row>
    <row r="6205" spans="1:20" x14ac:dyDescent="0.25">
      <c r="A6205" s="4">
        <v>2023</v>
      </c>
      <c r="B6205" s="4" t="s">
        <v>58</v>
      </c>
      <c r="C6205" s="4" t="s">
        <v>1802</v>
      </c>
      <c r="F6205" s="3">
        <v>4</v>
      </c>
      <c r="G6205" s="88">
        <v>5.8408892070309388</v>
      </c>
      <c r="J6205" s="10">
        <v>5.4189317132113501E-2</v>
      </c>
      <c r="K6205" s="27">
        <f t="shared" si="146"/>
        <v>9.2775800415600077E-3</v>
      </c>
      <c r="L6205" s="4" t="s">
        <v>2568</v>
      </c>
      <c r="M6205" s="4" t="s">
        <v>798</v>
      </c>
      <c r="N6205" s="28" t="str">
        <f t="shared" si="144"/>
        <v>2023RogerBall</v>
      </c>
      <c r="O6205" s="28">
        <f>IF(COUNTIF(N$2:N6205,N6205)=1,1,0)</f>
        <v>0</v>
      </c>
      <c r="P6205" s="28" t="str">
        <f t="shared" si="145"/>
        <v>RogerBall</v>
      </c>
      <c r="Q6205" s="28" t="str">
        <f t="shared" si="143"/>
        <v>RogerBall</v>
      </c>
      <c r="R6205" s="3">
        <f>SUMIF(Q$2:Q6205,Q6205,O$2:O6205)</f>
        <v>1</v>
      </c>
      <c r="T6205" s="81"/>
    </row>
    <row r="6206" spans="1:20" x14ac:dyDescent="0.25">
      <c r="A6206" s="4">
        <v>2023</v>
      </c>
      <c r="B6206" s="4" t="s">
        <v>58</v>
      </c>
      <c r="C6206" s="4" t="s">
        <v>1802</v>
      </c>
      <c r="F6206" s="3">
        <v>5</v>
      </c>
      <c r="G6206" s="51">
        <v>5.63</v>
      </c>
      <c r="J6206" s="10">
        <v>4.75112615749822E-2</v>
      </c>
      <c r="K6206" s="27">
        <f t="shared" si="146"/>
        <v>8.438945217581208E-3</v>
      </c>
      <c r="L6206" s="4" t="s">
        <v>2568</v>
      </c>
      <c r="M6206" s="4" t="s">
        <v>798</v>
      </c>
      <c r="N6206" s="28" t="str">
        <f t="shared" si="144"/>
        <v>2023RogerBall</v>
      </c>
      <c r="O6206" s="28">
        <f>IF(COUNTIF(N$2:N6206,N6206)=1,1,0)</f>
        <v>0</v>
      </c>
      <c r="P6206" s="28" t="str">
        <f t="shared" si="145"/>
        <v>RogerBall</v>
      </c>
      <c r="Q6206" s="28" t="str">
        <f t="shared" si="143"/>
        <v>RogerBall</v>
      </c>
      <c r="R6206" s="3">
        <f>SUMIF(Q$2:Q6206,Q6206,O$2:O6206)</f>
        <v>1</v>
      </c>
      <c r="T6206" s="81"/>
    </row>
    <row r="6207" spans="1:20" x14ac:dyDescent="0.25">
      <c r="A6207" s="4">
        <v>2023</v>
      </c>
      <c r="B6207" s="4" t="s">
        <v>58</v>
      </c>
      <c r="C6207" s="4" t="s">
        <v>1802</v>
      </c>
      <c r="F6207" s="3">
        <v>6</v>
      </c>
      <c r="G6207" s="88">
        <v>4.6758182215859376</v>
      </c>
      <c r="J6207" s="10">
        <v>3.4957141200720798E-2</v>
      </c>
      <c r="K6207" s="27">
        <f t="shared" si="146"/>
        <v>7.4761548768814377E-3</v>
      </c>
      <c r="L6207" s="4" t="s">
        <v>2568</v>
      </c>
      <c r="M6207" s="4" t="s">
        <v>798</v>
      </c>
      <c r="N6207" s="28" t="str">
        <f t="shared" si="144"/>
        <v>2023RogerBall</v>
      </c>
      <c r="O6207" s="28">
        <f>IF(COUNTIF(N$2:N6207,N6207)=1,1,0)</f>
        <v>0</v>
      </c>
      <c r="P6207" s="28" t="str">
        <f t="shared" si="145"/>
        <v>RogerBall</v>
      </c>
      <c r="Q6207" s="28" t="str">
        <f t="shared" si="143"/>
        <v>RogerBall</v>
      </c>
      <c r="R6207" s="3">
        <f>SUMIF(Q$2:Q6207,Q6207,O$2:O6207)</f>
        <v>1</v>
      </c>
      <c r="T6207" s="81"/>
    </row>
    <row r="6208" spans="1:20" x14ac:dyDescent="0.25">
      <c r="A6208" s="4">
        <v>2023</v>
      </c>
      <c r="B6208" s="4" t="s">
        <v>570</v>
      </c>
      <c r="C6208" s="4" t="s">
        <v>1312</v>
      </c>
      <c r="F6208" s="3">
        <v>1</v>
      </c>
      <c r="G6208" s="88">
        <v>5.54</v>
      </c>
      <c r="J6208" s="10">
        <v>3.9263819446205162E-2</v>
      </c>
      <c r="K6208" s="27">
        <f t="shared" si="146"/>
        <v>7.0873320300009314E-3</v>
      </c>
      <c r="L6208" s="4" t="s">
        <v>2569</v>
      </c>
      <c r="M6208" s="4" t="s">
        <v>798</v>
      </c>
      <c r="N6208" s="28" t="str">
        <f t="shared" si="144"/>
        <v>2023AmyHayes</v>
      </c>
      <c r="O6208" s="28">
        <f>IF(COUNTIF(N$2:N6208,N6208)=1,1,0)</f>
        <v>1</v>
      </c>
      <c r="P6208" s="28" t="str">
        <f t="shared" si="145"/>
        <v>AmyHayes</v>
      </c>
      <c r="Q6208" s="28" t="str">
        <f t="shared" si="143"/>
        <v>AmyHayes</v>
      </c>
      <c r="R6208" s="3">
        <f>SUMIF(Q$2:Q6208,Q6208,O$2:O6208)</f>
        <v>2</v>
      </c>
      <c r="T6208" s="81"/>
    </row>
    <row r="6209" spans="1:20" x14ac:dyDescent="0.25">
      <c r="A6209" s="4">
        <v>2023</v>
      </c>
      <c r="B6209" s="4" t="s">
        <v>570</v>
      </c>
      <c r="C6209" s="4" t="s">
        <v>1312</v>
      </c>
      <c r="F6209" s="3">
        <v>2</v>
      </c>
      <c r="G6209" s="88">
        <v>4.0544470293486041</v>
      </c>
      <c r="J6209" s="10">
        <v>2.7881990739842877E-2</v>
      </c>
      <c r="K6209" s="27">
        <f t="shared" si="146"/>
        <v>6.8768911119113712E-3</v>
      </c>
      <c r="L6209" s="4" t="s">
        <v>2569</v>
      </c>
      <c r="M6209" s="4" t="s">
        <v>798</v>
      </c>
      <c r="N6209" s="28" t="str">
        <f t="shared" si="144"/>
        <v>2023AmyHayes</v>
      </c>
      <c r="O6209" s="28">
        <f>IF(COUNTIF(N$2:N6209,N6209)=1,1,0)</f>
        <v>0</v>
      </c>
      <c r="P6209" s="28" t="str">
        <f t="shared" si="145"/>
        <v>AmyHayes</v>
      </c>
      <c r="Q6209" s="28" t="str">
        <f t="shared" si="143"/>
        <v>AmyHayes</v>
      </c>
      <c r="R6209" s="3">
        <f>SUMIF(Q$2:Q6209,Q6209,O$2:O6209)</f>
        <v>2</v>
      </c>
      <c r="T6209" s="81"/>
    </row>
    <row r="6210" spans="1:20" x14ac:dyDescent="0.25">
      <c r="A6210" s="4">
        <v>2023</v>
      </c>
      <c r="B6210" s="4" t="s">
        <v>570</v>
      </c>
      <c r="C6210" s="4" t="s">
        <v>1312</v>
      </c>
      <c r="F6210" s="3">
        <v>3</v>
      </c>
      <c r="G6210" s="88">
        <v>9.1</v>
      </c>
      <c r="J6210" s="10">
        <v>6.5004027776012663E-2</v>
      </c>
      <c r="K6210" s="27">
        <f t="shared" si="146"/>
        <v>7.1432997556057877E-3</v>
      </c>
      <c r="L6210" s="4" t="s">
        <v>2569</v>
      </c>
      <c r="M6210" s="4" t="s">
        <v>798</v>
      </c>
      <c r="N6210" s="28" t="str">
        <f t="shared" si="144"/>
        <v>2023AmyHayes</v>
      </c>
      <c r="O6210" s="28">
        <f>IF(COUNTIF(N$2:N6210,N6210)=1,1,0)</f>
        <v>0</v>
      </c>
      <c r="P6210" s="28" t="str">
        <f t="shared" si="145"/>
        <v>AmyHayes</v>
      </c>
      <c r="Q6210" s="28" t="str">
        <f t="shared" si="143"/>
        <v>AmyHayes</v>
      </c>
      <c r="R6210" s="3">
        <f>SUMIF(Q$2:Q6210,Q6210,O$2:O6210)</f>
        <v>2</v>
      </c>
      <c r="T6210" s="81"/>
    </row>
    <row r="6211" spans="1:20" x14ac:dyDescent="0.25">
      <c r="A6211" s="4">
        <v>2023</v>
      </c>
      <c r="B6211" s="4" t="s">
        <v>570</v>
      </c>
      <c r="C6211" s="4" t="s">
        <v>1312</v>
      </c>
      <c r="F6211" s="3">
        <v>4</v>
      </c>
      <c r="G6211" s="88">
        <v>5.8408892070309388</v>
      </c>
      <c r="J6211" s="10">
        <v>5.0702129636192694E-2</v>
      </c>
      <c r="K6211" s="27">
        <f t="shared" si="146"/>
        <v>8.6805497997052023E-3</v>
      </c>
      <c r="L6211" s="4" t="s">
        <v>2569</v>
      </c>
      <c r="M6211" s="4" t="s">
        <v>798</v>
      </c>
      <c r="N6211" s="28" t="str">
        <f t="shared" si="144"/>
        <v>2023AmyHayes</v>
      </c>
      <c r="O6211" s="28">
        <f>IF(COUNTIF(N$2:N6211,N6211)=1,1,0)</f>
        <v>0</v>
      </c>
      <c r="P6211" s="28" t="str">
        <f t="shared" si="145"/>
        <v>AmyHayes</v>
      </c>
      <c r="Q6211" s="28" t="str">
        <f t="shared" si="143"/>
        <v>AmyHayes</v>
      </c>
      <c r="R6211" s="3">
        <f>SUMIF(Q$2:Q6211,Q6211,O$2:O6211)</f>
        <v>2</v>
      </c>
      <c r="T6211" s="81"/>
    </row>
    <row r="6212" spans="1:20" x14ac:dyDescent="0.25">
      <c r="A6212" s="4">
        <v>2023</v>
      </c>
      <c r="B6212" s="4" t="s">
        <v>570</v>
      </c>
      <c r="C6212" s="4" t="s">
        <v>1312</v>
      </c>
      <c r="F6212" s="3">
        <v>5</v>
      </c>
      <c r="G6212" s="51">
        <v>5.63</v>
      </c>
      <c r="J6212" s="10">
        <v>5.2348541663377546E-2</v>
      </c>
      <c r="K6212" s="27">
        <f t="shared" si="146"/>
        <v>9.2981423913636851E-3</v>
      </c>
      <c r="L6212" s="4" t="s">
        <v>2569</v>
      </c>
      <c r="M6212" s="4" t="s">
        <v>798</v>
      </c>
      <c r="N6212" s="28" t="str">
        <f t="shared" si="144"/>
        <v>2023AmyHayes</v>
      </c>
      <c r="O6212" s="28">
        <f>IF(COUNTIF(N$2:N6212,N6212)=1,1,0)</f>
        <v>0</v>
      </c>
      <c r="P6212" s="28" t="str">
        <f t="shared" si="145"/>
        <v>AmyHayes</v>
      </c>
      <c r="Q6212" s="28" t="str">
        <f t="shared" si="143"/>
        <v>AmyHayes</v>
      </c>
      <c r="R6212" s="3">
        <f>SUMIF(Q$2:Q6212,Q6212,O$2:O6212)</f>
        <v>2</v>
      </c>
      <c r="T6212" s="81"/>
    </row>
    <row r="6213" spans="1:20" x14ac:dyDescent="0.25">
      <c r="A6213" s="4">
        <v>2023</v>
      </c>
      <c r="B6213" s="4" t="s">
        <v>570</v>
      </c>
      <c r="C6213" s="4" t="s">
        <v>1312</v>
      </c>
      <c r="F6213" s="3">
        <v>6</v>
      </c>
      <c r="G6213" s="88">
        <v>4.6758182215859376</v>
      </c>
      <c r="J6213" s="10">
        <v>3.8823009257612284E-2</v>
      </c>
      <c r="K6213" s="27">
        <f t="shared" si="146"/>
        <v>8.3029338220176468E-3</v>
      </c>
      <c r="L6213" s="4" t="s">
        <v>2569</v>
      </c>
      <c r="M6213" s="4" t="s">
        <v>798</v>
      </c>
      <c r="N6213" s="28" t="str">
        <f t="shared" si="144"/>
        <v>2023AmyHayes</v>
      </c>
      <c r="O6213" s="28">
        <f>IF(COUNTIF(N$2:N6213,N6213)=1,1,0)</f>
        <v>0</v>
      </c>
      <c r="P6213" s="28" t="str">
        <f t="shared" si="145"/>
        <v>AmyHayes</v>
      </c>
      <c r="Q6213" s="28" t="str">
        <f t="shared" ref="Q6213:Q6276" si="147">IF(ISNA(VLOOKUP(P6213,AI$2:AJ$100,2,0)),P6213,VLOOKUP(P6213,AI$2:AJ$100,2,0))</f>
        <v>AmyHayes</v>
      </c>
      <c r="R6213" s="3">
        <f>SUMIF(Q$2:Q6213,Q6213,O$2:O6213)</f>
        <v>2</v>
      </c>
      <c r="T6213" s="81"/>
    </row>
    <row r="6214" spans="1:20" x14ac:dyDescent="0.25">
      <c r="A6214" s="4">
        <v>2023</v>
      </c>
      <c r="B6214" s="4" t="s">
        <v>89</v>
      </c>
      <c r="C6214" s="4" t="s">
        <v>1421</v>
      </c>
      <c r="F6214" s="3">
        <v>1</v>
      </c>
      <c r="G6214" s="88">
        <v>5.54</v>
      </c>
      <c r="J6214" s="10">
        <v>3.9308761573920492E-2</v>
      </c>
      <c r="K6214" s="27">
        <f t="shared" si="146"/>
        <v>7.0954443274224713E-3</v>
      </c>
      <c r="L6214" s="4" t="s">
        <v>1701</v>
      </c>
      <c r="M6214" s="4" t="s">
        <v>798</v>
      </c>
      <c r="N6214" s="28" t="str">
        <f t="shared" si="144"/>
        <v>2023MarkRouse</v>
      </c>
      <c r="O6214" s="28">
        <f>IF(COUNTIF(N$2:N6214,N6214)=1,1,0)</f>
        <v>1</v>
      </c>
      <c r="P6214" s="28" t="str">
        <f t="shared" si="145"/>
        <v>MarkRouse</v>
      </c>
      <c r="Q6214" s="28" t="str">
        <f t="shared" si="147"/>
        <v>MarkRouse</v>
      </c>
      <c r="R6214" s="3">
        <f>SUMIF(Q$2:Q6214,Q6214,O$2:O6214)</f>
        <v>6</v>
      </c>
      <c r="T6214" s="81"/>
    </row>
    <row r="6215" spans="1:20" x14ac:dyDescent="0.25">
      <c r="A6215" s="4">
        <v>2023</v>
      </c>
      <c r="B6215" s="4" t="s">
        <v>89</v>
      </c>
      <c r="C6215" s="4" t="s">
        <v>1421</v>
      </c>
      <c r="F6215" s="3">
        <v>2</v>
      </c>
      <c r="G6215" s="88">
        <v>4.0544470293486041</v>
      </c>
      <c r="J6215" s="10">
        <v>2.7814212968223728E-2</v>
      </c>
      <c r="K6215" s="27">
        <f t="shared" si="146"/>
        <v>6.8601742153460606E-3</v>
      </c>
      <c r="L6215" s="4" t="s">
        <v>1701</v>
      </c>
      <c r="M6215" s="4" t="s">
        <v>798</v>
      </c>
      <c r="N6215" s="28" t="str">
        <f t="shared" si="144"/>
        <v>2023MarkRouse</v>
      </c>
      <c r="O6215" s="28">
        <f>IF(COUNTIF(N$2:N6215,N6215)=1,1,0)</f>
        <v>0</v>
      </c>
      <c r="P6215" s="28" t="str">
        <f t="shared" si="145"/>
        <v>MarkRouse</v>
      </c>
      <c r="Q6215" s="28" t="str">
        <f t="shared" si="147"/>
        <v>MarkRouse</v>
      </c>
      <c r="R6215" s="3">
        <f>SUMIF(Q$2:Q6215,Q6215,O$2:O6215)</f>
        <v>6</v>
      </c>
      <c r="T6215" s="81"/>
    </row>
    <row r="6216" spans="1:20" x14ac:dyDescent="0.25">
      <c r="A6216" s="4">
        <v>2023</v>
      </c>
      <c r="B6216" s="4" t="s">
        <v>89</v>
      </c>
      <c r="C6216" s="4" t="s">
        <v>1421</v>
      </c>
      <c r="F6216" s="3">
        <v>3</v>
      </c>
      <c r="G6216" s="88">
        <v>9.1</v>
      </c>
      <c r="J6216" s="10">
        <v>6.50479745308985E-2</v>
      </c>
      <c r="K6216" s="27">
        <f t="shared" si="146"/>
        <v>7.1481290693295061E-3</v>
      </c>
      <c r="L6216" s="4" t="s">
        <v>1701</v>
      </c>
      <c r="M6216" s="4" t="s">
        <v>798</v>
      </c>
      <c r="N6216" s="28" t="str">
        <f t="shared" ref="N6216:N6279" si="148">CONCATENATE(A6216,B6216,C6216)</f>
        <v>2023MarkRouse</v>
      </c>
      <c r="O6216" s="28">
        <f>IF(COUNTIF(N$2:N6216,N6216)=1,1,0)</f>
        <v>0</v>
      </c>
      <c r="P6216" s="28" t="str">
        <f t="shared" ref="P6216:P6279" si="149">CONCATENATE(B6216,C6216)</f>
        <v>MarkRouse</v>
      </c>
      <c r="Q6216" s="28" t="str">
        <f t="shared" si="147"/>
        <v>MarkRouse</v>
      </c>
      <c r="R6216" s="3">
        <f>SUMIF(Q$2:Q6216,Q6216,O$2:O6216)</f>
        <v>6</v>
      </c>
      <c r="T6216" s="81"/>
    </row>
    <row r="6217" spans="1:20" x14ac:dyDescent="0.25">
      <c r="A6217" s="4">
        <v>2023</v>
      </c>
      <c r="B6217" s="4" t="s">
        <v>89</v>
      </c>
      <c r="C6217" s="4" t="s">
        <v>1421</v>
      </c>
      <c r="F6217" s="3">
        <v>4</v>
      </c>
      <c r="G6217" s="88">
        <v>5.8408892070309388</v>
      </c>
      <c r="J6217" s="10">
        <v>5.0712210650090128E-2</v>
      </c>
      <c r="K6217" s="27">
        <f t="shared" si="146"/>
        <v>8.6822757379211336E-3</v>
      </c>
      <c r="L6217" s="4" t="s">
        <v>1701</v>
      </c>
      <c r="M6217" s="4" t="s">
        <v>798</v>
      </c>
      <c r="N6217" s="28" t="str">
        <f t="shared" si="148"/>
        <v>2023MarkRouse</v>
      </c>
      <c r="O6217" s="28">
        <f>IF(COUNTIF(N$2:N6217,N6217)=1,1,0)</f>
        <v>0</v>
      </c>
      <c r="P6217" s="28" t="str">
        <f t="shared" si="149"/>
        <v>MarkRouse</v>
      </c>
      <c r="Q6217" s="28" t="str">
        <f t="shared" si="147"/>
        <v>MarkRouse</v>
      </c>
      <c r="R6217" s="3">
        <f>SUMIF(Q$2:Q6217,Q6217,O$2:O6217)</f>
        <v>6</v>
      </c>
      <c r="T6217" s="81"/>
    </row>
    <row r="6218" spans="1:20" x14ac:dyDescent="0.25">
      <c r="A6218" s="4">
        <v>2023</v>
      </c>
      <c r="B6218" s="4" t="s">
        <v>89</v>
      </c>
      <c r="C6218" s="4" t="s">
        <v>1421</v>
      </c>
      <c r="F6218" s="3">
        <v>5</v>
      </c>
      <c r="G6218" s="51">
        <v>5.63</v>
      </c>
      <c r="J6218" s="10">
        <v>5.264377315324964E-2</v>
      </c>
      <c r="K6218" s="27">
        <f t="shared" si="146"/>
        <v>9.3505813771313749E-3</v>
      </c>
      <c r="L6218" s="4" t="s">
        <v>1701</v>
      </c>
      <c r="M6218" s="4" t="s">
        <v>798</v>
      </c>
      <c r="N6218" s="28" t="str">
        <f t="shared" si="148"/>
        <v>2023MarkRouse</v>
      </c>
      <c r="O6218" s="28">
        <f>IF(COUNTIF(N$2:N6218,N6218)=1,1,0)</f>
        <v>0</v>
      </c>
      <c r="P6218" s="28" t="str">
        <f t="shared" si="149"/>
        <v>MarkRouse</v>
      </c>
      <c r="Q6218" s="28" t="str">
        <f t="shared" si="147"/>
        <v>MarkRouse</v>
      </c>
      <c r="R6218" s="3">
        <f>SUMIF(Q$2:Q6218,Q6218,O$2:O6218)</f>
        <v>6</v>
      </c>
      <c r="T6218" s="81"/>
    </row>
    <row r="6219" spans="1:20" x14ac:dyDescent="0.25">
      <c r="A6219" s="4">
        <v>2023</v>
      </c>
      <c r="B6219" s="4" t="s">
        <v>89</v>
      </c>
      <c r="C6219" s="4" t="s">
        <v>1421</v>
      </c>
      <c r="F6219" s="3">
        <v>6</v>
      </c>
      <c r="G6219" s="88">
        <v>4.6758182215859376</v>
      </c>
      <c r="J6219" s="10">
        <v>3.8558796295546927E-2</v>
      </c>
      <c r="K6219" s="27">
        <f t="shared" si="146"/>
        <v>8.2464275701608879E-3</v>
      </c>
      <c r="L6219" s="4" t="s">
        <v>1701</v>
      </c>
      <c r="M6219" s="4" t="s">
        <v>798</v>
      </c>
      <c r="N6219" s="28" t="str">
        <f t="shared" si="148"/>
        <v>2023MarkRouse</v>
      </c>
      <c r="O6219" s="28">
        <f>IF(COUNTIF(N$2:N6219,N6219)=1,1,0)</f>
        <v>0</v>
      </c>
      <c r="P6219" s="28" t="str">
        <f t="shared" si="149"/>
        <v>MarkRouse</v>
      </c>
      <c r="Q6219" s="28" t="str">
        <f t="shared" si="147"/>
        <v>MarkRouse</v>
      </c>
      <c r="R6219" s="3">
        <f>SUMIF(Q$2:Q6219,Q6219,O$2:O6219)</f>
        <v>6</v>
      </c>
      <c r="T6219" s="81"/>
    </row>
    <row r="6220" spans="1:20" x14ac:dyDescent="0.25">
      <c r="A6220" s="4">
        <v>2023</v>
      </c>
      <c r="B6220" s="4" t="s">
        <v>89</v>
      </c>
      <c r="C6220" s="4" t="s">
        <v>2158</v>
      </c>
      <c r="F6220" s="3">
        <v>1</v>
      </c>
      <c r="G6220" s="88">
        <v>5.54</v>
      </c>
      <c r="J6220" s="10">
        <v>3.9420254630385898E-2</v>
      </c>
      <c r="K6220" s="27">
        <f t="shared" si="146"/>
        <v>7.115569427867491E-3</v>
      </c>
      <c r="L6220" s="4" t="s">
        <v>2159</v>
      </c>
      <c r="M6220" s="4" t="s">
        <v>1727</v>
      </c>
      <c r="N6220" s="28" t="str">
        <f t="shared" si="148"/>
        <v>2023MarkAtkinson</v>
      </c>
      <c r="O6220" s="28">
        <f>IF(COUNTIF(N$2:N6220,N6220)=1,1,0)</f>
        <v>0</v>
      </c>
      <c r="P6220" s="28" t="str">
        <f t="shared" si="149"/>
        <v>MarkAtkinson</v>
      </c>
      <c r="Q6220" s="28" t="str">
        <f t="shared" si="147"/>
        <v>MarkAtkinson</v>
      </c>
      <c r="R6220" s="3">
        <f>SUMIF(Q$2:Q6220,Q6220,O$2:O6220)</f>
        <v>4</v>
      </c>
      <c r="T6220" s="81"/>
    </row>
    <row r="6221" spans="1:20" x14ac:dyDescent="0.25">
      <c r="A6221" s="4">
        <v>2023</v>
      </c>
      <c r="B6221" s="4" t="s">
        <v>89</v>
      </c>
      <c r="C6221" s="4" t="s">
        <v>2158</v>
      </c>
      <c r="F6221" s="3">
        <v>2</v>
      </c>
      <c r="G6221" s="88">
        <v>4.0544470293486041</v>
      </c>
      <c r="J6221" s="10">
        <v>2.902972222364042E-2</v>
      </c>
      <c r="K6221" s="27">
        <f t="shared" si="146"/>
        <v>7.1599707712310138E-3</v>
      </c>
      <c r="L6221" s="4" t="s">
        <v>2159</v>
      </c>
      <c r="M6221" s="4" t="s">
        <v>1727</v>
      </c>
      <c r="N6221" s="28" t="str">
        <f t="shared" si="148"/>
        <v>2023MarkAtkinson</v>
      </c>
      <c r="O6221" s="28">
        <f>IF(COUNTIF(N$2:N6221,N6221)=1,1,0)</f>
        <v>0</v>
      </c>
      <c r="P6221" s="28" t="str">
        <f t="shared" si="149"/>
        <v>MarkAtkinson</v>
      </c>
      <c r="Q6221" s="28" t="str">
        <f t="shared" si="147"/>
        <v>MarkAtkinson</v>
      </c>
      <c r="R6221" s="3">
        <f>SUMIF(Q$2:Q6221,Q6221,O$2:O6221)</f>
        <v>4</v>
      </c>
      <c r="T6221" s="81"/>
    </row>
    <row r="6222" spans="1:20" x14ac:dyDescent="0.25">
      <c r="A6222" s="4">
        <v>2023</v>
      </c>
      <c r="B6222" s="4" t="s">
        <v>89</v>
      </c>
      <c r="C6222" s="4" t="s">
        <v>2158</v>
      </c>
      <c r="F6222" s="3">
        <v>3</v>
      </c>
      <c r="G6222" s="88">
        <v>9.1</v>
      </c>
      <c r="J6222" s="10">
        <v>6.9374224534840323E-2</v>
      </c>
      <c r="K6222" s="27">
        <f t="shared" si="146"/>
        <v>7.6235411576747614E-3</v>
      </c>
      <c r="L6222" s="4" t="s">
        <v>2159</v>
      </c>
      <c r="M6222" s="4" t="s">
        <v>1727</v>
      </c>
      <c r="N6222" s="28" t="str">
        <f t="shared" si="148"/>
        <v>2023MarkAtkinson</v>
      </c>
      <c r="O6222" s="28">
        <f>IF(COUNTIF(N$2:N6222,N6222)=1,1,0)</f>
        <v>0</v>
      </c>
      <c r="P6222" s="28" t="str">
        <f t="shared" si="149"/>
        <v>MarkAtkinson</v>
      </c>
      <c r="Q6222" s="28" t="str">
        <f t="shared" si="147"/>
        <v>MarkAtkinson</v>
      </c>
      <c r="R6222" s="3">
        <f>SUMIF(Q$2:Q6222,Q6222,O$2:O6222)</f>
        <v>4</v>
      </c>
      <c r="T6222" s="81"/>
    </row>
    <row r="6223" spans="1:20" x14ac:dyDescent="0.25">
      <c r="A6223" s="4">
        <v>2023</v>
      </c>
      <c r="B6223" s="4" t="s">
        <v>89</v>
      </c>
      <c r="C6223" s="4" t="s">
        <v>2158</v>
      </c>
      <c r="F6223" s="3">
        <v>4</v>
      </c>
      <c r="G6223" s="88">
        <v>5.8408892070309388</v>
      </c>
      <c r="J6223" s="10">
        <v>4.9473113431304228E-2</v>
      </c>
      <c r="K6223" s="27">
        <f t="shared" si="146"/>
        <v>8.4701338576583917E-3</v>
      </c>
      <c r="L6223" s="4" t="s">
        <v>2159</v>
      </c>
      <c r="M6223" s="4" t="s">
        <v>1727</v>
      </c>
      <c r="N6223" s="28" t="str">
        <f t="shared" si="148"/>
        <v>2023MarkAtkinson</v>
      </c>
      <c r="O6223" s="28">
        <f>IF(COUNTIF(N$2:N6223,N6223)=1,1,0)</f>
        <v>0</v>
      </c>
      <c r="P6223" s="28" t="str">
        <f t="shared" si="149"/>
        <v>MarkAtkinson</v>
      </c>
      <c r="Q6223" s="28" t="str">
        <f t="shared" si="147"/>
        <v>MarkAtkinson</v>
      </c>
      <c r="R6223" s="3">
        <f>SUMIF(Q$2:Q6223,Q6223,O$2:O6223)</f>
        <v>4</v>
      </c>
      <c r="T6223" s="81"/>
    </row>
    <row r="6224" spans="1:20" x14ac:dyDescent="0.25">
      <c r="A6224" s="4">
        <v>2023</v>
      </c>
      <c r="B6224" s="4" t="s">
        <v>89</v>
      </c>
      <c r="C6224" s="4" t="s">
        <v>2158</v>
      </c>
      <c r="F6224" s="3">
        <v>5</v>
      </c>
      <c r="G6224" s="51">
        <v>5.63</v>
      </c>
      <c r="J6224" s="10">
        <v>5.1949548607808538E-2</v>
      </c>
      <c r="K6224" s="27">
        <f t="shared" si="146"/>
        <v>9.2272732873549795E-3</v>
      </c>
      <c r="L6224" s="4" t="s">
        <v>2159</v>
      </c>
      <c r="M6224" s="4" t="s">
        <v>1727</v>
      </c>
      <c r="N6224" s="28" t="str">
        <f t="shared" si="148"/>
        <v>2023MarkAtkinson</v>
      </c>
      <c r="O6224" s="28">
        <f>IF(COUNTIF(N$2:N6224,N6224)=1,1,0)</f>
        <v>0</v>
      </c>
      <c r="P6224" s="28" t="str">
        <f t="shared" si="149"/>
        <v>MarkAtkinson</v>
      </c>
      <c r="Q6224" s="28" t="str">
        <f t="shared" si="147"/>
        <v>MarkAtkinson</v>
      </c>
      <c r="R6224" s="3">
        <f>SUMIF(Q$2:Q6224,Q6224,O$2:O6224)</f>
        <v>4</v>
      </c>
      <c r="T6224" s="81"/>
    </row>
    <row r="6225" spans="1:20" x14ac:dyDescent="0.25">
      <c r="A6225" s="4">
        <v>2023</v>
      </c>
      <c r="B6225" s="4" t="s">
        <v>89</v>
      </c>
      <c r="C6225" s="4" t="s">
        <v>2158</v>
      </c>
      <c r="F6225" s="3">
        <v>6</v>
      </c>
      <c r="G6225" s="88">
        <v>4.6758182215859376</v>
      </c>
      <c r="J6225" s="10">
        <v>3.6720879630593117E-2</v>
      </c>
      <c r="K6225" s="27">
        <f t="shared" si="146"/>
        <v>7.853359110726545E-3</v>
      </c>
      <c r="L6225" s="4" t="s">
        <v>2159</v>
      </c>
      <c r="M6225" s="4" t="s">
        <v>1727</v>
      </c>
      <c r="N6225" s="28" t="str">
        <f t="shared" si="148"/>
        <v>2023MarkAtkinson</v>
      </c>
      <c r="O6225" s="28">
        <f>IF(COUNTIF(N$2:N6225,N6225)=1,1,0)</f>
        <v>0</v>
      </c>
      <c r="P6225" s="28" t="str">
        <f t="shared" si="149"/>
        <v>MarkAtkinson</v>
      </c>
      <c r="Q6225" s="28" t="str">
        <f t="shared" si="147"/>
        <v>MarkAtkinson</v>
      </c>
      <c r="R6225" s="3">
        <f>SUMIF(Q$2:Q6225,Q6225,O$2:O6225)</f>
        <v>4</v>
      </c>
      <c r="T6225" s="81"/>
    </row>
    <row r="6226" spans="1:20" x14ac:dyDescent="0.25">
      <c r="A6226" s="4">
        <v>2023</v>
      </c>
      <c r="B6226" s="4" t="s">
        <v>2536</v>
      </c>
      <c r="C6226" s="4" t="s">
        <v>2537</v>
      </c>
      <c r="F6226" s="3">
        <v>1</v>
      </c>
      <c r="G6226" s="88">
        <v>5.54</v>
      </c>
      <c r="J6226" s="10">
        <v>3.9232719907886349E-2</v>
      </c>
      <c r="K6226" s="27">
        <f t="shared" si="146"/>
        <v>7.0817183949253336E-3</v>
      </c>
      <c r="L6226" s="4" t="s">
        <v>2570</v>
      </c>
      <c r="M6226" s="4" t="s">
        <v>798</v>
      </c>
      <c r="N6226" s="28" t="str">
        <f t="shared" si="148"/>
        <v>2023StephaniePotter</v>
      </c>
      <c r="O6226" s="28">
        <f>IF(COUNTIF(N$2:N6226,N6226)=1,1,0)</f>
        <v>1</v>
      </c>
      <c r="P6226" s="28" t="str">
        <f t="shared" si="149"/>
        <v>StephaniePotter</v>
      </c>
      <c r="Q6226" s="28" t="str">
        <f t="shared" si="147"/>
        <v>StephaniePotter</v>
      </c>
      <c r="R6226" s="3">
        <f>SUMIF(Q$2:Q6226,Q6226,O$2:O6226)</f>
        <v>1</v>
      </c>
      <c r="T6226" s="81"/>
    </row>
    <row r="6227" spans="1:20" x14ac:dyDescent="0.25">
      <c r="A6227" s="4">
        <v>2023</v>
      </c>
      <c r="B6227" s="4" t="s">
        <v>2536</v>
      </c>
      <c r="C6227" s="4" t="s">
        <v>2537</v>
      </c>
      <c r="F6227" s="3">
        <v>2</v>
      </c>
      <c r="G6227" s="88">
        <v>4.0544470293486041</v>
      </c>
      <c r="J6227" s="10">
        <v>2.8415833337930962E-2</v>
      </c>
      <c r="K6227" s="27">
        <f t="shared" si="146"/>
        <v>7.0085595229730522E-3</v>
      </c>
      <c r="L6227" s="4" t="s">
        <v>2570</v>
      </c>
      <c r="M6227" s="4" t="s">
        <v>798</v>
      </c>
      <c r="N6227" s="28" t="str">
        <f t="shared" si="148"/>
        <v>2023StephaniePotter</v>
      </c>
      <c r="O6227" s="28">
        <f>IF(COUNTIF(N$2:N6227,N6227)=1,1,0)</f>
        <v>0</v>
      </c>
      <c r="P6227" s="28" t="str">
        <f t="shared" si="149"/>
        <v>StephaniePotter</v>
      </c>
      <c r="Q6227" s="28" t="str">
        <f t="shared" si="147"/>
        <v>StephaniePotter</v>
      </c>
      <c r="R6227" s="3">
        <f>SUMIF(Q$2:Q6227,Q6227,O$2:O6227)</f>
        <v>1</v>
      </c>
      <c r="T6227" s="81"/>
    </row>
    <row r="6228" spans="1:20" x14ac:dyDescent="0.25">
      <c r="A6228" s="4">
        <v>2023</v>
      </c>
      <c r="B6228" s="4" t="s">
        <v>2536</v>
      </c>
      <c r="C6228" s="4" t="s">
        <v>2537</v>
      </c>
      <c r="F6228" s="3">
        <v>3</v>
      </c>
      <c r="G6228" s="88">
        <v>9.1</v>
      </c>
      <c r="J6228" s="10">
        <v>6.7605752308736555E-2</v>
      </c>
      <c r="K6228" s="27">
        <f t="shared" si="146"/>
        <v>7.4292035504106109E-3</v>
      </c>
      <c r="L6228" s="4" t="s">
        <v>2570</v>
      </c>
      <c r="M6228" s="4" t="s">
        <v>798</v>
      </c>
      <c r="N6228" s="28" t="str">
        <f t="shared" si="148"/>
        <v>2023StephaniePotter</v>
      </c>
      <c r="O6228" s="28">
        <f>IF(COUNTIF(N$2:N6228,N6228)=1,1,0)</f>
        <v>0</v>
      </c>
      <c r="P6228" s="28" t="str">
        <f t="shared" si="149"/>
        <v>StephaniePotter</v>
      </c>
      <c r="Q6228" s="28" t="str">
        <f t="shared" si="147"/>
        <v>StephaniePotter</v>
      </c>
      <c r="R6228" s="3">
        <f>SUMIF(Q$2:Q6228,Q6228,O$2:O6228)</f>
        <v>1</v>
      </c>
      <c r="T6228" s="81"/>
    </row>
    <row r="6229" spans="1:20" x14ac:dyDescent="0.25">
      <c r="A6229" s="4">
        <v>2023</v>
      </c>
      <c r="B6229" s="4" t="s">
        <v>2536</v>
      </c>
      <c r="C6229" s="4" t="s">
        <v>2537</v>
      </c>
      <c r="F6229" s="3">
        <v>4</v>
      </c>
      <c r="G6229" s="88">
        <v>5.8408892070309388</v>
      </c>
      <c r="J6229" s="10">
        <v>5.0362546302494593E-2</v>
      </c>
      <c r="K6229" s="27">
        <f t="shared" si="146"/>
        <v>8.6224108209193469E-3</v>
      </c>
      <c r="L6229" s="4" t="s">
        <v>2570</v>
      </c>
      <c r="M6229" s="4" t="s">
        <v>798</v>
      </c>
      <c r="N6229" s="28" t="str">
        <f t="shared" si="148"/>
        <v>2023StephaniePotter</v>
      </c>
      <c r="O6229" s="28">
        <f>IF(COUNTIF(N$2:N6229,N6229)=1,1,0)</f>
        <v>0</v>
      </c>
      <c r="P6229" s="28" t="str">
        <f t="shared" si="149"/>
        <v>StephaniePotter</v>
      </c>
      <c r="Q6229" s="28" t="str">
        <f t="shared" si="147"/>
        <v>StephaniePotter</v>
      </c>
      <c r="R6229" s="3">
        <f>SUMIF(Q$2:Q6229,Q6229,O$2:O6229)</f>
        <v>1</v>
      </c>
      <c r="T6229" s="81"/>
    </row>
    <row r="6230" spans="1:20" x14ac:dyDescent="0.25">
      <c r="A6230" s="4">
        <v>2023</v>
      </c>
      <c r="B6230" s="4" t="s">
        <v>2536</v>
      </c>
      <c r="C6230" s="4" t="s">
        <v>2537</v>
      </c>
      <c r="F6230" s="3">
        <v>5</v>
      </c>
      <c r="G6230" s="51">
        <v>5.63</v>
      </c>
      <c r="J6230" s="10">
        <v>5.1045243053522427E-2</v>
      </c>
      <c r="K6230" s="27">
        <f t="shared" si="146"/>
        <v>9.0666506311762752E-3</v>
      </c>
      <c r="L6230" s="4" t="s">
        <v>2570</v>
      </c>
      <c r="M6230" s="4" t="s">
        <v>798</v>
      </c>
      <c r="N6230" s="28" t="str">
        <f t="shared" si="148"/>
        <v>2023StephaniePotter</v>
      </c>
      <c r="O6230" s="28">
        <f>IF(COUNTIF(N$2:N6230,N6230)=1,1,0)</f>
        <v>0</v>
      </c>
      <c r="P6230" s="28" t="str">
        <f t="shared" si="149"/>
        <v>StephaniePotter</v>
      </c>
      <c r="Q6230" s="28" t="str">
        <f t="shared" si="147"/>
        <v>StephaniePotter</v>
      </c>
      <c r="R6230" s="3">
        <f>SUMIF(Q$2:Q6230,Q6230,O$2:O6230)</f>
        <v>1</v>
      </c>
      <c r="T6230" s="81"/>
    </row>
    <row r="6231" spans="1:20" x14ac:dyDescent="0.25">
      <c r="A6231" s="4">
        <v>2023</v>
      </c>
      <c r="B6231" s="4" t="s">
        <v>2536</v>
      </c>
      <c r="C6231" s="4" t="s">
        <v>2537</v>
      </c>
      <c r="F6231" s="3">
        <v>6</v>
      </c>
      <c r="G6231" s="88">
        <v>4.6758182215859376</v>
      </c>
      <c r="J6231" s="10">
        <v>4.1062187498027924E-2</v>
      </c>
      <c r="K6231" s="27">
        <f t="shared" si="146"/>
        <v>8.7818186148606332E-3</v>
      </c>
      <c r="L6231" s="4" t="s">
        <v>2570</v>
      </c>
      <c r="M6231" s="4" t="s">
        <v>798</v>
      </c>
      <c r="N6231" s="28" t="str">
        <f t="shared" si="148"/>
        <v>2023StephaniePotter</v>
      </c>
      <c r="O6231" s="28">
        <f>IF(COUNTIF(N$2:N6231,N6231)=1,1,0)</f>
        <v>0</v>
      </c>
      <c r="P6231" s="28" t="str">
        <f t="shared" si="149"/>
        <v>StephaniePotter</v>
      </c>
      <c r="Q6231" s="28" t="str">
        <f t="shared" si="147"/>
        <v>StephaniePotter</v>
      </c>
      <c r="R6231" s="3">
        <f>SUMIF(Q$2:Q6231,Q6231,O$2:O6231)</f>
        <v>1</v>
      </c>
      <c r="T6231" s="81"/>
    </row>
    <row r="6232" spans="1:20" x14ac:dyDescent="0.25">
      <c r="A6232" s="4">
        <v>2023</v>
      </c>
      <c r="B6232" s="4" t="s">
        <v>117</v>
      </c>
      <c r="C6232" s="4" t="s">
        <v>2538</v>
      </c>
      <c r="F6232" s="3">
        <v>1</v>
      </c>
      <c r="G6232" s="88">
        <v>5.54</v>
      </c>
      <c r="J6232" s="10">
        <v>3.9217303245095536E-2</v>
      </c>
      <c r="K6232" s="27">
        <f t="shared" si="146"/>
        <v>7.0789356038078585E-3</v>
      </c>
      <c r="L6232" s="4" t="s">
        <v>2571</v>
      </c>
      <c r="M6232" s="4" t="s">
        <v>798</v>
      </c>
      <c r="N6232" s="28" t="str">
        <f t="shared" si="148"/>
        <v>2023GaryFarnes</v>
      </c>
      <c r="O6232" s="28">
        <f>IF(COUNTIF(N$2:N6232,N6232)=1,1,0)</f>
        <v>1</v>
      </c>
      <c r="P6232" s="28" t="str">
        <f t="shared" si="149"/>
        <v>GaryFarnes</v>
      </c>
      <c r="Q6232" s="28" t="str">
        <f t="shared" si="147"/>
        <v>GaryFarnes</v>
      </c>
      <c r="R6232" s="3">
        <f>SUMIF(Q$2:Q6232,Q6232,O$2:O6232)</f>
        <v>1</v>
      </c>
      <c r="T6232" s="81"/>
    </row>
    <row r="6233" spans="1:20" x14ac:dyDescent="0.25">
      <c r="A6233" s="4">
        <v>2023</v>
      </c>
      <c r="B6233" s="4" t="s">
        <v>117</v>
      </c>
      <c r="C6233" s="4" t="s">
        <v>2538</v>
      </c>
      <c r="F6233" s="3">
        <v>2</v>
      </c>
      <c r="G6233" s="88">
        <v>4.0544470293486041</v>
      </c>
      <c r="J6233" s="10">
        <v>2.8347384257358499E-2</v>
      </c>
      <c r="K6233" s="27">
        <f t="shared" si="146"/>
        <v>6.9916770529156102E-3</v>
      </c>
      <c r="L6233" s="4" t="s">
        <v>2571</v>
      </c>
      <c r="M6233" s="4" t="s">
        <v>798</v>
      </c>
      <c r="N6233" s="28" t="str">
        <f t="shared" si="148"/>
        <v>2023GaryFarnes</v>
      </c>
      <c r="O6233" s="28">
        <f>IF(COUNTIF(N$2:N6233,N6233)=1,1,0)</f>
        <v>0</v>
      </c>
      <c r="P6233" s="28" t="str">
        <f t="shared" si="149"/>
        <v>GaryFarnes</v>
      </c>
      <c r="Q6233" s="28" t="str">
        <f t="shared" si="147"/>
        <v>GaryFarnes</v>
      </c>
      <c r="R6233" s="3">
        <f>SUMIF(Q$2:Q6233,Q6233,O$2:O6233)</f>
        <v>1</v>
      </c>
      <c r="T6233" s="81"/>
    </row>
    <row r="6234" spans="1:20" x14ac:dyDescent="0.25">
      <c r="A6234" s="4">
        <v>2023</v>
      </c>
      <c r="B6234" s="4" t="s">
        <v>117</v>
      </c>
      <c r="C6234" s="4" t="s">
        <v>2538</v>
      </c>
      <c r="F6234" s="3">
        <v>3</v>
      </c>
      <c r="G6234" s="88">
        <v>9.1</v>
      </c>
      <c r="J6234" s="10">
        <v>6.766181712737307E-2</v>
      </c>
      <c r="K6234" s="27">
        <f t="shared" si="146"/>
        <v>7.435364519491546E-3</v>
      </c>
      <c r="L6234" s="4" t="s">
        <v>2571</v>
      </c>
      <c r="M6234" s="4" t="s">
        <v>798</v>
      </c>
      <c r="N6234" s="28" t="str">
        <f t="shared" si="148"/>
        <v>2023GaryFarnes</v>
      </c>
      <c r="O6234" s="28">
        <f>IF(COUNTIF(N$2:N6234,N6234)=1,1,0)</f>
        <v>0</v>
      </c>
      <c r="P6234" s="28" t="str">
        <f t="shared" si="149"/>
        <v>GaryFarnes</v>
      </c>
      <c r="Q6234" s="28" t="str">
        <f t="shared" si="147"/>
        <v>GaryFarnes</v>
      </c>
      <c r="R6234" s="3">
        <f>SUMIF(Q$2:Q6234,Q6234,O$2:O6234)</f>
        <v>1</v>
      </c>
      <c r="T6234" s="81"/>
    </row>
    <row r="6235" spans="1:20" x14ac:dyDescent="0.25">
      <c r="A6235" s="4">
        <v>2023</v>
      </c>
      <c r="B6235" s="4" t="s">
        <v>117</v>
      </c>
      <c r="C6235" s="4" t="s">
        <v>2538</v>
      </c>
      <c r="F6235" s="3">
        <v>4</v>
      </c>
      <c r="G6235" s="88">
        <v>5.8408892070309388</v>
      </c>
      <c r="J6235" s="10">
        <v>5.0423715278157033E-2</v>
      </c>
      <c r="K6235" s="27">
        <f t="shared" si="146"/>
        <v>8.6328833660223783E-3</v>
      </c>
      <c r="L6235" s="4" t="s">
        <v>2571</v>
      </c>
      <c r="M6235" s="4" t="s">
        <v>798</v>
      </c>
      <c r="N6235" s="28" t="str">
        <f t="shared" si="148"/>
        <v>2023GaryFarnes</v>
      </c>
      <c r="O6235" s="28">
        <f>IF(COUNTIF(N$2:N6235,N6235)=1,1,0)</f>
        <v>0</v>
      </c>
      <c r="P6235" s="28" t="str">
        <f t="shared" si="149"/>
        <v>GaryFarnes</v>
      </c>
      <c r="Q6235" s="28" t="str">
        <f t="shared" si="147"/>
        <v>GaryFarnes</v>
      </c>
      <c r="R6235" s="3">
        <f>SUMIF(Q$2:Q6235,Q6235,O$2:O6235)</f>
        <v>1</v>
      </c>
      <c r="T6235" s="81"/>
    </row>
    <row r="6236" spans="1:20" x14ac:dyDescent="0.25">
      <c r="A6236" s="4">
        <v>2023</v>
      </c>
      <c r="B6236" s="4" t="s">
        <v>117</v>
      </c>
      <c r="C6236" s="4" t="s">
        <v>2538</v>
      </c>
      <c r="F6236" s="3">
        <v>5</v>
      </c>
      <c r="G6236" s="51">
        <v>5.63</v>
      </c>
      <c r="J6236" s="10">
        <v>5.1039548612607177E-2</v>
      </c>
      <c r="K6236" s="27">
        <f t="shared" si="146"/>
        <v>9.0656391851877752E-3</v>
      </c>
      <c r="L6236" s="4" t="s">
        <v>2571</v>
      </c>
      <c r="M6236" s="4" t="s">
        <v>798</v>
      </c>
      <c r="N6236" s="28" t="str">
        <f t="shared" si="148"/>
        <v>2023GaryFarnes</v>
      </c>
      <c r="O6236" s="28">
        <f>IF(COUNTIF(N$2:N6236,N6236)=1,1,0)</f>
        <v>0</v>
      </c>
      <c r="P6236" s="28" t="str">
        <f t="shared" si="149"/>
        <v>GaryFarnes</v>
      </c>
      <c r="Q6236" s="28" t="str">
        <f t="shared" si="147"/>
        <v>GaryFarnes</v>
      </c>
      <c r="R6236" s="3">
        <f>SUMIF(Q$2:Q6236,Q6236,O$2:O6236)</f>
        <v>1</v>
      </c>
      <c r="T6236" s="81"/>
    </row>
    <row r="6237" spans="1:20" x14ac:dyDescent="0.25">
      <c r="A6237" s="4">
        <v>2023</v>
      </c>
      <c r="B6237" s="4" t="s">
        <v>117</v>
      </c>
      <c r="C6237" s="4" t="s">
        <v>2538</v>
      </c>
      <c r="F6237" s="3">
        <v>6</v>
      </c>
      <c r="G6237" s="88">
        <v>4.6758182215859376</v>
      </c>
      <c r="J6237" s="10">
        <v>4.1066979167226236E-2</v>
      </c>
      <c r="K6237" s="27">
        <f t="shared" si="146"/>
        <v>8.7828433914818003E-3</v>
      </c>
      <c r="L6237" s="4" t="s">
        <v>2571</v>
      </c>
      <c r="M6237" s="4" t="s">
        <v>798</v>
      </c>
      <c r="N6237" s="28" t="str">
        <f t="shared" si="148"/>
        <v>2023GaryFarnes</v>
      </c>
      <c r="O6237" s="28">
        <f>IF(COUNTIF(N$2:N6237,N6237)=1,1,0)</f>
        <v>0</v>
      </c>
      <c r="P6237" s="28" t="str">
        <f t="shared" si="149"/>
        <v>GaryFarnes</v>
      </c>
      <c r="Q6237" s="28" t="str">
        <f t="shared" si="147"/>
        <v>GaryFarnes</v>
      </c>
      <c r="R6237" s="3">
        <f>SUMIF(Q$2:Q6237,Q6237,O$2:O6237)</f>
        <v>1</v>
      </c>
      <c r="T6237" s="81"/>
    </row>
    <row r="6238" spans="1:20" x14ac:dyDescent="0.25">
      <c r="A6238" s="4">
        <v>2023</v>
      </c>
      <c r="B6238" s="4" t="s">
        <v>2488</v>
      </c>
      <c r="C6238" s="4" t="s">
        <v>2539</v>
      </c>
      <c r="F6238" s="3">
        <v>1</v>
      </c>
      <c r="G6238" s="88">
        <v>5.54</v>
      </c>
      <c r="J6238" s="10">
        <v>4.0121030091540888E-2</v>
      </c>
      <c r="K6238" s="27">
        <f t="shared" si="146"/>
        <v>7.2420631934189328E-3</v>
      </c>
      <c r="L6238" s="4" t="s">
        <v>2572</v>
      </c>
      <c r="M6238" s="4" t="s">
        <v>798</v>
      </c>
      <c r="N6238" s="28" t="str">
        <f t="shared" si="148"/>
        <v>2023ClareLittlewood</v>
      </c>
      <c r="O6238" s="28">
        <f>IF(COUNTIF(N$2:N6238,N6238)=1,1,0)</f>
        <v>1</v>
      </c>
      <c r="P6238" s="28" t="str">
        <f t="shared" si="149"/>
        <v>ClareLittlewood</v>
      </c>
      <c r="Q6238" s="28" t="str">
        <f t="shared" si="147"/>
        <v>ClareLittlewood</v>
      </c>
      <c r="R6238" s="3">
        <f>SUMIF(Q$2:Q6238,Q6238,O$2:O6238)</f>
        <v>1</v>
      </c>
      <c r="T6238" s="81"/>
    </row>
    <row r="6239" spans="1:20" x14ac:dyDescent="0.25">
      <c r="A6239" s="4">
        <v>2023</v>
      </c>
      <c r="B6239" s="4" t="s">
        <v>2488</v>
      </c>
      <c r="C6239" s="4" t="s">
        <v>2539</v>
      </c>
      <c r="F6239" s="3">
        <v>2</v>
      </c>
      <c r="G6239" s="88">
        <v>4.0544470293486041</v>
      </c>
      <c r="J6239" s="10">
        <v>2.8317870375758503E-2</v>
      </c>
      <c r="K6239" s="27">
        <f t="shared" si="146"/>
        <v>6.9843976677401824E-3</v>
      </c>
      <c r="L6239" s="4" t="s">
        <v>2572</v>
      </c>
      <c r="M6239" s="4" t="s">
        <v>798</v>
      </c>
      <c r="N6239" s="28" t="str">
        <f t="shared" si="148"/>
        <v>2023ClareLittlewood</v>
      </c>
      <c r="O6239" s="28">
        <f>IF(COUNTIF(N$2:N6239,N6239)=1,1,0)</f>
        <v>0</v>
      </c>
      <c r="P6239" s="28" t="str">
        <f t="shared" si="149"/>
        <v>ClareLittlewood</v>
      </c>
      <c r="Q6239" s="28" t="str">
        <f t="shared" si="147"/>
        <v>ClareLittlewood</v>
      </c>
      <c r="R6239" s="3">
        <f>SUMIF(Q$2:Q6239,Q6239,O$2:O6239)</f>
        <v>1</v>
      </c>
      <c r="T6239" s="81"/>
    </row>
    <row r="6240" spans="1:20" x14ac:dyDescent="0.25">
      <c r="A6240" s="4">
        <v>2023</v>
      </c>
      <c r="B6240" s="4" t="s">
        <v>2488</v>
      </c>
      <c r="C6240" s="4" t="s">
        <v>2539</v>
      </c>
      <c r="F6240" s="3">
        <v>3</v>
      </c>
      <c r="G6240" s="88">
        <v>9.1</v>
      </c>
      <c r="J6240" s="10">
        <v>7.1075752312026452E-2</v>
      </c>
      <c r="K6240" s="27">
        <f t="shared" si="146"/>
        <v>7.8105222320908191E-3</v>
      </c>
      <c r="L6240" s="4" t="s">
        <v>2572</v>
      </c>
      <c r="M6240" s="4" t="s">
        <v>798</v>
      </c>
      <c r="N6240" s="28" t="str">
        <f t="shared" si="148"/>
        <v>2023ClareLittlewood</v>
      </c>
      <c r="O6240" s="28">
        <f>IF(COUNTIF(N$2:N6240,N6240)=1,1,0)</f>
        <v>0</v>
      </c>
      <c r="P6240" s="28" t="str">
        <f t="shared" si="149"/>
        <v>ClareLittlewood</v>
      </c>
      <c r="Q6240" s="28" t="str">
        <f t="shared" si="147"/>
        <v>ClareLittlewood</v>
      </c>
      <c r="R6240" s="3">
        <f>SUMIF(Q$2:Q6240,Q6240,O$2:O6240)</f>
        <v>1</v>
      </c>
      <c r="T6240" s="81"/>
    </row>
    <row r="6241" spans="1:20" x14ac:dyDescent="0.25">
      <c r="A6241" s="4">
        <v>2023</v>
      </c>
      <c r="B6241" s="4" t="s">
        <v>2488</v>
      </c>
      <c r="C6241" s="4" t="s">
        <v>2539</v>
      </c>
      <c r="F6241" s="3">
        <v>4</v>
      </c>
      <c r="G6241" s="88">
        <v>5.8408892070309388</v>
      </c>
      <c r="J6241" s="10">
        <v>5.0732418982079253E-2</v>
      </c>
      <c r="K6241" s="27">
        <f t="shared" si="146"/>
        <v>8.6857355419463142E-3</v>
      </c>
      <c r="L6241" s="4" t="s">
        <v>2572</v>
      </c>
      <c r="M6241" s="4" t="s">
        <v>798</v>
      </c>
      <c r="N6241" s="28" t="str">
        <f t="shared" si="148"/>
        <v>2023ClareLittlewood</v>
      </c>
      <c r="O6241" s="28">
        <f>IF(COUNTIF(N$2:N6241,N6241)=1,1,0)</f>
        <v>0</v>
      </c>
      <c r="P6241" s="28" t="str">
        <f t="shared" si="149"/>
        <v>ClareLittlewood</v>
      </c>
      <c r="Q6241" s="28" t="str">
        <f t="shared" si="147"/>
        <v>ClareLittlewood</v>
      </c>
      <c r="R6241" s="3">
        <f>SUMIF(Q$2:Q6241,Q6241,O$2:O6241)</f>
        <v>1</v>
      </c>
      <c r="T6241" s="81"/>
    </row>
    <row r="6242" spans="1:20" x14ac:dyDescent="0.25">
      <c r="A6242" s="4">
        <v>2023</v>
      </c>
      <c r="B6242" s="4" t="s">
        <v>2488</v>
      </c>
      <c r="C6242" s="4" t="s">
        <v>2539</v>
      </c>
      <c r="F6242" s="3">
        <v>5</v>
      </c>
      <c r="G6242" s="51">
        <v>5.63</v>
      </c>
      <c r="J6242" s="10">
        <v>5.0244733793078922E-2</v>
      </c>
      <c r="K6242" s="27">
        <f t="shared" si="146"/>
        <v>8.9244642616481216E-3</v>
      </c>
      <c r="L6242" s="4" t="s">
        <v>2572</v>
      </c>
      <c r="M6242" s="4" t="s">
        <v>798</v>
      </c>
      <c r="N6242" s="28" t="str">
        <f t="shared" si="148"/>
        <v>2023ClareLittlewood</v>
      </c>
      <c r="O6242" s="28">
        <f>IF(COUNTIF(N$2:N6242,N6242)=1,1,0)</f>
        <v>0</v>
      </c>
      <c r="P6242" s="28" t="str">
        <f t="shared" si="149"/>
        <v>ClareLittlewood</v>
      </c>
      <c r="Q6242" s="28" t="str">
        <f t="shared" si="147"/>
        <v>ClareLittlewood</v>
      </c>
      <c r="R6242" s="3">
        <f>SUMIF(Q$2:Q6242,Q6242,O$2:O6242)</f>
        <v>1</v>
      </c>
      <c r="T6242" s="81"/>
    </row>
    <row r="6243" spans="1:20" x14ac:dyDescent="0.25">
      <c r="A6243" s="4">
        <v>2023</v>
      </c>
      <c r="B6243" s="4" t="s">
        <v>2488</v>
      </c>
      <c r="C6243" s="4" t="s">
        <v>2539</v>
      </c>
      <c r="F6243" s="3">
        <v>6</v>
      </c>
      <c r="G6243" s="88">
        <v>4.6758182215859376</v>
      </c>
      <c r="J6243" s="10">
        <v>3.9637488429434597E-2</v>
      </c>
      <c r="K6243" s="27">
        <f t="shared" si="146"/>
        <v>8.47712347893422E-3</v>
      </c>
      <c r="L6243" s="4" t="s">
        <v>2572</v>
      </c>
      <c r="M6243" s="4" t="s">
        <v>798</v>
      </c>
      <c r="N6243" s="28" t="str">
        <f t="shared" si="148"/>
        <v>2023ClareLittlewood</v>
      </c>
      <c r="O6243" s="28">
        <f>IF(COUNTIF(N$2:N6243,N6243)=1,1,0)</f>
        <v>0</v>
      </c>
      <c r="P6243" s="28" t="str">
        <f t="shared" si="149"/>
        <v>ClareLittlewood</v>
      </c>
      <c r="Q6243" s="28" t="str">
        <f t="shared" si="147"/>
        <v>ClareLittlewood</v>
      </c>
      <c r="R6243" s="3">
        <f>SUMIF(Q$2:Q6243,Q6243,O$2:O6243)</f>
        <v>1</v>
      </c>
      <c r="T6243" s="81"/>
    </row>
    <row r="6244" spans="1:20" x14ac:dyDescent="0.25">
      <c r="A6244" s="4">
        <v>2023</v>
      </c>
      <c r="B6244" s="4" t="s">
        <v>71</v>
      </c>
      <c r="C6244" s="4" t="s">
        <v>326</v>
      </c>
      <c r="F6244" s="3">
        <v>1</v>
      </c>
      <c r="G6244" s="88">
        <v>5.54</v>
      </c>
      <c r="J6244" s="10">
        <v>4.0068807873467449E-2</v>
      </c>
      <c r="K6244" s="27">
        <f t="shared" si="146"/>
        <v>7.2326368002648828E-3</v>
      </c>
      <c r="L6244" s="4" t="s">
        <v>2573</v>
      </c>
      <c r="M6244" s="4" t="s">
        <v>798</v>
      </c>
      <c r="N6244" s="28" t="str">
        <f t="shared" si="148"/>
        <v>2023RichardBowen</v>
      </c>
      <c r="O6244" s="28">
        <f>IF(COUNTIF(N$2:N6244,N6244)=1,1,0)</f>
        <v>1</v>
      </c>
      <c r="P6244" s="28" t="str">
        <f t="shared" si="149"/>
        <v>RichardBowen</v>
      </c>
      <c r="Q6244" s="28" t="str">
        <f t="shared" si="147"/>
        <v>RichardBowen</v>
      </c>
      <c r="R6244" s="3">
        <f>SUMIF(Q$2:Q6244,Q6244,O$2:O6244)</f>
        <v>1</v>
      </c>
      <c r="T6244" s="81"/>
    </row>
    <row r="6245" spans="1:20" x14ac:dyDescent="0.25">
      <c r="A6245" s="4">
        <v>2023</v>
      </c>
      <c r="B6245" s="4" t="s">
        <v>71</v>
      </c>
      <c r="C6245" s="4" t="s">
        <v>326</v>
      </c>
      <c r="F6245" s="3">
        <v>2</v>
      </c>
      <c r="G6245" s="88">
        <v>4.0544470293486041</v>
      </c>
      <c r="J6245" s="10">
        <v>2.8409780090441927E-2</v>
      </c>
      <c r="K6245" s="27">
        <f t="shared" ref="K6245:K6308" si="150">J6245/G6245</f>
        <v>7.0070665333137432E-3</v>
      </c>
      <c r="L6245" s="4" t="s">
        <v>2573</v>
      </c>
      <c r="M6245" s="4" t="s">
        <v>798</v>
      </c>
      <c r="N6245" s="28" t="str">
        <f t="shared" si="148"/>
        <v>2023RichardBowen</v>
      </c>
      <c r="O6245" s="28">
        <f>IF(COUNTIF(N$2:N6245,N6245)=1,1,0)</f>
        <v>0</v>
      </c>
      <c r="P6245" s="28" t="str">
        <f t="shared" si="149"/>
        <v>RichardBowen</v>
      </c>
      <c r="Q6245" s="28" t="str">
        <f t="shared" si="147"/>
        <v>RichardBowen</v>
      </c>
      <c r="R6245" s="3">
        <f>SUMIF(Q$2:Q6245,Q6245,O$2:O6245)</f>
        <v>1</v>
      </c>
      <c r="T6245" s="81"/>
    </row>
    <row r="6246" spans="1:20" x14ac:dyDescent="0.25">
      <c r="A6246" s="4">
        <v>2023</v>
      </c>
      <c r="B6246" s="4" t="s">
        <v>71</v>
      </c>
      <c r="C6246" s="4" t="s">
        <v>326</v>
      </c>
      <c r="F6246" s="3">
        <v>3</v>
      </c>
      <c r="G6246" s="88">
        <v>9.1</v>
      </c>
      <c r="J6246" s="10">
        <v>7.1059479167161044E-2</v>
      </c>
      <c r="K6246" s="27">
        <f t="shared" si="150"/>
        <v>7.8087339744133018E-3</v>
      </c>
      <c r="L6246" s="4" t="s">
        <v>2573</v>
      </c>
      <c r="M6246" s="4" t="s">
        <v>798</v>
      </c>
      <c r="N6246" s="28" t="str">
        <f t="shared" si="148"/>
        <v>2023RichardBowen</v>
      </c>
      <c r="O6246" s="28">
        <f>IF(COUNTIF(N$2:N6246,N6246)=1,1,0)</f>
        <v>0</v>
      </c>
      <c r="P6246" s="28" t="str">
        <f t="shared" si="149"/>
        <v>RichardBowen</v>
      </c>
      <c r="Q6246" s="28" t="str">
        <f t="shared" si="147"/>
        <v>RichardBowen</v>
      </c>
      <c r="R6246" s="3">
        <f>SUMIF(Q$2:Q6246,Q6246,O$2:O6246)</f>
        <v>1</v>
      </c>
      <c r="T6246" s="81"/>
    </row>
    <row r="6247" spans="1:20" x14ac:dyDescent="0.25">
      <c r="A6247" s="4">
        <v>2023</v>
      </c>
      <c r="B6247" s="4" t="s">
        <v>71</v>
      </c>
      <c r="C6247" s="4" t="s">
        <v>326</v>
      </c>
      <c r="F6247" s="3">
        <v>4</v>
      </c>
      <c r="G6247" s="88">
        <v>5.8408892070309388</v>
      </c>
      <c r="J6247" s="10">
        <v>5.0688703704508953E-2</v>
      </c>
      <c r="K6247" s="27">
        <f t="shared" si="150"/>
        <v>8.6782511887903476E-3</v>
      </c>
      <c r="L6247" s="4" t="s">
        <v>2573</v>
      </c>
      <c r="M6247" s="4" t="s">
        <v>798</v>
      </c>
      <c r="N6247" s="28" t="str">
        <f t="shared" si="148"/>
        <v>2023RichardBowen</v>
      </c>
      <c r="O6247" s="28">
        <f>IF(COUNTIF(N$2:N6247,N6247)=1,1,0)</f>
        <v>0</v>
      </c>
      <c r="P6247" s="28" t="str">
        <f t="shared" si="149"/>
        <v>RichardBowen</v>
      </c>
      <c r="Q6247" s="28" t="str">
        <f t="shared" si="147"/>
        <v>RichardBowen</v>
      </c>
      <c r="R6247" s="3">
        <f>SUMIF(Q$2:Q6247,Q6247,O$2:O6247)</f>
        <v>1</v>
      </c>
      <c r="T6247" s="81"/>
    </row>
    <row r="6248" spans="1:20" x14ac:dyDescent="0.25">
      <c r="A6248" s="4">
        <v>2023</v>
      </c>
      <c r="B6248" s="4" t="s">
        <v>71</v>
      </c>
      <c r="C6248" s="4" t="s">
        <v>326</v>
      </c>
      <c r="F6248" s="3">
        <v>5</v>
      </c>
      <c r="G6248" s="51">
        <v>5.63</v>
      </c>
      <c r="J6248" s="10">
        <v>5.0248125000507571E-2</v>
      </c>
      <c r="K6248" s="27">
        <f t="shared" si="150"/>
        <v>8.9250666075501896E-3</v>
      </c>
      <c r="L6248" s="4" t="s">
        <v>2573</v>
      </c>
      <c r="M6248" s="4" t="s">
        <v>798</v>
      </c>
      <c r="N6248" s="28" t="str">
        <f t="shared" si="148"/>
        <v>2023RichardBowen</v>
      </c>
      <c r="O6248" s="28">
        <f>IF(COUNTIF(N$2:N6248,N6248)=1,1,0)</f>
        <v>0</v>
      </c>
      <c r="P6248" s="28" t="str">
        <f t="shared" si="149"/>
        <v>RichardBowen</v>
      </c>
      <c r="Q6248" s="28" t="str">
        <f t="shared" si="147"/>
        <v>RichardBowen</v>
      </c>
      <c r="R6248" s="3">
        <f>SUMIF(Q$2:Q6248,Q6248,O$2:O6248)</f>
        <v>1</v>
      </c>
      <c r="T6248" s="81"/>
    </row>
    <row r="6249" spans="1:20" x14ac:dyDescent="0.25">
      <c r="A6249" s="4">
        <v>2023</v>
      </c>
      <c r="B6249" s="4" t="s">
        <v>71</v>
      </c>
      <c r="C6249" s="4" t="s">
        <v>326</v>
      </c>
      <c r="F6249" s="3">
        <v>6</v>
      </c>
      <c r="G6249" s="88">
        <v>4.6758182215859376</v>
      </c>
      <c r="J6249" s="10">
        <v>3.9683969909674488E-2</v>
      </c>
      <c r="K6249" s="27">
        <f t="shared" si="150"/>
        <v>8.487064301703014E-3</v>
      </c>
      <c r="L6249" s="4" t="s">
        <v>2573</v>
      </c>
      <c r="M6249" s="4" t="s">
        <v>798</v>
      </c>
      <c r="N6249" s="28" t="str">
        <f t="shared" si="148"/>
        <v>2023RichardBowen</v>
      </c>
      <c r="O6249" s="28">
        <f>IF(COUNTIF(N$2:N6249,N6249)=1,1,0)</f>
        <v>0</v>
      </c>
      <c r="P6249" s="28" t="str">
        <f t="shared" si="149"/>
        <v>RichardBowen</v>
      </c>
      <c r="Q6249" s="28" t="str">
        <f t="shared" si="147"/>
        <v>RichardBowen</v>
      </c>
      <c r="R6249" s="3">
        <f>SUMIF(Q$2:Q6249,Q6249,O$2:O6249)</f>
        <v>1</v>
      </c>
      <c r="T6249" s="81"/>
    </row>
    <row r="6250" spans="1:20" x14ac:dyDescent="0.25">
      <c r="A6250" s="4">
        <v>2023</v>
      </c>
      <c r="B6250" s="4" t="s">
        <v>1775</v>
      </c>
      <c r="C6250" s="4" t="s">
        <v>2426</v>
      </c>
      <c r="F6250" s="3">
        <v>1</v>
      </c>
      <c r="G6250" s="88">
        <v>5.54</v>
      </c>
      <c r="J6250" s="10">
        <v>3.8775358792918269E-2</v>
      </c>
      <c r="K6250" s="27">
        <f t="shared" si="150"/>
        <v>6.9991622369888571E-3</v>
      </c>
      <c r="L6250" s="4" t="s">
        <v>2574</v>
      </c>
      <c r="M6250" s="4" t="s">
        <v>749</v>
      </c>
      <c r="N6250" s="28" t="str">
        <f t="shared" si="148"/>
        <v>2023EmilyMcClelland</v>
      </c>
      <c r="O6250" s="28">
        <f>IF(COUNTIF(N$2:N6250,N6250)=1,1,0)</f>
        <v>1</v>
      </c>
      <c r="P6250" s="28" t="str">
        <f t="shared" si="149"/>
        <v>EmilyMcClelland</v>
      </c>
      <c r="Q6250" s="28" t="str">
        <f t="shared" si="147"/>
        <v>EmilyMcClelland</v>
      </c>
      <c r="R6250" s="3">
        <f>SUMIF(Q$2:Q6250,Q6250,O$2:O6250)</f>
        <v>3</v>
      </c>
      <c r="T6250" s="81"/>
    </row>
    <row r="6251" spans="1:20" x14ac:dyDescent="0.25">
      <c r="A6251" s="4">
        <v>2023</v>
      </c>
      <c r="B6251" s="4" t="s">
        <v>1775</v>
      </c>
      <c r="C6251" s="4" t="s">
        <v>2426</v>
      </c>
      <c r="F6251" s="3">
        <v>2</v>
      </c>
      <c r="G6251" s="88">
        <v>4.0544470293486041</v>
      </c>
      <c r="J6251" s="10">
        <v>2.817947917355923E-2</v>
      </c>
      <c r="K6251" s="27">
        <f t="shared" si="150"/>
        <v>6.9502644798609204E-3</v>
      </c>
      <c r="L6251" s="4" t="s">
        <v>2574</v>
      </c>
      <c r="M6251" s="4" t="s">
        <v>749</v>
      </c>
      <c r="N6251" s="28" t="str">
        <f t="shared" si="148"/>
        <v>2023EmilyMcClelland</v>
      </c>
      <c r="O6251" s="28">
        <f>IF(COUNTIF(N$2:N6251,N6251)=1,1,0)</f>
        <v>0</v>
      </c>
      <c r="P6251" s="28" t="str">
        <f t="shared" si="149"/>
        <v>EmilyMcClelland</v>
      </c>
      <c r="Q6251" s="28" t="str">
        <f t="shared" si="147"/>
        <v>EmilyMcClelland</v>
      </c>
      <c r="R6251" s="3">
        <f>SUMIF(Q$2:Q6251,Q6251,O$2:O6251)</f>
        <v>3</v>
      </c>
      <c r="T6251" s="81"/>
    </row>
    <row r="6252" spans="1:20" x14ac:dyDescent="0.25">
      <c r="A6252" s="4">
        <v>2023</v>
      </c>
      <c r="B6252" s="4" t="s">
        <v>1775</v>
      </c>
      <c r="C6252" s="4" t="s">
        <v>2426</v>
      </c>
      <c r="F6252" s="3">
        <v>3</v>
      </c>
      <c r="G6252" s="88">
        <v>9.1</v>
      </c>
      <c r="J6252" s="10">
        <v>6.4039849530672655E-2</v>
      </c>
      <c r="K6252" s="27">
        <f t="shared" si="150"/>
        <v>7.0373461022717205E-3</v>
      </c>
      <c r="L6252" s="4" t="s">
        <v>2574</v>
      </c>
      <c r="M6252" s="4" t="s">
        <v>749</v>
      </c>
      <c r="N6252" s="28" t="str">
        <f t="shared" si="148"/>
        <v>2023EmilyMcClelland</v>
      </c>
      <c r="O6252" s="28">
        <f>IF(COUNTIF(N$2:N6252,N6252)=1,1,0)</f>
        <v>0</v>
      </c>
      <c r="P6252" s="28" t="str">
        <f t="shared" si="149"/>
        <v>EmilyMcClelland</v>
      </c>
      <c r="Q6252" s="28" t="str">
        <f t="shared" si="147"/>
        <v>EmilyMcClelland</v>
      </c>
      <c r="R6252" s="3">
        <f>SUMIF(Q$2:Q6252,Q6252,O$2:O6252)</f>
        <v>3</v>
      </c>
      <c r="T6252" s="81"/>
    </row>
    <row r="6253" spans="1:20" x14ac:dyDescent="0.25">
      <c r="A6253" s="4">
        <v>2023</v>
      </c>
      <c r="B6253" s="4" t="s">
        <v>1775</v>
      </c>
      <c r="C6253" s="4" t="s">
        <v>2426</v>
      </c>
      <c r="F6253" s="3">
        <v>4</v>
      </c>
      <c r="G6253" s="88">
        <v>5.8408892070309388</v>
      </c>
      <c r="J6253" s="10">
        <v>4.9823680557892658E-2</v>
      </c>
      <c r="K6253" s="27">
        <f t="shared" si="150"/>
        <v>8.5301533365703414E-3</v>
      </c>
      <c r="L6253" s="4" t="s">
        <v>2574</v>
      </c>
      <c r="M6253" s="4" t="s">
        <v>749</v>
      </c>
      <c r="N6253" s="28" t="str">
        <f t="shared" si="148"/>
        <v>2023EmilyMcClelland</v>
      </c>
      <c r="O6253" s="28">
        <f>IF(COUNTIF(N$2:N6253,N6253)=1,1,0)</f>
        <v>0</v>
      </c>
      <c r="P6253" s="28" t="str">
        <f t="shared" si="149"/>
        <v>EmilyMcClelland</v>
      </c>
      <c r="Q6253" s="28" t="str">
        <f t="shared" si="147"/>
        <v>EmilyMcClelland</v>
      </c>
      <c r="R6253" s="3">
        <f>SUMIF(Q$2:Q6253,Q6253,O$2:O6253)</f>
        <v>3</v>
      </c>
      <c r="T6253" s="81"/>
    </row>
    <row r="6254" spans="1:20" x14ac:dyDescent="0.25">
      <c r="A6254" s="4">
        <v>2023</v>
      </c>
      <c r="B6254" s="4" t="s">
        <v>1775</v>
      </c>
      <c r="C6254" s="4" t="s">
        <v>2426</v>
      </c>
      <c r="F6254" s="3">
        <v>5</v>
      </c>
      <c r="G6254" s="51">
        <v>5.63</v>
      </c>
      <c r="J6254" s="10">
        <v>5.4807442131277639E-2</v>
      </c>
      <c r="K6254" s="27">
        <f t="shared" si="150"/>
        <v>9.7348920304223159E-3</v>
      </c>
      <c r="L6254" s="4" t="s">
        <v>2574</v>
      </c>
      <c r="M6254" s="4" t="s">
        <v>749</v>
      </c>
      <c r="N6254" s="28" t="str">
        <f t="shared" si="148"/>
        <v>2023EmilyMcClelland</v>
      </c>
      <c r="O6254" s="28">
        <f>IF(COUNTIF(N$2:N6254,N6254)=1,1,0)</f>
        <v>0</v>
      </c>
      <c r="P6254" s="28" t="str">
        <f t="shared" si="149"/>
        <v>EmilyMcClelland</v>
      </c>
      <c r="Q6254" s="28" t="str">
        <f t="shared" si="147"/>
        <v>EmilyMcClelland</v>
      </c>
      <c r="R6254" s="3">
        <f>SUMIF(Q$2:Q6254,Q6254,O$2:O6254)</f>
        <v>3</v>
      </c>
      <c r="T6254" s="81"/>
    </row>
    <row r="6255" spans="1:20" x14ac:dyDescent="0.25">
      <c r="A6255" s="4">
        <v>2023</v>
      </c>
      <c r="B6255" s="4" t="s">
        <v>1775</v>
      </c>
      <c r="C6255" s="4" t="s">
        <v>2426</v>
      </c>
      <c r="F6255" s="3">
        <v>6</v>
      </c>
      <c r="G6255" s="88">
        <v>4.6758182215859376</v>
      </c>
      <c r="J6255" s="10">
        <v>4.5744803239358589E-2</v>
      </c>
      <c r="K6255" s="27">
        <f t="shared" si="150"/>
        <v>9.7832723753411722E-3</v>
      </c>
      <c r="L6255" s="4" t="s">
        <v>2574</v>
      </c>
      <c r="M6255" s="4" t="s">
        <v>749</v>
      </c>
      <c r="N6255" s="28" t="str">
        <f t="shared" si="148"/>
        <v>2023EmilyMcClelland</v>
      </c>
      <c r="O6255" s="28">
        <f>IF(COUNTIF(N$2:N6255,N6255)=1,1,0)</f>
        <v>0</v>
      </c>
      <c r="P6255" s="28" t="str">
        <f t="shared" si="149"/>
        <v>EmilyMcClelland</v>
      </c>
      <c r="Q6255" s="28" t="str">
        <f t="shared" si="147"/>
        <v>EmilyMcClelland</v>
      </c>
      <c r="R6255" s="3">
        <f>SUMIF(Q$2:Q6255,Q6255,O$2:O6255)</f>
        <v>3</v>
      </c>
      <c r="T6255" s="81"/>
    </row>
    <row r="6256" spans="1:20" x14ac:dyDescent="0.25">
      <c r="A6256" s="4">
        <v>2023</v>
      </c>
      <c r="B6256" s="4" t="s">
        <v>932</v>
      </c>
      <c r="C6256" s="4" t="s">
        <v>2470</v>
      </c>
      <c r="F6256" s="3">
        <v>1</v>
      </c>
      <c r="G6256" s="88">
        <v>5.54</v>
      </c>
      <c r="J6256" s="10">
        <v>3.8885497684532311E-2</v>
      </c>
      <c r="K6256" s="27">
        <f t="shared" si="150"/>
        <v>7.0190429033451822E-3</v>
      </c>
      <c r="L6256" s="4" t="s">
        <v>2393</v>
      </c>
      <c r="M6256" s="4" t="s">
        <v>749</v>
      </c>
      <c r="N6256" s="28" t="str">
        <f t="shared" si="148"/>
        <v>2023GavinPrechner</v>
      </c>
      <c r="O6256" s="28">
        <f>IF(COUNTIF(N$2:N6256,N6256)=1,1,0)</f>
        <v>1</v>
      </c>
      <c r="P6256" s="28" t="str">
        <f t="shared" si="149"/>
        <v>GavinPrechner</v>
      </c>
      <c r="Q6256" s="28" t="str">
        <f t="shared" si="147"/>
        <v>GavinPrechner</v>
      </c>
      <c r="R6256" s="3">
        <f>SUMIF(Q$2:Q6256,Q6256,O$2:O6256)</f>
        <v>2</v>
      </c>
      <c r="T6256" s="81"/>
    </row>
    <row r="6257" spans="1:20" x14ac:dyDescent="0.25">
      <c r="A6257" s="4">
        <v>2023</v>
      </c>
      <c r="B6257" s="4" t="s">
        <v>932</v>
      </c>
      <c r="C6257" s="4" t="s">
        <v>2470</v>
      </c>
      <c r="F6257" s="3">
        <v>2</v>
      </c>
      <c r="G6257" s="88">
        <v>4.0544470293486041</v>
      </c>
      <c r="J6257" s="10">
        <v>2.8089004626963288E-2</v>
      </c>
      <c r="K6257" s="27">
        <f t="shared" si="150"/>
        <v>6.9279495881035408E-3</v>
      </c>
      <c r="L6257" s="4" t="s">
        <v>2393</v>
      </c>
      <c r="M6257" s="4" t="s">
        <v>749</v>
      </c>
      <c r="N6257" s="28" t="str">
        <f t="shared" si="148"/>
        <v>2023GavinPrechner</v>
      </c>
      <c r="O6257" s="28">
        <f>IF(COUNTIF(N$2:N6257,N6257)=1,1,0)</f>
        <v>0</v>
      </c>
      <c r="P6257" s="28" t="str">
        <f t="shared" si="149"/>
        <v>GavinPrechner</v>
      </c>
      <c r="Q6257" s="28" t="str">
        <f t="shared" si="147"/>
        <v>GavinPrechner</v>
      </c>
      <c r="R6257" s="3">
        <f>SUMIF(Q$2:Q6257,Q6257,O$2:O6257)</f>
        <v>2</v>
      </c>
      <c r="T6257" s="81"/>
    </row>
    <row r="6258" spans="1:20" x14ac:dyDescent="0.25">
      <c r="A6258" s="4">
        <v>2023</v>
      </c>
      <c r="B6258" s="4" t="s">
        <v>932</v>
      </c>
      <c r="C6258" s="4" t="s">
        <v>2470</v>
      </c>
      <c r="F6258" s="3">
        <v>3</v>
      </c>
      <c r="G6258" s="88">
        <v>9.1</v>
      </c>
      <c r="J6258" s="10">
        <v>6.4147407407290302E-2</v>
      </c>
      <c r="K6258" s="27">
        <f t="shared" si="150"/>
        <v>7.0491656491527806E-3</v>
      </c>
      <c r="L6258" s="4" t="s">
        <v>2393</v>
      </c>
      <c r="M6258" s="4" t="s">
        <v>749</v>
      </c>
      <c r="N6258" s="28" t="str">
        <f t="shared" si="148"/>
        <v>2023GavinPrechner</v>
      </c>
      <c r="O6258" s="28">
        <f>IF(COUNTIF(N$2:N6258,N6258)=1,1,0)</f>
        <v>0</v>
      </c>
      <c r="P6258" s="28" t="str">
        <f t="shared" si="149"/>
        <v>GavinPrechner</v>
      </c>
      <c r="Q6258" s="28" t="str">
        <f t="shared" si="147"/>
        <v>GavinPrechner</v>
      </c>
      <c r="R6258" s="3">
        <f>SUMIF(Q$2:Q6258,Q6258,O$2:O6258)</f>
        <v>2</v>
      </c>
      <c r="T6258" s="81"/>
    </row>
    <row r="6259" spans="1:20" x14ac:dyDescent="0.25">
      <c r="A6259" s="4">
        <v>2023</v>
      </c>
      <c r="B6259" s="4" t="s">
        <v>932</v>
      </c>
      <c r="C6259" s="4" t="s">
        <v>2470</v>
      </c>
      <c r="F6259" s="3">
        <v>4</v>
      </c>
      <c r="G6259" s="88">
        <v>5.8408892070309388</v>
      </c>
      <c r="J6259" s="10">
        <v>4.9773263890529051E-2</v>
      </c>
      <c r="K6259" s="27">
        <f t="shared" si="150"/>
        <v>8.5215216598552752E-3</v>
      </c>
      <c r="L6259" s="4" t="s">
        <v>2393</v>
      </c>
      <c r="M6259" s="4" t="s">
        <v>749</v>
      </c>
      <c r="N6259" s="28" t="str">
        <f t="shared" si="148"/>
        <v>2023GavinPrechner</v>
      </c>
      <c r="O6259" s="28">
        <f>IF(COUNTIF(N$2:N6259,N6259)=1,1,0)</f>
        <v>0</v>
      </c>
      <c r="P6259" s="28" t="str">
        <f t="shared" si="149"/>
        <v>GavinPrechner</v>
      </c>
      <c r="Q6259" s="28" t="str">
        <f t="shared" si="147"/>
        <v>GavinPrechner</v>
      </c>
      <c r="R6259" s="3">
        <f>SUMIF(Q$2:Q6259,Q6259,O$2:O6259)</f>
        <v>2</v>
      </c>
      <c r="T6259" s="81"/>
    </row>
    <row r="6260" spans="1:20" x14ac:dyDescent="0.25">
      <c r="A6260" s="4">
        <v>2023</v>
      </c>
      <c r="B6260" s="4" t="s">
        <v>932</v>
      </c>
      <c r="C6260" s="4" t="s">
        <v>2470</v>
      </c>
      <c r="F6260" s="3">
        <v>5</v>
      </c>
      <c r="G6260" s="51">
        <v>5.63</v>
      </c>
      <c r="J6260" s="10">
        <v>5.4766712964919861E-2</v>
      </c>
      <c r="K6260" s="27">
        <f t="shared" si="150"/>
        <v>9.7276577202344335E-3</v>
      </c>
      <c r="L6260" s="4" t="s">
        <v>2393</v>
      </c>
      <c r="M6260" s="4" t="s">
        <v>749</v>
      </c>
      <c r="N6260" s="28" t="str">
        <f t="shared" si="148"/>
        <v>2023GavinPrechner</v>
      </c>
      <c r="O6260" s="28">
        <f>IF(COUNTIF(N$2:N6260,N6260)=1,1,0)</f>
        <v>0</v>
      </c>
      <c r="P6260" s="28" t="str">
        <f t="shared" si="149"/>
        <v>GavinPrechner</v>
      </c>
      <c r="Q6260" s="28" t="str">
        <f t="shared" si="147"/>
        <v>GavinPrechner</v>
      </c>
      <c r="R6260" s="3">
        <f>SUMIF(Q$2:Q6260,Q6260,O$2:O6260)</f>
        <v>2</v>
      </c>
      <c r="T6260" s="81"/>
    </row>
    <row r="6261" spans="1:20" x14ac:dyDescent="0.25">
      <c r="A6261" s="4">
        <v>2023</v>
      </c>
      <c r="B6261" s="4" t="s">
        <v>932</v>
      </c>
      <c r="C6261" s="4" t="s">
        <v>2470</v>
      </c>
      <c r="F6261" s="3">
        <v>6</v>
      </c>
      <c r="G6261" s="88">
        <v>4.6758182215859376</v>
      </c>
      <c r="J6261" s="10">
        <v>4.5720891204837244E-2</v>
      </c>
      <c r="K6261" s="27">
        <f t="shared" si="150"/>
        <v>9.7781583966986847E-3</v>
      </c>
      <c r="L6261" s="4" t="s">
        <v>2393</v>
      </c>
      <c r="M6261" s="4" t="s">
        <v>749</v>
      </c>
      <c r="N6261" s="28" t="str">
        <f t="shared" si="148"/>
        <v>2023GavinPrechner</v>
      </c>
      <c r="O6261" s="28">
        <f>IF(COUNTIF(N$2:N6261,N6261)=1,1,0)</f>
        <v>0</v>
      </c>
      <c r="P6261" s="28" t="str">
        <f t="shared" si="149"/>
        <v>GavinPrechner</v>
      </c>
      <c r="Q6261" s="28" t="str">
        <f t="shared" si="147"/>
        <v>GavinPrechner</v>
      </c>
      <c r="R6261" s="3">
        <f>SUMIF(Q$2:Q6261,Q6261,O$2:O6261)</f>
        <v>2</v>
      </c>
      <c r="T6261" s="81"/>
    </row>
    <row r="6262" spans="1:20" x14ac:dyDescent="0.25">
      <c r="A6262" s="4">
        <v>2023</v>
      </c>
      <c r="B6262" s="4" t="s">
        <v>1349</v>
      </c>
      <c r="C6262" s="4" t="s">
        <v>1083</v>
      </c>
      <c r="F6262" s="3">
        <v>1</v>
      </c>
      <c r="G6262" s="88">
        <v>5.54</v>
      </c>
      <c r="J6262" s="10">
        <v>4.2344016204879154E-2</v>
      </c>
      <c r="K6262" s="27">
        <f t="shared" si="150"/>
        <v>7.643324224707428E-3</v>
      </c>
      <c r="L6262" s="4" t="s">
        <v>2396</v>
      </c>
      <c r="M6262" s="4" t="s">
        <v>2473</v>
      </c>
      <c r="N6262" s="28" t="str">
        <f t="shared" si="148"/>
        <v>2023ClaireShort</v>
      </c>
      <c r="O6262" s="28">
        <f>IF(COUNTIF(N$2:N6262,N6262)=1,1,0)</f>
        <v>1</v>
      </c>
      <c r="P6262" s="28" t="str">
        <f t="shared" si="149"/>
        <v>ClaireShort</v>
      </c>
      <c r="Q6262" s="28" t="str">
        <f t="shared" si="147"/>
        <v>ClaireShort</v>
      </c>
      <c r="R6262" s="3">
        <f>SUMIF(Q$2:Q6262,Q6262,O$2:O6262)</f>
        <v>4</v>
      </c>
      <c r="T6262" s="81"/>
    </row>
    <row r="6263" spans="1:20" x14ac:dyDescent="0.25">
      <c r="A6263" s="4">
        <v>2023</v>
      </c>
      <c r="B6263" s="4" t="s">
        <v>1349</v>
      </c>
      <c r="C6263" s="4" t="s">
        <v>1083</v>
      </c>
      <c r="F6263" s="3">
        <v>2</v>
      </c>
      <c r="G6263" s="88">
        <v>4.0544470293486041</v>
      </c>
      <c r="J6263" s="10">
        <v>3.4653182869078591E-2</v>
      </c>
      <c r="K6263" s="27">
        <f t="shared" si="150"/>
        <v>8.5469566178167696E-3</v>
      </c>
      <c r="L6263" s="4" t="s">
        <v>2396</v>
      </c>
      <c r="M6263" s="4" t="s">
        <v>2473</v>
      </c>
      <c r="N6263" s="28" t="str">
        <f t="shared" si="148"/>
        <v>2023ClaireShort</v>
      </c>
      <c r="O6263" s="28">
        <f>IF(COUNTIF(N$2:N6263,N6263)=1,1,0)</f>
        <v>0</v>
      </c>
      <c r="P6263" s="28" t="str">
        <f t="shared" si="149"/>
        <v>ClaireShort</v>
      </c>
      <c r="Q6263" s="28" t="str">
        <f t="shared" si="147"/>
        <v>ClaireShort</v>
      </c>
      <c r="R6263" s="3">
        <f>SUMIF(Q$2:Q6263,Q6263,O$2:O6263)</f>
        <v>4</v>
      </c>
      <c r="T6263" s="81"/>
    </row>
    <row r="6264" spans="1:20" x14ac:dyDescent="0.25">
      <c r="A6264" s="4">
        <v>2023</v>
      </c>
      <c r="B6264" s="4" t="s">
        <v>1349</v>
      </c>
      <c r="C6264" s="4" t="s">
        <v>1083</v>
      </c>
      <c r="F6264" s="3">
        <v>3</v>
      </c>
      <c r="G6264" s="88">
        <v>9.1</v>
      </c>
      <c r="J6264" s="10">
        <v>7.3291828703077044E-2</v>
      </c>
      <c r="K6264" s="27">
        <f t="shared" si="150"/>
        <v>8.0540471102282466E-3</v>
      </c>
      <c r="L6264" s="4" t="s">
        <v>2396</v>
      </c>
      <c r="M6264" s="4" t="s">
        <v>2473</v>
      </c>
      <c r="N6264" s="28" t="str">
        <f t="shared" si="148"/>
        <v>2023ClaireShort</v>
      </c>
      <c r="O6264" s="28">
        <f>IF(COUNTIF(N$2:N6264,N6264)=1,1,0)</f>
        <v>0</v>
      </c>
      <c r="P6264" s="28" t="str">
        <f t="shared" si="149"/>
        <v>ClaireShort</v>
      </c>
      <c r="Q6264" s="28" t="str">
        <f t="shared" si="147"/>
        <v>ClaireShort</v>
      </c>
      <c r="R6264" s="3">
        <f>SUMIF(Q$2:Q6264,Q6264,O$2:O6264)</f>
        <v>4</v>
      </c>
      <c r="T6264" s="81"/>
    </row>
    <row r="6265" spans="1:20" x14ac:dyDescent="0.25">
      <c r="A6265" s="4">
        <v>2023</v>
      </c>
      <c r="B6265" s="4" t="s">
        <v>1349</v>
      </c>
      <c r="C6265" s="4" t="s">
        <v>1083</v>
      </c>
      <c r="F6265" s="3">
        <v>4</v>
      </c>
      <c r="G6265" s="88">
        <v>5.8408892070309388</v>
      </c>
      <c r="J6265" s="10">
        <v>5.4040625000197906E-2</v>
      </c>
      <c r="K6265" s="27">
        <f t="shared" si="150"/>
        <v>9.2521229362040967E-3</v>
      </c>
      <c r="L6265" s="4" t="s">
        <v>2396</v>
      </c>
      <c r="M6265" s="4" t="s">
        <v>2473</v>
      </c>
      <c r="N6265" s="28" t="str">
        <f t="shared" si="148"/>
        <v>2023ClaireShort</v>
      </c>
      <c r="O6265" s="28">
        <f>IF(COUNTIF(N$2:N6265,N6265)=1,1,0)</f>
        <v>0</v>
      </c>
      <c r="P6265" s="28" t="str">
        <f t="shared" si="149"/>
        <v>ClaireShort</v>
      </c>
      <c r="Q6265" s="28" t="str">
        <f t="shared" si="147"/>
        <v>ClaireShort</v>
      </c>
      <c r="R6265" s="3">
        <f>SUMIF(Q$2:Q6265,Q6265,O$2:O6265)</f>
        <v>4</v>
      </c>
      <c r="T6265" s="81"/>
    </row>
    <row r="6266" spans="1:20" x14ac:dyDescent="0.25">
      <c r="A6266" s="4">
        <v>2023</v>
      </c>
      <c r="B6266" s="4" t="s">
        <v>1349</v>
      </c>
      <c r="C6266" s="4" t="s">
        <v>1083</v>
      </c>
      <c r="F6266" s="3">
        <v>5</v>
      </c>
      <c r="G6266" s="51">
        <v>5.63</v>
      </c>
      <c r="J6266" s="10">
        <v>5.8861805555352475E-2</v>
      </c>
      <c r="K6266" s="27">
        <f t="shared" si="150"/>
        <v>1.0455027629725128E-2</v>
      </c>
      <c r="L6266" s="4" t="s">
        <v>2396</v>
      </c>
      <c r="M6266" s="4" t="s">
        <v>2473</v>
      </c>
      <c r="N6266" s="28" t="str">
        <f t="shared" si="148"/>
        <v>2023ClaireShort</v>
      </c>
      <c r="O6266" s="28">
        <f>IF(COUNTIF(N$2:N6266,N6266)=1,1,0)</f>
        <v>0</v>
      </c>
      <c r="P6266" s="28" t="str">
        <f t="shared" si="149"/>
        <v>ClaireShort</v>
      </c>
      <c r="Q6266" s="28" t="str">
        <f t="shared" si="147"/>
        <v>ClaireShort</v>
      </c>
      <c r="R6266" s="3">
        <f>SUMIF(Q$2:Q6266,Q6266,O$2:O6266)</f>
        <v>4</v>
      </c>
      <c r="T6266" s="81"/>
    </row>
    <row r="6267" spans="1:20" x14ac:dyDescent="0.25">
      <c r="A6267" s="4">
        <v>2023</v>
      </c>
      <c r="B6267" s="4" t="s">
        <v>1349</v>
      </c>
      <c r="C6267" s="4" t="s">
        <v>1083</v>
      </c>
      <c r="F6267" s="3">
        <v>6</v>
      </c>
      <c r="G6267" s="88">
        <v>4.6758182215859376</v>
      </c>
      <c r="J6267" s="10">
        <v>4.5026990745100193E-2</v>
      </c>
      <c r="K6267" s="27">
        <f t="shared" si="150"/>
        <v>9.6297564642767487E-3</v>
      </c>
      <c r="L6267" s="4" t="s">
        <v>2396</v>
      </c>
      <c r="M6267" s="4" t="s">
        <v>2473</v>
      </c>
      <c r="N6267" s="28" t="str">
        <f t="shared" si="148"/>
        <v>2023ClaireShort</v>
      </c>
      <c r="O6267" s="28">
        <f>IF(COUNTIF(N$2:N6267,N6267)=1,1,0)</f>
        <v>0</v>
      </c>
      <c r="P6267" s="28" t="str">
        <f t="shared" si="149"/>
        <v>ClaireShort</v>
      </c>
      <c r="Q6267" s="28" t="str">
        <f t="shared" si="147"/>
        <v>ClaireShort</v>
      </c>
      <c r="R6267" s="3">
        <f>SUMIF(Q$2:Q6267,Q6267,O$2:O6267)</f>
        <v>4</v>
      </c>
      <c r="T6267" s="81"/>
    </row>
    <row r="6268" spans="1:20" x14ac:dyDescent="0.25">
      <c r="A6268" s="4">
        <v>2023</v>
      </c>
      <c r="B6268" s="4" t="s">
        <v>332</v>
      </c>
      <c r="C6268" s="4" t="s">
        <v>2540</v>
      </c>
      <c r="F6268" s="3">
        <v>1</v>
      </c>
      <c r="G6268" s="88">
        <v>5.54</v>
      </c>
      <c r="J6268" s="10">
        <v>4.2249976853781845E-2</v>
      </c>
      <c r="K6268" s="27">
        <f t="shared" si="150"/>
        <v>7.626349612596001E-3</v>
      </c>
      <c r="L6268" s="4" t="s">
        <v>2575</v>
      </c>
      <c r="M6268" s="4" t="s">
        <v>2473</v>
      </c>
      <c r="N6268" s="28" t="str">
        <f t="shared" si="148"/>
        <v>2023JuliePritchett</v>
      </c>
      <c r="O6268" s="28">
        <f>IF(COUNTIF(N$2:N6268,N6268)=1,1,0)</f>
        <v>1</v>
      </c>
      <c r="P6268" s="28" t="str">
        <f t="shared" si="149"/>
        <v>JuliePritchett</v>
      </c>
      <c r="Q6268" s="28" t="str">
        <f t="shared" si="147"/>
        <v>JuliePritchett</v>
      </c>
      <c r="R6268" s="3">
        <f>SUMIF(Q$2:Q6268,Q6268,O$2:O6268)</f>
        <v>1</v>
      </c>
      <c r="T6268" s="81"/>
    </row>
    <row r="6269" spans="1:20" x14ac:dyDescent="0.25">
      <c r="A6269" s="4">
        <v>2023</v>
      </c>
      <c r="B6269" s="4" t="s">
        <v>332</v>
      </c>
      <c r="C6269" s="4" t="s">
        <v>2540</v>
      </c>
      <c r="F6269" s="3">
        <v>2</v>
      </c>
      <c r="G6269" s="88">
        <v>4.0544470293486041</v>
      </c>
      <c r="J6269" s="10">
        <v>3.4947013889905065E-2</v>
      </c>
      <c r="K6269" s="27">
        <f t="shared" si="150"/>
        <v>8.6194279113617437E-3</v>
      </c>
      <c r="L6269" s="4" t="s">
        <v>2575</v>
      </c>
      <c r="M6269" s="4" t="s">
        <v>2473</v>
      </c>
      <c r="N6269" s="28" t="str">
        <f t="shared" si="148"/>
        <v>2023JuliePritchett</v>
      </c>
      <c r="O6269" s="28">
        <f>IF(COUNTIF(N$2:N6269,N6269)=1,1,0)</f>
        <v>0</v>
      </c>
      <c r="P6269" s="28" t="str">
        <f t="shared" si="149"/>
        <v>JuliePritchett</v>
      </c>
      <c r="Q6269" s="28" t="str">
        <f t="shared" si="147"/>
        <v>JuliePritchett</v>
      </c>
      <c r="R6269" s="3">
        <f>SUMIF(Q$2:Q6269,Q6269,O$2:O6269)</f>
        <v>1</v>
      </c>
      <c r="T6269" s="81"/>
    </row>
    <row r="6270" spans="1:20" x14ac:dyDescent="0.25">
      <c r="A6270" s="4">
        <v>2023</v>
      </c>
      <c r="B6270" s="4" t="s">
        <v>332</v>
      </c>
      <c r="C6270" s="4" t="s">
        <v>2540</v>
      </c>
      <c r="F6270" s="3">
        <v>3</v>
      </c>
      <c r="G6270" s="88">
        <v>9.1</v>
      </c>
      <c r="J6270" s="10">
        <v>7.3161805557901971E-2</v>
      </c>
      <c r="K6270" s="27">
        <f t="shared" si="150"/>
        <v>8.0397588525167006E-3</v>
      </c>
      <c r="L6270" s="4" t="s">
        <v>2575</v>
      </c>
      <c r="M6270" s="4" t="s">
        <v>2473</v>
      </c>
      <c r="N6270" s="28" t="str">
        <f t="shared" si="148"/>
        <v>2023JuliePritchett</v>
      </c>
      <c r="O6270" s="28">
        <f>IF(COUNTIF(N$2:N6270,N6270)=1,1,0)</f>
        <v>0</v>
      </c>
      <c r="P6270" s="28" t="str">
        <f t="shared" si="149"/>
        <v>JuliePritchett</v>
      </c>
      <c r="Q6270" s="28" t="str">
        <f t="shared" si="147"/>
        <v>JuliePritchett</v>
      </c>
      <c r="R6270" s="3">
        <f>SUMIF(Q$2:Q6270,Q6270,O$2:O6270)</f>
        <v>1</v>
      </c>
      <c r="T6270" s="81"/>
    </row>
    <row r="6271" spans="1:20" x14ac:dyDescent="0.25">
      <c r="A6271" s="4">
        <v>2023</v>
      </c>
      <c r="B6271" s="4" t="s">
        <v>332</v>
      </c>
      <c r="C6271" s="4" t="s">
        <v>2540</v>
      </c>
      <c r="F6271" s="3">
        <v>4</v>
      </c>
      <c r="G6271" s="88">
        <v>5.8408892070309388</v>
      </c>
      <c r="J6271" s="10">
        <v>5.3990613421774469E-2</v>
      </c>
      <c r="K6271" s="27">
        <f t="shared" si="150"/>
        <v>9.2435606134736396E-3</v>
      </c>
      <c r="L6271" s="4" t="s">
        <v>2575</v>
      </c>
      <c r="M6271" s="4" t="s">
        <v>2473</v>
      </c>
      <c r="N6271" s="28" t="str">
        <f t="shared" si="148"/>
        <v>2023JuliePritchett</v>
      </c>
      <c r="O6271" s="28">
        <f>IF(COUNTIF(N$2:N6271,N6271)=1,1,0)</f>
        <v>0</v>
      </c>
      <c r="P6271" s="28" t="str">
        <f t="shared" si="149"/>
        <v>JuliePritchett</v>
      </c>
      <c r="Q6271" s="28" t="str">
        <f t="shared" si="147"/>
        <v>JuliePritchett</v>
      </c>
      <c r="R6271" s="3">
        <f>SUMIF(Q$2:Q6271,Q6271,O$2:O6271)</f>
        <v>1</v>
      </c>
      <c r="T6271" s="81"/>
    </row>
    <row r="6272" spans="1:20" x14ac:dyDescent="0.25">
      <c r="A6272" s="4">
        <v>2023</v>
      </c>
      <c r="B6272" s="4" t="s">
        <v>332</v>
      </c>
      <c r="C6272" s="4" t="s">
        <v>2540</v>
      </c>
      <c r="F6272" s="3">
        <v>5</v>
      </c>
      <c r="G6272" s="51">
        <v>5.63</v>
      </c>
      <c r="J6272" s="10">
        <v>5.9474861111084465E-2</v>
      </c>
      <c r="K6272" s="27">
        <f t="shared" si="150"/>
        <v>1.0563918492199727E-2</v>
      </c>
      <c r="L6272" s="4" t="s">
        <v>2575</v>
      </c>
      <c r="M6272" s="4" t="s">
        <v>2473</v>
      </c>
      <c r="N6272" s="28" t="str">
        <f t="shared" si="148"/>
        <v>2023JuliePritchett</v>
      </c>
      <c r="O6272" s="28">
        <f>IF(COUNTIF(N$2:N6272,N6272)=1,1,0)</f>
        <v>0</v>
      </c>
      <c r="P6272" s="28" t="str">
        <f t="shared" si="149"/>
        <v>JuliePritchett</v>
      </c>
      <c r="Q6272" s="28" t="str">
        <f t="shared" si="147"/>
        <v>JuliePritchett</v>
      </c>
      <c r="R6272" s="3">
        <f>SUMIF(Q$2:Q6272,Q6272,O$2:O6272)</f>
        <v>1</v>
      </c>
      <c r="T6272" s="81"/>
    </row>
    <row r="6273" spans="1:20" x14ac:dyDescent="0.25">
      <c r="A6273" s="4">
        <v>2023</v>
      </c>
      <c r="B6273" s="4" t="s">
        <v>332</v>
      </c>
      <c r="C6273" s="4" t="s">
        <v>2540</v>
      </c>
      <c r="F6273" s="3">
        <v>6</v>
      </c>
      <c r="G6273" s="88">
        <v>4.6758182215859376</v>
      </c>
      <c r="J6273" s="10">
        <v>4.4407326393411495E-2</v>
      </c>
      <c r="K6273" s="27">
        <f t="shared" si="150"/>
        <v>9.4972311345220516E-3</v>
      </c>
      <c r="L6273" s="4" t="s">
        <v>2575</v>
      </c>
      <c r="M6273" s="4" t="s">
        <v>2473</v>
      </c>
      <c r="N6273" s="28" t="str">
        <f t="shared" si="148"/>
        <v>2023JuliePritchett</v>
      </c>
      <c r="O6273" s="28">
        <f>IF(COUNTIF(N$2:N6273,N6273)=1,1,0)</f>
        <v>0</v>
      </c>
      <c r="P6273" s="28" t="str">
        <f t="shared" si="149"/>
        <v>JuliePritchett</v>
      </c>
      <c r="Q6273" s="28" t="str">
        <f t="shared" si="147"/>
        <v>JuliePritchett</v>
      </c>
      <c r="R6273" s="3">
        <f>SUMIF(Q$2:Q6273,Q6273,O$2:O6273)</f>
        <v>1</v>
      </c>
      <c r="T6273" s="81"/>
    </row>
    <row r="6274" spans="1:20" x14ac:dyDescent="0.25">
      <c r="A6274" s="4">
        <v>2023</v>
      </c>
      <c r="B6274" s="4" t="s">
        <v>2541</v>
      </c>
      <c r="C6274" s="4" t="s">
        <v>789</v>
      </c>
      <c r="F6274" s="3">
        <v>1</v>
      </c>
      <c r="G6274" s="88">
        <v>5.54</v>
      </c>
      <c r="J6274" s="10">
        <v>4.1905868056346662E-2</v>
      </c>
      <c r="K6274" s="27">
        <f t="shared" si="150"/>
        <v>7.56423611125391E-3</v>
      </c>
      <c r="L6274" s="4" t="s">
        <v>2576</v>
      </c>
      <c r="M6274" s="4" t="s">
        <v>2473</v>
      </c>
      <c r="N6274" s="28" t="str">
        <f t="shared" si="148"/>
        <v>2023MarcelaBell</v>
      </c>
      <c r="O6274" s="28">
        <f>IF(COUNTIF(N$2:N6274,N6274)=1,1,0)</f>
        <v>1</v>
      </c>
      <c r="P6274" s="28" t="str">
        <f t="shared" si="149"/>
        <v>MarcelaBell</v>
      </c>
      <c r="Q6274" s="28" t="str">
        <f t="shared" si="147"/>
        <v>MarcelaBell</v>
      </c>
      <c r="R6274" s="3">
        <f>SUMIF(Q$2:Q6274,Q6274,O$2:O6274)</f>
        <v>1</v>
      </c>
      <c r="T6274" s="81"/>
    </row>
    <row r="6275" spans="1:20" x14ac:dyDescent="0.25">
      <c r="A6275" s="4">
        <v>2023</v>
      </c>
      <c r="B6275" s="4" t="s">
        <v>2541</v>
      </c>
      <c r="C6275" s="4" t="s">
        <v>789</v>
      </c>
      <c r="F6275" s="3">
        <v>2</v>
      </c>
      <c r="G6275" s="88">
        <v>4.0544470293486041</v>
      </c>
      <c r="J6275" s="10">
        <v>3.5240706019976642E-2</v>
      </c>
      <c r="K6275" s="27">
        <f t="shared" si="150"/>
        <v>8.6918649485077833E-3</v>
      </c>
      <c r="L6275" s="4" t="s">
        <v>2576</v>
      </c>
      <c r="M6275" s="4" t="s">
        <v>2473</v>
      </c>
      <c r="N6275" s="28" t="str">
        <f t="shared" si="148"/>
        <v>2023MarcelaBell</v>
      </c>
      <c r="O6275" s="28">
        <f>IF(COUNTIF(N$2:N6275,N6275)=1,1,0)</f>
        <v>0</v>
      </c>
      <c r="P6275" s="28" t="str">
        <f t="shared" si="149"/>
        <v>MarcelaBell</v>
      </c>
      <c r="Q6275" s="28" t="str">
        <f t="shared" si="147"/>
        <v>MarcelaBell</v>
      </c>
      <c r="R6275" s="3">
        <f>SUMIF(Q$2:Q6275,Q6275,O$2:O6275)</f>
        <v>1</v>
      </c>
      <c r="T6275" s="81"/>
    </row>
    <row r="6276" spans="1:20" x14ac:dyDescent="0.25">
      <c r="A6276" s="4">
        <v>2023</v>
      </c>
      <c r="B6276" s="4" t="s">
        <v>2541</v>
      </c>
      <c r="C6276" s="4" t="s">
        <v>789</v>
      </c>
      <c r="F6276" s="3">
        <v>3</v>
      </c>
      <c r="G6276" s="88">
        <v>9.1</v>
      </c>
      <c r="J6276" s="10">
        <v>7.3322129632288124E-2</v>
      </c>
      <c r="K6276" s="27">
        <f t="shared" si="150"/>
        <v>8.0573768826690245E-3</v>
      </c>
      <c r="L6276" s="4" t="s">
        <v>2576</v>
      </c>
      <c r="M6276" s="4" t="s">
        <v>2473</v>
      </c>
      <c r="N6276" s="28" t="str">
        <f t="shared" si="148"/>
        <v>2023MarcelaBell</v>
      </c>
      <c r="O6276" s="28">
        <f>IF(COUNTIF(N$2:N6276,N6276)=1,1,0)</f>
        <v>0</v>
      </c>
      <c r="P6276" s="28" t="str">
        <f t="shared" si="149"/>
        <v>MarcelaBell</v>
      </c>
      <c r="Q6276" s="28" t="str">
        <f t="shared" si="147"/>
        <v>MarcelaBell</v>
      </c>
      <c r="R6276" s="3">
        <f>SUMIF(Q$2:Q6276,Q6276,O$2:O6276)</f>
        <v>1</v>
      </c>
      <c r="T6276" s="81"/>
    </row>
    <row r="6277" spans="1:20" x14ac:dyDescent="0.25">
      <c r="A6277" s="4">
        <v>2023</v>
      </c>
      <c r="B6277" s="4" t="s">
        <v>2541</v>
      </c>
      <c r="C6277" s="4" t="s">
        <v>789</v>
      </c>
      <c r="F6277" s="3">
        <v>4</v>
      </c>
      <c r="G6277" s="88">
        <v>5.8408892070309388</v>
      </c>
      <c r="J6277" s="10">
        <v>5.4050555554567836E-2</v>
      </c>
      <c r="K6277" s="27">
        <f t="shared" si="150"/>
        <v>9.2538231147245142E-3</v>
      </c>
      <c r="L6277" s="4" t="s">
        <v>2576</v>
      </c>
      <c r="M6277" s="4" t="s">
        <v>2473</v>
      </c>
      <c r="N6277" s="28" t="str">
        <f t="shared" si="148"/>
        <v>2023MarcelaBell</v>
      </c>
      <c r="O6277" s="28">
        <f>IF(COUNTIF(N$2:N6277,N6277)=1,1,0)</f>
        <v>0</v>
      </c>
      <c r="P6277" s="28" t="str">
        <f t="shared" si="149"/>
        <v>MarcelaBell</v>
      </c>
      <c r="Q6277" s="28" t="str">
        <f t="shared" ref="Q6277:Q6291" si="151">IF(ISNA(VLOOKUP(P6277,AI$2:AJ$100,2,0)),P6277,VLOOKUP(P6277,AI$2:AJ$100,2,0))</f>
        <v>MarcelaBell</v>
      </c>
      <c r="R6277" s="3">
        <f>SUMIF(Q$2:Q6277,Q6277,O$2:O6277)</f>
        <v>1</v>
      </c>
      <c r="T6277" s="81"/>
    </row>
    <row r="6278" spans="1:20" x14ac:dyDescent="0.25">
      <c r="A6278" s="4">
        <v>2023</v>
      </c>
      <c r="B6278" s="4" t="s">
        <v>2541</v>
      </c>
      <c r="C6278" s="4" t="s">
        <v>789</v>
      </c>
      <c r="F6278" s="3">
        <v>5</v>
      </c>
      <c r="G6278" s="51">
        <v>5.63</v>
      </c>
      <c r="J6278" s="10">
        <v>5.9340416664781515E-2</v>
      </c>
      <c r="K6278" s="27">
        <f t="shared" si="150"/>
        <v>1.0540038483975403E-2</v>
      </c>
      <c r="L6278" s="4" t="s">
        <v>2576</v>
      </c>
      <c r="M6278" s="4" t="s">
        <v>2473</v>
      </c>
      <c r="N6278" s="28" t="str">
        <f t="shared" si="148"/>
        <v>2023MarcelaBell</v>
      </c>
      <c r="O6278" s="28">
        <f>IF(COUNTIF(N$2:N6278,N6278)=1,1,0)</f>
        <v>0</v>
      </c>
      <c r="P6278" s="28" t="str">
        <f t="shared" si="149"/>
        <v>MarcelaBell</v>
      </c>
      <c r="Q6278" s="28" t="str">
        <f t="shared" si="151"/>
        <v>MarcelaBell</v>
      </c>
      <c r="R6278" s="3">
        <f>SUMIF(Q$2:Q6278,Q6278,O$2:O6278)</f>
        <v>1</v>
      </c>
      <c r="T6278" s="81"/>
    </row>
    <row r="6279" spans="1:20" x14ac:dyDescent="0.25">
      <c r="A6279" s="4">
        <v>2023</v>
      </c>
      <c r="B6279" s="4" t="s">
        <v>2541</v>
      </c>
      <c r="C6279" s="4" t="s">
        <v>789</v>
      </c>
      <c r="F6279" s="3">
        <v>6</v>
      </c>
      <c r="G6279" s="88">
        <v>4.6758182215859376</v>
      </c>
      <c r="J6279" s="10">
        <v>4.4392997682734858E-2</v>
      </c>
      <c r="K6279" s="27">
        <f t="shared" si="150"/>
        <v>9.4941667060097351E-3</v>
      </c>
      <c r="L6279" s="4" t="s">
        <v>2576</v>
      </c>
      <c r="M6279" s="4" t="s">
        <v>2473</v>
      </c>
      <c r="N6279" s="28" t="str">
        <f t="shared" si="148"/>
        <v>2023MarcelaBell</v>
      </c>
      <c r="O6279" s="28">
        <f>IF(COUNTIF(N$2:N6279,N6279)=1,1,0)</f>
        <v>0</v>
      </c>
      <c r="P6279" s="28" t="str">
        <f t="shared" si="149"/>
        <v>MarcelaBell</v>
      </c>
      <c r="Q6279" s="28" t="str">
        <f t="shared" si="151"/>
        <v>MarcelaBell</v>
      </c>
      <c r="R6279" s="3">
        <f>SUMIF(Q$2:Q6279,Q6279,O$2:O6279)</f>
        <v>1</v>
      </c>
      <c r="T6279" s="81"/>
    </row>
    <row r="6280" spans="1:20" x14ac:dyDescent="0.25">
      <c r="A6280" s="4">
        <v>2023</v>
      </c>
      <c r="B6280" s="4" t="s">
        <v>1604</v>
      </c>
      <c r="C6280" s="4" t="s">
        <v>517</v>
      </c>
      <c r="F6280" s="3">
        <v>1</v>
      </c>
      <c r="G6280" s="88">
        <v>5.54</v>
      </c>
      <c r="J6280" s="10">
        <v>4.193322917126352E-2</v>
      </c>
      <c r="K6280" s="27">
        <f t="shared" si="150"/>
        <v>7.5691749406612847E-3</v>
      </c>
      <c r="L6280" s="4" t="s">
        <v>2397</v>
      </c>
      <c r="M6280" s="4" t="s">
        <v>2473</v>
      </c>
      <c r="N6280" s="28" t="str">
        <f t="shared" ref="N6280:N6291" si="152">CONCATENATE(A6280,B6280,C6280)</f>
        <v>2023JodiSimpson</v>
      </c>
      <c r="O6280" s="28">
        <f>IF(COUNTIF(N$2:N6280,N6280)=1,1,0)</f>
        <v>1</v>
      </c>
      <c r="P6280" s="28" t="str">
        <f t="shared" ref="P6280:P6291" si="153">CONCATENATE(B6280,C6280)</f>
        <v>JodiSimpson</v>
      </c>
      <c r="Q6280" s="28" t="str">
        <f t="shared" si="151"/>
        <v>JodiSimpson</v>
      </c>
      <c r="R6280" s="3">
        <f>SUMIF(Q$2:Q6280,Q6280,O$2:O6280)</f>
        <v>3</v>
      </c>
      <c r="T6280" s="81"/>
    </row>
    <row r="6281" spans="1:20" x14ac:dyDescent="0.25">
      <c r="A6281" s="4">
        <v>2023</v>
      </c>
      <c r="B6281" s="4" t="s">
        <v>1604</v>
      </c>
      <c r="C6281" s="4" t="s">
        <v>517</v>
      </c>
      <c r="F6281" s="3">
        <v>2</v>
      </c>
      <c r="G6281" s="88">
        <v>4.0544470293486041</v>
      </c>
      <c r="J6281" s="10">
        <v>3.5199918980652001E-2</v>
      </c>
      <c r="K6281" s="27">
        <f t="shared" si="150"/>
        <v>8.6818051206127844E-3</v>
      </c>
      <c r="L6281" s="4" t="s">
        <v>2397</v>
      </c>
      <c r="M6281" s="4" t="s">
        <v>2473</v>
      </c>
      <c r="N6281" s="28" t="str">
        <f t="shared" si="152"/>
        <v>2023JodiSimpson</v>
      </c>
      <c r="O6281" s="28">
        <f>IF(COUNTIF(N$2:N6281,N6281)=1,1,0)</f>
        <v>0</v>
      </c>
      <c r="P6281" s="28" t="str">
        <f t="shared" si="153"/>
        <v>JodiSimpson</v>
      </c>
      <c r="Q6281" s="28" t="str">
        <f t="shared" si="151"/>
        <v>JodiSimpson</v>
      </c>
      <c r="R6281" s="3">
        <f>SUMIF(Q$2:Q6281,Q6281,O$2:O6281)</f>
        <v>3</v>
      </c>
      <c r="T6281" s="81"/>
    </row>
    <row r="6282" spans="1:20" x14ac:dyDescent="0.25">
      <c r="A6282" s="4">
        <v>2023</v>
      </c>
      <c r="B6282" s="4" t="s">
        <v>1604</v>
      </c>
      <c r="C6282" s="4" t="s">
        <v>517</v>
      </c>
      <c r="F6282" s="3">
        <v>3</v>
      </c>
      <c r="G6282" s="88">
        <v>9.1</v>
      </c>
      <c r="J6282" s="10">
        <v>7.3303680554090533E-2</v>
      </c>
      <c r="K6282" s="27">
        <f t="shared" si="150"/>
        <v>8.0553495114385198E-3</v>
      </c>
      <c r="L6282" s="4" t="s">
        <v>2397</v>
      </c>
      <c r="M6282" s="4" t="s">
        <v>2473</v>
      </c>
      <c r="N6282" s="28" t="str">
        <f t="shared" si="152"/>
        <v>2023JodiSimpson</v>
      </c>
      <c r="O6282" s="28">
        <f>IF(COUNTIF(N$2:N6282,N6282)=1,1,0)</f>
        <v>0</v>
      </c>
      <c r="P6282" s="28" t="str">
        <f t="shared" si="153"/>
        <v>JodiSimpson</v>
      </c>
      <c r="Q6282" s="28" t="str">
        <f t="shared" si="151"/>
        <v>JodiSimpson</v>
      </c>
      <c r="R6282" s="3">
        <f>SUMIF(Q$2:Q6282,Q6282,O$2:O6282)</f>
        <v>3</v>
      </c>
      <c r="T6282" s="81"/>
    </row>
    <row r="6283" spans="1:20" x14ac:dyDescent="0.25">
      <c r="A6283" s="4">
        <v>2023</v>
      </c>
      <c r="B6283" s="4" t="s">
        <v>1604</v>
      </c>
      <c r="C6283" s="4" t="s">
        <v>517</v>
      </c>
      <c r="F6283" s="3">
        <v>4</v>
      </c>
      <c r="G6283" s="88">
        <v>5.8408892070309388</v>
      </c>
      <c r="J6283" s="10">
        <v>5.3787662036484107E-2</v>
      </c>
      <c r="K6283" s="27">
        <f t="shared" si="150"/>
        <v>9.2088139545152652E-3</v>
      </c>
      <c r="L6283" s="4" t="s">
        <v>2397</v>
      </c>
      <c r="M6283" s="4" t="s">
        <v>2473</v>
      </c>
      <c r="N6283" s="28" t="str">
        <f t="shared" si="152"/>
        <v>2023JodiSimpson</v>
      </c>
      <c r="O6283" s="28">
        <f>IF(COUNTIF(N$2:N6283,N6283)=1,1,0)</f>
        <v>0</v>
      </c>
      <c r="P6283" s="28" t="str">
        <f t="shared" si="153"/>
        <v>JodiSimpson</v>
      </c>
      <c r="Q6283" s="28" t="str">
        <f t="shared" si="151"/>
        <v>JodiSimpson</v>
      </c>
      <c r="R6283" s="3">
        <f>SUMIF(Q$2:Q6283,Q6283,O$2:O6283)</f>
        <v>3</v>
      </c>
      <c r="T6283" s="81"/>
    </row>
    <row r="6284" spans="1:20" x14ac:dyDescent="0.25">
      <c r="A6284" s="4">
        <v>2023</v>
      </c>
      <c r="B6284" s="4" t="s">
        <v>1604</v>
      </c>
      <c r="C6284" s="4" t="s">
        <v>517</v>
      </c>
      <c r="F6284" s="3">
        <v>5</v>
      </c>
      <c r="G6284" s="51">
        <v>5.63</v>
      </c>
      <c r="J6284" s="10">
        <v>5.9033784724306315E-2</v>
      </c>
      <c r="K6284" s="27">
        <f t="shared" si="150"/>
        <v>1.0485574551386557E-2</v>
      </c>
      <c r="L6284" s="4" t="s">
        <v>2397</v>
      </c>
      <c r="M6284" s="4" t="s">
        <v>2473</v>
      </c>
      <c r="N6284" s="28" t="str">
        <f t="shared" si="152"/>
        <v>2023JodiSimpson</v>
      </c>
      <c r="O6284" s="28">
        <f>IF(COUNTIF(N$2:N6284,N6284)=1,1,0)</f>
        <v>0</v>
      </c>
      <c r="P6284" s="28" t="str">
        <f t="shared" si="153"/>
        <v>JodiSimpson</v>
      </c>
      <c r="Q6284" s="28" t="str">
        <f t="shared" si="151"/>
        <v>JodiSimpson</v>
      </c>
      <c r="R6284" s="3">
        <f>SUMIF(Q$2:Q6284,Q6284,O$2:O6284)</f>
        <v>3</v>
      </c>
      <c r="T6284" s="81"/>
    </row>
    <row r="6285" spans="1:20" x14ac:dyDescent="0.25">
      <c r="A6285" s="4">
        <v>2023</v>
      </c>
      <c r="B6285" s="4" t="s">
        <v>1604</v>
      </c>
      <c r="C6285" s="4" t="s">
        <v>517</v>
      </c>
      <c r="F6285" s="3">
        <v>6</v>
      </c>
      <c r="G6285" s="88">
        <v>4.6758182215859376</v>
      </c>
      <c r="J6285" s="10">
        <v>4.5011932867055293E-2</v>
      </c>
      <c r="K6285" s="27">
        <f t="shared" si="150"/>
        <v>9.6265360914283369E-3</v>
      </c>
      <c r="L6285" s="4" t="s">
        <v>2397</v>
      </c>
      <c r="M6285" s="4" t="s">
        <v>2473</v>
      </c>
      <c r="N6285" s="28" t="str">
        <f t="shared" si="152"/>
        <v>2023JodiSimpson</v>
      </c>
      <c r="O6285" s="28">
        <f>IF(COUNTIF(N$2:N6285,N6285)=1,1,0)</f>
        <v>0</v>
      </c>
      <c r="P6285" s="28" t="str">
        <f t="shared" si="153"/>
        <v>JodiSimpson</v>
      </c>
      <c r="Q6285" s="28" t="str">
        <f t="shared" si="151"/>
        <v>JodiSimpson</v>
      </c>
      <c r="R6285" s="3">
        <f>SUMIF(Q$2:Q6285,Q6285,O$2:O6285)</f>
        <v>3</v>
      </c>
      <c r="T6285" s="81"/>
    </row>
    <row r="6286" spans="1:20" x14ac:dyDescent="0.25">
      <c r="A6286" s="4">
        <v>2023</v>
      </c>
      <c r="B6286" s="4" t="s">
        <v>291</v>
      </c>
      <c r="C6286" s="4" t="s">
        <v>1938</v>
      </c>
      <c r="F6286" s="3">
        <v>1</v>
      </c>
      <c r="G6286" s="88">
        <v>5.54</v>
      </c>
      <c r="J6286" s="10">
        <v>4.3790682873805054E-2</v>
      </c>
      <c r="K6286" s="27">
        <f t="shared" si="150"/>
        <v>7.9044553923835834E-3</v>
      </c>
      <c r="L6286" s="4" t="s">
        <v>2577</v>
      </c>
      <c r="M6286" s="4" t="s">
        <v>2473</v>
      </c>
      <c r="N6286" s="28" t="str">
        <f t="shared" si="152"/>
        <v>2023ChrisSetterfield</v>
      </c>
      <c r="O6286" s="28">
        <f>IF(COUNTIF(N$2:N6286,N6286)=1,1,0)</f>
        <v>1</v>
      </c>
      <c r="P6286" s="28" t="str">
        <f t="shared" si="153"/>
        <v>ChrisSetterfield</v>
      </c>
      <c r="Q6286" s="28" t="str">
        <f t="shared" si="151"/>
        <v>ChrisSetterfield</v>
      </c>
      <c r="R6286" s="3">
        <f>SUMIF(Q$2:Q6286,Q6286,O$2:O6286)</f>
        <v>2</v>
      </c>
      <c r="T6286" s="81"/>
    </row>
    <row r="6287" spans="1:20" x14ac:dyDescent="0.25">
      <c r="A6287" s="4">
        <v>2023</v>
      </c>
      <c r="B6287" s="4" t="s">
        <v>291</v>
      </c>
      <c r="C6287" s="4" t="s">
        <v>1938</v>
      </c>
      <c r="F6287" s="3">
        <v>2</v>
      </c>
      <c r="G6287" s="88">
        <v>4.0544470293486041</v>
      </c>
      <c r="J6287" s="10">
        <v>3.3371354162227362E-2</v>
      </c>
      <c r="K6287" s="27">
        <f t="shared" si="150"/>
        <v>8.2308028494797909E-3</v>
      </c>
      <c r="L6287" s="4" t="s">
        <v>2577</v>
      </c>
      <c r="M6287" s="4" t="s">
        <v>2473</v>
      </c>
      <c r="N6287" s="28" t="str">
        <f t="shared" si="152"/>
        <v>2023ChrisSetterfield</v>
      </c>
      <c r="O6287" s="28">
        <f>IF(COUNTIF(N$2:N6287,N6287)=1,1,0)</f>
        <v>0</v>
      </c>
      <c r="P6287" s="28" t="str">
        <f t="shared" si="153"/>
        <v>ChrisSetterfield</v>
      </c>
      <c r="Q6287" s="28" t="str">
        <f t="shared" si="151"/>
        <v>ChrisSetterfield</v>
      </c>
      <c r="R6287" s="3">
        <f>SUMIF(Q$2:Q6287,Q6287,O$2:O6287)</f>
        <v>2</v>
      </c>
      <c r="T6287" s="81"/>
    </row>
    <row r="6288" spans="1:20" x14ac:dyDescent="0.25">
      <c r="A6288" s="4">
        <v>2023</v>
      </c>
      <c r="B6288" s="4" t="s">
        <v>291</v>
      </c>
      <c r="C6288" s="4" t="s">
        <v>1938</v>
      </c>
      <c r="F6288" s="3">
        <v>3</v>
      </c>
      <c r="G6288" s="88">
        <v>9.1</v>
      </c>
      <c r="J6288" s="10">
        <v>7.3238796299847309E-2</v>
      </c>
      <c r="K6288" s="27">
        <f t="shared" si="150"/>
        <v>8.0482193736095952E-3</v>
      </c>
      <c r="L6288" s="4" t="s">
        <v>2577</v>
      </c>
      <c r="M6288" s="4" t="s">
        <v>2473</v>
      </c>
      <c r="N6288" s="28" t="str">
        <f t="shared" si="152"/>
        <v>2023ChrisSetterfield</v>
      </c>
      <c r="O6288" s="28">
        <f>IF(COUNTIF(N$2:N6288,N6288)=1,1,0)</f>
        <v>0</v>
      </c>
      <c r="P6288" s="28" t="str">
        <f t="shared" si="153"/>
        <v>ChrisSetterfield</v>
      </c>
      <c r="Q6288" s="28" t="str">
        <f t="shared" si="151"/>
        <v>ChrisSetterfield</v>
      </c>
      <c r="R6288" s="3">
        <f>SUMIF(Q$2:Q6288,Q6288,O$2:O6288)</f>
        <v>2</v>
      </c>
      <c r="T6288" s="81"/>
    </row>
    <row r="6289" spans="1:20" x14ac:dyDescent="0.25">
      <c r="A6289" s="4">
        <v>2023</v>
      </c>
      <c r="B6289" s="4" t="s">
        <v>291</v>
      </c>
      <c r="C6289" s="4" t="s">
        <v>1938</v>
      </c>
      <c r="F6289" s="3">
        <v>4</v>
      </c>
      <c r="G6289" s="88">
        <v>5.8408892070309388</v>
      </c>
      <c r="J6289" s="10">
        <v>5.4039537033531815E-2</v>
      </c>
      <c r="K6289" s="27">
        <f t="shared" si="150"/>
        <v>9.2519366689034297E-3</v>
      </c>
      <c r="L6289" s="4" t="s">
        <v>2577</v>
      </c>
      <c r="M6289" s="4" t="s">
        <v>2473</v>
      </c>
      <c r="N6289" s="28" t="str">
        <f t="shared" si="152"/>
        <v>2023ChrisSetterfield</v>
      </c>
      <c r="O6289" s="28">
        <f>IF(COUNTIF(N$2:N6289,N6289)=1,1,0)</f>
        <v>0</v>
      </c>
      <c r="P6289" s="28" t="str">
        <f t="shared" si="153"/>
        <v>ChrisSetterfield</v>
      </c>
      <c r="Q6289" s="28" t="str">
        <f t="shared" si="151"/>
        <v>ChrisSetterfield</v>
      </c>
      <c r="R6289" s="3">
        <f>SUMIF(Q$2:Q6289,Q6289,O$2:O6289)</f>
        <v>2</v>
      </c>
      <c r="T6289" s="81"/>
    </row>
    <row r="6290" spans="1:20" x14ac:dyDescent="0.25">
      <c r="A6290" s="4">
        <v>2023</v>
      </c>
      <c r="B6290" s="4" t="s">
        <v>291</v>
      </c>
      <c r="C6290" s="4" t="s">
        <v>1938</v>
      </c>
      <c r="F6290" s="3">
        <v>5</v>
      </c>
      <c r="G6290" s="51">
        <v>5.63</v>
      </c>
      <c r="J6290" s="10">
        <v>5.9465104168339167E-2</v>
      </c>
      <c r="K6290" s="27">
        <f t="shared" si="150"/>
        <v>1.0562185465069124E-2</v>
      </c>
      <c r="L6290" s="4" t="s">
        <v>2577</v>
      </c>
      <c r="M6290" s="4" t="s">
        <v>2473</v>
      </c>
      <c r="N6290" s="28" t="str">
        <f t="shared" si="152"/>
        <v>2023ChrisSetterfield</v>
      </c>
      <c r="O6290" s="28">
        <f>IF(COUNTIF(N$2:N6290,N6290)=1,1,0)</f>
        <v>0</v>
      </c>
      <c r="P6290" s="28" t="str">
        <f t="shared" si="153"/>
        <v>ChrisSetterfield</v>
      </c>
      <c r="Q6290" s="28" t="str">
        <f t="shared" si="151"/>
        <v>ChrisSetterfield</v>
      </c>
      <c r="R6290" s="3">
        <f>SUMIF(Q$2:Q6290,Q6290,O$2:O6290)</f>
        <v>2</v>
      </c>
      <c r="T6290" s="81"/>
    </row>
    <row r="6291" spans="1:20" x14ac:dyDescent="0.25">
      <c r="A6291" s="90">
        <v>2023</v>
      </c>
      <c r="B6291" s="90" t="s">
        <v>291</v>
      </c>
      <c r="C6291" s="90" t="s">
        <v>1938</v>
      </c>
      <c r="D6291" s="8"/>
      <c r="E6291" s="25"/>
      <c r="F6291" s="8">
        <v>6</v>
      </c>
      <c r="G6291" s="91">
        <v>4.6758182215859376</v>
      </c>
      <c r="H6291" s="25"/>
      <c r="I6291" s="25"/>
      <c r="J6291" s="18">
        <v>4.4381597224855796E-2</v>
      </c>
      <c r="K6291" s="95">
        <f t="shared" si="150"/>
        <v>9.4917285321246946E-3</v>
      </c>
      <c r="L6291" s="90" t="s">
        <v>2577</v>
      </c>
      <c r="M6291" s="90" t="s">
        <v>2473</v>
      </c>
      <c r="N6291" s="96" t="str">
        <f t="shared" si="152"/>
        <v>2023ChrisSetterfield</v>
      </c>
      <c r="O6291" s="96">
        <f>IF(COUNTIF(N$2:N6291,N6291)=1,1,0)</f>
        <v>0</v>
      </c>
      <c r="P6291" s="96" t="str">
        <f t="shared" si="153"/>
        <v>ChrisSetterfield</v>
      </c>
      <c r="Q6291" s="96" t="str">
        <f t="shared" si="151"/>
        <v>ChrisSetterfield</v>
      </c>
      <c r="R6291" s="8">
        <f>SUMIF(Q$2:Q6291,Q6291,O$2:O6291)</f>
        <v>2</v>
      </c>
      <c r="T6291" s="81"/>
    </row>
    <row r="6292" spans="1:20" x14ac:dyDescent="0.25">
      <c r="A6292" s="4">
        <v>2024</v>
      </c>
      <c r="B6292" s="14" t="s">
        <v>308</v>
      </c>
      <c r="C6292" s="14" t="s">
        <v>70</v>
      </c>
      <c r="D6292" s="3" t="s">
        <v>756</v>
      </c>
      <c r="F6292" s="3">
        <v>1</v>
      </c>
      <c r="G6292" s="88">
        <v>5.54</v>
      </c>
      <c r="J6292" s="10">
        <v>3.673941305896733E-2</v>
      </c>
      <c r="K6292" s="27">
        <f t="shared" si="150"/>
        <v>6.631663007033814E-3</v>
      </c>
      <c r="L6292" s="14">
        <v>333</v>
      </c>
      <c r="M6292" s="14" t="s">
        <v>798</v>
      </c>
      <c r="N6292" s="28" t="str">
        <f t="shared" ref="N6292:N6355" si="154">CONCATENATE(A6292,B6292,C6292)</f>
        <v>2024LouiseClark</v>
      </c>
      <c r="O6292" s="28">
        <f>IF(COUNTIF(N$2:N6292,N6292)=1,1,0)</f>
        <v>1</v>
      </c>
      <c r="P6292" s="28" t="str">
        <f t="shared" ref="P6292:P6355" si="155">CONCATENATE(B6292,C6292)</f>
        <v>LouiseClark</v>
      </c>
      <c r="Q6292" s="28" t="str">
        <f t="shared" ref="Q6292:Q6355" si="156">IFERROR(VLOOKUP(P6292,AI$2:AJ$100,2,0),P6292)</f>
        <v>LouiseClark</v>
      </c>
      <c r="R6292" s="3">
        <f>SUMIF(Q$2:Q6292,Q6292,O$2:O6292)</f>
        <v>2</v>
      </c>
      <c r="T6292" s="81" t="str" cm="1">
        <f t="array" ref="T6292">IF(MIN(IF(CONCATENATE($D$776:$D$9955,$G$776:$G$9955)=CONCATENATE(D6292,G6292),$J$776:$J$9955))=J6292,"Age Leg Record","")</f>
        <v/>
      </c>
    </row>
    <row r="6293" spans="1:20" x14ac:dyDescent="0.25">
      <c r="A6293" s="4">
        <v>2024</v>
      </c>
      <c r="B6293" s="14" t="s">
        <v>570</v>
      </c>
      <c r="C6293" s="14" t="s">
        <v>1312</v>
      </c>
      <c r="D6293" s="3" t="s">
        <v>753</v>
      </c>
      <c r="F6293" s="3">
        <v>2</v>
      </c>
      <c r="G6293" s="88">
        <v>4.0544470293486041</v>
      </c>
      <c r="J6293" s="10">
        <v>2.3770613421220332E-2</v>
      </c>
      <c r="K6293" s="27">
        <f t="shared" si="150"/>
        <v>5.8628496683157724E-3</v>
      </c>
      <c r="L6293" s="14">
        <v>333</v>
      </c>
      <c r="M6293" s="14" t="s">
        <v>798</v>
      </c>
      <c r="N6293" s="28" t="str">
        <f t="shared" si="154"/>
        <v>2024AmyHayes</v>
      </c>
      <c r="O6293" s="28">
        <f>IF(COUNTIF(N$2:N6293,N6293)=1,1,0)</f>
        <v>1</v>
      </c>
      <c r="P6293" s="28" t="str">
        <f t="shared" si="155"/>
        <v>AmyHayes</v>
      </c>
      <c r="Q6293" s="28" t="str">
        <f t="shared" si="156"/>
        <v>AmyHayes</v>
      </c>
      <c r="R6293" s="3">
        <f>SUMIF(Q$2:Q6293,Q6293,O$2:O6293)</f>
        <v>3</v>
      </c>
      <c r="T6293" s="81" t="str" cm="1">
        <f t="array" ref="T6293">IF(MIN(IF(CONCATENATE($D$776:$D$9955,$G$776:$G$9955)=CONCATENATE(D6293,G6293),$J$776:$J$9955))=J6293,"Age Leg Record","")</f>
        <v/>
      </c>
    </row>
    <row r="6294" spans="1:20" x14ac:dyDescent="0.25">
      <c r="A6294" s="4">
        <v>2024</v>
      </c>
      <c r="B6294" s="14" t="s">
        <v>89</v>
      </c>
      <c r="C6294" s="14" t="s">
        <v>1421</v>
      </c>
      <c r="D6294" s="3" t="s">
        <v>56</v>
      </c>
      <c r="F6294" s="3">
        <v>3</v>
      </c>
      <c r="G6294" s="88">
        <v>9.1</v>
      </c>
      <c r="J6294" s="10">
        <v>5.5763437499990687E-2</v>
      </c>
      <c r="K6294" s="27">
        <f t="shared" si="150"/>
        <v>6.1278502747242518E-3</v>
      </c>
      <c r="L6294" s="14">
        <v>333</v>
      </c>
      <c r="M6294" s="14" t="s">
        <v>798</v>
      </c>
      <c r="N6294" s="28" t="str">
        <f t="shared" si="154"/>
        <v>2024MarkRouse</v>
      </c>
      <c r="O6294" s="28">
        <f>IF(COUNTIF(N$2:N6294,N6294)=1,1,0)</f>
        <v>1</v>
      </c>
      <c r="P6294" s="28" t="str">
        <f t="shared" si="155"/>
        <v>MarkRouse</v>
      </c>
      <c r="Q6294" s="28" t="str">
        <f t="shared" si="156"/>
        <v>MarkRouse</v>
      </c>
      <c r="R6294" s="3">
        <f>SUMIF(Q$2:Q6294,Q6294,O$2:O6294)</f>
        <v>7</v>
      </c>
      <c r="T6294" s="81" t="str" cm="1">
        <f t="array" ref="T6294">IF(MIN(IF(CONCATENATE($D$776:$D$9955,$G$776:$G$9955)=CONCATENATE(D6294,G6294),$J$776:$J$9955))=J6294,"Age Leg Record","")</f>
        <v/>
      </c>
    </row>
    <row r="6295" spans="1:20" x14ac:dyDescent="0.25">
      <c r="A6295" s="4">
        <v>2024</v>
      </c>
      <c r="B6295" s="14" t="s">
        <v>570</v>
      </c>
      <c r="C6295" s="14" t="s">
        <v>1312</v>
      </c>
      <c r="D6295" s="3" t="s">
        <v>753</v>
      </c>
      <c r="F6295" s="3">
        <v>4</v>
      </c>
      <c r="G6295" s="88">
        <v>5.8408892070309388</v>
      </c>
      <c r="J6295" s="10">
        <v>3.4590428243973292E-2</v>
      </c>
      <c r="K6295" s="27">
        <f t="shared" si="150"/>
        <v>5.9221168246669101E-3</v>
      </c>
      <c r="L6295" s="14">
        <v>333</v>
      </c>
      <c r="M6295" s="14" t="s">
        <v>798</v>
      </c>
      <c r="N6295" s="28" t="str">
        <f t="shared" si="154"/>
        <v>2024AmyHayes</v>
      </c>
      <c r="O6295" s="28">
        <f>IF(COUNTIF(N$2:N6295,N6295)=1,1,0)</f>
        <v>0</v>
      </c>
      <c r="P6295" s="28" t="str">
        <f t="shared" si="155"/>
        <v>AmyHayes</v>
      </c>
      <c r="Q6295" s="28" t="str">
        <f t="shared" si="156"/>
        <v>AmyHayes</v>
      </c>
      <c r="R6295" s="3">
        <f>SUMIF(Q$2:Q6295,Q6295,O$2:O6295)</f>
        <v>3</v>
      </c>
      <c r="T6295" s="81" t="str" cm="1">
        <f t="array" ref="T6295">IF(MIN(IF(CONCATENATE($D$776:$D$9955,$G$776:$G$9955)=CONCATENATE(D6295,G6295),$J$776:$J$9955))=J6295,"Age Leg Record","")</f>
        <v/>
      </c>
    </row>
    <row r="6296" spans="1:20" x14ac:dyDescent="0.25">
      <c r="A6296" s="4">
        <v>2024</v>
      </c>
      <c r="B6296" s="14" t="s">
        <v>1146</v>
      </c>
      <c r="C6296" s="14" t="s">
        <v>1147</v>
      </c>
      <c r="D6296" s="3" t="s">
        <v>210</v>
      </c>
      <c r="F6296" s="3">
        <v>5</v>
      </c>
      <c r="G6296" s="51">
        <v>5.63</v>
      </c>
      <c r="J6296" s="10">
        <v>3.5020208335481584E-2</v>
      </c>
      <c r="K6296" s="27">
        <f t="shared" si="150"/>
        <v>6.2202856723768355E-3</v>
      </c>
      <c r="L6296" s="14">
        <v>333</v>
      </c>
      <c r="M6296" s="14" t="s">
        <v>798</v>
      </c>
      <c r="N6296" s="28" t="str">
        <f t="shared" si="154"/>
        <v>2024WarwickBrowning</v>
      </c>
      <c r="O6296" s="28">
        <f>IF(COUNTIF(N$2:N6296,N6296)=1,1,0)</f>
        <v>1</v>
      </c>
      <c r="P6296" s="28" t="str">
        <f t="shared" si="155"/>
        <v>WarwickBrowning</v>
      </c>
      <c r="Q6296" s="28" t="str">
        <f t="shared" si="156"/>
        <v>WarwickBrowning</v>
      </c>
      <c r="R6296" s="3">
        <f>SUMIF(Q$2:Q6296,Q6296,O$2:O6296)</f>
        <v>10</v>
      </c>
      <c r="T6296" s="81" t="str" cm="1">
        <f t="array" ref="T6296">IF(MIN(IF(CONCATENATE($D$776:$D$9955,$G$776:$G$9955)=CONCATENATE(D6296,G6296),$J$776:$J$9955))=J6296,"Age Leg Record","")</f>
        <v/>
      </c>
    </row>
    <row r="6297" spans="1:20" x14ac:dyDescent="0.25">
      <c r="A6297" s="4">
        <v>2024</v>
      </c>
      <c r="B6297" s="14" t="s">
        <v>111</v>
      </c>
      <c r="C6297" s="14" t="s">
        <v>906</v>
      </c>
      <c r="D6297" s="3" t="s">
        <v>210</v>
      </c>
      <c r="F6297" s="3">
        <v>6</v>
      </c>
      <c r="G6297" s="88">
        <v>4.6758182215859376</v>
      </c>
      <c r="J6297" s="10">
        <v>2.6551747680059634E-2</v>
      </c>
      <c r="K6297" s="27">
        <f t="shared" si="150"/>
        <v>5.6785243612515477E-3</v>
      </c>
      <c r="L6297" s="14">
        <v>333</v>
      </c>
      <c r="M6297" s="14" t="s">
        <v>798</v>
      </c>
      <c r="N6297" s="28" t="str">
        <f t="shared" si="154"/>
        <v>2024MikePetty</v>
      </c>
      <c r="O6297" s="28">
        <f>IF(COUNTIF(N$2:N6297,N6297)=1,1,0)</f>
        <v>1</v>
      </c>
      <c r="P6297" s="28" t="str">
        <f t="shared" si="155"/>
        <v>MikePetty</v>
      </c>
      <c r="Q6297" s="28" t="str">
        <f t="shared" si="156"/>
        <v>MikePetty</v>
      </c>
      <c r="R6297" s="3">
        <f>SUMIF(Q$2:Q6297,Q6297,O$2:O6297)</f>
        <v>11</v>
      </c>
      <c r="T6297" s="81" t="str" cm="1">
        <f t="array" ref="T6297">IF(MIN(IF(CONCATENATE($D$776:$D$9955,$G$776:$G$9955)=CONCATENATE(D6297,G6297),$J$776:$J$9955))=J6297,"Age Leg Record","")</f>
        <v/>
      </c>
    </row>
    <row r="6298" spans="1:20" x14ac:dyDescent="0.25">
      <c r="A6298" s="4">
        <v>2024</v>
      </c>
      <c r="B6298" s="14" t="s">
        <v>2317</v>
      </c>
      <c r="C6298" s="14" t="s">
        <v>2420</v>
      </c>
      <c r="D6298" s="3" t="s">
        <v>56</v>
      </c>
      <c r="F6298" s="3">
        <v>1</v>
      </c>
      <c r="G6298" s="88">
        <v>5.54</v>
      </c>
      <c r="J6298" s="10">
        <v>3.2387920000473969E-2</v>
      </c>
      <c r="K6298" s="27">
        <f t="shared" si="150"/>
        <v>5.8461949459339291E-3</v>
      </c>
      <c r="L6298" s="4" t="s">
        <v>2557</v>
      </c>
      <c r="M6298" s="14" t="s">
        <v>798</v>
      </c>
      <c r="N6298" s="28" t="str">
        <f t="shared" si="154"/>
        <v>2024ChristianBredenkamp</v>
      </c>
      <c r="O6298" s="28">
        <f>IF(COUNTIF(N$2:N6298,N6298)=1,1,0)</f>
        <v>1</v>
      </c>
      <c r="P6298" s="28" t="str">
        <f t="shared" si="155"/>
        <v>ChristianBredenkamp</v>
      </c>
      <c r="Q6298" s="28" t="str">
        <f t="shared" si="156"/>
        <v>ChristianBredenkamp</v>
      </c>
      <c r="R6298" s="3">
        <f>SUMIF(Q$2:Q6298,Q6298,O$2:O6298)</f>
        <v>3</v>
      </c>
      <c r="T6298" s="81" t="str" cm="1">
        <f t="array" ref="T6298">IF(MIN(IF(CONCATENATE($D$776:$D$9955,$G$776:$G$9955)=CONCATENATE(D6298,G6298),$J$776:$J$9955))=J6298,"Age Leg Record","")</f>
        <v/>
      </c>
    </row>
    <row r="6299" spans="1:20" x14ac:dyDescent="0.25">
      <c r="A6299" s="4">
        <v>2024</v>
      </c>
      <c r="B6299" s="14" t="s">
        <v>52</v>
      </c>
      <c r="C6299" s="14" t="s">
        <v>1311</v>
      </c>
      <c r="D6299" s="3" t="s">
        <v>210</v>
      </c>
      <c r="F6299" s="3">
        <v>2</v>
      </c>
      <c r="G6299" s="88">
        <v>4.0544470293486041</v>
      </c>
      <c r="J6299" s="10">
        <v>2.2803460647992324E-2</v>
      </c>
      <c r="K6299" s="27">
        <f t="shared" si="150"/>
        <v>5.6243084403191663E-3</v>
      </c>
      <c r="L6299" s="4" t="s">
        <v>2557</v>
      </c>
      <c r="M6299" s="14" t="s">
        <v>798</v>
      </c>
      <c r="N6299" s="28" t="str">
        <f t="shared" si="154"/>
        <v>2024MartinDavey</v>
      </c>
      <c r="O6299" s="28">
        <f>IF(COUNTIF(N$2:N6299,N6299)=1,1,0)</f>
        <v>1</v>
      </c>
      <c r="P6299" s="28" t="str">
        <f t="shared" si="155"/>
        <v>MartinDavey</v>
      </c>
      <c r="Q6299" s="28" t="str">
        <f t="shared" si="156"/>
        <v>MartinDavey</v>
      </c>
      <c r="R6299" s="3">
        <f>SUMIF(Q$2:Q6299,Q6299,O$2:O6299)</f>
        <v>3</v>
      </c>
      <c r="T6299" s="81" t="str" cm="1">
        <f t="array" ref="T6299">IF(MIN(IF(CONCATENATE($D$776:$D$9955,$G$776:$G$9955)=CONCATENATE(D6299,G6299),$J$776:$J$9955))=J6299,"Age Leg Record","")</f>
        <v/>
      </c>
    </row>
    <row r="6300" spans="1:20" x14ac:dyDescent="0.25">
      <c r="A6300" s="4">
        <v>2024</v>
      </c>
      <c r="B6300" s="14" t="s">
        <v>58</v>
      </c>
      <c r="C6300" s="14" t="s">
        <v>1802</v>
      </c>
      <c r="D6300" s="3" t="s">
        <v>56</v>
      </c>
      <c r="F6300" s="3">
        <v>3</v>
      </c>
      <c r="G6300" s="88">
        <v>9.1</v>
      </c>
      <c r="J6300" s="10">
        <v>5.0629560188099276E-2</v>
      </c>
      <c r="K6300" s="27">
        <f t="shared" si="150"/>
        <v>5.5636879327581627E-3</v>
      </c>
      <c r="L6300" s="4" t="s">
        <v>2557</v>
      </c>
      <c r="M6300" s="14" t="s">
        <v>798</v>
      </c>
      <c r="N6300" s="28" t="str">
        <f t="shared" si="154"/>
        <v>2024RogerBall</v>
      </c>
      <c r="O6300" s="28">
        <f>IF(COUNTIF(N$2:N6300,N6300)=1,1,0)</f>
        <v>1</v>
      </c>
      <c r="P6300" s="28" t="str">
        <f t="shared" si="155"/>
        <v>RogerBall</v>
      </c>
      <c r="Q6300" s="28" t="str">
        <f t="shared" si="156"/>
        <v>RogerBall</v>
      </c>
      <c r="R6300" s="3">
        <f>SUMIF(Q$2:Q6300,Q6300,O$2:O6300)</f>
        <v>2</v>
      </c>
      <c r="T6300" s="81" t="str" cm="1">
        <f t="array" ref="T6300">IF(MIN(IF(CONCATENATE($D$776:$D$9955,$G$776:$G$9955)=CONCATENATE(D6300,G6300),$J$776:$J$9955))=J6300,"Age Leg Record","")</f>
        <v/>
      </c>
    </row>
    <row r="6301" spans="1:20" x14ac:dyDescent="0.25">
      <c r="A6301" s="4">
        <v>2024</v>
      </c>
      <c r="B6301" s="14" t="s">
        <v>198</v>
      </c>
      <c r="C6301" s="14" t="s">
        <v>2510</v>
      </c>
      <c r="D6301" s="3" t="s">
        <v>56</v>
      </c>
      <c r="F6301" s="3">
        <v>4</v>
      </c>
      <c r="G6301" s="88">
        <v>5.8408892070309388</v>
      </c>
      <c r="J6301" s="10">
        <v>3.6333055555587634E-2</v>
      </c>
      <c r="K6301" s="27">
        <f t="shared" si="150"/>
        <v>6.220466485111876E-3</v>
      </c>
      <c r="L6301" s="4" t="s">
        <v>2557</v>
      </c>
      <c r="M6301" s="14" t="s">
        <v>798</v>
      </c>
      <c r="N6301" s="28" t="str">
        <f t="shared" si="154"/>
        <v>2024IanBallard</v>
      </c>
      <c r="O6301" s="28">
        <f>IF(COUNTIF(N$2:N6301,N6301)=1,1,0)</f>
        <v>1</v>
      </c>
      <c r="P6301" s="28" t="str">
        <f t="shared" si="155"/>
        <v>IanBallard</v>
      </c>
      <c r="Q6301" s="28" t="str">
        <f t="shared" si="156"/>
        <v>IanBallard</v>
      </c>
      <c r="R6301" s="3">
        <f>SUMIF(Q$2:Q6301,Q6301,O$2:O6301)</f>
        <v>2</v>
      </c>
      <c r="T6301" s="81" t="str" cm="1">
        <f t="array" ref="T6301">IF(MIN(IF(CONCATENATE($D$776:$D$9955,$G$776:$G$9955)=CONCATENATE(D6301,G6301),$J$776:$J$9955))=J6301,"Age Leg Record","")</f>
        <v/>
      </c>
    </row>
    <row r="6302" spans="1:20" x14ac:dyDescent="0.25">
      <c r="A6302" s="4">
        <v>2024</v>
      </c>
      <c r="B6302" s="14" t="s">
        <v>71</v>
      </c>
      <c r="C6302" s="14" t="s">
        <v>2580</v>
      </c>
      <c r="D6302" s="3" t="s">
        <v>26</v>
      </c>
      <c r="F6302" s="3">
        <v>5</v>
      </c>
      <c r="G6302" s="51">
        <v>5.63</v>
      </c>
      <c r="J6302" s="10">
        <v>2.8982118055864703E-2</v>
      </c>
      <c r="K6302" s="27">
        <f t="shared" si="150"/>
        <v>5.1478007204022562E-3</v>
      </c>
      <c r="L6302" s="4" t="s">
        <v>2557</v>
      </c>
      <c r="M6302" s="14" t="s">
        <v>798</v>
      </c>
      <c r="N6302" s="28" t="str">
        <f t="shared" si="154"/>
        <v>2024RichardPortess</v>
      </c>
      <c r="O6302" s="28">
        <f>IF(COUNTIF(N$2:N6302,N6302)=1,1,0)</f>
        <v>1</v>
      </c>
      <c r="P6302" s="28" t="str">
        <f t="shared" si="155"/>
        <v>RichardPortess</v>
      </c>
      <c r="Q6302" s="28" t="str">
        <f t="shared" si="156"/>
        <v>RichardPortess</v>
      </c>
      <c r="R6302" s="3">
        <f>SUMIF(Q$2:Q6302,Q6302,O$2:O6302)</f>
        <v>1</v>
      </c>
      <c r="T6302" s="81" t="str" cm="1">
        <f t="array" ref="T6302">IF(MIN(IF(CONCATENATE($D$776:$D$9955,$G$776:$G$9955)=CONCATENATE(D6302,G6302),$J$776:$J$9955))=J6302,"Age Leg Record","")</f>
        <v/>
      </c>
    </row>
    <row r="6303" spans="1:20" x14ac:dyDescent="0.25">
      <c r="A6303" s="4">
        <v>2024</v>
      </c>
      <c r="B6303" s="14" t="s">
        <v>914</v>
      </c>
      <c r="C6303" s="14" t="s">
        <v>789</v>
      </c>
      <c r="D6303" s="3" t="s">
        <v>210</v>
      </c>
      <c r="F6303" s="3">
        <v>6</v>
      </c>
      <c r="G6303" s="88">
        <v>4.6758182215859376</v>
      </c>
      <c r="J6303" s="10">
        <v>2.5856157408270519E-2</v>
      </c>
      <c r="K6303" s="27">
        <f t="shared" si="150"/>
        <v>5.52976103495757E-3</v>
      </c>
      <c r="L6303" s="4" t="s">
        <v>2557</v>
      </c>
      <c r="M6303" s="14" t="s">
        <v>798</v>
      </c>
      <c r="N6303" s="28" t="str">
        <f t="shared" si="154"/>
        <v>2024JeremyBell</v>
      </c>
      <c r="O6303" s="28">
        <f>IF(COUNTIF(N$2:N6303,N6303)=1,1,0)</f>
        <v>1</v>
      </c>
      <c r="P6303" s="28" t="str">
        <f t="shared" si="155"/>
        <v>JeremyBell</v>
      </c>
      <c r="Q6303" s="28" t="str">
        <f t="shared" si="156"/>
        <v>JeremyBell</v>
      </c>
      <c r="R6303" s="3">
        <f>SUMIF(Q$2:Q6303,Q6303,O$2:O6303)</f>
        <v>11</v>
      </c>
      <c r="T6303" s="81" t="str" cm="1">
        <f t="array" ref="T6303">IF(MIN(IF(CONCATENATE($D$776:$D$9955,$G$776:$G$9955)=CONCATENATE(D6303,G6303),$J$776:$J$9955))=J6303,"Age Leg Record","")</f>
        <v/>
      </c>
    </row>
    <row r="6304" spans="1:20" x14ac:dyDescent="0.25">
      <c r="A6304" s="4">
        <v>2024</v>
      </c>
      <c r="B6304" s="14" t="s">
        <v>314</v>
      </c>
      <c r="C6304" s="14" t="s">
        <v>162</v>
      </c>
      <c r="D6304" s="3" t="s">
        <v>22</v>
      </c>
      <c r="F6304" s="3">
        <v>1</v>
      </c>
      <c r="G6304" s="88">
        <v>5.54</v>
      </c>
      <c r="J6304" s="10">
        <v>2.6504852874495555E-2</v>
      </c>
      <c r="K6304" s="27">
        <f t="shared" si="150"/>
        <v>4.7842694719306056E-3</v>
      </c>
      <c r="L6304" s="4" t="s">
        <v>2544</v>
      </c>
      <c r="M6304" s="14" t="s">
        <v>798</v>
      </c>
      <c r="N6304" s="28" t="str">
        <f t="shared" si="154"/>
        <v>2024TerryStanley</v>
      </c>
      <c r="O6304" s="28">
        <f>IF(COUNTIF(N$2:N6304,N6304)=1,1,0)</f>
        <v>1</v>
      </c>
      <c r="P6304" s="28" t="str">
        <f t="shared" si="155"/>
        <v>TerryStanley</v>
      </c>
      <c r="Q6304" s="28" t="str">
        <f t="shared" si="156"/>
        <v>TerryStanley</v>
      </c>
      <c r="R6304" s="3">
        <f>SUMIF(Q$2:Q6304,Q6304,O$2:O6304)</f>
        <v>10</v>
      </c>
      <c r="T6304" s="81" t="str" cm="1">
        <f t="array" ref="T6304">IF(MIN(IF(CONCATENATE($D$776:$D$9955,$G$776:$G$9955)=CONCATENATE(D6304,G6304),$J$776:$J$9955))=J6304,"Age Leg Record","")</f>
        <v/>
      </c>
    </row>
    <row r="6305" spans="1:20" x14ac:dyDescent="0.25">
      <c r="A6305" s="4">
        <v>2024</v>
      </c>
      <c r="B6305" s="14" t="s">
        <v>573</v>
      </c>
      <c r="C6305" s="14" t="s">
        <v>2404</v>
      </c>
      <c r="D6305" s="3" t="s">
        <v>22</v>
      </c>
      <c r="F6305" s="3">
        <v>2</v>
      </c>
      <c r="G6305" s="88">
        <v>4.0544470293486041</v>
      </c>
      <c r="J6305" s="10">
        <v>1.9176608795532957E-2</v>
      </c>
      <c r="K6305" s="27">
        <f t="shared" si="150"/>
        <v>4.7297716943200292E-3</v>
      </c>
      <c r="L6305" s="4" t="s">
        <v>2544</v>
      </c>
      <c r="M6305" s="14" t="s">
        <v>798</v>
      </c>
      <c r="N6305" s="28" t="str">
        <f t="shared" si="154"/>
        <v>2024JamesHurford</v>
      </c>
      <c r="O6305" s="28">
        <f>IF(COUNTIF(N$2:N6305,N6305)=1,1,0)</f>
        <v>1</v>
      </c>
      <c r="P6305" s="28" t="str">
        <f t="shared" si="155"/>
        <v>JamesHurford</v>
      </c>
      <c r="Q6305" s="28" t="str">
        <f t="shared" si="156"/>
        <v>JamesHurford</v>
      </c>
      <c r="R6305" s="3">
        <f>SUMIF(Q$2:Q6305,Q6305,O$2:O6305)</f>
        <v>2</v>
      </c>
      <c r="T6305" s="81" t="str" cm="1">
        <f t="array" ref="T6305">IF(MIN(IF(CONCATENATE($D$776:$D$9955,$G$776:$G$9955)=CONCATENATE(D6305,G6305),$J$776:$J$9955))=J6305,"Age Leg Record","")</f>
        <v/>
      </c>
    </row>
    <row r="6306" spans="1:20" x14ac:dyDescent="0.25">
      <c r="A6306" s="4">
        <v>2024</v>
      </c>
      <c r="B6306" s="14" t="s">
        <v>573</v>
      </c>
      <c r="C6306" s="14" t="s">
        <v>182</v>
      </c>
      <c r="D6306" s="3" t="s">
        <v>26</v>
      </c>
      <c r="F6306" s="3">
        <v>3</v>
      </c>
      <c r="G6306" s="88">
        <v>9.1</v>
      </c>
      <c r="J6306" s="10">
        <v>4.5858923607738689E-2</v>
      </c>
      <c r="K6306" s="27">
        <f t="shared" si="150"/>
        <v>5.0394421546965593E-3</v>
      </c>
      <c r="L6306" s="4" t="s">
        <v>2544</v>
      </c>
      <c r="M6306" s="14" t="s">
        <v>798</v>
      </c>
      <c r="N6306" s="28" t="str">
        <f t="shared" si="154"/>
        <v>2024JamesSmith</v>
      </c>
      <c r="O6306" s="28">
        <f>IF(COUNTIF(N$2:N6306,N6306)=1,1,0)</f>
        <v>1</v>
      </c>
      <c r="P6306" s="28" t="str">
        <f t="shared" si="155"/>
        <v>JamesSmith</v>
      </c>
      <c r="Q6306" s="28" t="str">
        <f t="shared" si="156"/>
        <v>JamesSmith</v>
      </c>
      <c r="R6306" s="3">
        <f>SUMIF(Q$2:Q6306,Q6306,O$2:O6306)</f>
        <v>3</v>
      </c>
      <c r="T6306" s="81" t="str" cm="1">
        <f t="array" ref="T6306">IF(MIN(IF(CONCATENATE($D$776:$D$9955,$G$776:$G$9955)=CONCATENATE(D6306,G6306),$J$776:$J$9955))=J6306,"Age Leg Record","")</f>
        <v/>
      </c>
    </row>
    <row r="6307" spans="1:20" x14ac:dyDescent="0.25">
      <c r="A6307" s="4">
        <v>2024</v>
      </c>
      <c r="B6307" s="14" t="s">
        <v>20</v>
      </c>
      <c r="C6307" s="14" t="s">
        <v>694</v>
      </c>
      <c r="D6307" s="3" t="s">
        <v>26</v>
      </c>
      <c r="F6307" s="3">
        <v>4</v>
      </c>
      <c r="G6307" s="88">
        <v>5.8408892070309388</v>
      </c>
      <c r="J6307" s="10">
        <v>2.5783692130062263E-2</v>
      </c>
      <c r="K6307" s="27">
        <f t="shared" si="150"/>
        <v>4.4143436412088224E-3</v>
      </c>
      <c r="L6307" s="4" t="s">
        <v>2544</v>
      </c>
      <c r="M6307" s="14" t="s">
        <v>798</v>
      </c>
      <c r="N6307" s="28" t="str">
        <f t="shared" si="154"/>
        <v>2024PaulFarmer</v>
      </c>
      <c r="O6307" s="28">
        <f>IF(COUNTIF(N$2:N6307,N6307)=1,1,0)</f>
        <v>1</v>
      </c>
      <c r="P6307" s="28" t="str">
        <f t="shared" si="155"/>
        <v>PaulFarmer</v>
      </c>
      <c r="Q6307" s="28" t="str">
        <f t="shared" si="156"/>
        <v>PaulFarmer</v>
      </c>
      <c r="R6307" s="3">
        <f>SUMIF(Q$2:Q6307,Q6307,O$2:O6307)</f>
        <v>8</v>
      </c>
      <c r="T6307" s="81" t="str" cm="1">
        <f t="array" ref="T6307">IF(MIN(IF(CONCATENATE($D$776:$D$9955,$G$776:$G$9955)=CONCATENATE(D6307,G6307),$J$776:$J$9955))=J6307,"Age Leg Record","")</f>
        <v/>
      </c>
    </row>
    <row r="6308" spans="1:20" x14ac:dyDescent="0.25">
      <c r="A6308" s="4">
        <v>2024</v>
      </c>
      <c r="B6308" s="14" t="s">
        <v>205</v>
      </c>
      <c r="C6308" s="14" t="s">
        <v>2581</v>
      </c>
      <c r="D6308" s="3" t="s">
        <v>22</v>
      </c>
      <c r="F6308" s="3">
        <v>5</v>
      </c>
      <c r="G6308" s="51">
        <v>5.63</v>
      </c>
      <c r="J6308" s="10">
        <v>2.4214780096372124E-2</v>
      </c>
      <c r="K6308" s="27">
        <f t="shared" si="150"/>
        <v>4.3010266601016204E-3</v>
      </c>
      <c r="L6308" s="4" t="s">
        <v>2544</v>
      </c>
      <c r="M6308" s="14" t="s">
        <v>798</v>
      </c>
      <c r="N6308" s="28" t="str">
        <f t="shared" si="154"/>
        <v>2024PeteBenedickter</v>
      </c>
      <c r="O6308" s="28">
        <f>IF(COUNTIF(N$2:N6308,N6308)=1,1,0)</f>
        <v>1</v>
      </c>
      <c r="P6308" s="28" t="str">
        <f t="shared" si="155"/>
        <v>PeteBenedickter</v>
      </c>
      <c r="Q6308" s="28" t="str">
        <f t="shared" si="156"/>
        <v>PeteBenedickter</v>
      </c>
      <c r="R6308" s="3">
        <f>SUMIF(Q$2:Q6308,Q6308,O$2:O6308)</f>
        <v>1</v>
      </c>
      <c r="T6308" s="81" t="str" cm="1">
        <f t="array" ref="T6308">IF(MIN(IF(CONCATENATE($D$776:$D$9955,$G$776:$G$9955)=CONCATENATE(D6308,G6308),$J$776:$J$9955))=J6308,"Age Leg Record","")</f>
        <v/>
      </c>
    </row>
    <row r="6309" spans="1:20" x14ac:dyDescent="0.25">
      <c r="A6309" s="4">
        <v>2024</v>
      </c>
      <c r="B6309" s="14" t="s">
        <v>298</v>
      </c>
      <c r="C6309" s="14" t="s">
        <v>2069</v>
      </c>
      <c r="D6309" s="3" t="s">
        <v>26</v>
      </c>
      <c r="F6309" s="3">
        <v>6</v>
      </c>
      <c r="G6309" s="88">
        <v>4.6758182215859376</v>
      </c>
      <c r="J6309" s="10">
        <v>2.0991527773730922E-2</v>
      </c>
      <c r="K6309" s="27">
        <f t="shared" ref="K6309:K6372" si="157">J6309/G6309</f>
        <v>4.4893806343504613E-3</v>
      </c>
      <c r="L6309" s="4" t="s">
        <v>2544</v>
      </c>
      <c r="M6309" s="14" t="s">
        <v>798</v>
      </c>
      <c r="N6309" s="28" t="str">
        <f t="shared" si="154"/>
        <v>2024BarryStratford</v>
      </c>
      <c r="O6309" s="28">
        <f>IF(COUNTIF(N$2:N6309,N6309)=1,1,0)</f>
        <v>1</v>
      </c>
      <c r="P6309" s="28" t="str">
        <f t="shared" si="155"/>
        <v>BarryStratford</v>
      </c>
      <c r="Q6309" s="28" t="str">
        <f t="shared" si="156"/>
        <v>BarryStratford</v>
      </c>
      <c r="R6309" s="3">
        <f>SUMIF(Q$2:Q6309,Q6309,O$2:O6309)</f>
        <v>3</v>
      </c>
      <c r="T6309" s="81" t="str" cm="1">
        <f t="array" ref="T6309">IF(MIN(IF(CONCATENATE($D$776:$D$9955,$G$776:$G$9955)=CONCATENATE(D6309,G6309),$J$776:$J$9955))=J6309,"Age Leg Record","")</f>
        <v/>
      </c>
    </row>
    <row r="6310" spans="1:20" x14ac:dyDescent="0.25">
      <c r="A6310" s="4">
        <v>2024</v>
      </c>
      <c r="B6310" s="14" t="s">
        <v>566</v>
      </c>
      <c r="C6310" s="14" t="s">
        <v>72</v>
      </c>
      <c r="D6310" s="3" t="s">
        <v>26</v>
      </c>
      <c r="F6310" s="3">
        <v>1</v>
      </c>
      <c r="G6310" s="88">
        <v>5.54</v>
      </c>
      <c r="J6310" s="10">
        <v>2.49583135228022E-2</v>
      </c>
      <c r="K6310" s="27">
        <f t="shared" si="157"/>
        <v>4.5051107441881231E-3</v>
      </c>
      <c r="L6310" s="4" t="s">
        <v>2365</v>
      </c>
      <c r="M6310" s="14" t="s">
        <v>798</v>
      </c>
      <c r="N6310" s="28" t="str">
        <f t="shared" si="154"/>
        <v>2024TimHarris</v>
      </c>
      <c r="O6310" s="28">
        <f>IF(COUNTIF(N$2:N6310,N6310)=1,1,0)</f>
        <v>1</v>
      </c>
      <c r="P6310" s="28" t="str">
        <f t="shared" si="155"/>
        <v>TimHarris</v>
      </c>
      <c r="Q6310" s="28" t="str">
        <f t="shared" si="156"/>
        <v>TimHarris</v>
      </c>
      <c r="R6310" s="3">
        <f>SUMIF(Q$2:Q6310,Q6310,O$2:O6310)</f>
        <v>9</v>
      </c>
      <c r="T6310" s="81" t="str" cm="1">
        <f t="array" ref="T6310">IF(MIN(IF(CONCATENATE($D$776:$D$9955,$G$776:$G$9955)=CONCATENATE(D6310,G6310),$J$776:$J$9955))=J6310,"Age Leg Record","")</f>
        <v/>
      </c>
    </row>
    <row r="6311" spans="1:20" x14ac:dyDescent="0.25">
      <c r="A6311" s="4">
        <v>2024</v>
      </c>
      <c r="B6311" s="14" t="s">
        <v>1637</v>
      </c>
      <c r="C6311" s="14" t="s">
        <v>1494</v>
      </c>
      <c r="D6311" s="3" t="s">
        <v>753</v>
      </c>
      <c r="F6311" s="3">
        <v>2</v>
      </c>
      <c r="G6311" s="88">
        <v>4.0544470293486041</v>
      </c>
      <c r="J6311" s="10">
        <v>2.006225693912711E-2</v>
      </c>
      <c r="K6311" s="27">
        <f t="shared" si="157"/>
        <v>4.9482103956233836E-3</v>
      </c>
      <c r="L6311" s="4" t="s">
        <v>2365</v>
      </c>
      <c r="M6311" s="14" t="s">
        <v>798</v>
      </c>
      <c r="N6311" s="28" t="str">
        <f t="shared" si="154"/>
        <v>2024StephHughes</v>
      </c>
      <c r="O6311" s="28">
        <f>IF(COUNTIF(N$2:N6311,N6311)=1,1,0)</f>
        <v>1</v>
      </c>
      <c r="P6311" s="28" t="str">
        <f t="shared" si="155"/>
        <v>StephHughes</v>
      </c>
      <c r="Q6311" s="28" t="str">
        <f t="shared" si="156"/>
        <v>StephHughes</v>
      </c>
      <c r="R6311" s="3">
        <f>SUMIF(Q$2:Q6311,Q6311,O$2:O6311)</f>
        <v>1</v>
      </c>
      <c r="T6311" s="81" t="str" cm="1">
        <f t="array" ref="T6311">IF(MIN(IF(CONCATENATE($D$776:$D$9955,$G$776:$G$9955)=CONCATENATE(D6311,G6311),$J$776:$J$9955))=J6311,"Age Leg Record","")</f>
        <v/>
      </c>
    </row>
    <row r="6312" spans="1:20" x14ac:dyDescent="0.25">
      <c r="A6312" s="4">
        <v>2024</v>
      </c>
      <c r="B6312" s="14" t="s">
        <v>687</v>
      </c>
      <c r="C6312" s="14" t="s">
        <v>182</v>
      </c>
      <c r="D6312" s="3" t="s">
        <v>22</v>
      </c>
      <c r="F6312" s="3">
        <v>3</v>
      </c>
      <c r="G6312" s="88">
        <v>9.1</v>
      </c>
      <c r="J6312" s="10">
        <v>3.6955208335712086E-2</v>
      </c>
      <c r="K6312" s="27">
        <f t="shared" si="157"/>
        <v>4.0610119050233061E-3</v>
      </c>
      <c r="L6312" s="4" t="s">
        <v>2365</v>
      </c>
      <c r="M6312" s="14" t="s">
        <v>798</v>
      </c>
      <c r="N6312" s="28" t="str">
        <f t="shared" si="154"/>
        <v>2024HarrySmith</v>
      </c>
      <c r="O6312" s="28">
        <f>IF(COUNTIF(N$2:N6312,N6312)=1,1,0)</f>
        <v>1</v>
      </c>
      <c r="P6312" s="28" t="str">
        <f t="shared" si="155"/>
        <v>HarrySmith</v>
      </c>
      <c r="Q6312" s="28" t="str">
        <f t="shared" si="156"/>
        <v>HarrySmith</v>
      </c>
      <c r="R6312" s="3">
        <f>SUMIF(Q$2:Q6312,Q6312,O$2:O6312)</f>
        <v>1</v>
      </c>
      <c r="T6312" s="81" t="str" cm="1">
        <f t="array" ref="T6312">IF(MIN(IF(CONCATENATE($D$776:$D$9955,$G$776:$G$9955)=CONCATENATE(D6312,G6312),$J$776:$J$9955))=J6312,"Age Leg Record","")</f>
        <v/>
      </c>
    </row>
    <row r="6313" spans="1:20" x14ac:dyDescent="0.25">
      <c r="A6313" s="4">
        <v>2024</v>
      </c>
      <c r="B6313" s="14" t="s">
        <v>515</v>
      </c>
      <c r="C6313" s="14" t="s">
        <v>2487</v>
      </c>
      <c r="D6313" s="3" t="s">
        <v>753</v>
      </c>
      <c r="F6313" s="3">
        <v>4</v>
      </c>
      <c r="G6313" s="88">
        <v>5.8408892070309388</v>
      </c>
      <c r="J6313" s="10">
        <v>3.1735428245156072E-2</v>
      </c>
      <c r="K6313" s="27">
        <f t="shared" si="157"/>
        <v>5.4333213865715383E-3</v>
      </c>
      <c r="L6313" s="4" t="s">
        <v>2365</v>
      </c>
      <c r="M6313" s="14" t="s">
        <v>798</v>
      </c>
      <c r="N6313" s="28" t="str">
        <f t="shared" si="154"/>
        <v>2024CarlyKeens</v>
      </c>
      <c r="O6313" s="28">
        <f>IF(COUNTIF(N$2:N6313,N6313)=1,1,0)</f>
        <v>1</v>
      </c>
      <c r="P6313" s="28" t="str">
        <f t="shared" si="155"/>
        <v>CarlyKeens</v>
      </c>
      <c r="Q6313" s="28" t="str">
        <f t="shared" si="156"/>
        <v>CarlyKeens</v>
      </c>
      <c r="R6313" s="3">
        <f>SUMIF(Q$2:Q6313,Q6313,O$2:O6313)</f>
        <v>2</v>
      </c>
      <c r="T6313" s="81" t="str" cm="1">
        <f t="array" ref="T6313">IF(MIN(IF(CONCATENATE($D$776:$D$9955,$G$776:$G$9955)=CONCATENATE(D6313,G6313),$J$776:$J$9955))=J6313,"Age Leg Record","")</f>
        <v/>
      </c>
    </row>
    <row r="6314" spans="1:20" x14ac:dyDescent="0.25">
      <c r="A6314" s="4">
        <v>2024</v>
      </c>
      <c r="B6314" s="14" t="s">
        <v>928</v>
      </c>
      <c r="C6314" s="14" t="s">
        <v>1054</v>
      </c>
      <c r="D6314" s="3" t="s">
        <v>753</v>
      </c>
      <c r="F6314" s="3">
        <v>5</v>
      </c>
      <c r="G6314" s="51">
        <v>5.63</v>
      </c>
      <c r="J6314" s="10">
        <v>3.1459780089790002E-2</v>
      </c>
      <c r="K6314" s="27">
        <f t="shared" si="157"/>
        <v>5.5878827868188277E-3</v>
      </c>
      <c r="L6314" s="4" t="s">
        <v>2365</v>
      </c>
      <c r="M6314" s="14" t="s">
        <v>798</v>
      </c>
      <c r="N6314" s="28" t="str">
        <f t="shared" si="154"/>
        <v>2024NicolaWalton</v>
      </c>
      <c r="O6314" s="28">
        <f>IF(COUNTIF(N$2:N6314,N6314)=1,1,0)</f>
        <v>1</v>
      </c>
      <c r="P6314" s="28" t="str">
        <f t="shared" si="155"/>
        <v>NicolaWalton</v>
      </c>
      <c r="Q6314" s="28" t="str">
        <f t="shared" si="156"/>
        <v>NicolaWalton</v>
      </c>
      <c r="R6314" s="3">
        <f>SUMIF(Q$2:Q6314,Q6314,O$2:O6314)</f>
        <v>4</v>
      </c>
      <c r="T6314" s="81" t="str" cm="1">
        <f t="array" ref="T6314">IF(MIN(IF(CONCATENATE($D$776:$D$9955,$G$776:$G$9955)=CONCATENATE(D6314,G6314),$J$776:$J$9955))=J6314,"Age Leg Record","")</f>
        <v/>
      </c>
    </row>
    <row r="6315" spans="1:20" x14ac:dyDescent="0.25">
      <c r="A6315" s="4">
        <v>2024</v>
      </c>
      <c r="B6315" s="14" t="s">
        <v>198</v>
      </c>
      <c r="C6315" s="14" t="s">
        <v>2066</v>
      </c>
      <c r="D6315" s="3" t="s">
        <v>26</v>
      </c>
      <c r="F6315" s="3">
        <v>6</v>
      </c>
      <c r="G6315" s="88">
        <v>4.6758182215859376</v>
      </c>
      <c r="J6315" s="10">
        <v>1.8958287037094124E-2</v>
      </c>
      <c r="K6315" s="27">
        <f t="shared" si="157"/>
        <v>4.0545389360033502E-3</v>
      </c>
      <c r="L6315" s="4" t="s">
        <v>2365</v>
      </c>
      <c r="M6315" s="14" t="s">
        <v>798</v>
      </c>
      <c r="N6315" s="28" t="str">
        <f t="shared" si="154"/>
        <v>2024IanHalpin</v>
      </c>
      <c r="O6315" s="28">
        <f>IF(COUNTIF(N$2:N6315,N6315)=1,1,0)</f>
        <v>1</v>
      </c>
      <c r="P6315" s="28" t="str">
        <f t="shared" si="155"/>
        <v>IanHalpin</v>
      </c>
      <c r="Q6315" s="28" t="str">
        <f t="shared" si="156"/>
        <v>IanHalpin</v>
      </c>
      <c r="R6315" s="3">
        <f>SUMIF(Q$2:Q6315,Q6315,O$2:O6315)</f>
        <v>5</v>
      </c>
      <c r="T6315" s="81" t="str" cm="1">
        <f t="array" ref="T6315">IF(MIN(IF(CONCATENATE($D$776:$D$9955,$G$776:$G$9955)=CONCATENATE(D6315,G6315),$J$776:$J$9955))=J6315,"Age Leg Record","")</f>
        <v/>
      </c>
    </row>
    <row r="6316" spans="1:20" x14ac:dyDescent="0.25">
      <c r="A6316" s="4">
        <v>2024</v>
      </c>
      <c r="B6316" s="14" t="s">
        <v>1413</v>
      </c>
      <c r="C6316" s="14" t="s">
        <v>2582</v>
      </c>
      <c r="D6316" s="3" t="s">
        <v>756</v>
      </c>
      <c r="F6316" s="3">
        <v>1</v>
      </c>
      <c r="G6316" s="88">
        <v>5.54</v>
      </c>
      <c r="J6316" s="10">
        <v>3.4034783428069204E-2</v>
      </c>
      <c r="K6316" s="27">
        <f t="shared" si="157"/>
        <v>6.143462712647871E-3</v>
      </c>
      <c r="L6316" s="4" t="s">
        <v>2367</v>
      </c>
      <c r="M6316" s="14" t="s">
        <v>798</v>
      </c>
      <c r="N6316" s="28" t="str">
        <f t="shared" si="154"/>
        <v>2024JacquiMorland</v>
      </c>
      <c r="O6316" s="28">
        <f>IF(COUNTIF(N$2:N6316,N6316)=1,1,0)</f>
        <v>1</v>
      </c>
      <c r="P6316" s="28" t="str">
        <f t="shared" si="155"/>
        <v>JacquiMorland</v>
      </c>
      <c r="Q6316" s="28" t="str">
        <f t="shared" si="156"/>
        <v>JacquiMorland</v>
      </c>
      <c r="R6316" s="3">
        <f>SUMIF(Q$2:Q6316,Q6316,O$2:O6316)</f>
        <v>1</v>
      </c>
      <c r="T6316" s="81" t="str" cm="1">
        <f t="array" ref="T6316">IF(MIN(IF(CONCATENATE($D$776:$D$9955,$G$776:$G$9955)=CONCATENATE(D6316,G6316),$J$776:$J$9955))=J6316,"Age Leg Record","")</f>
        <v/>
      </c>
    </row>
    <row r="6317" spans="1:20" x14ac:dyDescent="0.25">
      <c r="A6317" s="4">
        <v>2024</v>
      </c>
      <c r="B6317" s="14" t="s">
        <v>436</v>
      </c>
      <c r="C6317" s="14" t="s">
        <v>1836</v>
      </c>
      <c r="D6317" s="3" t="s">
        <v>56</v>
      </c>
      <c r="F6317" s="3">
        <v>2</v>
      </c>
      <c r="G6317" s="88">
        <v>4.0544470293486041</v>
      </c>
      <c r="J6317" s="10">
        <v>2.2533368057338521E-2</v>
      </c>
      <c r="K6317" s="27">
        <f t="shared" si="157"/>
        <v>5.5576920586773038E-3</v>
      </c>
      <c r="L6317" s="4" t="s">
        <v>2367</v>
      </c>
      <c r="M6317" s="14" t="s">
        <v>798</v>
      </c>
      <c r="N6317" s="28" t="str">
        <f t="shared" si="154"/>
        <v>2024SimonWilkins</v>
      </c>
      <c r="O6317" s="28">
        <f>IF(COUNTIF(N$2:N6317,N6317)=1,1,0)</f>
        <v>1</v>
      </c>
      <c r="P6317" s="28" t="str">
        <f t="shared" si="155"/>
        <v>SimonWilkins</v>
      </c>
      <c r="Q6317" s="28" t="str">
        <f t="shared" si="156"/>
        <v>SimonWilkins</v>
      </c>
      <c r="R6317" s="3">
        <f>SUMIF(Q$2:Q6317,Q6317,O$2:O6317)</f>
        <v>1</v>
      </c>
      <c r="T6317" s="81" t="str" cm="1">
        <f t="array" ref="T6317">IF(MIN(IF(CONCATENATE($D$776:$D$9955,$G$776:$G$9955)=CONCATENATE(D6317,G6317),$J$776:$J$9955))=J6317,"Age Leg Record","")</f>
        <v/>
      </c>
    </row>
    <row r="6318" spans="1:20" x14ac:dyDescent="0.25">
      <c r="A6318" s="4">
        <v>2024</v>
      </c>
      <c r="B6318" s="14" t="s">
        <v>379</v>
      </c>
      <c r="C6318" s="14" t="s">
        <v>2428</v>
      </c>
      <c r="D6318" s="3" t="s">
        <v>757</v>
      </c>
      <c r="F6318" s="3">
        <v>3</v>
      </c>
      <c r="G6318" s="88">
        <v>9.1</v>
      </c>
      <c r="J6318" s="10">
        <v>5.9250671292829793E-2</v>
      </c>
      <c r="K6318" s="27">
        <f t="shared" si="157"/>
        <v>6.5110627794318452E-3</v>
      </c>
      <c r="L6318" s="4" t="s">
        <v>2367</v>
      </c>
      <c r="M6318" s="14" t="s">
        <v>798</v>
      </c>
      <c r="N6318" s="28" t="str">
        <f t="shared" si="154"/>
        <v>2024JaneSwinburne</v>
      </c>
      <c r="O6318" s="28">
        <f>IF(COUNTIF(N$2:N6318,N6318)=1,1,0)</f>
        <v>1</v>
      </c>
      <c r="P6318" s="28" t="str">
        <f t="shared" si="155"/>
        <v>JaneSwinburne</v>
      </c>
      <c r="Q6318" s="28" t="str">
        <f t="shared" si="156"/>
        <v>JaneSwinburne</v>
      </c>
      <c r="R6318" s="3">
        <f>SUMIF(Q$2:Q6318,Q6318,O$2:O6318)</f>
        <v>3</v>
      </c>
      <c r="T6318" s="81" t="str" cm="1">
        <f t="array" ref="T6318">IF(MIN(IF(CONCATENATE($D$776:$D$9955,$G$776:$G$9955)=CONCATENATE(D6318,G6318),$J$776:$J$9955))=J6318,"Age Leg Record","")</f>
        <v/>
      </c>
    </row>
    <row r="6319" spans="1:20" x14ac:dyDescent="0.25">
      <c r="A6319" s="4">
        <v>2024</v>
      </c>
      <c r="B6319" s="14" t="s">
        <v>89</v>
      </c>
      <c r="C6319" s="14" t="s">
        <v>1419</v>
      </c>
      <c r="D6319" s="3" t="s">
        <v>56</v>
      </c>
      <c r="F6319" s="3">
        <v>4</v>
      </c>
      <c r="G6319" s="88">
        <v>5.8408892070309388</v>
      </c>
      <c r="J6319" s="10">
        <v>2.578481481759809E-2</v>
      </c>
      <c r="K6319" s="27">
        <f t="shared" si="157"/>
        <v>4.4145358529587859E-3</v>
      </c>
      <c r="L6319" s="4" t="s">
        <v>2367</v>
      </c>
      <c r="M6319" s="14" t="s">
        <v>798</v>
      </c>
      <c r="N6319" s="28" t="str">
        <f t="shared" si="154"/>
        <v>2024MarkWaine</v>
      </c>
      <c r="O6319" s="28">
        <f>IF(COUNTIF(N$2:N6319,N6319)=1,1,0)</f>
        <v>1</v>
      </c>
      <c r="P6319" s="28" t="str">
        <f t="shared" si="155"/>
        <v>MarkWaine</v>
      </c>
      <c r="Q6319" s="28" t="str">
        <f t="shared" si="156"/>
        <v>MarkWaine</v>
      </c>
      <c r="R6319" s="3">
        <f>SUMIF(Q$2:Q6319,Q6319,O$2:O6319)</f>
        <v>7</v>
      </c>
      <c r="T6319" s="81" t="str" cm="1">
        <f t="array" ref="T6319">IF(MIN(IF(CONCATENATE($D$776:$D$9955,$G$776:$G$9955)=CONCATENATE(D6319,G6319),$J$776:$J$9955))=J6319,"Age Leg Record","")</f>
        <v/>
      </c>
    </row>
    <row r="6320" spans="1:20" x14ac:dyDescent="0.25">
      <c r="A6320" s="4">
        <v>2024</v>
      </c>
      <c r="B6320" s="14" t="s">
        <v>928</v>
      </c>
      <c r="C6320" s="14" t="s">
        <v>1836</v>
      </c>
      <c r="D6320" s="3" t="s">
        <v>756</v>
      </c>
      <c r="F6320" s="3">
        <v>5</v>
      </c>
      <c r="G6320" s="51">
        <v>5.63</v>
      </c>
      <c r="J6320" s="10">
        <v>3.9477719903516117E-2</v>
      </c>
      <c r="K6320" s="27">
        <f t="shared" si="157"/>
        <v>7.0120284020454915E-3</v>
      </c>
      <c r="L6320" s="4" t="s">
        <v>2367</v>
      </c>
      <c r="M6320" s="14" t="s">
        <v>798</v>
      </c>
      <c r="N6320" s="28" t="str">
        <f t="shared" si="154"/>
        <v>2024NicolaWilkins</v>
      </c>
      <c r="O6320" s="28">
        <f>IF(COUNTIF(N$2:N6320,N6320)=1,1,0)</f>
        <v>1</v>
      </c>
      <c r="P6320" s="28" t="str">
        <f t="shared" si="155"/>
        <v>NicolaWilkins</v>
      </c>
      <c r="Q6320" s="28" t="str">
        <f t="shared" si="156"/>
        <v>NicolaWilkins</v>
      </c>
      <c r="R6320" s="3">
        <f>SUMIF(Q$2:Q6320,Q6320,O$2:O6320)</f>
        <v>5</v>
      </c>
      <c r="T6320" s="81" t="str" cm="1">
        <f t="array" ref="T6320">IF(MIN(IF(CONCATENATE($D$776:$D$9955,$G$776:$G$9955)=CONCATENATE(D6320,G6320),$J$776:$J$9955))=J6320,"Age Leg Record","")</f>
        <v/>
      </c>
    </row>
    <row r="6321" spans="1:20" x14ac:dyDescent="0.25">
      <c r="A6321" s="4">
        <v>2024</v>
      </c>
      <c r="B6321" s="14" t="s">
        <v>20</v>
      </c>
      <c r="C6321" s="14" t="s">
        <v>2583</v>
      </c>
      <c r="D6321" s="3" t="s">
        <v>22</v>
      </c>
      <c r="F6321" s="3">
        <v>6</v>
      </c>
      <c r="G6321" s="88">
        <v>4.6758182215859376</v>
      </c>
      <c r="J6321" s="10">
        <v>2.4276076386740897E-2</v>
      </c>
      <c r="K6321" s="27">
        <f t="shared" si="157"/>
        <v>5.1918349337598865E-3</v>
      </c>
      <c r="L6321" s="4" t="s">
        <v>2367</v>
      </c>
      <c r="M6321" s="14" t="s">
        <v>798</v>
      </c>
      <c r="N6321" s="28" t="str">
        <f t="shared" si="154"/>
        <v>2024PaulBritton</v>
      </c>
      <c r="O6321" s="28">
        <f>IF(COUNTIF(N$2:N6321,N6321)=1,1,0)</f>
        <v>1</v>
      </c>
      <c r="P6321" s="28" t="str">
        <f t="shared" si="155"/>
        <v>PaulBritton</v>
      </c>
      <c r="Q6321" s="28" t="str">
        <f t="shared" si="156"/>
        <v>PaulBritton</v>
      </c>
      <c r="R6321" s="3">
        <f>SUMIF(Q$2:Q6321,Q6321,O$2:O6321)</f>
        <v>1</v>
      </c>
      <c r="T6321" s="81" t="str" cm="1">
        <f t="array" ref="T6321">IF(MIN(IF(CONCATENATE($D$776:$D$9955,$G$776:$G$9955)=CONCATENATE(D6321,G6321),$J$776:$J$9955))=J6321,"Age Leg Record","")</f>
        <v/>
      </c>
    </row>
    <row r="6322" spans="1:20" x14ac:dyDescent="0.25">
      <c r="A6322" s="4">
        <v>2024</v>
      </c>
      <c r="B6322" s="14" t="s">
        <v>1392</v>
      </c>
      <c r="C6322" s="4" t="s">
        <v>1767</v>
      </c>
      <c r="D6322" s="3" t="s">
        <v>56</v>
      </c>
      <c r="F6322" s="3">
        <v>1</v>
      </c>
      <c r="G6322" s="88">
        <v>5.54</v>
      </c>
      <c r="J6322" s="10">
        <v>5.0613961662747897E-2</v>
      </c>
      <c r="K6322" s="27">
        <f t="shared" si="157"/>
        <v>9.1360941629508845E-3</v>
      </c>
      <c r="L6322" s="4" t="s">
        <v>1897</v>
      </c>
      <c r="M6322" s="14" t="s">
        <v>798</v>
      </c>
      <c r="N6322" s="28" t="str">
        <f t="shared" si="154"/>
        <v>2024GordonEyton-Williams</v>
      </c>
      <c r="O6322" s="28">
        <f>IF(COUNTIF(N$2:N6322,N6322)=1,1,0)</f>
        <v>1</v>
      </c>
      <c r="P6322" s="28" t="str">
        <f t="shared" si="155"/>
        <v>GordonEyton-Williams</v>
      </c>
      <c r="Q6322" s="28" t="str">
        <f t="shared" si="156"/>
        <v>GordonEyton-Williams</v>
      </c>
      <c r="R6322" s="3">
        <f>SUMIF(Q$2:Q6322,Q6322,O$2:O6322)</f>
        <v>7</v>
      </c>
      <c r="T6322" s="81" t="str" cm="1">
        <f t="array" ref="T6322">IF(MIN(IF(CONCATENATE($D$776:$D$9955,$G$776:$G$9955)=CONCATENATE(D6322,G6322),$J$776:$J$9955))=J6322,"Age Leg Record","")</f>
        <v/>
      </c>
    </row>
    <row r="6323" spans="1:20" x14ac:dyDescent="0.25">
      <c r="A6323" s="4">
        <v>2024</v>
      </c>
      <c r="B6323" s="14" t="s">
        <v>52</v>
      </c>
      <c r="C6323" s="14" t="s">
        <v>962</v>
      </c>
      <c r="D6323" s="3" t="s">
        <v>56</v>
      </c>
      <c r="F6323" s="3">
        <v>2</v>
      </c>
      <c r="G6323" s="88">
        <v>4.0544470293486041</v>
      </c>
      <c r="J6323" s="10">
        <v>2.7056712962803431E-2</v>
      </c>
      <c r="K6323" s="27">
        <f t="shared" si="157"/>
        <v>6.6733423243540112E-3</v>
      </c>
      <c r="L6323" s="4" t="s">
        <v>1897</v>
      </c>
      <c r="M6323" s="14" t="s">
        <v>798</v>
      </c>
      <c r="N6323" s="28" t="str">
        <f t="shared" si="154"/>
        <v>2024MartinLee</v>
      </c>
      <c r="O6323" s="28">
        <f>IF(COUNTIF(N$2:N6323,N6323)=1,1,0)</f>
        <v>1</v>
      </c>
      <c r="P6323" s="28" t="str">
        <f t="shared" si="155"/>
        <v>MartinLee</v>
      </c>
      <c r="Q6323" s="28" t="str">
        <f t="shared" si="156"/>
        <v>MartinLee</v>
      </c>
      <c r="R6323" s="3">
        <f>SUMIF(Q$2:Q6323,Q6323,O$2:O6323)</f>
        <v>1</v>
      </c>
      <c r="T6323" s="81" t="str" cm="1">
        <f t="array" ref="T6323">IF(MIN(IF(CONCATENATE($D$776:$D$9955,$G$776:$G$9955)=CONCATENATE(D6323,G6323),$J$776:$J$9955))=J6323,"Age Leg Record","")</f>
        <v/>
      </c>
    </row>
    <row r="6324" spans="1:20" x14ac:dyDescent="0.25">
      <c r="A6324" s="4">
        <v>2024</v>
      </c>
      <c r="B6324" s="14" t="s">
        <v>1775</v>
      </c>
      <c r="C6324" s="14" t="s">
        <v>99</v>
      </c>
      <c r="D6324" s="3" t="s">
        <v>751</v>
      </c>
      <c r="F6324" s="3">
        <v>3</v>
      </c>
      <c r="G6324" s="88">
        <v>9.1</v>
      </c>
      <c r="J6324" s="10">
        <v>7.0193993058637716E-2</v>
      </c>
      <c r="K6324" s="27">
        <f t="shared" si="157"/>
        <v>7.7136256108393097E-3</v>
      </c>
      <c r="L6324" s="4" t="s">
        <v>1897</v>
      </c>
      <c r="M6324" s="14" t="s">
        <v>798</v>
      </c>
      <c r="N6324" s="28" t="str">
        <f t="shared" si="154"/>
        <v>2024EmilyBrown</v>
      </c>
      <c r="O6324" s="28">
        <f>IF(COUNTIF(N$2:N6324,N6324)=1,1,0)</f>
        <v>1</v>
      </c>
      <c r="P6324" s="28" t="str">
        <f t="shared" si="155"/>
        <v>EmilyBrown</v>
      </c>
      <c r="Q6324" s="28" t="str">
        <f t="shared" si="156"/>
        <v>EmilyBrown</v>
      </c>
      <c r="R6324" s="3">
        <f>SUMIF(Q$2:Q6324,Q6324,O$2:O6324)</f>
        <v>2</v>
      </c>
      <c r="T6324" s="81" t="str" cm="1">
        <f t="array" ref="T6324">IF(MIN(IF(CONCATENATE($D$776:$D$9955,$G$776:$G$9955)=CONCATENATE(D6324,G6324),$J$776:$J$9955))=J6324,"Age Leg Record","")</f>
        <v/>
      </c>
    </row>
    <row r="6325" spans="1:20" x14ac:dyDescent="0.25">
      <c r="A6325" s="4">
        <v>2024</v>
      </c>
      <c r="B6325" s="14" t="s">
        <v>1644</v>
      </c>
      <c r="C6325" s="14" t="s">
        <v>1203</v>
      </c>
      <c r="D6325" s="3" t="s">
        <v>756</v>
      </c>
      <c r="F6325" s="3">
        <v>4</v>
      </c>
      <c r="G6325" s="88">
        <v>5.8408892070309388</v>
      </c>
      <c r="J6325" s="10">
        <v>5.3591087969834916E-2</v>
      </c>
      <c r="K6325" s="27">
        <f t="shared" si="157"/>
        <v>9.1751591359282986E-3</v>
      </c>
      <c r="L6325" s="4" t="s">
        <v>1897</v>
      </c>
      <c r="M6325" s="14" t="s">
        <v>798</v>
      </c>
      <c r="N6325" s="28" t="str">
        <f t="shared" si="154"/>
        <v>2024TaraArmstrong</v>
      </c>
      <c r="O6325" s="28">
        <f>IF(COUNTIF(N$2:N6325,N6325)=1,1,0)</f>
        <v>1</v>
      </c>
      <c r="P6325" s="28" t="str">
        <f t="shared" si="155"/>
        <v>TaraArmstrong</v>
      </c>
      <c r="Q6325" s="28" t="str">
        <f t="shared" si="156"/>
        <v>TaraArmstrong</v>
      </c>
      <c r="R6325" s="3">
        <f>SUMIF(Q$2:Q6325,Q6325,O$2:O6325)</f>
        <v>2</v>
      </c>
      <c r="T6325" s="81" t="str" cm="1">
        <f t="array" ref="T6325">IF(MIN(IF(CONCATENATE($D$776:$D$9955,$G$776:$G$9955)=CONCATENATE(D6325,G6325),$J$776:$J$9955))=J6325,"Age Leg Record","")</f>
        <v/>
      </c>
    </row>
    <row r="6326" spans="1:20" x14ac:dyDescent="0.25">
      <c r="A6326" s="4">
        <v>2024</v>
      </c>
      <c r="B6326" s="14" t="s">
        <v>896</v>
      </c>
      <c r="C6326" s="14" t="s">
        <v>1319</v>
      </c>
      <c r="D6326" s="3" t="s">
        <v>756</v>
      </c>
      <c r="F6326" s="3">
        <v>5</v>
      </c>
      <c r="G6326" s="51">
        <v>5.63</v>
      </c>
      <c r="J6326" s="10">
        <v>2.8784050926333293E-2</v>
      </c>
      <c r="K6326" s="27">
        <f t="shared" si="157"/>
        <v>5.1126200579632852E-3</v>
      </c>
      <c r="L6326" s="4" t="s">
        <v>1897</v>
      </c>
      <c r="M6326" s="14" t="s">
        <v>798</v>
      </c>
      <c r="N6326" s="28" t="str">
        <f t="shared" si="154"/>
        <v>2024NickyDouble</v>
      </c>
      <c r="O6326" s="28">
        <f>IF(COUNTIF(N$2:N6326,N6326)=1,1,0)</f>
        <v>1</v>
      </c>
      <c r="P6326" s="28" t="str">
        <f t="shared" si="155"/>
        <v>NickyDouble</v>
      </c>
      <c r="Q6326" s="28" t="str">
        <f t="shared" si="156"/>
        <v>NickyDouble</v>
      </c>
      <c r="R6326" s="3">
        <f>SUMIF(Q$2:Q6326,Q6326,O$2:O6326)</f>
        <v>7</v>
      </c>
      <c r="T6326" s="81" t="str" cm="1">
        <f t="array" ref="T6326">IF(MIN(IF(CONCATENATE($D$776:$D$9955,$G$776:$G$9955)=CONCATENATE(D6326,G6326),$J$776:$J$9955))=J6326,"Age Leg Record","")</f>
        <v/>
      </c>
    </row>
    <row r="6327" spans="1:20" x14ac:dyDescent="0.25">
      <c r="A6327" s="4">
        <v>2024</v>
      </c>
      <c r="B6327" s="14" t="s">
        <v>1422</v>
      </c>
      <c r="C6327" s="14" t="s">
        <v>1420</v>
      </c>
      <c r="D6327" s="3" t="s">
        <v>210</v>
      </c>
      <c r="F6327" s="3">
        <v>6</v>
      </c>
      <c r="G6327" s="88">
        <v>4.6758182215859376</v>
      </c>
      <c r="J6327" s="10">
        <v>3.7724699068348855E-2</v>
      </c>
      <c r="K6327" s="27">
        <f t="shared" si="157"/>
        <v>8.0680422720867534E-3</v>
      </c>
      <c r="L6327" s="4" t="s">
        <v>1897</v>
      </c>
      <c r="M6327" s="14" t="s">
        <v>798</v>
      </c>
      <c r="N6327" s="28" t="str">
        <f t="shared" si="154"/>
        <v>2024BrendanO'Mahoney</v>
      </c>
      <c r="O6327" s="28">
        <f>IF(COUNTIF(N$2:N6327,N6327)=1,1,0)</f>
        <v>1</v>
      </c>
      <c r="P6327" s="28" t="str">
        <f t="shared" si="155"/>
        <v>BrendanO'Mahoney</v>
      </c>
      <c r="Q6327" s="28" t="str">
        <f t="shared" si="156"/>
        <v>BrendanO'Mahoney</v>
      </c>
      <c r="R6327" s="3">
        <f>SUMIF(Q$2:Q6327,Q6327,O$2:O6327)</f>
        <v>9</v>
      </c>
      <c r="T6327" s="81" t="str" cm="1">
        <f t="array" ref="T6327">IF(MIN(IF(CONCATENATE($D$776:$D$9955,$G$776:$G$9955)=CONCATENATE(D6327,G6327),$J$776:$J$9955))=J6327,"Age Leg Record","")</f>
        <v/>
      </c>
    </row>
    <row r="6328" spans="1:20" x14ac:dyDescent="0.25">
      <c r="A6328" s="4">
        <v>2024</v>
      </c>
      <c r="B6328" s="14" t="s">
        <v>1505</v>
      </c>
      <c r="C6328" s="14" t="s">
        <v>355</v>
      </c>
      <c r="D6328" s="3" t="s">
        <v>756</v>
      </c>
      <c r="F6328" s="3">
        <v>1</v>
      </c>
      <c r="G6328" s="88">
        <v>5.54</v>
      </c>
      <c r="J6328" s="10">
        <v>4.0539054258260876E-2</v>
      </c>
      <c r="K6328" s="27">
        <f t="shared" si="157"/>
        <v>7.3175188191806637E-3</v>
      </c>
      <c r="L6328" s="4" t="s">
        <v>2584</v>
      </c>
      <c r="M6328" s="14" t="s">
        <v>798</v>
      </c>
      <c r="N6328" s="28" t="str">
        <f t="shared" si="154"/>
        <v>2024SaraSutton</v>
      </c>
      <c r="O6328" s="28">
        <f>IF(COUNTIF(N$2:N6328,N6328)=1,1,0)</f>
        <v>1</v>
      </c>
      <c r="P6328" s="28" t="str">
        <f t="shared" si="155"/>
        <v>SaraSutton</v>
      </c>
      <c r="Q6328" s="28" t="str">
        <f t="shared" si="156"/>
        <v>SaraSutton</v>
      </c>
      <c r="R6328" s="3">
        <f>SUMIF(Q$2:Q6328,Q6328,O$2:O6328)</f>
        <v>1</v>
      </c>
      <c r="T6328" s="81" t="str" cm="1">
        <f t="array" ref="T6328">IF(MIN(IF(CONCATENATE($D$776:$D$9955,$G$776:$G$9955)=CONCATENATE(D6328,G6328),$J$776:$J$9955))=J6328,"Age Leg Record","")</f>
        <v/>
      </c>
    </row>
    <row r="6329" spans="1:20" x14ac:dyDescent="0.25">
      <c r="A6329" s="4">
        <v>2024</v>
      </c>
      <c r="B6329" s="14" t="s">
        <v>250</v>
      </c>
      <c r="C6329" s="14" t="s">
        <v>174</v>
      </c>
      <c r="D6329" s="3" t="s">
        <v>210</v>
      </c>
      <c r="F6329" s="3">
        <v>2</v>
      </c>
      <c r="G6329" s="88">
        <v>4.0544470293486041</v>
      </c>
      <c r="J6329" s="10">
        <v>2.9607557873532642E-2</v>
      </c>
      <c r="K6329" s="27">
        <f t="shared" si="157"/>
        <v>7.3024897499498111E-3</v>
      </c>
      <c r="L6329" s="4" t="s">
        <v>2584</v>
      </c>
      <c r="M6329" s="14" t="s">
        <v>798</v>
      </c>
      <c r="N6329" s="28" t="str">
        <f t="shared" si="154"/>
        <v>2024RobertCook</v>
      </c>
      <c r="O6329" s="28">
        <f>IF(COUNTIF(N$2:N6329,N6329)=1,1,0)</f>
        <v>1</v>
      </c>
      <c r="P6329" s="28" t="str">
        <f t="shared" si="155"/>
        <v>RobertCook</v>
      </c>
      <c r="Q6329" s="28" t="str">
        <f t="shared" si="156"/>
        <v>RobertCook</v>
      </c>
      <c r="R6329" s="3">
        <f>SUMIF(Q$2:Q6329,Q6329,O$2:O6329)</f>
        <v>3</v>
      </c>
      <c r="T6329" s="81" t="str" cm="1">
        <f t="array" ref="T6329">IF(MIN(IF(CONCATENATE($D$776:$D$9955,$G$776:$G$9955)=CONCATENATE(D6329,G6329),$J$776:$J$9955))=J6329,"Age Leg Record","")</f>
        <v/>
      </c>
    </row>
    <row r="6330" spans="1:20" x14ac:dyDescent="0.25">
      <c r="A6330" s="4">
        <v>2024</v>
      </c>
      <c r="B6330" s="14" t="s">
        <v>232</v>
      </c>
      <c r="C6330" s="14" t="s">
        <v>993</v>
      </c>
      <c r="D6330" s="3" t="s">
        <v>210</v>
      </c>
      <c r="F6330" s="3">
        <v>3</v>
      </c>
      <c r="G6330" s="88">
        <v>9.1</v>
      </c>
      <c r="J6330" s="10">
        <v>5.6153530094888993E-2</v>
      </c>
      <c r="K6330" s="27">
        <f t="shared" si="157"/>
        <v>6.1707175928449442E-3</v>
      </c>
      <c r="L6330" s="4" t="s">
        <v>2584</v>
      </c>
      <c r="M6330" s="14" t="s">
        <v>798</v>
      </c>
      <c r="N6330" s="28" t="str">
        <f t="shared" si="154"/>
        <v>2024AndyAtherton</v>
      </c>
      <c r="O6330" s="28">
        <f>IF(COUNTIF(N$2:N6330,N6330)=1,1,0)</f>
        <v>1</v>
      </c>
      <c r="P6330" s="28" t="str">
        <f t="shared" si="155"/>
        <v>AndyAtherton</v>
      </c>
      <c r="Q6330" s="28" t="str">
        <f t="shared" si="156"/>
        <v>AndyAtherton</v>
      </c>
      <c r="R6330" s="3">
        <f>SUMIF(Q$2:Q6330,Q6330,O$2:O6330)</f>
        <v>6</v>
      </c>
      <c r="T6330" s="81" t="str" cm="1">
        <f t="array" ref="T6330">IF(MIN(IF(CONCATENATE($D$776:$D$9955,$G$776:$G$9955)=CONCATENATE(D6330,G6330),$J$776:$J$9955))=J6330,"Age Leg Record","")</f>
        <v/>
      </c>
    </row>
    <row r="6331" spans="1:20" x14ac:dyDescent="0.25">
      <c r="A6331" s="4">
        <v>2024</v>
      </c>
      <c r="B6331" s="14" t="s">
        <v>2585</v>
      </c>
      <c r="C6331" s="14" t="s">
        <v>2586</v>
      </c>
      <c r="D6331" s="3" t="s">
        <v>756</v>
      </c>
      <c r="F6331" s="3">
        <v>4</v>
      </c>
      <c r="G6331" s="88">
        <v>5.8408892070309388</v>
      </c>
      <c r="J6331" s="10">
        <v>3.824064814398298E-2</v>
      </c>
      <c r="K6331" s="27">
        <f t="shared" si="157"/>
        <v>6.5470593241095908E-3</v>
      </c>
      <c r="L6331" s="4" t="s">
        <v>2584</v>
      </c>
      <c r="M6331" s="14" t="s">
        <v>798</v>
      </c>
      <c r="N6331" s="28" t="str">
        <f t="shared" si="154"/>
        <v>2024MichalHarradine</v>
      </c>
      <c r="O6331" s="28">
        <f>IF(COUNTIF(N$2:N6331,N6331)=1,1,0)</f>
        <v>1</v>
      </c>
      <c r="P6331" s="28" t="str">
        <f t="shared" si="155"/>
        <v>MichalHarradine</v>
      </c>
      <c r="Q6331" s="28" t="str">
        <f t="shared" si="156"/>
        <v>MichalHarradine</v>
      </c>
      <c r="R6331" s="3">
        <f>SUMIF(Q$2:Q6331,Q6331,O$2:O6331)</f>
        <v>1</v>
      </c>
      <c r="T6331" s="81" t="str" cm="1">
        <f t="array" ref="T6331">IF(MIN(IF(CONCATENATE($D$776:$D$9955,$G$776:$G$9955)=CONCATENATE(D6331,G6331),$J$776:$J$9955))=J6331,"Age Leg Record","")</f>
        <v/>
      </c>
    </row>
    <row r="6332" spans="1:20" x14ac:dyDescent="0.25">
      <c r="A6332" s="4">
        <v>2024</v>
      </c>
      <c r="B6332" s="14" t="s">
        <v>2417</v>
      </c>
      <c r="C6332" s="14" t="s">
        <v>2495</v>
      </c>
      <c r="D6332" s="3" t="s">
        <v>756</v>
      </c>
      <c r="F6332" s="3">
        <v>5</v>
      </c>
      <c r="G6332" s="51">
        <v>5.63</v>
      </c>
      <c r="J6332" s="10">
        <v>3.3807592590164859E-2</v>
      </c>
      <c r="K6332" s="27">
        <f t="shared" si="157"/>
        <v>6.0049009929244862E-3</v>
      </c>
      <c r="L6332" s="4" t="s">
        <v>2584</v>
      </c>
      <c r="M6332" s="14" t="s">
        <v>798</v>
      </c>
      <c r="N6332" s="28" t="str">
        <f t="shared" si="154"/>
        <v>2024KyrstinFaiweather</v>
      </c>
      <c r="O6332" s="28">
        <f>IF(COUNTIF(N$2:N6332,N6332)=1,1,0)</f>
        <v>1</v>
      </c>
      <c r="P6332" s="28" t="str">
        <f t="shared" si="155"/>
        <v>KyrstinFaiweather</v>
      </c>
      <c r="Q6332" s="28" t="str">
        <f t="shared" si="156"/>
        <v>KyrstinFaiweather</v>
      </c>
      <c r="R6332" s="3">
        <f>SUMIF(Q$2:Q6332,Q6332,O$2:O6332)</f>
        <v>2</v>
      </c>
      <c r="T6332" s="81" t="str" cm="1">
        <f t="array" ref="T6332">IF(MIN(IF(CONCATENATE($D$776:$D$9955,$G$776:$G$9955)=CONCATENATE(D6332,G6332),$J$776:$J$9955))=J6332,"Age Leg Record","")</f>
        <v/>
      </c>
    </row>
    <row r="6333" spans="1:20" x14ac:dyDescent="0.25">
      <c r="A6333" s="4">
        <v>2024</v>
      </c>
      <c r="B6333" s="14" t="s">
        <v>2587</v>
      </c>
      <c r="C6333" s="14" t="s">
        <v>609</v>
      </c>
      <c r="D6333" s="3" t="s">
        <v>757</v>
      </c>
      <c r="F6333" s="3">
        <v>6</v>
      </c>
      <c r="G6333" s="88">
        <v>4.6758182215859376</v>
      </c>
      <c r="J6333" s="10">
        <v>3.4642106482351664E-2</v>
      </c>
      <c r="K6333" s="27">
        <f t="shared" si="157"/>
        <v>7.4087795634197691E-3</v>
      </c>
      <c r="L6333" s="4" t="s">
        <v>2584</v>
      </c>
      <c r="M6333" s="14" t="s">
        <v>798</v>
      </c>
      <c r="N6333" s="28" t="str">
        <f t="shared" si="154"/>
        <v>2024JayneHunt</v>
      </c>
      <c r="O6333" s="28">
        <f>IF(COUNTIF(N$2:N6333,N6333)=1,1,0)</f>
        <v>1</v>
      </c>
      <c r="P6333" s="28" t="str">
        <f t="shared" si="155"/>
        <v>JayneHunt</v>
      </c>
      <c r="Q6333" s="28" t="str">
        <f t="shared" si="156"/>
        <v>JayneHunt</v>
      </c>
      <c r="R6333" s="3">
        <f>SUMIF(Q$2:Q6333,Q6333,O$2:O6333)</f>
        <v>1</v>
      </c>
      <c r="T6333" s="81" t="str" cm="1">
        <f t="array" ref="T6333">IF(MIN(IF(CONCATENATE($D$776:$D$9955,$G$776:$G$9955)=CONCATENATE(D6333,G6333),$J$776:$J$9955))=J6333,"Age Leg Record","")</f>
        <v/>
      </c>
    </row>
    <row r="6334" spans="1:20" x14ac:dyDescent="0.25">
      <c r="A6334" s="4">
        <v>2024</v>
      </c>
      <c r="B6334" s="14" t="s">
        <v>904</v>
      </c>
      <c r="C6334" s="14" t="s">
        <v>2182</v>
      </c>
      <c r="D6334" s="3" t="s">
        <v>757</v>
      </c>
      <c r="F6334" s="3">
        <v>1</v>
      </c>
      <c r="G6334" s="88">
        <v>5.54</v>
      </c>
      <c r="J6334" s="10">
        <v>3.5862943143001758E-2</v>
      </c>
      <c r="K6334" s="27">
        <f t="shared" si="157"/>
        <v>6.4734554409750468E-3</v>
      </c>
      <c r="L6334" s="4" t="s">
        <v>2588</v>
      </c>
      <c r="M6334" s="14" t="s">
        <v>798</v>
      </c>
      <c r="N6334" s="28" t="str">
        <f t="shared" si="154"/>
        <v>2024SallySawkins</v>
      </c>
      <c r="O6334" s="28">
        <f>IF(COUNTIF(N$2:N6334,N6334)=1,1,0)</f>
        <v>1</v>
      </c>
      <c r="P6334" s="28" t="str">
        <f t="shared" si="155"/>
        <v>SallySawkins</v>
      </c>
      <c r="Q6334" s="28" t="str">
        <f t="shared" si="156"/>
        <v>SallySawkins</v>
      </c>
      <c r="R6334" s="3">
        <f>SUMIF(Q$2:Q6334,Q6334,O$2:O6334)</f>
        <v>4</v>
      </c>
      <c r="T6334" s="81" t="str" cm="1">
        <f t="array" ref="T6334">IF(MIN(IF(CONCATENATE($D$776:$D$9955,$G$776:$G$9955)=CONCATENATE(D6334,G6334),$J$776:$J$9955))=J6334,"Age Leg Record","")</f>
        <v/>
      </c>
    </row>
    <row r="6335" spans="1:20" x14ac:dyDescent="0.25">
      <c r="A6335" s="4">
        <v>2024</v>
      </c>
      <c r="B6335" s="14" t="s">
        <v>1098</v>
      </c>
      <c r="C6335" s="14" t="s">
        <v>1099</v>
      </c>
      <c r="D6335" s="3" t="s">
        <v>753</v>
      </c>
      <c r="F6335" s="3">
        <v>2</v>
      </c>
      <c r="G6335" s="88">
        <v>4.0544470293486041</v>
      </c>
      <c r="J6335" s="10">
        <v>2.4785208333923947E-2</v>
      </c>
      <c r="K6335" s="27">
        <f t="shared" si="157"/>
        <v>6.1130921564675096E-3</v>
      </c>
      <c r="L6335" s="4" t="s">
        <v>2588</v>
      </c>
      <c r="M6335" s="14" t="s">
        <v>798</v>
      </c>
      <c r="N6335" s="28" t="str">
        <f t="shared" si="154"/>
        <v>2024CarlaFisher</v>
      </c>
      <c r="O6335" s="28">
        <f>IF(COUNTIF(N$2:N6335,N6335)=1,1,0)</f>
        <v>1</v>
      </c>
      <c r="P6335" s="28" t="str">
        <f t="shared" si="155"/>
        <v>CarlaFisher</v>
      </c>
      <c r="Q6335" s="28" t="str">
        <f t="shared" si="156"/>
        <v>CarlaFisher</v>
      </c>
      <c r="R6335" s="3">
        <f>SUMIF(Q$2:Q6335,Q6335,O$2:O6335)</f>
        <v>6</v>
      </c>
      <c r="T6335" s="81" t="str" cm="1">
        <f t="array" ref="T6335">IF(MIN(IF(CONCATENATE($D$776:$D$9955,$G$776:$G$9955)=CONCATENATE(D6335,G6335),$J$776:$J$9955))=J6335,"Age Leg Record","")</f>
        <v/>
      </c>
    </row>
    <row r="6336" spans="1:20" x14ac:dyDescent="0.25">
      <c r="A6336" s="4">
        <v>2024</v>
      </c>
      <c r="B6336" s="14" t="s">
        <v>232</v>
      </c>
      <c r="C6336" s="14" t="s">
        <v>233</v>
      </c>
      <c r="D6336" s="3" t="s">
        <v>56</v>
      </c>
      <c r="F6336" s="3">
        <v>3</v>
      </c>
      <c r="G6336" s="88">
        <v>9.1</v>
      </c>
      <c r="J6336" s="10">
        <v>4.4814444445364643E-2</v>
      </c>
      <c r="K6336" s="27">
        <f t="shared" si="157"/>
        <v>4.9246642247653457E-3</v>
      </c>
      <c r="L6336" s="4" t="s">
        <v>2588</v>
      </c>
      <c r="M6336" s="14" t="s">
        <v>798</v>
      </c>
      <c r="N6336" s="28" t="str">
        <f t="shared" si="154"/>
        <v>2024AndyBierton</v>
      </c>
      <c r="O6336" s="28">
        <f>IF(COUNTIF(N$2:N6336,N6336)=1,1,0)</f>
        <v>1</v>
      </c>
      <c r="P6336" s="28" t="str">
        <f t="shared" si="155"/>
        <v>AndyBierton</v>
      </c>
      <c r="Q6336" s="28" t="str">
        <f t="shared" si="156"/>
        <v>AndyBierton</v>
      </c>
      <c r="R6336" s="3">
        <f>SUMIF(Q$2:Q6336,Q6336,O$2:O6336)</f>
        <v>12</v>
      </c>
      <c r="T6336" s="81" t="str" cm="1">
        <f t="array" ref="T6336">IF(MIN(IF(CONCATENATE($D$776:$D$9955,$G$776:$G$9955)=CONCATENATE(D6336,G6336),$J$776:$J$9955))=J6336,"Age Leg Record","")</f>
        <v/>
      </c>
    </row>
    <row r="6337" spans="1:20" x14ac:dyDescent="0.25">
      <c r="A6337" s="4">
        <v>2024</v>
      </c>
      <c r="B6337" s="14" t="s">
        <v>2081</v>
      </c>
      <c r="C6337" s="14" t="s">
        <v>2082</v>
      </c>
      <c r="D6337" s="3" t="s">
        <v>756</v>
      </c>
      <c r="F6337" s="3">
        <v>4</v>
      </c>
      <c r="G6337" s="88">
        <v>5.8408892070309388</v>
      </c>
      <c r="J6337" s="10">
        <v>3.8259050925262272E-2</v>
      </c>
      <c r="K6337" s="27">
        <f t="shared" si="157"/>
        <v>6.5502100055601373E-3</v>
      </c>
      <c r="L6337" s="4" t="s">
        <v>2588</v>
      </c>
      <c r="M6337" s="14" t="s">
        <v>798</v>
      </c>
      <c r="N6337" s="28" t="str">
        <f t="shared" si="154"/>
        <v>2024ZoeyDidlick</v>
      </c>
      <c r="O6337" s="28">
        <f>IF(COUNTIF(N$2:N6337,N6337)=1,1,0)</f>
        <v>1</v>
      </c>
      <c r="P6337" s="28" t="str">
        <f t="shared" si="155"/>
        <v>ZoeyDidlick</v>
      </c>
      <c r="Q6337" s="28" t="str">
        <f t="shared" si="156"/>
        <v>ZoeyDidlick</v>
      </c>
      <c r="R6337" s="3">
        <f>SUMIF(Q$2:Q6337,Q6337,O$2:O6337)</f>
        <v>5</v>
      </c>
      <c r="T6337" s="81" t="str" cm="1">
        <f t="array" ref="T6337">IF(MIN(IF(CONCATENATE($D$776:$D$9955,$G$776:$G$9955)=CONCATENATE(D6337,G6337),$J$776:$J$9955))=J6337,"Age Leg Record","")</f>
        <v/>
      </c>
    </row>
    <row r="6338" spans="1:20" x14ac:dyDescent="0.25">
      <c r="A6338" s="4">
        <v>2024</v>
      </c>
      <c r="B6338" s="14" t="s">
        <v>370</v>
      </c>
      <c r="C6338" s="14" t="s">
        <v>1240</v>
      </c>
      <c r="D6338" s="3" t="s">
        <v>753</v>
      </c>
      <c r="F6338" s="3">
        <v>5</v>
      </c>
      <c r="G6338" s="51">
        <v>5.63</v>
      </c>
      <c r="J6338" s="10">
        <v>4.4067025461117737E-2</v>
      </c>
      <c r="K6338" s="27">
        <f t="shared" si="157"/>
        <v>7.8271803660955128E-3</v>
      </c>
      <c r="L6338" s="4" t="s">
        <v>2588</v>
      </c>
      <c r="M6338" s="14" t="s">
        <v>798</v>
      </c>
      <c r="N6338" s="28" t="str">
        <f t="shared" si="154"/>
        <v>2024KatieRuditis</v>
      </c>
      <c r="O6338" s="28">
        <f>IF(COUNTIF(N$2:N6338,N6338)=1,1,0)</f>
        <v>1</v>
      </c>
      <c r="P6338" s="28" t="str">
        <f t="shared" si="155"/>
        <v>KatieRuditis</v>
      </c>
      <c r="Q6338" s="28" t="str">
        <f t="shared" si="156"/>
        <v>KatieRuditis</v>
      </c>
      <c r="R6338" s="3">
        <f>SUMIF(Q$2:Q6338,Q6338,O$2:O6338)</f>
        <v>11</v>
      </c>
      <c r="T6338" s="81" t="str" cm="1">
        <f t="array" ref="T6338">IF(MIN(IF(CONCATENATE($D$776:$D$9955,$G$776:$G$9955)=CONCATENATE(D6338,G6338),$J$776:$J$9955))=J6338,"Age Leg Record","")</f>
        <v/>
      </c>
    </row>
    <row r="6339" spans="1:20" x14ac:dyDescent="0.25">
      <c r="A6339" s="4">
        <v>2024</v>
      </c>
      <c r="B6339" s="14" t="s">
        <v>2344</v>
      </c>
      <c r="C6339" s="14" t="s">
        <v>1415</v>
      </c>
      <c r="D6339" s="3" t="s">
        <v>753</v>
      </c>
      <c r="F6339" s="3">
        <v>6</v>
      </c>
      <c r="G6339" s="88">
        <v>4.6758182215859376</v>
      </c>
      <c r="J6339" s="10">
        <v>2.7642233799269889E-2</v>
      </c>
      <c r="K6339" s="27">
        <f t="shared" si="157"/>
        <v>5.9117426061730503E-3</v>
      </c>
      <c r="L6339" s="4" t="s">
        <v>2588</v>
      </c>
      <c r="M6339" s="14" t="s">
        <v>798</v>
      </c>
      <c r="N6339" s="28" t="str">
        <f t="shared" si="154"/>
        <v>2024NikiJackson</v>
      </c>
      <c r="O6339" s="28">
        <f>IF(COUNTIF(N$2:N6339,N6339)=1,1,0)</f>
        <v>1</v>
      </c>
      <c r="P6339" s="28" t="str">
        <f t="shared" si="155"/>
        <v>NikiJackson</v>
      </c>
      <c r="Q6339" s="28" t="str">
        <f t="shared" si="156"/>
        <v>NikiJackson</v>
      </c>
      <c r="R6339" s="3">
        <f>SUMIF(Q$2:Q6339,Q6339,O$2:O6339)</f>
        <v>3</v>
      </c>
      <c r="T6339" s="81" t="str" cm="1">
        <f t="array" ref="T6339">IF(MIN(IF(CONCATENATE($D$776:$D$9955,$G$776:$G$9955)=CONCATENATE(D6339,G6339),$J$776:$J$9955))=J6339,"Age Leg Record","")</f>
        <v/>
      </c>
    </row>
    <row r="6340" spans="1:20" x14ac:dyDescent="0.25">
      <c r="A6340" s="4">
        <v>2024</v>
      </c>
      <c r="B6340" s="14" t="s">
        <v>2482</v>
      </c>
      <c r="C6340" s="14" t="s">
        <v>323</v>
      </c>
      <c r="D6340" s="3" t="s">
        <v>56</v>
      </c>
      <c r="F6340" s="3">
        <v>1</v>
      </c>
      <c r="G6340" s="88">
        <v>5.54</v>
      </c>
      <c r="J6340" s="10">
        <v>2.5726855186803732E-2</v>
      </c>
      <c r="K6340" s="27">
        <f t="shared" si="157"/>
        <v>4.6438366763183634E-3</v>
      </c>
      <c r="L6340" s="4" t="s">
        <v>2589</v>
      </c>
      <c r="M6340" s="14" t="s">
        <v>747</v>
      </c>
      <c r="N6340" s="28" t="str">
        <f t="shared" si="154"/>
        <v>2024EwanWilson</v>
      </c>
      <c r="O6340" s="28">
        <f>IF(COUNTIF(N$2:N6340,N6340)=1,1,0)</f>
        <v>1</v>
      </c>
      <c r="P6340" s="28" t="str">
        <f t="shared" si="155"/>
        <v>EwanWilson</v>
      </c>
      <c r="Q6340" s="28" t="str">
        <f t="shared" si="156"/>
        <v>EwanWilson</v>
      </c>
      <c r="R6340" s="3">
        <f>SUMIF(Q$2:Q6340,Q6340,O$2:O6340)</f>
        <v>2</v>
      </c>
      <c r="T6340" s="81" t="str" cm="1">
        <f t="array" ref="T6340">IF(MIN(IF(CONCATENATE($D$776:$D$9955,$G$776:$G$9955)=CONCATENATE(D6340,G6340),$J$776:$J$9955))=J6340,"Age Leg Record","")</f>
        <v/>
      </c>
    </row>
    <row r="6341" spans="1:20" x14ac:dyDescent="0.25">
      <c r="A6341" s="4">
        <v>2024</v>
      </c>
      <c r="B6341" s="14" t="s">
        <v>2590</v>
      </c>
      <c r="C6341" s="14" t="s">
        <v>2591</v>
      </c>
      <c r="D6341" s="3" t="s">
        <v>756</v>
      </c>
      <c r="F6341" s="3">
        <v>2</v>
      </c>
      <c r="G6341" s="88">
        <v>4.0544470293486041</v>
      </c>
      <c r="J6341" s="10">
        <v>2.1309722222213168E-2</v>
      </c>
      <c r="K6341" s="27">
        <f t="shared" si="157"/>
        <v>5.2558886743272687E-3</v>
      </c>
      <c r="L6341" s="4" t="s">
        <v>2589</v>
      </c>
      <c r="M6341" s="14" t="s">
        <v>747</v>
      </c>
      <c r="N6341" s="28" t="str">
        <f t="shared" si="154"/>
        <v>2024EllieGarraway</v>
      </c>
      <c r="O6341" s="28">
        <f>IF(COUNTIF(N$2:N6341,N6341)=1,1,0)</f>
        <v>1</v>
      </c>
      <c r="P6341" s="28" t="str">
        <f t="shared" si="155"/>
        <v>EllieGarraway</v>
      </c>
      <c r="Q6341" s="28" t="str">
        <f t="shared" si="156"/>
        <v>EllieGarraway</v>
      </c>
      <c r="R6341" s="3">
        <f>SUMIF(Q$2:Q6341,Q6341,O$2:O6341)</f>
        <v>1</v>
      </c>
      <c r="T6341" s="81" t="str" cm="1">
        <f t="array" ref="T6341">IF(MIN(IF(CONCATENATE($D$776:$D$9955,$G$776:$G$9955)=CONCATENATE(D6341,G6341),$J$776:$J$9955))=J6341,"Age Leg Record","")</f>
        <v/>
      </c>
    </row>
    <row r="6342" spans="1:20" x14ac:dyDescent="0.25">
      <c r="A6342" s="4">
        <v>2024</v>
      </c>
      <c r="B6342" s="14" t="s">
        <v>325</v>
      </c>
      <c r="C6342" s="14" t="s">
        <v>657</v>
      </c>
      <c r="D6342" s="3" t="s">
        <v>26</v>
      </c>
      <c r="F6342" s="3">
        <v>3</v>
      </c>
      <c r="G6342" s="88">
        <v>9.1</v>
      </c>
      <c r="J6342" s="10">
        <v>4.5624467587913387E-2</v>
      </c>
      <c r="K6342" s="27">
        <f t="shared" si="157"/>
        <v>5.013677756913559E-3</v>
      </c>
      <c r="L6342" s="4" t="s">
        <v>2589</v>
      </c>
      <c r="M6342" s="14" t="s">
        <v>747</v>
      </c>
      <c r="N6342" s="28" t="str">
        <f t="shared" si="154"/>
        <v>2024SeanCrawley</v>
      </c>
      <c r="O6342" s="28">
        <f>IF(COUNTIF(N$2:N6342,N6342)=1,1,0)</f>
        <v>1</v>
      </c>
      <c r="P6342" s="28" t="str">
        <f t="shared" si="155"/>
        <v>SeanCrawley</v>
      </c>
      <c r="Q6342" s="28" t="str">
        <f t="shared" si="156"/>
        <v>SeanCrawley</v>
      </c>
      <c r="R6342" s="3">
        <f>SUMIF(Q$2:Q6342,Q6342,O$2:O6342)</f>
        <v>3</v>
      </c>
      <c r="T6342" s="81" t="str" cm="1">
        <f t="array" ref="T6342">IF(MIN(IF(CONCATENATE($D$776:$D$9955,$G$776:$G$9955)=CONCATENATE(D6342,G6342),$J$776:$J$9955))=J6342,"Age Leg Record","")</f>
        <v/>
      </c>
    </row>
    <row r="6343" spans="1:20" x14ac:dyDescent="0.25">
      <c r="A6343" s="4">
        <v>2024</v>
      </c>
      <c r="B6343" s="14" t="s">
        <v>834</v>
      </c>
      <c r="C6343" s="14" t="s">
        <v>2483</v>
      </c>
      <c r="D6343" s="3" t="s">
        <v>26</v>
      </c>
      <c r="F6343" s="3">
        <v>4</v>
      </c>
      <c r="G6343" s="88">
        <v>5.8408892070309388</v>
      </c>
      <c r="J6343" s="10">
        <v>2.6659016206394881E-2</v>
      </c>
      <c r="K6343" s="27">
        <f t="shared" si="157"/>
        <v>4.5642050827302515E-3</v>
      </c>
      <c r="L6343" s="4" t="s">
        <v>2589</v>
      </c>
      <c r="M6343" s="14" t="s">
        <v>747</v>
      </c>
      <c r="N6343" s="28" t="str">
        <f t="shared" si="154"/>
        <v>2024CharliePalmer</v>
      </c>
      <c r="O6343" s="28">
        <f>IF(COUNTIF(N$2:N6343,N6343)=1,1,0)</f>
        <v>1</v>
      </c>
      <c r="P6343" s="28" t="str">
        <f t="shared" si="155"/>
        <v>CharliePalmer</v>
      </c>
      <c r="Q6343" s="28" t="str">
        <f t="shared" si="156"/>
        <v>CharliePalmer</v>
      </c>
      <c r="R6343" s="3">
        <f>SUMIF(Q$2:Q6343,Q6343,O$2:O6343)</f>
        <v>2</v>
      </c>
      <c r="T6343" s="81" t="str" cm="1">
        <f t="array" ref="T6343">IF(MIN(IF(CONCATENATE($D$776:$D$9955,$G$776:$G$9955)=CONCATENATE(D6343,G6343),$J$776:$J$9955))=J6343,"Age Leg Record","")</f>
        <v/>
      </c>
    </row>
    <row r="6344" spans="1:20" x14ac:dyDescent="0.25">
      <c r="A6344" s="4">
        <v>2024</v>
      </c>
      <c r="B6344" s="14" t="s">
        <v>2357</v>
      </c>
      <c r="C6344" s="14" t="s">
        <v>820</v>
      </c>
      <c r="D6344" s="3" t="s">
        <v>26</v>
      </c>
      <c r="F6344" s="3">
        <v>5</v>
      </c>
      <c r="G6344" s="51">
        <v>5.63</v>
      </c>
      <c r="J6344" s="10">
        <v>2.9576238426670898E-2</v>
      </c>
      <c r="K6344" s="27">
        <f t="shared" si="157"/>
        <v>5.2533283173482942E-3</v>
      </c>
      <c r="L6344" s="4" t="s">
        <v>2589</v>
      </c>
      <c r="M6344" s="14" t="s">
        <v>747</v>
      </c>
      <c r="N6344" s="28" t="str">
        <f t="shared" si="154"/>
        <v>2024HenryTaylor</v>
      </c>
      <c r="O6344" s="28">
        <f>IF(COUNTIF(N$2:N6344,N6344)=1,1,0)</f>
        <v>1</v>
      </c>
      <c r="P6344" s="28" t="str">
        <f t="shared" si="155"/>
        <v>HenryTaylor</v>
      </c>
      <c r="Q6344" s="28" t="str">
        <f t="shared" si="156"/>
        <v>HenryTaylor</v>
      </c>
      <c r="R6344" s="3">
        <f>SUMIF(Q$2:Q6344,Q6344,O$2:O6344)</f>
        <v>1</v>
      </c>
      <c r="T6344" s="81" t="str" cm="1">
        <f t="array" ref="T6344">IF(MIN(IF(CONCATENATE($D$776:$D$9955,$G$776:$G$9955)=CONCATENATE(D6344,G6344),$J$776:$J$9955))=J6344,"Age Leg Record","")</f>
        <v/>
      </c>
    </row>
    <row r="6345" spans="1:20" x14ac:dyDescent="0.25">
      <c r="A6345" s="4">
        <v>2024</v>
      </c>
      <c r="B6345" s="14" t="s">
        <v>1372</v>
      </c>
      <c r="C6345" s="14" t="s">
        <v>323</v>
      </c>
      <c r="D6345" s="3" t="s">
        <v>576</v>
      </c>
      <c r="F6345" s="3">
        <v>6</v>
      </c>
      <c r="G6345" s="88">
        <v>4.6758182215859376</v>
      </c>
      <c r="J6345" s="10">
        <v>1.9898136575648095E-2</v>
      </c>
      <c r="K6345" s="27">
        <f t="shared" si="157"/>
        <v>4.2555410909235628E-3</v>
      </c>
      <c r="L6345" s="4" t="s">
        <v>2589</v>
      </c>
      <c r="M6345" s="14" t="s">
        <v>747</v>
      </c>
      <c r="N6345" s="28" t="str">
        <f t="shared" si="154"/>
        <v>2024OliverWilson</v>
      </c>
      <c r="O6345" s="28">
        <f>IF(COUNTIF(N$2:N6345,N6345)=1,1,0)</f>
        <v>1</v>
      </c>
      <c r="P6345" s="28" t="str">
        <f t="shared" si="155"/>
        <v>OliverWilson</v>
      </c>
      <c r="Q6345" s="28" t="str">
        <f t="shared" si="156"/>
        <v>OliverWilson</v>
      </c>
      <c r="R6345" s="3">
        <f>SUMIF(Q$2:Q6345,Q6345,O$2:O6345)</f>
        <v>1</v>
      </c>
      <c r="T6345" s="81" t="str" cm="1">
        <f t="array" ref="T6345">IF(MIN(IF(CONCATENATE($D$776:$D$9955,$G$776:$G$9955)=CONCATENATE(D6345,G6345),$J$776:$J$9955))=J6345,"Age Leg Record","")</f>
        <v>Age Leg Record</v>
      </c>
    </row>
    <row r="6346" spans="1:20" x14ac:dyDescent="0.25">
      <c r="A6346" s="4">
        <v>2024</v>
      </c>
      <c r="B6346" s="14" t="s">
        <v>29</v>
      </c>
      <c r="C6346" s="14" t="s">
        <v>2498</v>
      </c>
      <c r="D6346" s="3" t="s">
        <v>26</v>
      </c>
      <c r="F6346" s="3">
        <v>1</v>
      </c>
      <c r="G6346" s="88">
        <v>5.54</v>
      </c>
      <c r="J6346" s="10">
        <v>2.8961762596736662E-2</v>
      </c>
      <c r="K6346" s="27">
        <f t="shared" si="157"/>
        <v>5.2277549813604081E-3</v>
      </c>
      <c r="L6346" s="4" t="s">
        <v>2592</v>
      </c>
      <c r="M6346" s="14" t="s">
        <v>1079</v>
      </c>
      <c r="N6346" s="28" t="str">
        <f t="shared" si="154"/>
        <v>2024DaveSheffield</v>
      </c>
      <c r="O6346" s="28">
        <f>IF(COUNTIF(N$2:N6346,N6346)=1,1,0)</f>
        <v>1</v>
      </c>
      <c r="P6346" s="28" t="str">
        <f t="shared" si="155"/>
        <v>DaveSheffield</v>
      </c>
      <c r="Q6346" s="28" t="str">
        <f t="shared" si="156"/>
        <v>DaveSheffield</v>
      </c>
      <c r="R6346" s="3">
        <f>SUMIF(Q$2:Q6346,Q6346,O$2:O6346)</f>
        <v>2</v>
      </c>
      <c r="T6346" s="81" t="str" cm="1">
        <f t="array" ref="T6346">IF(MIN(IF(CONCATENATE($D$776:$D$9955,$G$776:$G$9955)=CONCATENATE(D6346,G6346),$J$776:$J$9955))=J6346,"Age Leg Record","")</f>
        <v/>
      </c>
    </row>
    <row r="6347" spans="1:20" x14ac:dyDescent="0.25">
      <c r="A6347" s="4">
        <v>2024</v>
      </c>
      <c r="B6347" s="14" t="s">
        <v>89</v>
      </c>
      <c r="C6347" s="14" t="s">
        <v>2532</v>
      </c>
      <c r="D6347" s="3" t="s">
        <v>210</v>
      </c>
      <c r="F6347" s="3">
        <v>2</v>
      </c>
      <c r="G6347" s="88">
        <v>4.0544470293486041</v>
      </c>
      <c r="J6347" s="10">
        <v>2.7551087965548504E-2</v>
      </c>
      <c r="K6347" s="27">
        <f t="shared" si="157"/>
        <v>6.7952763388241678E-3</v>
      </c>
      <c r="L6347" s="4" t="s">
        <v>2592</v>
      </c>
      <c r="M6347" s="14" t="s">
        <v>1079</v>
      </c>
      <c r="N6347" s="28" t="str">
        <f t="shared" si="154"/>
        <v>2024MarkTinkler</v>
      </c>
      <c r="O6347" s="28">
        <f>IF(COUNTIF(N$2:N6347,N6347)=1,1,0)</f>
        <v>1</v>
      </c>
      <c r="P6347" s="28" t="str">
        <f t="shared" si="155"/>
        <v>MarkTinkler</v>
      </c>
      <c r="Q6347" s="28" t="str">
        <f t="shared" si="156"/>
        <v>MarkTinkler</v>
      </c>
      <c r="R6347" s="3">
        <f>SUMIF(Q$2:Q6347,Q6347,O$2:O6347)</f>
        <v>2</v>
      </c>
      <c r="T6347" s="81" t="str" cm="1">
        <f t="array" ref="T6347">IF(MIN(IF(CONCATENATE($D$776:$D$9955,$G$776:$G$9955)=CONCATENATE(D6347,G6347),$J$776:$J$9955))=J6347,"Age Leg Record","")</f>
        <v/>
      </c>
    </row>
    <row r="6348" spans="1:20" x14ac:dyDescent="0.25">
      <c r="A6348" s="4">
        <v>2024</v>
      </c>
      <c r="B6348" s="14" t="s">
        <v>1430</v>
      </c>
      <c r="C6348" s="14" t="s">
        <v>421</v>
      </c>
      <c r="D6348" s="3" t="s">
        <v>22</v>
      </c>
      <c r="F6348" s="3">
        <v>3</v>
      </c>
      <c r="G6348" s="88">
        <v>9.1</v>
      </c>
      <c r="J6348" s="10">
        <v>5.6438761574099772E-2</v>
      </c>
      <c r="K6348" s="27">
        <f t="shared" si="157"/>
        <v>6.2020617114395358E-3</v>
      </c>
      <c r="L6348" s="4" t="s">
        <v>2592</v>
      </c>
      <c r="M6348" s="14" t="s">
        <v>1079</v>
      </c>
      <c r="N6348" s="28" t="str">
        <f t="shared" si="154"/>
        <v>2024JonathanPowell</v>
      </c>
      <c r="O6348" s="28">
        <f>IF(COUNTIF(N$2:N6348,N6348)=1,1,0)</f>
        <v>1</v>
      </c>
      <c r="P6348" s="28" t="str">
        <f t="shared" si="155"/>
        <v>JonathanPowell</v>
      </c>
      <c r="Q6348" s="28" t="str">
        <f t="shared" si="156"/>
        <v>JonathanPowell</v>
      </c>
      <c r="R6348" s="3">
        <f>SUMIF(Q$2:Q6348,Q6348,O$2:O6348)</f>
        <v>2</v>
      </c>
      <c r="T6348" s="81" t="str" cm="1">
        <f t="array" ref="T6348">IF(MIN(IF(CONCATENATE($D$776:$D$9955,$G$776:$G$9955)=CONCATENATE(D6348,G6348),$J$776:$J$9955))=J6348,"Age Leg Record","")</f>
        <v/>
      </c>
    </row>
    <row r="6349" spans="1:20" x14ac:dyDescent="0.25">
      <c r="A6349" s="4">
        <v>2024</v>
      </c>
      <c r="B6349" s="14" t="s">
        <v>573</v>
      </c>
      <c r="C6349" s="14" t="s">
        <v>847</v>
      </c>
      <c r="D6349" s="3" t="s">
        <v>26</v>
      </c>
      <c r="F6349" s="3">
        <v>4</v>
      </c>
      <c r="G6349" s="88">
        <v>5.8408892070309388</v>
      </c>
      <c r="J6349" s="10">
        <v>3.2188761571887881E-2</v>
      </c>
      <c r="K6349" s="27">
        <f t="shared" si="157"/>
        <v>5.5109351386328012E-3</v>
      </c>
      <c r="L6349" s="4" t="s">
        <v>2592</v>
      </c>
      <c r="M6349" s="14" t="s">
        <v>1079</v>
      </c>
      <c r="N6349" s="28" t="str">
        <f t="shared" si="154"/>
        <v>2024JamesGoodman</v>
      </c>
      <c r="O6349" s="28">
        <f>IF(COUNTIF(N$2:N6349,N6349)=1,1,0)</f>
        <v>1</v>
      </c>
      <c r="P6349" s="28" t="str">
        <f t="shared" si="155"/>
        <v>JamesGoodman</v>
      </c>
      <c r="Q6349" s="28" t="str">
        <f t="shared" si="156"/>
        <v>JamesGoodman</v>
      </c>
      <c r="R6349" s="3">
        <f>SUMIF(Q$2:Q6349,Q6349,O$2:O6349)</f>
        <v>2</v>
      </c>
      <c r="T6349" s="81" t="str" cm="1">
        <f t="array" ref="T6349">IF(MIN(IF(CONCATENATE($D$776:$D$9955,$G$776:$G$9955)=CONCATENATE(D6349,G6349),$J$776:$J$9955))=J6349,"Age Leg Record","")</f>
        <v/>
      </c>
    </row>
    <row r="6350" spans="1:20" x14ac:dyDescent="0.25">
      <c r="A6350" s="4">
        <v>2024</v>
      </c>
      <c r="B6350" s="14" t="s">
        <v>2414</v>
      </c>
      <c r="C6350" s="14" t="s">
        <v>2415</v>
      </c>
      <c r="D6350" s="3" t="s">
        <v>26</v>
      </c>
      <c r="F6350" s="3">
        <v>5</v>
      </c>
      <c r="G6350" s="51">
        <v>5.63</v>
      </c>
      <c r="J6350" s="10">
        <v>2.9620451387017965E-2</v>
      </c>
      <c r="K6350" s="27">
        <f t="shared" si="157"/>
        <v>5.2611814186532798E-3</v>
      </c>
      <c r="L6350" s="4" t="s">
        <v>2592</v>
      </c>
      <c r="M6350" s="14" t="s">
        <v>1079</v>
      </c>
      <c r="N6350" s="28" t="str">
        <f t="shared" si="154"/>
        <v>2024NicuHogas</v>
      </c>
      <c r="O6350" s="28">
        <f>IF(COUNTIF(N$2:N6350,N6350)=1,1,0)</f>
        <v>1</v>
      </c>
      <c r="P6350" s="28" t="str">
        <f t="shared" si="155"/>
        <v>NicuHogas</v>
      </c>
      <c r="Q6350" s="28" t="str">
        <f t="shared" si="156"/>
        <v>NicuHogas</v>
      </c>
      <c r="R6350" s="3">
        <f>SUMIF(Q$2:Q6350,Q6350,O$2:O6350)</f>
        <v>2</v>
      </c>
      <c r="T6350" s="81" t="str" cm="1">
        <f t="array" ref="T6350">IF(MIN(IF(CONCATENATE($D$776:$D$9955,$G$776:$G$9955)=CONCATENATE(D6350,G6350),$J$776:$J$9955))=J6350,"Age Leg Record","")</f>
        <v/>
      </c>
    </row>
    <row r="6351" spans="1:20" x14ac:dyDescent="0.25">
      <c r="A6351" s="4">
        <v>2024</v>
      </c>
      <c r="B6351" s="14" t="s">
        <v>73</v>
      </c>
      <c r="C6351" s="14" t="s">
        <v>2593</v>
      </c>
      <c r="D6351" s="3" t="s">
        <v>684</v>
      </c>
      <c r="F6351" s="3">
        <v>6</v>
      </c>
      <c r="G6351" s="88">
        <v>4.6758182215859376</v>
      </c>
      <c r="J6351" s="10">
        <v>2.816750000056345E-2</v>
      </c>
      <c r="K6351" s="27">
        <f t="shared" si="157"/>
        <v>6.0240793516155204E-3</v>
      </c>
      <c r="L6351" s="4" t="s">
        <v>2592</v>
      </c>
      <c r="M6351" s="14" t="s">
        <v>1079</v>
      </c>
      <c r="N6351" s="28" t="str">
        <f t="shared" si="154"/>
        <v>2024AlanColley</v>
      </c>
      <c r="O6351" s="28">
        <f>IF(COUNTIF(N$2:N6351,N6351)=1,1,0)</f>
        <v>1</v>
      </c>
      <c r="P6351" s="28" t="str">
        <f t="shared" si="155"/>
        <v>AlanColley</v>
      </c>
      <c r="Q6351" s="28" t="str">
        <f t="shared" si="156"/>
        <v>AlanColley</v>
      </c>
      <c r="R6351" s="3">
        <f>SUMIF(Q$2:Q6351,Q6351,O$2:O6351)</f>
        <v>1</v>
      </c>
      <c r="T6351" s="81" t="str" cm="1">
        <f t="array" ref="T6351">IF(MIN(IF(CONCATENATE($D$776:$D$9955,$G$776:$G$9955)=CONCATENATE(D6351,G6351),$J$776:$J$9955))=J6351,"Age Leg Record","")</f>
        <v/>
      </c>
    </row>
    <row r="6352" spans="1:20" x14ac:dyDescent="0.25">
      <c r="A6352" s="4">
        <v>2024</v>
      </c>
      <c r="B6352" s="14" t="s">
        <v>2594</v>
      </c>
      <c r="C6352" s="14" t="s">
        <v>2595</v>
      </c>
      <c r="D6352" s="3" t="s">
        <v>751</v>
      </c>
      <c r="F6352" s="3">
        <v>1</v>
      </c>
      <c r="G6352" s="88">
        <v>5.54</v>
      </c>
      <c r="J6352" s="10">
        <v>3.4001820466073696E-2</v>
      </c>
      <c r="K6352" s="27">
        <f t="shared" si="157"/>
        <v>6.1375127195078876E-3</v>
      </c>
      <c r="L6352" s="4" t="s">
        <v>2551</v>
      </c>
      <c r="M6352" s="14" t="s">
        <v>1079</v>
      </c>
      <c r="N6352" s="28" t="str">
        <f t="shared" si="154"/>
        <v>2024LivFlemons</v>
      </c>
      <c r="O6352" s="28">
        <f>IF(COUNTIF(N$2:N6352,N6352)=1,1,0)</f>
        <v>1</v>
      </c>
      <c r="P6352" s="28" t="str">
        <f t="shared" si="155"/>
        <v>LivFlemons</v>
      </c>
      <c r="Q6352" s="28" t="str">
        <f t="shared" si="156"/>
        <v>LivFlemons</v>
      </c>
      <c r="R6352" s="3">
        <f>SUMIF(Q$2:Q6352,Q6352,O$2:O6352)</f>
        <v>1</v>
      </c>
      <c r="T6352" s="81" t="str" cm="1">
        <f t="array" ref="T6352">IF(MIN(IF(CONCATENATE($D$776:$D$9955,$G$776:$G$9955)=CONCATENATE(D6352,G6352),$J$776:$J$9955))=J6352,"Age Leg Record","")</f>
        <v/>
      </c>
    </row>
    <row r="6353" spans="1:20" x14ac:dyDescent="0.25">
      <c r="A6353" s="4">
        <v>2024</v>
      </c>
      <c r="B6353" s="14" t="s">
        <v>2596</v>
      </c>
      <c r="C6353" s="14" t="s">
        <v>2597</v>
      </c>
      <c r="D6353" s="3" t="s">
        <v>210</v>
      </c>
      <c r="F6353" s="3">
        <v>2</v>
      </c>
      <c r="G6353" s="88">
        <v>4.0544470293486041</v>
      </c>
      <c r="J6353" s="10">
        <v>2.7087499998742715E-2</v>
      </c>
      <c r="K6353" s="27">
        <f t="shared" si="157"/>
        <v>6.6809357238278308E-3</v>
      </c>
      <c r="L6353" s="4" t="s">
        <v>2551</v>
      </c>
      <c r="M6353" s="14" t="s">
        <v>1079</v>
      </c>
      <c r="N6353" s="28" t="str">
        <f t="shared" si="154"/>
        <v>2024HuafuWang</v>
      </c>
      <c r="O6353" s="28">
        <f>IF(COUNTIF(N$2:N6353,N6353)=1,1,0)</f>
        <v>1</v>
      </c>
      <c r="P6353" s="28" t="str">
        <f t="shared" si="155"/>
        <v>HuafuWang</v>
      </c>
      <c r="Q6353" s="28" t="str">
        <f t="shared" si="156"/>
        <v>HuafuWang</v>
      </c>
      <c r="R6353" s="3">
        <f>SUMIF(Q$2:Q6353,Q6353,O$2:O6353)</f>
        <v>1</v>
      </c>
      <c r="T6353" s="81" t="str" cm="1">
        <f t="array" ref="T6353">IF(MIN(IF(CONCATENATE($D$776:$D$9955,$G$776:$G$9955)=CONCATENATE(D6353,G6353),$J$776:$J$9955))=J6353,"Age Leg Record","")</f>
        <v/>
      </c>
    </row>
    <row r="6354" spans="1:20" x14ac:dyDescent="0.25">
      <c r="A6354" s="4">
        <v>2024</v>
      </c>
      <c r="B6354" s="14" t="s">
        <v>722</v>
      </c>
      <c r="C6354" s="14" t="s">
        <v>901</v>
      </c>
      <c r="D6354" s="3" t="s">
        <v>56</v>
      </c>
      <c r="F6354" s="3">
        <v>3</v>
      </c>
      <c r="G6354" s="88">
        <v>9.1</v>
      </c>
      <c r="J6354" s="10">
        <v>5.0753668983816169E-2</v>
      </c>
      <c r="K6354" s="27">
        <f t="shared" si="157"/>
        <v>5.5773262619578214E-3</v>
      </c>
      <c r="L6354" s="4" t="s">
        <v>2551</v>
      </c>
      <c r="M6354" s="14" t="s">
        <v>1079</v>
      </c>
      <c r="N6354" s="28" t="str">
        <f t="shared" si="154"/>
        <v>2024RobHerring</v>
      </c>
      <c r="O6354" s="28">
        <f>IF(COUNTIF(N$2:N6354,N6354)=1,1,0)</f>
        <v>1</v>
      </c>
      <c r="P6354" s="28" t="str">
        <f t="shared" si="155"/>
        <v>RobHerring</v>
      </c>
      <c r="Q6354" s="28" t="str">
        <f t="shared" si="156"/>
        <v>RobHerring</v>
      </c>
      <c r="R6354" s="3">
        <f>SUMIF(Q$2:Q6354,Q6354,O$2:O6354)</f>
        <v>2</v>
      </c>
      <c r="T6354" s="81" t="str" cm="1">
        <f t="array" ref="T6354">IF(MIN(IF(CONCATENATE($D$776:$D$9955,$G$776:$G$9955)=CONCATENATE(D6354,G6354),$J$776:$J$9955))=J6354,"Age Leg Record","")</f>
        <v/>
      </c>
    </row>
    <row r="6355" spans="1:20" x14ac:dyDescent="0.25">
      <c r="A6355" s="4">
        <v>2024</v>
      </c>
      <c r="B6355" s="14" t="s">
        <v>29</v>
      </c>
      <c r="C6355" s="14" t="s">
        <v>2199</v>
      </c>
      <c r="D6355" s="3" t="s">
        <v>210</v>
      </c>
      <c r="F6355" s="3">
        <v>4</v>
      </c>
      <c r="G6355" s="88">
        <v>5.8408892070309388</v>
      </c>
      <c r="J6355" s="10">
        <v>3.1831817126658279E-2</v>
      </c>
      <c r="K6355" s="27">
        <f t="shared" si="157"/>
        <v>5.4498238193494411E-3</v>
      </c>
      <c r="L6355" s="4" t="s">
        <v>2551</v>
      </c>
      <c r="M6355" s="14" t="s">
        <v>1079</v>
      </c>
      <c r="N6355" s="28" t="str">
        <f t="shared" si="154"/>
        <v>2024DaveFrampton</v>
      </c>
      <c r="O6355" s="28">
        <f>IF(COUNTIF(N$2:N6355,N6355)=1,1,0)</f>
        <v>1</v>
      </c>
      <c r="P6355" s="28" t="str">
        <f t="shared" si="155"/>
        <v>DaveFrampton</v>
      </c>
      <c r="Q6355" s="28" t="str">
        <f t="shared" si="156"/>
        <v>DaveFrampton</v>
      </c>
      <c r="R6355" s="3">
        <f>SUMIF(Q$2:Q6355,Q6355,O$2:O6355)</f>
        <v>3</v>
      </c>
      <c r="T6355" s="81" t="str" cm="1">
        <f t="array" ref="T6355">IF(MIN(IF(CONCATENATE($D$776:$D$9955,$G$776:$G$9955)=CONCATENATE(D6355,G6355),$J$776:$J$9955))=J6355,"Age Leg Record","")</f>
        <v/>
      </c>
    </row>
    <row r="6356" spans="1:20" x14ac:dyDescent="0.25">
      <c r="A6356" s="4">
        <v>2024</v>
      </c>
      <c r="B6356" s="14" t="s">
        <v>111</v>
      </c>
      <c r="C6356" s="14" t="s">
        <v>2464</v>
      </c>
      <c r="D6356" s="3" t="s">
        <v>56</v>
      </c>
      <c r="F6356" s="3">
        <v>5</v>
      </c>
      <c r="G6356" s="51">
        <v>5.63</v>
      </c>
      <c r="J6356" s="10">
        <v>3.6948287037375849E-2</v>
      </c>
      <c r="K6356" s="27">
        <f t="shared" si="157"/>
        <v>6.5627508059282148E-3</v>
      </c>
      <c r="L6356" s="4" t="s">
        <v>2551</v>
      </c>
      <c r="M6356" s="14" t="s">
        <v>1079</v>
      </c>
      <c r="N6356" s="28" t="str">
        <f t="shared" ref="N6356:N6419" si="158">CONCATENATE(A6356,B6356,C6356)</f>
        <v>2024MikeMunro</v>
      </c>
      <c r="O6356" s="28">
        <f>IF(COUNTIF(N$2:N6356,N6356)=1,1,0)</f>
        <v>1</v>
      </c>
      <c r="P6356" s="28" t="str">
        <f t="shared" ref="P6356:P6419" si="159">CONCATENATE(B6356,C6356)</f>
        <v>MikeMunro</v>
      </c>
      <c r="Q6356" s="28" t="str">
        <f t="shared" ref="Q6356:Q6419" si="160">IFERROR(VLOOKUP(P6356,AI$2:AJ$100,2,0),P6356)</f>
        <v>MikeMunro</v>
      </c>
      <c r="R6356" s="3">
        <f>SUMIF(Q$2:Q6356,Q6356,O$2:O6356)</f>
        <v>2</v>
      </c>
      <c r="T6356" s="81" t="str" cm="1">
        <f t="array" ref="T6356">IF(MIN(IF(CONCATENATE($D$776:$D$9955,$G$776:$G$9955)=CONCATENATE(D6356,G6356),$J$776:$J$9955))=J6356,"Age Leg Record","")</f>
        <v/>
      </c>
    </row>
    <row r="6357" spans="1:20" x14ac:dyDescent="0.25">
      <c r="A6357" s="4">
        <v>2024</v>
      </c>
      <c r="B6357" s="14" t="s">
        <v>437</v>
      </c>
      <c r="C6357" s="14" t="s">
        <v>968</v>
      </c>
      <c r="D6357" s="3" t="s">
        <v>753</v>
      </c>
      <c r="F6357" s="3">
        <v>6</v>
      </c>
      <c r="G6357" s="88">
        <v>4.6758182215859376</v>
      </c>
      <c r="J6357" s="10">
        <v>2.9111331023159437E-2</v>
      </c>
      <c r="K6357" s="27">
        <f t="shared" si="157"/>
        <v>6.2259330118452499E-3</v>
      </c>
      <c r="L6357" s="4" t="s">
        <v>2551</v>
      </c>
      <c r="M6357" s="14" t="s">
        <v>1079</v>
      </c>
      <c r="N6357" s="28" t="str">
        <f t="shared" si="158"/>
        <v>2024JoanneGreen</v>
      </c>
      <c r="O6357" s="28">
        <f>IF(COUNTIF(N$2:N6357,N6357)=1,1,0)</f>
        <v>1</v>
      </c>
      <c r="P6357" s="28" t="str">
        <f t="shared" si="159"/>
        <v>JoanneGreen</v>
      </c>
      <c r="Q6357" s="28" t="str">
        <f t="shared" si="160"/>
        <v>JoanneGreen</v>
      </c>
      <c r="R6357" s="3">
        <f>SUMIF(Q$2:Q6357,Q6357,O$2:O6357)</f>
        <v>1</v>
      </c>
      <c r="T6357" s="81" t="str" cm="1">
        <f t="array" ref="T6357">IF(MIN(IF(CONCATENATE($D$776:$D$9955,$G$776:$G$9955)=CONCATENATE(D6357,G6357),$J$776:$J$9955))=J6357,"Age Leg Record","")</f>
        <v/>
      </c>
    </row>
    <row r="6358" spans="1:20" x14ac:dyDescent="0.25">
      <c r="A6358" s="4">
        <v>2024</v>
      </c>
      <c r="B6358" s="14" t="s">
        <v>607</v>
      </c>
      <c r="C6358" s="14" t="s">
        <v>1237</v>
      </c>
      <c r="D6358" s="3" t="s">
        <v>753</v>
      </c>
      <c r="F6358" s="3">
        <v>1</v>
      </c>
      <c r="G6358" s="88">
        <v>5.54</v>
      </c>
      <c r="J6358" s="10">
        <v>3.3061970927519724E-2</v>
      </c>
      <c r="K6358" s="27">
        <f t="shared" si="157"/>
        <v>5.9678647883609605E-3</v>
      </c>
      <c r="L6358" s="4" t="s">
        <v>2370</v>
      </c>
      <c r="M6358" s="14" t="s">
        <v>1079</v>
      </c>
      <c r="N6358" s="28" t="str">
        <f t="shared" si="158"/>
        <v>2024HeatherBourne</v>
      </c>
      <c r="O6358" s="28">
        <f>IF(COUNTIF(N$2:N6358,N6358)=1,1,0)</f>
        <v>1</v>
      </c>
      <c r="P6358" s="28" t="str">
        <f t="shared" si="159"/>
        <v>HeatherBourne</v>
      </c>
      <c r="Q6358" s="28" t="str">
        <f t="shared" si="160"/>
        <v>HeatherBourne</v>
      </c>
      <c r="R6358" s="3">
        <f>SUMIF(Q$2:Q6358,Q6358,O$2:O6358)</f>
        <v>1</v>
      </c>
      <c r="T6358" s="81" t="str" cm="1">
        <f t="array" ref="T6358">IF(MIN(IF(CONCATENATE($D$776:$D$9955,$G$776:$G$9955)=CONCATENATE(D6358,G6358),$J$776:$J$9955))=J6358,"Age Leg Record","")</f>
        <v/>
      </c>
    </row>
    <row r="6359" spans="1:20" x14ac:dyDescent="0.25">
      <c r="A6359" s="4">
        <v>2024</v>
      </c>
      <c r="B6359" s="14" t="s">
        <v>1842</v>
      </c>
      <c r="C6359" s="14" t="s">
        <v>1843</v>
      </c>
      <c r="D6359" s="3" t="s">
        <v>756</v>
      </c>
      <c r="F6359" s="3">
        <v>2</v>
      </c>
      <c r="G6359" s="88">
        <v>4.0544470293486041</v>
      </c>
      <c r="J6359" s="10">
        <v>2.4157361112884246E-2</v>
      </c>
      <c r="K6359" s="27">
        <f t="shared" si="157"/>
        <v>5.9582381858779435E-3</v>
      </c>
      <c r="L6359" s="4" t="s">
        <v>2370</v>
      </c>
      <c r="M6359" s="14" t="s">
        <v>1079</v>
      </c>
      <c r="N6359" s="28" t="str">
        <f t="shared" si="158"/>
        <v>2024MarianneWilliamson</v>
      </c>
      <c r="O6359" s="28">
        <f>IF(COUNTIF(N$2:N6359,N6359)=1,1,0)</f>
        <v>1</v>
      </c>
      <c r="P6359" s="28" t="str">
        <f t="shared" si="159"/>
        <v>MarianneWilliamson</v>
      </c>
      <c r="Q6359" s="28" t="str">
        <f t="shared" si="160"/>
        <v>MarianneWilliamson</v>
      </c>
      <c r="R6359" s="3">
        <f>SUMIF(Q$2:Q6359,Q6359,O$2:O6359)</f>
        <v>5</v>
      </c>
      <c r="T6359" s="81" t="str" cm="1">
        <f t="array" ref="T6359">IF(MIN(IF(CONCATENATE($D$776:$D$9955,$G$776:$G$9955)=CONCATENATE(D6359,G6359),$J$776:$J$9955))=J6359,"Age Leg Record","")</f>
        <v/>
      </c>
    </row>
    <row r="6360" spans="1:20" x14ac:dyDescent="0.25">
      <c r="A6360" s="4">
        <v>2024</v>
      </c>
      <c r="B6360" s="14" t="s">
        <v>2406</v>
      </c>
      <c r="C6360" s="14" t="s">
        <v>601</v>
      </c>
      <c r="D6360" s="3" t="s">
        <v>756</v>
      </c>
      <c r="F6360" s="3">
        <v>3</v>
      </c>
      <c r="G6360" s="88">
        <v>9.1</v>
      </c>
      <c r="J6360" s="10">
        <v>5.4070451391453389E-2</v>
      </c>
      <c r="K6360" s="27">
        <f t="shared" si="157"/>
        <v>5.9418078452146582E-3</v>
      </c>
      <c r="L6360" s="4" t="s">
        <v>2370</v>
      </c>
      <c r="M6360" s="14" t="s">
        <v>1079</v>
      </c>
      <c r="N6360" s="28" t="str">
        <f t="shared" si="158"/>
        <v>2024AbigailTurner</v>
      </c>
      <c r="O6360" s="28">
        <f>IF(COUNTIF(N$2:N6360,N6360)=1,1,0)</f>
        <v>1</v>
      </c>
      <c r="P6360" s="28" t="str">
        <f t="shared" si="159"/>
        <v>AbigailTurner</v>
      </c>
      <c r="Q6360" s="28" t="str">
        <f t="shared" si="160"/>
        <v>AbigailTurner</v>
      </c>
      <c r="R6360" s="3">
        <f>SUMIF(Q$2:Q6360,Q6360,O$2:O6360)</f>
        <v>3</v>
      </c>
      <c r="T6360" s="81" t="str" cm="1">
        <f t="array" ref="T6360">IF(MIN(IF(CONCATENATE($D$776:$D$9955,$G$776:$G$9955)=CONCATENATE(D6360,G6360),$J$776:$J$9955))=J6360,"Age Leg Record","")</f>
        <v/>
      </c>
    </row>
    <row r="6361" spans="1:20" x14ac:dyDescent="0.25">
      <c r="A6361" s="4">
        <v>2024</v>
      </c>
      <c r="B6361" s="14" t="s">
        <v>892</v>
      </c>
      <c r="C6361" s="14" t="s">
        <v>2598</v>
      </c>
      <c r="D6361" s="3" t="s">
        <v>756</v>
      </c>
      <c r="F6361" s="3">
        <v>4</v>
      </c>
      <c r="G6361" s="88">
        <v>5.8408892070309388</v>
      </c>
      <c r="J6361" s="10">
        <v>3.2784016199002508E-2</v>
      </c>
      <c r="K6361" s="27">
        <f t="shared" si="157"/>
        <v>5.6128467835922869E-3</v>
      </c>
      <c r="L6361" s="4" t="s">
        <v>2370</v>
      </c>
      <c r="M6361" s="14" t="s">
        <v>1079</v>
      </c>
      <c r="N6361" s="28" t="str">
        <f t="shared" si="158"/>
        <v>2024JulesNaylor</v>
      </c>
      <c r="O6361" s="28">
        <f>IF(COUNTIF(N$2:N6361,N6361)=1,1,0)</f>
        <v>1</v>
      </c>
      <c r="P6361" s="28" t="str">
        <f t="shared" si="159"/>
        <v>JulesNaylor</v>
      </c>
      <c r="Q6361" s="28" t="str">
        <f t="shared" si="160"/>
        <v>JulesNaylor</v>
      </c>
      <c r="R6361" s="3">
        <f>SUMIF(Q$2:Q6361,Q6361,O$2:O6361)</f>
        <v>1</v>
      </c>
      <c r="T6361" s="81" t="str" cm="1">
        <f t="array" ref="T6361">IF(MIN(IF(CONCATENATE($D$776:$D$9955,$G$776:$G$9955)=CONCATENATE(D6361,G6361),$J$776:$J$9955))=J6361,"Age Leg Record","")</f>
        <v/>
      </c>
    </row>
    <row r="6362" spans="1:20" x14ac:dyDescent="0.25">
      <c r="A6362" s="4">
        <v>2024</v>
      </c>
      <c r="B6362" s="14" t="s">
        <v>2599</v>
      </c>
      <c r="C6362" s="14" t="s">
        <v>2600</v>
      </c>
      <c r="D6362" s="3" t="s">
        <v>756</v>
      </c>
      <c r="F6362" s="3">
        <v>5</v>
      </c>
      <c r="G6362" s="51">
        <v>5.63</v>
      </c>
      <c r="J6362" s="10">
        <v>3.0927731480915099E-2</v>
      </c>
      <c r="K6362" s="27">
        <f t="shared" si="157"/>
        <v>5.4933803696119183E-3</v>
      </c>
      <c r="L6362" s="4" t="s">
        <v>2370</v>
      </c>
      <c r="M6362" s="14" t="s">
        <v>1079</v>
      </c>
      <c r="N6362" s="28" t="str">
        <f t="shared" si="158"/>
        <v>2024TakamiMoodie</v>
      </c>
      <c r="O6362" s="28">
        <f>IF(COUNTIF(N$2:N6362,N6362)=1,1,0)</f>
        <v>1</v>
      </c>
      <c r="P6362" s="28" t="str">
        <f t="shared" si="159"/>
        <v>TakamiMoodie</v>
      </c>
      <c r="Q6362" s="28" t="str">
        <f t="shared" si="160"/>
        <v>TakamiMoodie</v>
      </c>
      <c r="R6362" s="3">
        <f>SUMIF(Q$2:Q6362,Q6362,O$2:O6362)</f>
        <v>1</v>
      </c>
      <c r="T6362" s="81" t="str" cm="1">
        <f t="array" ref="T6362">IF(MIN(IF(CONCATENATE($D$776:$D$9955,$G$776:$G$9955)=CONCATENATE(D6362,G6362),$J$776:$J$9955))=J6362,"Age Leg Record","")</f>
        <v/>
      </c>
    </row>
    <row r="6363" spans="1:20" x14ac:dyDescent="0.25">
      <c r="A6363" s="4">
        <v>2024</v>
      </c>
      <c r="B6363" s="14" t="s">
        <v>1191</v>
      </c>
      <c r="C6363" s="14" t="s">
        <v>2601</v>
      </c>
      <c r="D6363" s="3" t="s">
        <v>753</v>
      </c>
      <c r="F6363" s="3">
        <v>6</v>
      </c>
      <c r="G6363" s="88">
        <v>4.6758182215859376</v>
      </c>
      <c r="J6363" s="10">
        <v>2.3397893521178048E-2</v>
      </c>
      <c r="K6363" s="27">
        <f t="shared" si="157"/>
        <v>5.0040212027836241E-3</v>
      </c>
      <c r="L6363" s="4" t="s">
        <v>2370</v>
      </c>
      <c r="M6363" s="14" t="s">
        <v>1079</v>
      </c>
      <c r="N6363" s="28" t="str">
        <f t="shared" si="158"/>
        <v>2024KirstyRobertson</v>
      </c>
      <c r="O6363" s="28">
        <f>IF(COUNTIF(N$2:N6363,N6363)=1,1,0)</f>
        <v>1</v>
      </c>
      <c r="P6363" s="28" t="str">
        <f t="shared" si="159"/>
        <v>KirstyRobertson</v>
      </c>
      <c r="Q6363" s="28" t="str">
        <f t="shared" si="160"/>
        <v>KirstyRobertson</v>
      </c>
      <c r="R6363" s="3">
        <f>SUMIF(Q$2:Q6363,Q6363,O$2:O6363)</f>
        <v>1</v>
      </c>
      <c r="T6363" s="81" t="str" cm="1">
        <f t="array" ref="T6363">IF(MIN(IF(CONCATENATE($D$776:$D$9955,$G$776:$G$9955)=CONCATENATE(D6363,G6363),$J$776:$J$9955))=J6363,"Age Leg Record","")</f>
        <v/>
      </c>
    </row>
    <row r="6364" spans="1:20" x14ac:dyDescent="0.25">
      <c r="A6364" s="4">
        <v>2024</v>
      </c>
      <c r="B6364" s="14" t="s">
        <v>29</v>
      </c>
      <c r="C6364" s="14" t="s">
        <v>2602</v>
      </c>
      <c r="D6364" s="3" t="s">
        <v>26</v>
      </c>
      <c r="F6364" s="3">
        <v>1</v>
      </c>
      <c r="G6364" s="88">
        <v>5.54</v>
      </c>
      <c r="J6364" s="10">
        <v>2.7217885275604203E-2</v>
      </c>
      <c r="K6364" s="27">
        <f t="shared" si="157"/>
        <v>4.9129756815170043E-3</v>
      </c>
      <c r="L6364" s="4" t="s">
        <v>1897</v>
      </c>
      <c r="M6364" s="14" t="s">
        <v>1079</v>
      </c>
      <c r="N6364" s="28" t="str">
        <f t="shared" si="158"/>
        <v>2024DaveHaslam</v>
      </c>
      <c r="O6364" s="28">
        <f>IF(COUNTIF(N$2:N6364,N6364)=1,1,0)</f>
        <v>1</v>
      </c>
      <c r="P6364" s="28" t="str">
        <f t="shared" si="159"/>
        <v>DaveHaslam</v>
      </c>
      <c r="Q6364" s="28" t="str">
        <f t="shared" si="160"/>
        <v>DaveHaslam</v>
      </c>
      <c r="R6364" s="3">
        <f>SUMIF(Q$2:Q6364,Q6364,O$2:O6364)</f>
        <v>1</v>
      </c>
      <c r="T6364" s="81" t="str" cm="1">
        <f t="array" ref="T6364">IF(MIN(IF(CONCATENATE($D$776:$D$9955,$G$776:$G$9955)=CONCATENATE(D6364,G6364),$J$776:$J$9955))=J6364,"Age Leg Record","")</f>
        <v/>
      </c>
    </row>
    <row r="6365" spans="1:20" x14ac:dyDescent="0.25">
      <c r="A6365" s="4">
        <v>2024</v>
      </c>
      <c r="B6365" s="14" t="s">
        <v>32</v>
      </c>
      <c r="C6365" s="14" t="s">
        <v>100</v>
      </c>
      <c r="D6365" s="3" t="s">
        <v>22</v>
      </c>
      <c r="F6365" s="3">
        <v>2</v>
      </c>
      <c r="G6365" s="88">
        <v>4.0544470293486041</v>
      </c>
      <c r="J6365" s="10">
        <v>1.9120497687254101E-2</v>
      </c>
      <c r="K6365" s="27">
        <f t="shared" si="157"/>
        <v>4.7159322957848679E-3</v>
      </c>
      <c r="L6365" s="4" t="s">
        <v>1897</v>
      </c>
      <c r="M6365" s="14" t="s">
        <v>1079</v>
      </c>
      <c r="N6365" s="28" t="str">
        <f t="shared" si="158"/>
        <v>2024GrahamPratt</v>
      </c>
      <c r="O6365" s="28">
        <f>IF(COUNTIF(N$2:N6365,N6365)=1,1,0)</f>
        <v>1</v>
      </c>
      <c r="P6365" s="28" t="str">
        <f t="shared" si="159"/>
        <v>GrahamPratt</v>
      </c>
      <c r="Q6365" s="28" t="str">
        <f t="shared" si="160"/>
        <v>GrahamPratt</v>
      </c>
      <c r="R6365" s="3">
        <f>SUMIF(Q$2:Q6365,Q6365,O$2:O6365)</f>
        <v>3</v>
      </c>
      <c r="T6365" s="81" t="str" cm="1">
        <f t="array" ref="T6365">IF(MIN(IF(CONCATENATE($D$776:$D$9955,$G$776:$G$9955)=CONCATENATE(D6365,G6365),$J$776:$J$9955))=J6365,"Age Leg Record","")</f>
        <v/>
      </c>
    </row>
    <row r="6366" spans="1:20" x14ac:dyDescent="0.25">
      <c r="A6366" s="4">
        <v>2024</v>
      </c>
      <c r="B6366" s="14" t="s">
        <v>1746</v>
      </c>
      <c r="C6366" s="14" t="s">
        <v>1747</v>
      </c>
      <c r="D6366" s="3" t="s">
        <v>26</v>
      </c>
      <c r="F6366" s="3">
        <v>3</v>
      </c>
      <c r="G6366" s="88">
        <v>9.1</v>
      </c>
      <c r="J6366" s="10">
        <v>4.2581111112667713E-2</v>
      </c>
      <c r="K6366" s="27">
        <f t="shared" si="157"/>
        <v>4.6792429794140344E-3</v>
      </c>
      <c r="L6366" s="4" t="s">
        <v>1897</v>
      </c>
      <c r="M6366" s="14" t="s">
        <v>1079</v>
      </c>
      <c r="N6366" s="28" t="str">
        <f t="shared" si="158"/>
        <v>2024DannyWinn</v>
      </c>
      <c r="O6366" s="28">
        <f>IF(COUNTIF(N$2:N6366,N6366)=1,1,0)</f>
        <v>1</v>
      </c>
      <c r="P6366" s="28" t="str">
        <f t="shared" si="159"/>
        <v>DannyWinn</v>
      </c>
      <c r="Q6366" s="28" t="str">
        <f t="shared" si="160"/>
        <v>DannyWinn</v>
      </c>
      <c r="R6366" s="3">
        <f>SUMIF(Q$2:Q6366,Q6366,O$2:O6366)</f>
        <v>4</v>
      </c>
      <c r="T6366" s="81" t="str" cm="1">
        <f t="array" ref="T6366">IF(MIN(IF(CONCATENATE($D$776:$D$9955,$G$776:$G$9955)=CONCATENATE(D6366,G6366),$J$776:$J$9955))=J6366,"Age Leg Record","")</f>
        <v/>
      </c>
    </row>
    <row r="6367" spans="1:20" x14ac:dyDescent="0.25">
      <c r="A6367" s="4">
        <v>2024</v>
      </c>
      <c r="B6367" s="14" t="s">
        <v>658</v>
      </c>
      <c r="C6367" s="14" t="s">
        <v>2603</v>
      </c>
      <c r="D6367" s="3" t="s">
        <v>26</v>
      </c>
      <c r="F6367" s="3">
        <v>4</v>
      </c>
      <c r="G6367" s="88">
        <v>5.8408892070309388</v>
      </c>
      <c r="J6367" s="10">
        <v>2.9374236110015772E-2</v>
      </c>
      <c r="K6367" s="27">
        <f t="shared" si="157"/>
        <v>5.0290692168337477E-3</v>
      </c>
      <c r="L6367" s="4" t="s">
        <v>1897</v>
      </c>
      <c r="M6367" s="14" t="s">
        <v>1079</v>
      </c>
      <c r="N6367" s="28" t="str">
        <f t="shared" si="158"/>
        <v>2024AdamBroadbent</v>
      </c>
      <c r="O6367" s="28">
        <f>IF(COUNTIF(N$2:N6367,N6367)=1,1,0)</f>
        <v>1</v>
      </c>
      <c r="P6367" s="28" t="str">
        <f t="shared" si="159"/>
        <v>AdamBroadbent</v>
      </c>
      <c r="Q6367" s="28" t="str">
        <f t="shared" si="160"/>
        <v>AdamBroadbent</v>
      </c>
      <c r="R6367" s="3">
        <f>SUMIF(Q$2:Q6367,Q6367,O$2:O6367)</f>
        <v>1</v>
      </c>
      <c r="T6367" s="81" t="str" cm="1">
        <f t="array" ref="T6367">IF(MIN(IF(CONCATENATE($D$776:$D$9955,$G$776:$G$9955)=CONCATENATE(D6367,G6367),$J$776:$J$9955))=J6367,"Age Leg Record","")</f>
        <v/>
      </c>
    </row>
    <row r="6368" spans="1:20" x14ac:dyDescent="0.25">
      <c r="A6368" s="4">
        <v>2024</v>
      </c>
      <c r="B6368" s="14" t="s">
        <v>339</v>
      </c>
      <c r="C6368" s="14" t="s">
        <v>913</v>
      </c>
      <c r="D6368" s="3" t="s">
        <v>685</v>
      </c>
      <c r="F6368" s="3">
        <v>5</v>
      </c>
      <c r="G6368" s="51">
        <v>5.63</v>
      </c>
      <c r="J6368" s="10">
        <v>2.6000613426731434E-2</v>
      </c>
      <c r="K6368" s="27">
        <f t="shared" si="157"/>
        <v>4.6182261859203256E-3</v>
      </c>
      <c r="L6368" s="4" t="s">
        <v>1897</v>
      </c>
      <c r="M6368" s="14" t="s">
        <v>1079</v>
      </c>
      <c r="N6368" s="28" t="str">
        <f t="shared" si="158"/>
        <v>2024DanielFoster</v>
      </c>
      <c r="O6368" s="28">
        <f>IF(COUNTIF(N$2:N6368,N6368)=1,1,0)</f>
        <v>1</v>
      </c>
      <c r="P6368" s="28" t="str">
        <f t="shared" si="159"/>
        <v>DanielFoster</v>
      </c>
      <c r="Q6368" s="28" t="str">
        <f t="shared" si="160"/>
        <v>DanielFoster</v>
      </c>
      <c r="R6368" s="3">
        <f>SUMIF(Q$2:Q6368,Q6368,O$2:O6368)</f>
        <v>3</v>
      </c>
      <c r="T6368" s="81" t="str" cm="1">
        <f t="array" ref="T6368">IF(MIN(IF(CONCATENATE($D$776:$D$9955,$G$776:$G$9955)=CONCATENATE(D6368,G6368),$J$776:$J$9955))=J6368,"Age Leg Record","")</f>
        <v/>
      </c>
    </row>
    <row r="6369" spans="1:20" x14ac:dyDescent="0.25">
      <c r="A6369" s="4">
        <v>2024</v>
      </c>
      <c r="B6369" s="14" t="s">
        <v>658</v>
      </c>
      <c r="C6369" s="14" t="s">
        <v>955</v>
      </c>
      <c r="D6369" s="3" t="s">
        <v>26</v>
      </c>
      <c r="F6369" s="3">
        <v>6</v>
      </c>
      <c r="G6369" s="88">
        <v>4.6758182215859376</v>
      </c>
      <c r="J6369" s="10">
        <v>2.0316481481131632E-2</v>
      </c>
      <c r="K6369" s="27">
        <f t="shared" si="157"/>
        <v>4.3450109731256225E-3</v>
      </c>
      <c r="L6369" s="4" t="s">
        <v>1897</v>
      </c>
      <c r="M6369" s="14" t="s">
        <v>1079</v>
      </c>
      <c r="N6369" s="28" t="str">
        <f t="shared" si="158"/>
        <v>2024AdamHills</v>
      </c>
      <c r="O6369" s="28">
        <f>IF(COUNTIF(N$2:N6369,N6369)=1,1,0)</f>
        <v>1</v>
      </c>
      <c r="P6369" s="28" t="str">
        <f t="shared" si="159"/>
        <v>AdamHills</v>
      </c>
      <c r="Q6369" s="28" t="str">
        <f t="shared" si="160"/>
        <v>AdamHills</v>
      </c>
      <c r="R6369" s="3">
        <f>SUMIF(Q$2:Q6369,Q6369,O$2:O6369)</f>
        <v>7</v>
      </c>
      <c r="T6369" s="81" t="str" cm="1">
        <f t="array" ref="T6369">IF(MIN(IF(CONCATENATE($D$776:$D$9955,$G$776:$G$9955)=CONCATENATE(D6369,G6369),$J$776:$J$9955))=J6369,"Age Leg Record","")</f>
        <v/>
      </c>
    </row>
    <row r="6370" spans="1:20" x14ac:dyDescent="0.25">
      <c r="A6370" s="4">
        <v>2024</v>
      </c>
      <c r="B6370" s="14" t="s">
        <v>283</v>
      </c>
      <c r="C6370" s="14" t="s">
        <v>2323</v>
      </c>
      <c r="D6370" s="3" t="s">
        <v>210</v>
      </c>
      <c r="F6370" s="3">
        <v>1</v>
      </c>
      <c r="G6370" s="88">
        <v>5.54</v>
      </c>
      <c r="J6370" s="10">
        <v>4.6633475554699544E-2</v>
      </c>
      <c r="K6370" s="27">
        <f t="shared" si="157"/>
        <v>8.4175948654692315E-3</v>
      </c>
      <c r="L6370" s="4" t="s">
        <v>2085</v>
      </c>
      <c r="M6370" s="14" t="s">
        <v>2252</v>
      </c>
      <c r="N6370" s="28" t="str">
        <f t="shared" si="158"/>
        <v>2024AndrewHedley</v>
      </c>
      <c r="O6370" s="28">
        <f>IF(COUNTIF(N$2:N6370,N6370)=1,1,0)</f>
        <v>1</v>
      </c>
      <c r="P6370" s="28" t="str">
        <f t="shared" si="159"/>
        <v>AndrewHedley</v>
      </c>
      <c r="Q6370" s="28" t="str">
        <f t="shared" si="160"/>
        <v>AndrewHedley</v>
      </c>
      <c r="R6370" s="3">
        <f>SUMIF(Q$2:Q6370,Q6370,O$2:O6370)</f>
        <v>3</v>
      </c>
      <c r="T6370" s="81" t="str" cm="1">
        <f t="array" ref="T6370">IF(MIN(IF(CONCATENATE($D$776:$D$9955,$G$776:$G$9955)=CONCATENATE(D6370,G6370),$J$776:$J$9955))=J6370,"Age Leg Record","")</f>
        <v/>
      </c>
    </row>
    <row r="6371" spans="1:20" x14ac:dyDescent="0.25">
      <c r="A6371" s="4">
        <v>2024</v>
      </c>
      <c r="B6371" s="14" t="s">
        <v>146</v>
      </c>
      <c r="C6371" s="14" t="s">
        <v>140</v>
      </c>
      <c r="D6371" s="3" t="s">
        <v>210</v>
      </c>
      <c r="F6371" s="3">
        <v>2</v>
      </c>
      <c r="G6371" s="88">
        <v>4.0544470293486041</v>
      </c>
      <c r="J6371" s="10">
        <v>2.6659930554160383E-2</v>
      </c>
      <c r="K6371" s="27">
        <f t="shared" si="157"/>
        <v>6.5754788165141281E-3</v>
      </c>
      <c r="L6371" s="4" t="s">
        <v>2085</v>
      </c>
      <c r="M6371" s="14" t="s">
        <v>2252</v>
      </c>
      <c r="N6371" s="28" t="str">
        <f t="shared" si="158"/>
        <v>2024NeilHarvey</v>
      </c>
      <c r="O6371" s="28">
        <f>IF(COUNTIF(N$2:N6371,N6371)=1,1,0)</f>
        <v>1</v>
      </c>
      <c r="P6371" s="28" t="str">
        <f t="shared" si="159"/>
        <v>NeilHarvey</v>
      </c>
      <c r="Q6371" s="28" t="str">
        <f t="shared" si="160"/>
        <v>NeilHarvey</v>
      </c>
      <c r="R6371" s="3">
        <f>SUMIF(Q$2:Q6371,Q6371,O$2:O6371)</f>
        <v>5</v>
      </c>
      <c r="T6371" s="81" t="str" cm="1">
        <f t="array" ref="T6371">IF(MIN(IF(CONCATENATE($D$776:$D$9955,$G$776:$G$9955)=CONCATENATE(D6371,G6371),$J$776:$J$9955))=J6371,"Age Leg Record","")</f>
        <v/>
      </c>
    </row>
    <row r="6372" spans="1:20" x14ac:dyDescent="0.25">
      <c r="A6372" s="4">
        <v>2024</v>
      </c>
      <c r="B6372" s="14" t="s">
        <v>719</v>
      </c>
      <c r="C6372" s="14" t="s">
        <v>538</v>
      </c>
      <c r="D6372" s="3" t="s">
        <v>756</v>
      </c>
      <c r="F6372" s="3">
        <v>3</v>
      </c>
      <c r="G6372" s="88">
        <v>9.1</v>
      </c>
      <c r="J6372" s="10">
        <v>5.8573321759467945E-2</v>
      </c>
      <c r="K6372" s="27">
        <f t="shared" si="157"/>
        <v>6.4366287647766975E-3</v>
      </c>
      <c r="L6372" s="4" t="s">
        <v>2085</v>
      </c>
      <c r="M6372" s="14" t="s">
        <v>2252</v>
      </c>
      <c r="N6372" s="28" t="str">
        <f t="shared" si="158"/>
        <v>2024NatalieMorgan</v>
      </c>
      <c r="O6372" s="28">
        <f>IF(COUNTIF(N$2:N6372,N6372)=1,1,0)</f>
        <v>1</v>
      </c>
      <c r="P6372" s="28" t="str">
        <f t="shared" si="159"/>
        <v>NatalieMorgan</v>
      </c>
      <c r="Q6372" s="28" t="str">
        <f t="shared" si="160"/>
        <v>NatalieMorgan</v>
      </c>
      <c r="R6372" s="3">
        <f>SUMIF(Q$2:Q6372,Q6372,O$2:O6372)</f>
        <v>6</v>
      </c>
      <c r="T6372" s="81" t="str" cm="1">
        <f t="array" ref="T6372">IF(MIN(IF(CONCATENATE($D$776:$D$9955,$G$776:$G$9955)=CONCATENATE(D6372,G6372),$J$776:$J$9955))=J6372,"Age Leg Record","")</f>
        <v/>
      </c>
    </row>
    <row r="6373" spans="1:20" x14ac:dyDescent="0.25">
      <c r="A6373" s="4">
        <v>2024</v>
      </c>
      <c r="B6373" s="14" t="s">
        <v>71</v>
      </c>
      <c r="C6373" s="14" t="s">
        <v>528</v>
      </c>
      <c r="D6373" s="3" t="s">
        <v>56</v>
      </c>
      <c r="F6373" s="3">
        <v>4</v>
      </c>
      <c r="G6373" s="88">
        <v>5.8408892070309388</v>
      </c>
      <c r="J6373" s="10">
        <v>3.7442395834659692E-2</v>
      </c>
      <c r="K6373" s="27">
        <f t="shared" ref="K6373:K6436" si="161">J6373/G6373</f>
        <v>6.4103930938441038E-3</v>
      </c>
      <c r="L6373" s="4" t="s">
        <v>2085</v>
      </c>
      <c r="M6373" s="14" t="s">
        <v>2252</v>
      </c>
      <c r="N6373" s="28" t="str">
        <f t="shared" si="158"/>
        <v>2024RichardHill</v>
      </c>
      <c r="O6373" s="28">
        <f>IF(COUNTIF(N$2:N6373,N6373)=1,1,0)</f>
        <v>1</v>
      </c>
      <c r="P6373" s="28" t="str">
        <f t="shared" si="159"/>
        <v>RichardHill</v>
      </c>
      <c r="Q6373" s="28" t="str">
        <f t="shared" si="160"/>
        <v>RichardHill</v>
      </c>
      <c r="R6373" s="3">
        <f>SUMIF(Q$2:Q6373,Q6373,O$2:O6373)</f>
        <v>3</v>
      </c>
      <c r="T6373" s="81" t="str" cm="1">
        <f t="array" ref="T6373">IF(MIN(IF(CONCATENATE($D$776:$D$9955,$G$776:$G$9955)=CONCATENATE(D6373,G6373),$J$776:$J$9955))=J6373,"Age Leg Record","")</f>
        <v/>
      </c>
    </row>
    <row r="6374" spans="1:20" x14ac:dyDescent="0.25">
      <c r="A6374" s="4">
        <v>2024</v>
      </c>
      <c r="B6374" s="14" t="s">
        <v>834</v>
      </c>
      <c r="C6374" s="14" t="s">
        <v>1964</v>
      </c>
      <c r="D6374" s="3" t="s">
        <v>210</v>
      </c>
      <c r="F6374" s="3">
        <v>5</v>
      </c>
      <c r="G6374" s="51">
        <v>5.63</v>
      </c>
      <c r="J6374" s="10">
        <v>4.5181527777458541E-2</v>
      </c>
      <c r="K6374" s="27">
        <f t="shared" si="161"/>
        <v>8.025138148749297E-3</v>
      </c>
      <c r="L6374" s="4" t="s">
        <v>2085</v>
      </c>
      <c r="M6374" s="14" t="s">
        <v>2252</v>
      </c>
      <c r="N6374" s="28" t="str">
        <f t="shared" si="158"/>
        <v>2024CharlieArnold</v>
      </c>
      <c r="O6374" s="28">
        <f>IF(COUNTIF(N$2:N6374,N6374)=1,1,0)</f>
        <v>1</v>
      </c>
      <c r="P6374" s="28" t="str">
        <f t="shared" si="159"/>
        <v>CharlieArnold</v>
      </c>
      <c r="Q6374" s="28" t="str">
        <f t="shared" si="160"/>
        <v>CharlieArnold</v>
      </c>
      <c r="R6374" s="3">
        <f>SUMIF(Q$2:Q6374,Q6374,O$2:O6374)</f>
        <v>2</v>
      </c>
      <c r="T6374" s="81" t="str" cm="1">
        <f t="array" ref="T6374">IF(MIN(IF(CONCATENATE($D$776:$D$9955,$G$776:$G$9955)=CONCATENATE(D6374,G6374),$J$776:$J$9955))=J6374,"Age Leg Record","")</f>
        <v/>
      </c>
    </row>
    <row r="6375" spans="1:20" x14ac:dyDescent="0.25">
      <c r="A6375" s="4">
        <v>2024</v>
      </c>
      <c r="B6375" s="14" t="s">
        <v>717</v>
      </c>
      <c r="C6375" s="14" t="s">
        <v>718</v>
      </c>
      <c r="D6375" s="3" t="s">
        <v>26</v>
      </c>
      <c r="F6375" s="3">
        <v>6</v>
      </c>
      <c r="G6375" s="88">
        <v>4.6758182215859376</v>
      </c>
      <c r="J6375" s="10">
        <v>2.8803888890251983E-2</v>
      </c>
      <c r="K6375" s="27">
        <f t="shared" si="161"/>
        <v>6.1601814966370351E-3</v>
      </c>
      <c r="L6375" s="4" t="s">
        <v>2085</v>
      </c>
      <c r="M6375" s="14" t="s">
        <v>2252</v>
      </c>
      <c r="N6375" s="28" t="str">
        <f t="shared" si="158"/>
        <v>2024DamienPitts</v>
      </c>
      <c r="O6375" s="28">
        <f>IF(COUNTIF(N$2:N6375,N6375)=1,1,0)</f>
        <v>1</v>
      </c>
      <c r="P6375" s="28" t="str">
        <f t="shared" si="159"/>
        <v>DamienPitts</v>
      </c>
      <c r="Q6375" s="28" t="str">
        <f t="shared" si="160"/>
        <v>DamienPitts</v>
      </c>
      <c r="R6375" s="3">
        <f>SUMIF(Q$2:Q6375,Q6375,O$2:O6375)</f>
        <v>13</v>
      </c>
      <c r="T6375" s="81" t="str" cm="1">
        <f t="array" ref="T6375">IF(MIN(IF(CONCATENATE($D$776:$D$9955,$G$776:$G$9955)=CONCATENATE(D6375,G6375),$J$776:$J$9955))=J6375,"Age Leg Record","")</f>
        <v/>
      </c>
    </row>
    <row r="6376" spans="1:20" x14ac:dyDescent="0.25">
      <c r="A6376" s="4">
        <v>2024</v>
      </c>
      <c r="B6376" s="14" t="s">
        <v>485</v>
      </c>
      <c r="C6376" s="14" t="s">
        <v>1850</v>
      </c>
      <c r="D6376" s="3" t="s">
        <v>753</v>
      </c>
      <c r="F6376" s="3">
        <v>1</v>
      </c>
      <c r="G6376" s="88">
        <v>5.54</v>
      </c>
      <c r="J6376" s="10">
        <v>3.8272838988632429E-2</v>
      </c>
      <c r="K6376" s="27">
        <f t="shared" si="161"/>
        <v>6.9084546910888863E-3</v>
      </c>
      <c r="L6376" s="4" t="s">
        <v>2309</v>
      </c>
      <c r="M6376" s="14" t="s">
        <v>2282</v>
      </c>
      <c r="N6376" s="28" t="str">
        <f t="shared" si="158"/>
        <v>2024LisaPhee</v>
      </c>
      <c r="O6376" s="28">
        <f>IF(COUNTIF(N$2:N6376,N6376)=1,1,0)</f>
        <v>1</v>
      </c>
      <c r="P6376" s="28" t="str">
        <f t="shared" si="159"/>
        <v>LisaPhee</v>
      </c>
      <c r="Q6376" s="28" t="str">
        <f t="shared" si="160"/>
        <v>LisaPhee</v>
      </c>
      <c r="R6376" s="3">
        <f>SUMIF(Q$2:Q6376,Q6376,O$2:O6376)</f>
        <v>3</v>
      </c>
      <c r="T6376" s="81" t="str" cm="1">
        <f t="array" ref="T6376">IF(MIN(IF(CONCATENATE($D$776:$D$9955,$G$776:$G$9955)=CONCATENATE(D6376,G6376),$J$776:$J$9955))=J6376,"Age Leg Record","")</f>
        <v/>
      </c>
    </row>
    <row r="6377" spans="1:20" x14ac:dyDescent="0.25">
      <c r="A6377" s="4">
        <v>2024</v>
      </c>
      <c r="B6377" s="14" t="s">
        <v>198</v>
      </c>
      <c r="C6377" s="14" t="s">
        <v>2339</v>
      </c>
      <c r="D6377" s="3" t="s">
        <v>56</v>
      </c>
      <c r="F6377" s="3">
        <v>2</v>
      </c>
      <c r="G6377" s="88">
        <v>4.0544470293486041</v>
      </c>
      <c r="J6377" s="10">
        <v>2.3698912031250075E-2</v>
      </c>
      <c r="K6377" s="27">
        <f t="shared" si="161"/>
        <v>5.8451650396965701E-3</v>
      </c>
      <c r="L6377" s="4" t="s">
        <v>2309</v>
      </c>
      <c r="M6377" s="14" t="s">
        <v>2282</v>
      </c>
      <c r="N6377" s="28" t="str">
        <f t="shared" si="158"/>
        <v>2024IanEarly</v>
      </c>
      <c r="O6377" s="28">
        <f>IF(COUNTIF(N$2:N6377,N6377)=1,1,0)</f>
        <v>1</v>
      </c>
      <c r="P6377" s="28" t="str">
        <f t="shared" si="159"/>
        <v>IanEarly</v>
      </c>
      <c r="Q6377" s="28" t="str">
        <f t="shared" si="160"/>
        <v>IanEarly</v>
      </c>
      <c r="R6377" s="3">
        <f>SUMIF(Q$2:Q6377,Q6377,O$2:O6377)</f>
        <v>3</v>
      </c>
      <c r="T6377" s="81" t="str" cm="1">
        <f t="array" ref="T6377">IF(MIN(IF(CONCATENATE($D$776:$D$9955,$G$776:$G$9955)=CONCATENATE(D6377,G6377),$J$776:$J$9955))=J6377,"Age Leg Record","")</f>
        <v/>
      </c>
    </row>
    <row r="6378" spans="1:20" x14ac:dyDescent="0.25">
      <c r="A6378" s="4">
        <v>2024</v>
      </c>
      <c r="B6378" s="14" t="s">
        <v>1775</v>
      </c>
      <c r="C6378" s="14" t="s">
        <v>1472</v>
      </c>
      <c r="D6378" s="3" t="s">
        <v>753</v>
      </c>
      <c r="F6378" s="3">
        <v>3</v>
      </c>
      <c r="G6378" s="88">
        <v>9.1</v>
      </c>
      <c r="J6378" s="10">
        <v>4.8256111113005318E-2</v>
      </c>
      <c r="K6378" s="27">
        <f t="shared" si="161"/>
        <v>5.3028693530775073E-3</v>
      </c>
      <c r="L6378" s="4" t="s">
        <v>2309</v>
      </c>
      <c r="M6378" s="14" t="s">
        <v>2282</v>
      </c>
      <c r="N6378" s="28" t="str">
        <f t="shared" si="158"/>
        <v>2024EmilyGibbons</v>
      </c>
      <c r="O6378" s="28">
        <f>IF(COUNTIF(N$2:N6378,N6378)=1,1,0)</f>
        <v>1</v>
      </c>
      <c r="P6378" s="28" t="str">
        <f t="shared" si="159"/>
        <v>EmilyGibbons</v>
      </c>
      <c r="Q6378" s="28" t="str">
        <f t="shared" si="160"/>
        <v>EmilyGibbons</v>
      </c>
      <c r="R6378" s="3">
        <f>SUMIF(Q$2:Q6378,Q6378,O$2:O6378)</f>
        <v>1</v>
      </c>
      <c r="T6378" s="81" t="str" cm="1">
        <f t="array" ref="T6378">IF(MIN(IF(CONCATENATE($D$776:$D$9955,$G$776:$G$9955)=CONCATENATE(D6378,G6378),$J$776:$J$9955))=J6378,"Age Leg Record","")</f>
        <v/>
      </c>
    </row>
    <row r="6379" spans="1:20" x14ac:dyDescent="0.25">
      <c r="A6379" s="4">
        <v>2024</v>
      </c>
      <c r="B6379" s="14" t="s">
        <v>52</v>
      </c>
      <c r="C6379" s="14" t="s">
        <v>2095</v>
      </c>
      <c r="D6379" s="3" t="s">
        <v>56</v>
      </c>
      <c r="F6379" s="3">
        <v>4</v>
      </c>
      <c r="G6379" s="88">
        <v>5.8408892070309388</v>
      </c>
      <c r="J6379" s="10">
        <v>3.774409722245764E-2</v>
      </c>
      <c r="K6379" s="27">
        <f t="shared" si="161"/>
        <v>6.4620464255722206E-3</v>
      </c>
      <c r="L6379" s="4" t="s">
        <v>2309</v>
      </c>
      <c r="M6379" s="14" t="s">
        <v>2282</v>
      </c>
      <c r="N6379" s="28" t="str">
        <f t="shared" si="158"/>
        <v>2024MartinKidney</v>
      </c>
      <c r="O6379" s="28">
        <f>IF(COUNTIF(N$2:N6379,N6379)=1,1,0)</f>
        <v>1</v>
      </c>
      <c r="P6379" s="28" t="str">
        <f t="shared" si="159"/>
        <v>MartinKidney</v>
      </c>
      <c r="Q6379" s="28" t="str">
        <f t="shared" si="160"/>
        <v>MartinKidney</v>
      </c>
      <c r="R6379" s="3">
        <f>SUMIF(Q$2:Q6379,Q6379,O$2:O6379)</f>
        <v>2</v>
      </c>
      <c r="T6379" s="81" t="str" cm="1">
        <f t="array" ref="T6379">IF(MIN(IF(CONCATENATE($D$776:$D$9955,$G$776:$G$9955)=CONCATENATE(D6379,G6379),$J$776:$J$9955))=J6379,"Age Leg Record","")</f>
        <v/>
      </c>
    </row>
    <row r="6380" spans="1:20" x14ac:dyDescent="0.25">
      <c r="A6380" s="4">
        <v>2024</v>
      </c>
      <c r="B6380" s="14" t="s">
        <v>2094</v>
      </c>
      <c r="C6380" s="14" t="s">
        <v>2095</v>
      </c>
      <c r="D6380" s="3" t="s">
        <v>756</v>
      </c>
      <c r="F6380" s="3">
        <v>5</v>
      </c>
      <c r="G6380" s="51">
        <v>5.63</v>
      </c>
      <c r="J6380" s="10">
        <v>4.685790509392973E-2</v>
      </c>
      <c r="K6380" s="27">
        <f t="shared" si="161"/>
        <v>8.322896109046133E-3</v>
      </c>
      <c r="L6380" s="4" t="s">
        <v>2309</v>
      </c>
      <c r="M6380" s="14" t="s">
        <v>2282</v>
      </c>
      <c r="N6380" s="28" t="str">
        <f t="shared" si="158"/>
        <v>2024GreerKidney</v>
      </c>
      <c r="O6380" s="28">
        <f>IF(COUNTIF(N$2:N6380,N6380)=1,1,0)</f>
        <v>1</v>
      </c>
      <c r="P6380" s="28" t="str">
        <f t="shared" si="159"/>
        <v>GreerKidney</v>
      </c>
      <c r="Q6380" s="28" t="str">
        <f t="shared" si="160"/>
        <v>GreerKidney</v>
      </c>
      <c r="R6380" s="3">
        <f>SUMIF(Q$2:Q6380,Q6380,O$2:O6380)</f>
        <v>4</v>
      </c>
      <c r="T6380" s="81" t="str" cm="1">
        <f t="array" ref="T6380">IF(MIN(IF(CONCATENATE($D$776:$D$9955,$G$776:$G$9955)=CONCATENATE(D6380,G6380),$J$776:$J$9955))=J6380,"Age Leg Record","")</f>
        <v/>
      </c>
    </row>
    <row r="6381" spans="1:20" x14ac:dyDescent="0.25">
      <c r="A6381" s="4">
        <v>2024</v>
      </c>
      <c r="B6381" s="14" t="s">
        <v>380</v>
      </c>
      <c r="C6381" s="14" t="s">
        <v>953</v>
      </c>
      <c r="D6381" s="3" t="s">
        <v>56</v>
      </c>
      <c r="F6381" s="3">
        <v>6</v>
      </c>
      <c r="G6381" s="88">
        <v>4.6758182215859376</v>
      </c>
      <c r="J6381" s="10">
        <v>2.2660416667349637E-2</v>
      </c>
      <c r="K6381" s="27">
        <f t="shared" si="161"/>
        <v>4.8462997476543708E-3</v>
      </c>
      <c r="L6381" s="4" t="s">
        <v>2309</v>
      </c>
      <c r="M6381" s="14" t="s">
        <v>2282</v>
      </c>
      <c r="N6381" s="28" t="str">
        <f t="shared" si="158"/>
        <v>2024RussellMead</v>
      </c>
      <c r="O6381" s="28">
        <f>IF(COUNTIF(N$2:N6381,N6381)=1,1,0)</f>
        <v>1</v>
      </c>
      <c r="P6381" s="28" t="str">
        <f t="shared" si="159"/>
        <v>RussellMead</v>
      </c>
      <c r="Q6381" s="28" t="str">
        <f t="shared" si="160"/>
        <v>RussellMead</v>
      </c>
      <c r="R6381" s="3">
        <f>SUMIF(Q$2:Q6381,Q6381,O$2:O6381)</f>
        <v>2</v>
      </c>
      <c r="T6381" s="81" t="str" cm="1">
        <f t="array" ref="T6381">IF(MIN(IF(CONCATENATE($D$776:$D$9955,$G$776:$G$9955)=CONCATENATE(D6381,G6381),$J$776:$J$9955))=J6381,"Age Leg Record","")</f>
        <v/>
      </c>
    </row>
    <row r="6382" spans="1:20" x14ac:dyDescent="0.25">
      <c r="A6382" s="4">
        <v>2024</v>
      </c>
      <c r="B6382" s="14" t="s">
        <v>49</v>
      </c>
      <c r="C6382" s="14" t="s">
        <v>1395</v>
      </c>
      <c r="D6382" s="3" t="s">
        <v>26</v>
      </c>
      <c r="F6382" s="3">
        <v>1</v>
      </c>
      <c r="G6382" s="88">
        <v>5.54</v>
      </c>
      <c r="J6382" s="10">
        <v>4.0955767224659212E-2</v>
      </c>
      <c r="K6382" s="27">
        <f t="shared" si="161"/>
        <v>7.392737766183973E-3</v>
      </c>
      <c r="L6382" s="4" t="s">
        <v>2604</v>
      </c>
      <c r="M6382" s="14" t="s">
        <v>1039</v>
      </c>
      <c r="N6382" s="28" t="str">
        <f t="shared" si="158"/>
        <v>2024SteveMcAllister</v>
      </c>
      <c r="O6382" s="28">
        <f>IF(COUNTIF(N$2:N6382,N6382)=1,1,0)</f>
        <v>1</v>
      </c>
      <c r="P6382" s="28" t="str">
        <f t="shared" si="159"/>
        <v>SteveMcAllister</v>
      </c>
      <c r="Q6382" s="28" t="str">
        <f t="shared" si="160"/>
        <v>SteveMcAllister</v>
      </c>
      <c r="R6382" s="3">
        <f>SUMIF(Q$2:Q6382,Q6382,O$2:O6382)</f>
        <v>1</v>
      </c>
      <c r="T6382" s="81" t="str" cm="1">
        <f t="array" ref="T6382">IF(MIN(IF(CONCATENATE($D$776:$D$9955,$G$776:$G$9955)=CONCATENATE(D6382,G6382),$J$776:$J$9955))=J6382,"Age Leg Record","")</f>
        <v/>
      </c>
    </row>
    <row r="6383" spans="1:20" x14ac:dyDescent="0.25">
      <c r="A6383" s="4">
        <v>2024</v>
      </c>
      <c r="B6383" s="14" t="s">
        <v>322</v>
      </c>
      <c r="C6383" s="14" t="s">
        <v>1608</v>
      </c>
      <c r="D6383" s="3" t="s">
        <v>766</v>
      </c>
      <c r="F6383" s="3">
        <v>2</v>
      </c>
      <c r="G6383" s="88">
        <v>4.0544470293486041</v>
      </c>
      <c r="J6383" s="10">
        <v>3.094839120603865E-2</v>
      </c>
      <c r="K6383" s="27">
        <f t="shared" si="161"/>
        <v>7.6331965819296651E-3</v>
      </c>
      <c r="L6383" s="4" t="s">
        <v>2604</v>
      </c>
      <c r="M6383" s="14" t="s">
        <v>1039</v>
      </c>
      <c r="N6383" s="28" t="str">
        <f t="shared" si="158"/>
        <v>2024MargaretDewinter</v>
      </c>
      <c r="O6383" s="28">
        <f>IF(COUNTIF(N$2:N6383,N6383)=1,1,0)</f>
        <v>1</v>
      </c>
      <c r="P6383" s="28" t="str">
        <f t="shared" si="159"/>
        <v>MargaretDewinter</v>
      </c>
      <c r="Q6383" s="28" t="str">
        <f t="shared" si="160"/>
        <v>MargaretDewinter</v>
      </c>
      <c r="R6383" s="3">
        <f>SUMIF(Q$2:Q6383,Q6383,O$2:O6383)</f>
        <v>10</v>
      </c>
      <c r="T6383" s="81" t="str" cm="1">
        <f t="array" ref="T6383">IF(MIN(IF(CONCATENATE($D$776:$D$9955,$G$776:$G$9955)=CONCATENATE(D6383,G6383),$J$776:$J$9955))=J6383,"Age Leg Record","")</f>
        <v/>
      </c>
    </row>
    <row r="6384" spans="1:20" x14ac:dyDescent="0.25">
      <c r="A6384" s="4">
        <v>2024</v>
      </c>
      <c r="B6384" s="14" t="s">
        <v>1851</v>
      </c>
      <c r="C6384" s="14" t="s">
        <v>1338</v>
      </c>
      <c r="D6384" s="3" t="s">
        <v>757</v>
      </c>
      <c r="F6384" s="3">
        <v>3</v>
      </c>
      <c r="G6384" s="88">
        <v>9.1</v>
      </c>
      <c r="J6384" s="10">
        <v>6.0190474534465466E-2</v>
      </c>
      <c r="K6384" s="27">
        <f t="shared" si="161"/>
        <v>6.6143378609302712E-3</v>
      </c>
      <c r="L6384" s="4" t="s">
        <v>2604</v>
      </c>
      <c r="M6384" s="14" t="s">
        <v>1039</v>
      </c>
      <c r="N6384" s="28" t="str">
        <f t="shared" si="158"/>
        <v>2024TeresaWarren</v>
      </c>
      <c r="O6384" s="28">
        <f>IF(COUNTIF(N$2:N6384,N6384)=1,1,0)</f>
        <v>1</v>
      </c>
      <c r="P6384" s="28" t="str">
        <f t="shared" si="159"/>
        <v>TeresaWarren</v>
      </c>
      <c r="Q6384" s="28" t="str">
        <f t="shared" si="160"/>
        <v>TeresaWarren</v>
      </c>
      <c r="R6384" s="3">
        <f>SUMIF(Q$2:Q6384,Q6384,O$2:O6384)</f>
        <v>6</v>
      </c>
      <c r="T6384" s="81" t="str" cm="1">
        <f t="array" ref="T6384">IF(MIN(IF(CONCATENATE($D$776:$D$9955,$G$776:$G$9955)=CONCATENATE(D6384,G6384),$J$776:$J$9955))=J6384,"Age Leg Record","")</f>
        <v/>
      </c>
    </row>
    <row r="6385" spans="1:20" x14ac:dyDescent="0.25">
      <c r="A6385" s="4">
        <v>2024</v>
      </c>
      <c r="B6385" s="14" t="s">
        <v>2605</v>
      </c>
      <c r="C6385" s="14" t="s">
        <v>2606</v>
      </c>
      <c r="D6385" s="3" t="s">
        <v>756</v>
      </c>
      <c r="F6385" s="3">
        <v>4</v>
      </c>
      <c r="G6385" s="88">
        <v>5.8408892070309388</v>
      </c>
      <c r="J6385" s="10">
        <v>3.630267360858852E-2</v>
      </c>
      <c r="K6385" s="27">
        <f t="shared" si="161"/>
        <v>6.2152648889298176E-3</v>
      </c>
      <c r="L6385" s="4" t="s">
        <v>2604</v>
      </c>
      <c r="M6385" s="14" t="s">
        <v>1039</v>
      </c>
      <c r="N6385" s="28" t="str">
        <f t="shared" si="158"/>
        <v>2024CatherineAylward</v>
      </c>
      <c r="O6385" s="28">
        <f>IF(COUNTIF(N$2:N6385,N6385)=1,1,0)</f>
        <v>1</v>
      </c>
      <c r="P6385" s="28" t="str">
        <f t="shared" si="159"/>
        <v>CatherineAylward</v>
      </c>
      <c r="Q6385" s="28" t="str">
        <f t="shared" si="160"/>
        <v>CatherineAylward</v>
      </c>
      <c r="R6385" s="3">
        <f>SUMIF(Q$2:Q6385,Q6385,O$2:O6385)</f>
        <v>1</v>
      </c>
      <c r="T6385" s="81" t="str" cm="1">
        <f t="array" ref="T6385">IF(MIN(IF(CONCATENATE($D$776:$D$9955,$G$776:$G$9955)=CONCATENATE(D6385,G6385),$J$776:$J$9955))=J6385,"Age Leg Record","")</f>
        <v/>
      </c>
    </row>
    <row r="6386" spans="1:20" x14ac:dyDescent="0.25">
      <c r="A6386" s="4">
        <v>2024</v>
      </c>
      <c r="B6386" s="14" t="s">
        <v>20</v>
      </c>
      <c r="C6386" s="14" t="s">
        <v>2197</v>
      </c>
      <c r="D6386" s="3" t="s">
        <v>210</v>
      </c>
      <c r="F6386" s="3">
        <v>5</v>
      </c>
      <c r="G6386" s="51">
        <v>5.63</v>
      </c>
      <c r="J6386" s="10">
        <v>4.1950138889660593E-2</v>
      </c>
      <c r="K6386" s="27">
        <f t="shared" si="161"/>
        <v>7.451179198873995E-3</v>
      </c>
      <c r="L6386" s="4" t="s">
        <v>2604</v>
      </c>
      <c r="M6386" s="14" t="s">
        <v>1039</v>
      </c>
      <c r="N6386" s="28" t="str">
        <f t="shared" si="158"/>
        <v>2024PaulStack</v>
      </c>
      <c r="O6386" s="28">
        <f>IF(COUNTIF(N$2:N6386,N6386)=1,1,0)</f>
        <v>1</v>
      </c>
      <c r="P6386" s="28" t="str">
        <f t="shared" si="159"/>
        <v>PaulStack</v>
      </c>
      <c r="Q6386" s="28" t="str">
        <f t="shared" si="160"/>
        <v>PaulStack</v>
      </c>
      <c r="R6386" s="3">
        <f>SUMIF(Q$2:Q6386,Q6386,O$2:O6386)</f>
        <v>2</v>
      </c>
      <c r="T6386" s="81" t="str" cm="1">
        <f t="array" ref="T6386">IF(MIN(IF(CONCATENATE($D$776:$D$9955,$G$776:$G$9955)=CONCATENATE(D6386,G6386),$J$776:$J$9955))=J6386,"Age Leg Record","")</f>
        <v/>
      </c>
    </row>
    <row r="6387" spans="1:20" x14ac:dyDescent="0.25">
      <c r="A6387" s="4">
        <v>2024</v>
      </c>
      <c r="B6387" s="14" t="s">
        <v>82</v>
      </c>
      <c r="C6387" s="14" t="s">
        <v>609</v>
      </c>
      <c r="D6387" s="3" t="s">
        <v>757</v>
      </c>
      <c r="F6387" s="3">
        <v>6</v>
      </c>
      <c r="G6387" s="88">
        <v>4.6758182215859376</v>
      </c>
      <c r="J6387" s="10">
        <v>3.1412268523126841E-2</v>
      </c>
      <c r="K6387" s="27">
        <f t="shared" si="161"/>
        <v>6.7180260297784785E-3</v>
      </c>
      <c r="L6387" s="4" t="s">
        <v>2604</v>
      </c>
      <c r="M6387" s="14" t="s">
        <v>1039</v>
      </c>
      <c r="N6387" s="28" t="str">
        <f t="shared" si="158"/>
        <v>2024AlisonHunt</v>
      </c>
      <c r="O6387" s="28">
        <f>IF(COUNTIF(N$2:N6387,N6387)=1,1,0)</f>
        <v>1</v>
      </c>
      <c r="P6387" s="28" t="str">
        <f t="shared" si="159"/>
        <v>AlisonHunt</v>
      </c>
      <c r="Q6387" s="28" t="str">
        <f t="shared" si="160"/>
        <v>AlisonHunt</v>
      </c>
      <c r="R6387" s="3">
        <f>SUMIF(Q$2:Q6387,Q6387,O$2:O6387)</f>
        <v>5</v>
      </c>
      <c r="T6387" s="81" t="str" cm="1">
        <f t="array" ref="T6387">IF(MIN(IF(CONCATENATE($D$776:$D$9955,$G$776:$G$9955)=CONCATENATE(D6387,G6387),$J$776:$J$9955))=J6387,"Age Leg Record","")</f>
        <v/>
      </c>
    </row>
    <row r="6388" spans="1:20" x14ac:dyDescent="0.25">
      <c r="A6388" s="4">
        <v>2024</v>
      </c>
      <c r="B6388" s="14" t="s">
        <v>157</v>
      </c>
      <c r="C6388" s="14" t="s">
        <v>2338</v>
      </c>
      <c r="D6388" s="3" t="s">
        <v>26</v>
      </c>
      <c r="F6388" s="3">
        <v>1</v>
      </c>
      <c r="G6388" s="88">
        <v>5.54</v>
      </c>
      <c r="J6388" s="10">
        <v>3.9762688516930211E-2</v>
      </c>
      <c r="K6388" s="27">
        <f t="shared" si="161"/>
        <v>7.1773805987238645E-3</v>
      </c>
      <c r="L6388" s="4" t="s">
        <v>2607</v>
      </c>
      <c r="M6388" s="14" t="s">
        <v>1039</v>
      </c>
      <c r="N6388" s="28" t="str">
        <f t="shared" si="158"/>
        <v>2024DavidWillis</v>
      </c>
      <c r="O6388" s="28">
        <f>IF(COUNTIF(N$2:N6388,N6388)=1,1,0)</f>
        <v>1</v>
      </c>
      <c r="P6388" s="28" t="str">
        <f t="shared" si="159"/>
        <v>DavidWillis</v>
      </c>
      <c r="Q6388" s="28" t="str">
        <f t="shared" si="160"/>
        <v>DavidWillis</v>
      </c>
      <c r="R6388" s="3">
        <f>SUMIF(Q$2:Q6388,Q6388,O$2:O6388)</f>
        <v>3</v>
      </c>
      <c r="T6388" s="81" t="str" cm="1">
        <f t="array" ref="T6388">IF(MIN(IF(CONCATENATE($D$776:$D$9955,$G$776:$G$9955)=CONCATENATE(D6388,G6388),$J$776:$J$9955))=J6388,"Age Leg Record","")</f>
        <v/>
      </c>
    </row>
    <row r="6389" spans="1:20" x14ac:dyDescent="0.25">
      <c r="A6389" s="4">
        <v>2024</v>
      </c>
      <c r="B6389" s="14" t="s">
        <v>102</v>
      </c>
      <c r="C6389" s="14" t="s">
        <v>2608</v>
      </c>
      <c r="D6389" s="3" t="s">
        <v>210</v>
      </c>
      <c r="F6389" s="3">
        <v>2</v>
      </c>
      <c r="G6389" s="88">
        <v>4.0544470293486041</v>
      </c>
      <c r="J6389" s="10">
        <v>3.3202442129550036E-2</v>
      </c>
      <c r="K6389" s="27">
        <f t="shared" si="161"/>
        <v>8.1891419197760267E-3</v>
      </c>
      <c r="L6389" s="4" t="s">
        <v>2607</v>
      </c>
      <c r="M6389" s="14" t="s">
        <v>1039</v>
      </c>
      <c r="N6389" s="28" t="str">
        <f t="shared" si="158"/>
        <v>2024PhilTubbs</v>
      </c>
      <c r="O6389" s="28">
        <f>IF(COUNTIF(N$2:N6389,N6389)=1,1,0)</f>
        <v>1</v>
      </c>
      <c r="P6389" s="28" t="str">
        <f t="shared" si="159"/>
        <v>PhilTubbs</v>
      </c>
      <c r="Q6389" s="28" t="str">
        <f t="shared" si="160"/>
        <v>PhilTubbs</v>
      </c>
      <c r="R6389" s="3">
        <f>SUMIF(Q$2:Q6389,Q6389,O$2:O6389)</f>
        <v>1</v>
      </c>
      <c r="T6389" s="81" t="str" cm="1">
        <f t="array" ref="T6389">IF(MIN(IF(CONCATENATE($D$776:$D$9955,$G$776:$G$9955)=CONCATENATE(D6389,G6389),$J$776:$J$9955))=J6389,"Age Leg Record","")</f>
        <v/>
      </c>
    </row>
    <row r="6390" spans="1:20" x14ac:dyDescent="0.25">
      <c r="A6390" s="4">
        <v>2024</v>
      </c>
      <c r="B6390" s="14" t="s">
        <v>2102</v>
      </c>
      <c r="C6390" s="14" t="s">
        <v>2103</v>
      </c>
      <c r="D6390" s="3" t="s">
        <v>26</v>
      </c>
      <c r="F6390" s="3">
        <v>3</v>
      </c>
      <c r="G6390" s="88">
        <v>9.1</v>
      </c>
      <c r="J6390" s="10">
        <v>5.07034837937681E-2</v>
      </c>
      <c r="K6390" s="27">
        <f t="shared" si="161"/>
        <v>5.5718114059085831E-3</v>
      </c>
      <c r="L6390" s="4" t="s">
        <v>2607</v>
      </c>
      <c r="M6390" s="14" t="s">
        <v>1039</v>
      </c>
      <c r="N6390" s="28" t="str">
        <f t="shared" si="158"/>
        <v>2024JoseSantos</v>
      </c>
      <c r="O6390" s="28">
        <f>IF(COUNTIF(N$2:N6390,N6390)=1,1,0)</f>
        <v>1</v>
      </c>
      <c r="P6390" s="28" t="str">
        <f t="shared" si="159"/>
        <v>JoseSantos</v>
      </c>
      <c r="Q6390" s="28" t="str">
        <f t="shared" si="160"/>
        <v>JoseSantos</v>
      </c>
      <c r="R6390" s="3">
        <f>SUMIF(Q$2:Q6390,Q6390,O$2:O6390)</f>
        <v>6</v>
      </c>
      <c r="T6390" s="81" t="str" cm="1">
        <f t="array" ref="T6390">IF(MIN(IF(CONCATENATE($D$776:$D$9955,$G$776:$G$9955)=CONCATENATE(D6390,G6390),$J$776:$J$9955))=J6390,"Age Leg Record","")</f>
        <v/>
      </c>
    </row>
    <row r="6391" spans="1:20" x14ac:dyDescent="0.25">
      <c r="A6391" s="4">
        <v>2024</v>
      </c>
      <c r="B6391" s="14" t="s">
        <v>2609</v>
      </c>
      <c r="C6391" s="14" t="s">
        <v>190</v>
      </c>
      <c r="D6391" s="3" t="s">
        <v>26</v>
      </c>
      <c r="F6391" s="3">
        <v>4</v>
      </c>
      <c r="G6391" s="88">
        <v>5.8408892070309388</v>
      </c>
      <c r="J6391" s="10">
        <v>3.1200810182781424E-2</v>
      </c>
      <c r="K6391" s="27">
        <f t="shared" si="161"/>
        <v>5.3417911343402336E-3</v>
      </c>
      <c r="L6391" s="4" t="s">
        <v>2607</v>
      </c>
      <c r="M6391" s="14" t="s">
        <v>1039</v>
      </c>
      <c r="N6391" s="28" t="str">
        <f t="shared" si="158"/>
        <v>2024BrynThomas</v>
      </c>
      <c r="O6391" s="28">
        <f>IF(COUNTIF(N$2:N6391,N6391)=1,1,0)</f>
        <v>1</v>
      </c>
      <c r="P6391" s="28" t="str">
        <f t="shared" si="159"/>
        <v>BrynThomas</v>
      </c>
      <c r="Q6391" s="28" t="str">
        <f t="shared" si="160"/>
        <v>BrynThomas</v>
      </c>
      <c r="R6391" s="3">
        <f>SUMIF(Q$2:Q6391,Q6391,O$2:O6391)</f>
        <v>1</v>
      </c>
      <c r="T6391" s="81" t="str" cm="1">
        <f t="array" ref="T6391">IF(MIN(IF(CONCATENATE($D$776:$D$9955,$G$776:$G$9955)=CONCATENATE(D6391,G6391),$J$776:$J$9955))=J6391,"Age Leg Record","")</f>
        <v/>
      </c>
    </row>
    <row r="6392" spans="1:20" x14ac:dyDescent="0.25">
      <c r="A6392" s="4">
        <v>2024</v>
      </c>
      <c r="B6392" s="14" t="s">
        <v>2432</v>
      </c>
      <c r="C6392" s="14" t="s">
        <v>2525</v>
      </c>
      <c r="D6392" s="3" t="s">
        <v>56</v>
      </c>
      <c r="F6392" s="3">
        <v>5</v>
      </c>
      <c r="G6392" s="51">
        <v>5.63</v>
      </c>
      <c r="J6392" s="10">
        <v>3.2027094908698928E-2</v>
      </c>
      <c r="K6392" s="27">
        <f t="shared" si="161"/>
        <v>5.6886491844935928E-3</v>
      </c>
      <c r="L6392" s="4" t="s">
        <v>2607</v>
      </c>
      <c r="M6392" s="14" t="s">
        <v>1039</v>
      </c>
      <c r="N6392" s="28" t="str">
        <f t="shared" si="158"/>
        <v>2024NikkShilvock</v>
      </c>
      <c r="O6392" s="28">
        <f>IF(COUNTIF(N$2:N6392,N6392)=1,1,0)</f>
        <v>1</v>
      </c>
      <c r="P6392" s="28" t="str">
        <f t="shared" si="159"/>
        <v>NikkShilvock</v>
      </c>
      <c r="Q6392" s="28" t="str">
        <f t="shared" si="160"/>
        <v>NikkShilvock</v>
      </c>
      <c r="R6392" s="3">
        <f>SUMIF(Q$2:Q6392,Q6392,O$2:O6392)</f>
        <v>2</v>
      </c>
      <c r="T6392" s="81" t="str" cm="1">
        <f t="array" ref="T6392">IF(MIN(IF(CONCATENATE($D$776:$D$9955,$G$776:$G$9955)=CONCATENATE(D6392,G6392),$J$776:$J$9955))=J6392,"Age Leg Record","")</f>
        <v/>
      </c>
    </row>
    <row r="6393" spans="1:20" x14ac:dyDescent="0.25">
      <c r="A6393" s="4">
        <v>2024</v>
      </c>
      <c r="B6393" s="14" t="s">
        <v>250</v>
      </c>
      <c r="C6393" s="14" t="s">
        <v>962</v>
      </c>
      <c r="D6393" s="3" t="s">
        <v>26</v>
      </c>
      <c r="F6393" s="3">
        <v>6</v>
      </c>
      <c r="G6393" s="88">
        <v>4.6758182215859376</v>
      </c>
      <c r="J6393" s="10">
        <v>2.8618032411031891E-2</v>
      </c>
      <c r="K6393" s="27">
        <f t="shared" si="161"/>
        <v>6.1204330568105933E-3</v>
      </c>
      <c r="L6393" s="4" t="s">
        <v>2607</v>
      </c>
      <c r="M6393" s="14" t="s">
        <v>1039</v>
      </c>
      <c r="N6393" s="28" t="str">
        <f t="shared" si="158"/>
        <v>2024RobertLee</v>
      </c>
      <c r="O6393" s="28">
        <f>IF(COUNTIF(N$2:N6393,N6393)=1,1,0)</f>
        <v>1</v>
      </c>
      <c r="P6393" s="28" t="str">
        <f t="shared" si="159"/>
        <v>RobertLee</v>
      </c>
      <c r="Q6393" s="28" t="str">
        <f t="shared" si="160"/>
        <v>RobertLee</v>
      </c>
      <c r="R6393" s="3">
        <f>SUMIF(Q$2:Q6393,Q6393,O$2:O6393)</f>
        <v>3</v>
      </c>
      <c r="T6393" s="81" t="str" cm="1">
        <f t="array" ref="T6393">IF(MIN(IF(CONCATENATE($D$776:$D$9955,$G$776:$G$9955)=CONCATENATE(D6393,G6393),$J$776:$J$9955))=J6393,"Age Leg Record","")</f>
        <v/>
      </c>
    </row>
    <row r="6394" spans="1:20" x14ac:dyDescent="0.25">
      <c r="A6394" s="4">
        <v>2024</v>
      </c>
      <c r="B6394" s="14" t="s">
        <v>603</v>
      </c>
      <c r="C6394" s="14" t="s">
        <v>2610</v>
      </c>
      <c r="D6394" s="3" t="s">
        <v>753</v>
      </c>
      <c r="F6394" s="3">
        <v>1</v>
      </c>
      <c r="G6394" s="88">
        <v>5.54</v>
      </c>
      <c r="J6394" s="10">
        <v>3.2969563515507616E-2</v>
      </c>
      <c r="K6394" s="27">
        <f t="shared" si="161"/>
        <v>5.9511847500916277E-3</v>
      </c>
      <c r="L6394" s="4" t="s">
        <v>2611</v>
      </c>
      <c r="M6394" s="14" t="s">
        <v>808</v>
      </c>
      <c r="N6394" s="28" t="str">
        <f t="shared" si="158"/>
        <v>2024EleanorSage</v>
      </c>
      <c r="O6394" s="28">
        <f>IF(COUNTIF(N$2:N6394,N6394)=1,1,0)</f>
        <v>1</v>
      </c>
      <c r="P6394" s="28" t="str">
        <f t="shared" si="159"/>
        <v>EleanorSage</v>
      </c>
      <c r="Q6394" s="28" t="str">
        <f t="shared" si="160"/>
        <v>EleanorSage</v>
      </c>
      <c r="R6394" s="3">
        <f>SUMIF(Q$2:Q6394,Q6394,O$2:O6394)</f>
        <v>1</v>
      </c>
      <c r="T6394" s="81" t="str" cm="1">
        <f t="array" ref="T6394">IF(MIN(IF(CONCATENATE($D$776:$D$9955,$G$776:$G$9955)=CONCATENATE(D6394,G6394),$J$776:$J$9955))=J6394,"Age Leg Record","")</f>
        <v/>
      </c>
    </row>
    <row r="6395" spans="1:20" x14ac:dyDescent="0.25">
      <c r="A6395" s="4">
        <v>2024</v>
      </c>
      <c r="B6395" s="14" t="s">
        <v>255</v>
      </c>
      <c r="C6395" s="14" t="s">
        <v>2612</v>
      </c>
      <c r="D6395" s="3" t="s">
        <v>751</v>
      </c>
      <c r="F6395" s="3">
        <v>2</v>
      </c>
      <c r="G6395" s="88">
        <v>4.0544470293486041</v>
      </c>
      <c r="J6395" s="10">
        <v>2.0937905093887821E-2</v>
      </c>
      <c r="K6395" s="27">
        <f t="shared" si="161"/>
        <v>5.1641826720946818E-3</v>
      </c>
      <c r="L6395" s="4" t="s">
        <v>2611</v>
      </c>
      <c r="M6395" s="14" t="s">
        <v>808</v>
      </c>
      <c r="N6395" s="28" t="str">
        <f t="shared" si="158"/>
        <v>2024JessicaTimmins</v>
      </c>
      <c r="O6395" s="28">
        <f>IF(COUNTIF(N$2:N6395,N6395)=1,1,0)</f>
        <v>1</v>
      </c>
      <c r="P6395" s="28" t="str">
        <f t="shared" si="159"/>
        <v>JessicaTimmins</v>
      </c>
      <c r="Q6395" s="28" t="str">
        <f t="shared" si="160"/>
        <v>JessicaTimmins</v>
      </c>
      <c r="R6395" s="3">
        <f>SUMIF(Q$2:Q6395,Q6395,O$2:O6395)</f>
        <v>1</v>
      </c>
      <c r="T6395" s="81" t="str" cm="1">
        <f t="array" ref="T6395">IF(MIN(IF(CONCATENATE($D$776:$D$9955,$G$776:$G$9955)=CONCATENATE(D6395,G6395),$J$776:$J$9955))=J6395,"Age Leg Record","")</f>
        <v/>
      </c>
    </row>
    <row r="6396" spans="1:20" x14ac:dyDescent="0.25">
      <c r="A6396" s="4">
        <v>2024</v>
      </c>
      <c r="B6396" s="14" t="s">
        <v>232</v>
      </c>
      <c r="C6396" s="14" t="s">
        <v>450</v>
      </c>
      <c r="D6396" s="3" t="s">
        <v>210</v>
      </c>
      <c r="F6396" s="3">
        <v>3</v>
      </c>
      <c r="G6396" s="88">
        <v>9.1</v>
      </c>
      <c r="J6396" s="10">
        <v>5.153740740934154E-2</v>
      </c>
      <c r="K6396" s="27">
        <f t="shared" si="161"/>
        <v>5.6634513636639053E-3</v>
      </c>
      <c r="L6396" s="4" t="s">
        <v>2611</v>
      </c>
      <c r="M6396" s="14" t="s">
        <v>808</v>
      </c>
      <c r="N6396" s="28" t="str">
        <f t="shared" si="158"/>
        <v>2024AndyAckrill</v>
      </c>
      <c r="O6396" s="28">
        <f>IF(COUNTIF(N$2:N6396,N6396)=1,1,0)</f>
        <v>1</v>
      </c>
      <c r="P6396" s="28" t="str">
        <f t="shared" si="159"/>
        <v>AndyAckrill</v>
      </c>
      <c r="Q6396" s="28" t="str">
        <f t="shared" si="160"/>
        <v>AndyAckrill</v>
      </c>
      <c r="R6396" s="3">
        <f>SUMIF(Q$2:Q6396,Q6396,O$2:O6396)</f>
        <v>12</v>
      </c>
      <c r="T6396" s="81" t="str" cm="1">
        <f t="array" ref="T6396">IF(MIN(IF(CONCATENATE($D$776:$D$9955,$G$776:$G$9955)=CONCATENATE(D6396,G6396),$J$776:$J$9955))=J6396,"Age Leg Record","")</f>
        <v/>
      </c>
    </row>
    <row r="6397" spans="1:20" x14ac:dyDescent="0.25">
      <c r="A6397" s="4">
        <v>2024</v>
      </c>
      <c r="B6397" s="14" t="s">
        <v>991</v>
      </c>
      <c r="C6397" s="14" t="s">
        <v>2477</v>
      </c>
      <c r="D6397" s="3" t="s">
        <v>753</v>
      </c>
      <c r="F6397" s="3">
        <v>4</v>
      </c>
      <c r="G6397" s="88">
        <v>5.8408892070309388</v>
      </c>
      <c r="J6397" s="10">
        <v>2.8194988422910683E-2</v>
      </c>
      <c r="K6397" s="27">
        <f t="shared" si="161"/>
        <v>4.827173983880933E-3</v>
      </c>
      <c r="L6397" s="4" t="s">
        <v>2611</v>
      </c>
      <c r="M6397" s="14" t="s">
        <v>808</v>
      </c>
      <c r="N6397" s="28" t="str">
        <f t="shared" si="158"/>
        <v>2024JulietVine</v>
      </c>
      <c r="O6397" s="28">
        <f>IF(COUNTIF(N$2:N6397,N6397)=1,1,0)</f>
        <v>1</v>
      </c>
      <c r="P6397" s="28" t="str">
        <f t="shared" si="159"/>
        <v>JulietVine</v>
      </c>
      <c r="Q6397" s="28" t="str">
        <f t="shared" si="160"/>
        <v>JulietVine</v>
      </c>
      <c r="R6397" s="3">
        <f>SUMIF(Q$2:Q6397,Q6397,O$2:O6397)</f>
        <v>2</v>
      </c>
      <c r="T6397" s="81" t="str" cm="1">
        <f t="array" ref="T6397">IF(MIN(IF(CONCATENATE($D$776:$D$9955,$G$776:$G$9955)=CONCATENATE(D6397,G6397),$J$776:$J$9955))=J6397,"Age Leg Record","")</f>
        <v/>
      </c>
    </row>
    <row r="6398" spans="1:20" x14ac:dyDescent="0.25">
      <c r="A6398" s="4">
        <v>2024</v>
      </c>
      <c r="B6398" s="14" t="s">
        <v>339</v>
      </c>
      <c r="C6398" s="14" t="s">
        <v>2326</v>
      </c>
      <c r="D6398" s="3" t="s">
        <v>22</v>
      </c>
      <c r="F6398" s="3">
        <v>5</v>
      </c>
      <c r="G6398" s="51">
        <v>5.63</v>
      </c>
      <c r="J6398" s="10">
        <v>2.7376666672353167E-2</v>
      </c>
      <c r="K6398" s="27">
        <f t="shared" si="161"/>
        <v>4.8626406167589994E-3</v>
      </c>
      <c r="L6398" s="4" t="s">
        <v>2611</v>
      </c>
      <c r="M6398" s="14" t="s">
        <v>808</v>
      </c>
      <c r="N6398" s="28" t="str">
        <f t="shared" si="158"/>
        <v>2024DanielPudner</v>
      </c>
      <c r="O6398" s="28">
        <f>IF(COUNTIF(N$2:N6398,N6398)=1,1,0)</f>
        <v>1</v>
      </c>
      <c r="P6398" s="28" t="str">
        <f t="shared" si="159"/>
        <v>DanielPudner</v>
      </c>
      <c r="Q6398" s="28" t="str">
        <f t="shared" si="160"/>
        <v>DanielPudner</v>
      </c>
      <c r="R6398" s="3">
        <f>SUMIF(Q$2:Q6398,Q6398,O$2:O6398)</f>
        <v>4</v>
      </c>
      <c r="T6398" s="81" t="str" cm="1">
        <f t="array" ref="T6398">IF(MIN(IF(CONCATENATE($D$776:$D$9955,$G$776:$G$9955)=CONCATENATE(D6398,G6398),$J$776:$J$9955))=J6398,"Age Leg Record","")</f>
        <v/>
      </c>
    </row>
    <row r="6399" spans="1:20" x14ac:dyDescent="0.25">
      <c r="A6399" s="4">
        <v>2024</v>
      </c>
      <c r="B6399" s="14" t="s">
        <v>339</v>
      </c>
      <c r="C6399" s="14" t="s">
        <v>2613</v>
      </c>
      <c r="D6399" s="3" t="s">
        <v>22</v>
      </c>
      <c r="F6399" s="3">
        <v>6</v>
      </c>
      <c r="G6399" s="88">
        <v>4.6758182215859376</v>
      </c>
      <c r="J6399" s="10">
        <v>2.1635416662320495E-2</v>
      </c>
      <c r="K6399" s="27">
        <f t="shared" si="161"/>
        <v>4.6270867764791387E-3</v>
      </c>
      <c r="L6399" s="4" t="s">
        <v>2611</v>
      </c>
      <c r="M6399" s="14" t="s">
        <v>808</v>
      </c>
      <c r="N6399" s="28" t="str">
        <f t="shared" si="158"/>
        <v>2024DanielHodson</v>
      </c>
      <c r="O6399" s="28">
        <f>IF(COUNTIF(N$2:N6399,N6399)=1,1,0)</f>
        <v>1</v>
      </c>
      <c r="P6399" s="28" t="str">
        <f t="shared" si="159"/>
        <v>DanielHodson</v>
      </c>
      <c r="Q6399" s="28" t="str">
        <f t="shared" si="160"/>
        <v>DanielHodson</v>
      </c>
      <c r="R6399" s="3">
        <f>SUMIF(Q$2:Q6399,Q6399,O$2:O6399)</f>
        <v>1</v>
      </c>
      <c r="T6399" s="81" t="str" cm="1">
        <f t="array" ref="T6399">IF(MIN(IF(CONCATENATE($D$776:$D$9955,$G$776:$G$9955)=CONCATENATE(D6399,G6399),$J$776:$J$9955))=J6399,"Age Leg Record","")</f>
        <v/>
      </c>
    </row>
    <row r="6400" spans="1:20" x14ac:dyDescent="0.25">
      <c r="A6400" s="4">
        <v>2024</v>
      </c>
      <c r="B6400" s="14" t="s">
        <v>788</v>
      </c>
      <c r="C6400" s="14" t="s">
        <v>2158</v>
      </c>
      <c r="D6400" s="3" t="s">
        <v>210</v>
      </c>
      <c r="F6400" s="3">
        <v>1</v>
      </c>
      <c r="G6400" s="88">
        <v>5.54</v>
      </c>
      <c r="J6400" s="10">
        <v>4.1477410741208587E-2</v>
      </c>
      <c r="K6400" s="27">
        <f t="shared" si="161"/>
        <v>7.4868972457055212E-3</v>
      </c>
      <c r="L6400" s="4" t="s">
        <v>2614</v>
      </c>
      <c r="M6400" s="14" t="s">
        <v>808</v>
      </c>
      <c r="N6400" s="28" t="str">
        <f t="shared" si="158"/>
        <v>2024NickAtkinson</v>
      </c>
      <c r="O6400" s="28">
        <f>IF(COUNTIF(N$2:N6400,N6400)=1,1,0)</f>
        <v>1</v>
      </c>
      <c r="P6400" s="28" t="str">
        <f t="shared" si="159"/>
        <v>NickAtkinson</v>
      </c>
      <c r="Q6400" s="28" t="str">
        <f t="shared" si="160"/>
        <v>NickAtkinson</v>
      </c>
      <c r="R6400" s="3">
        <f>SUMIF(Q$2:Q6400,Q6400,O$2:O6400)</f>
        <v>4</v>
      </c>
      <c r="T6400" s="81" t="str" cm="1">
        <f t="array" ref="T6400">IF(MIN(IF(CONCATENATE($D$776:$D$9955,$G$776:$G$9955)=CONCATENATE(D6400,G6400),$J$776:$J$9955))=J6400,"Age Leg Record","")</f>
        <v/>
      </c>
    </row>
    <row r="6401" spans="1:20" x14ac:dyDescent="0.25">
      <c r="A6401" s="4">
        <v>2024</v>
      </c>
      <c r="B6401" s="14" t="s">
        <v>71</v>
      </c>
      <c r="C6401" s="14" t="s">
        <v>1765</v>
      </c>
      <c r="D6401" s="3" t="s">
        <v>210</v>
      </c>
      <c r="F6401" s="3">
        <v>2</v>
      </c>
      <c r="G6401" s="88">
        <v>4.0544470293486041</v>
      </c>
      <c r="J6401" s="10">
        <v>2.3914201388834044E-2</v>
      </c>
      <c r="K6401" s="27">
        <f t="shared" si="161"/>
        <v>5.8982646007527569E-3</v>
      </c>
      <c r="L6401" s="4" t="s">
        <v>2614</v>
      </c>
      <c r="M6401" s="14" t="s">
        <v>808</v>
      </c>
      <c r="N6401" s="28" t="str">
        <f t="shared" si="158"/>
        <v>2024RichardSidlin</v>
      </c>
      <c r="O6401" s="28">
        <f>IF(COUNTIF(N$2:N6401,N6401)=1,1,0)</f>
        <v>1</v>
      </c>
      <c r="P6401" s="28" t="str">
        <f t="shared" si="159"/>
        <v>RichardSidlin</v>
      </c>
      <c r="Q6401" s="28" t="str">
        <f t="shared" si="160"/>
        <v>RichardSidlin</v>
      </c>
      <c r="R6401" s="3">
        <f>SUMIF(Q$2:Q6401,Q6401,O$2:O6401)</f>
        <v>6</v>
      </c>
      <c r="T6401" s="81" t="str" cm="1">
        <f t="array" ref="T6401">IF(MIN(IF(CONCATENATE($D$776:$D$9955,$G$776:$G$9955)=CONCATENATE(D6401,G6401),$J$776:$J$9955))=J6401,"Age Leg Record","")</f>
        <v/>
      </c>
    </row>
    <row r="6402" spans="1:20" x14ac:dyDescent="0.25">
      <c r="A6402" s="4">
        <v>2024</v>
      </c>
      <c r="B6402" s="14" t="s">
        <v>954</v>
      </c>
      <c r="C6402" s="14" t="s">
        <v>2476</v>
      </c>
      <c r="D6402" s="3" t="s">
        <v>756</v>
      </c>
      <c r="F6402" s="3">
        <v>3</v>
      </c>
      <c r="G6402" s="88">
        <v>9.1</v>
      </c>
      <c r="J6402" s="10">
        <v>5.877695601520827E-2</v>
      </c>
      <c r="K6402" s="27">
        <f t="shared" si="161"/>
        <v>6.459006155517393E-3</v>
      </c>
      <c r="L6402" s="4" t="s">
        <v>2614</v>
      </c>
      <c r="M6402" s="14" t="s">
        <v>808</v>
      </c>
      <c r="N6402" s="28" t="str">
        <f t="shared" si="158"/>
        <v>2024BarbaraKubis-Labiak</v>
      </c>
      <c r="O6402" s="28">
        <f>IF(COUNTIF(N$2:N6402,N6402)=1,1,0)</f>
        <v>1</v>
      </c>
      <c r="P6402" s="28" t="str">
        <f t="shared" si="159"/>
        <v>BarbaraKubis-Labiak</v>
      </c>
      <c r="Q6402" s="28" t="str">
        <f t="shared" si="160"/>
        <v>BarbaraKubis-Labiak</v>
      </c>
      <c r="R6402" s="3">
        <f>SUMIF(Q$2:Q6402,Q6402,O$2:O6402)</f>
        <v>2</v>
      </c>
      <c r="T6402" s="81" t="str" cm="1">
        <f t="array" ref="T6402">IF(MIN(IF(CONCATENATE($D$776:$D$9955,$G$776:$G$9955)=CONCATENATE(D6402,G6402),$J$776:$J$9955))=J6402,"Age Leg Record","")</f>
        <v/>
      </c>
    </row>
    <row r="6403" spans="1:20" x14ac:dyDescent="0.25">
      <c r="A6403" s="4">
        <v>2024</v>
      </c>
      <c r="B6403" s="14" t="s">
        <v>573</v>
      </c>
      <c r="C6403" s="14" t="s">
        <v>2615</v>
      </c>
      <c r="D6403" s="3" t="s">
        <v>210</v>
      </c>
      <c r="F6403" s="3">
        <v>4</v>
      </c>
      <c r="G6403" s="88">
        <v>5.8408892070309388</v>
      </c>
      <c r="J6403" s="10">
        <v>3.645271990535548E-2</v>
      </c>
      <c r="K6403" s="27">
        <f t="shared" si="161"/>
        <v>6.2409538365281294E-3</v>
      </c>
      <c r="L6403" s="4" t="s">
        <v>2614</v>
      </c>
      <c r="M6403" s="14" t="s">
        <v>808</v>
      </c>
      <c r="N6403" s="28" t="str">
        <f t="shared" si="158"/>
        <v>2024JamesAitchison</v>
      </c>
      <c r="O6403" s="28">
        <f>IF(COUNTIF(N$2:N6403,N6403)=1,1,0)</f>
        <v>1</v>
      </c>
      <c r="P6403" s="28" t="str">
        <f t="shared" si="159"/>
        <v>JamesAitchison</v>
      </c>
      <c r="Q6403" s="28" t="str">
        <f t="shared" si="160"/>
        <v>JamesAitchison</v>
      </c>
      <c r="R6403" s="3">
        <f>SUMIF(Q$2:Q6403,Q6403,O$2:O6403)</f>
        <v>1</v>
      </c>
      <c r="T6403" s="81" t="str" cm="1">
        <f t="array" ref="T6403">IF(MIN(IF(CONCATENATE($D$776:$D$9955,$G$776:$G$9955)=CONCATENATE(D6403,G6403),$J$776:$J$9955))=J6403,"Age Leg Record","")</f>
        <v/>
      </c>
    </row>
    <row r="6404" spans="1:20" x14ac:dyDescent="0.25">
      <c r="A6404" s="4">
        <v>2024</v>
      </c>
      <c r="B6404" s="14" t="s">
        <v>29</v>
      </c>
      <c r="C6404" s="14" t="s">
        <v>411</v>
      </c>
      <c r="D6404" s="3" t="s">
        <v>210</v>
      </c>
      <c r="F6404" s="3">
        <v>5</v>
      </c>
      <c r="G6404" s="51">
        <v>5.63</v>
      </c>
      <c r="J6404" s="10">
        <v>3.5536122690245975E-2</v>
      </c>
      <c r="K6404" s="27">
        <f t="shared" si="161"/>
        <v>6.3119223250880955E-3</v>
      </c>
      <c r="L6404" s="4" t="s">
        <v>2614</v>
      </c>
      <c r="M6404" s="14" t="s">
        <v>808</v>
      </c>
      <c r="N6404" s="28" t="str">
        <f t="shared" si="158"/>
        <v>2024DaveEdwards</v>
      </c>
      <c r="O6404" s="28">
        <f>IF(COUNTIF(N$2:N6404,N6404)=1,1,0)</f>
        <v>1</v>
      </c>
      <c r="P6404" s="28" t="str">
        <f t="shared" si="159"/>
        <v>DaveEdwards</v>
      </c>
      <c r="Q6404" s="28" t="str">
        <f t="shared" si="160"/>
        <v>DaveEdwards</v>
      </c>
      <c r="R6404" s="3">
        <f>SUMIF(Q$2:Q6404,Q6404,O$2:O6404)</f>
        <v>18</v>
      </c>
      <c r="T6404" s="81" t="str" cm="1">
        <f t="array" ref="T6404">IF(MIN(IF(CONCATENATE($D$776:$D$9955,$G$776:$G$9955)=CONCATENATE(D6404,G6404),$J$776:$J$9955))=J6404,"Age Leg Record","")</f>
        <v/>
      </c>
    </row>
    <row r="6405" spans="1:20" x14ac:dyDescent="0.25">
      <c r="A6405" s="4">
        <v>2024</v>
      </c>
      <c r="B6405" s="14" t="s">
        <v>58</v>
      </c>
      <c r="C6405" s="14" t="s">
        <v>2508</v>
      </c>
      <c r="D6405" s="3" t="s">
        <v>210</v>
      </c>
      <c r="F6405" s="3">
        <v>6</v>
      </c>
      <c r="G6405" s="88">
        <v>4.6758182215859376</v>
      </c>
      <c r="J6405" s="10">
        <v>2.7017002314096317E-2</v>
      </c>
      <c r="K6405" s="27">
        <f t="shared" si="161"/>
        <v>5.7780266541099037E-3</v>
      </c>
      <c r="L6405" s="4" t="s">
        <v>2614</v>
      </c>
      <c r="M6405" s="14" t="s">
        <v>808</v>
      </c>
      <c r="N6405" s="28" t="str">
        <f t="shared" si="158"/>
        <v>2024RogerAdey</v>
      </c>
      <c r="O6405" s="28">
        <f>IF(COUNTIF(N$2:N6405,N6405)=1,1,0)</f>
        <v>1</v>
      </c>
      <c r="P6405" s="28" t="str">
        <f t="shared" si="159"/>
        <v>RogerAdey</v>
      </c>
      <c r="Q6405" s="28" t="str">
        <f t="shared" si="160"/>
        <v>RogerAdey</v>
      </c>
      <c r="R6405" s="3">
        <f>SUMIF(Q$2:Q6405,Q6405,O$2:O6405)</f>
        <v>2</v>
      </c>
      <c r="T6405" s="81" t="str" cm="1">
        <f t="array" ref="T6405">IF(MIN(IF(CONCATENATE($D$776:$D$9955,$G$776:$G$9955)=CONCATENATE(D6405,G6405),$J$776:$J$9955))=J6405,"Age Leg Record","")</f>
        <v/>
      </c>
    </row>
    <row r="6406" spans="1:20" x14ac:dyDescent="0.25">
      <c r="A6406" s="4">
        <v>2024</v>
      </c>
      <c r="B6406" s="14" t="s">
        <v>111</v>
      </c>
      <c r="C6406" s="14" t="s">
        <v>361</v>
      </c>
      <c r="D6406" s="3" t="s">
        <v>210</v>
      </c>
      <c r="F6406" s="3">
        <v>1</v>
      </c>
      <c r="G6406" s="88">
        <v>5.54</v>
      </c>
      <c r="J6406" s="10">
        <v>3.73139963921858E-2</v>
      </c>
      <c r="K6406" s="27">
        <f t="shared" si="161"/>
        <v>6.7353784101418408E-3</v>
      </c>
      <c r="L6406" s="4" t="s">
        <v>2072</v>
      </c>
      <c r="M6406" s="14" t="s">
        <v>2473</v>
      </c>
      <c r="N6406" s="28" t="str">
        <f t="shared" si="158"/>
        <v>2024MikeThompson</v>
      </c>
      <c r="O6406" s="28">
        <f>IF(COUNTIF(N$2:N6406,N6406)=1,1,0)</f>
        <v>1</v>
      </c>
      <c r="P6406" s="28" t="str">
        <f t="shared" si="159"/>
        <v>MikeThompson</v>
      </c>
      <c r="Q6406" s="28" t="str">
        <f t="shared" si="160"/>
        <v>MikeThompson</v>
      </c>
      <c r="R6406" s="3">
        <f>SUMIF(Q$2:Q6406,Q6406,O$2:O6406)</f>
        <v>5</v>
      </c>
      <c r="T6406" s="81" t="str" cm="1">
        <f t="array" ref="T6406">IF(MIN(IF(CONCATENATE($D$776:$D$9955,$G$776:$G$9955)=CONCATENATE(D6406,G6406),$J$776:$J$9955))=J6406,"Age Leg Record","")</f>
        <v/>
      </c>
    </row>
    <row r="6407" spans="1:20" x14ac:dyDescent="0.25">
      <c r="A6407" s="4">
        <v>2024</v>
      </c>
      <c r="B6407" s="14" t="s">
        <v>291</v>
      </c>
      <c r="C6407" s="14" t="s">
        <v>2616</v>
      </c>
      <c r="D6407" s="3" t="s">
        <v>210</v>
      </c>
      <c r="F6407" s="3">
        <v>2</v>
      </c>
      <c r="G6407" s="88">
        <v>4.0544470293486041</v>
      </c>
      <c r="J6407" s="10">
        <v>3.8751898144255392E-2</v>
      </c>
      <c r="K6407" s="27">
        <f t="shared" si="161"/>
        <v>9.5578750600871336E-3</v>
      </c>
      <c r="L6407" s="4" t="s">
        <v>2072</v>
      </c>
      <c r="M6407" s="14" t="s">
        <v>2473</v>
      </c>
      <c r="N6407" s="28" t="str">
        <f t="shared" si="158"/>
        <v>2024ChrisOrd</v>
      </c>
      <c r="O6407" s="28">
        <f>IF(COUNTIF(N$2:N6407,N6407)=1,1,0)</f>
        <v>1</v>
      </c>
      <c r="P6407" s="28" t="str">
        <f t="shared" si="159"/>
        <v>ChrisOrd</v>
      </c>
      <c r="Q6407" s="28" t="str">
        <f t="shared" si="160"/>
        <v>ChrisOrd</v>
      </c>
      <c r="R6407" s="3">
        <f>SUMIF(Q$2:Q6407,Q6407,O$2:O6407)</f>
        <v>1</v>
      </c>
      <c r="T6407" s="81" t="str" cm="1">
        <f t="array" ref="T6407">IF(MIN(IF(CONCATENATE($D$776:$D$9955,$G$776:$G$9955)=CONCATENATE(D6407,G6407),$J$776:$J$9955))=J6407,"Age Leg Record","")</f>
        <v/>
      </c>
    </row>
    <row r="6408" spans="1:20" x14ac:dyDescent="0.25">
      <c r="A6408" s="4">
        <v>2024</v>
      </c>
      <c r="B6408" s="14" t="s">
        <v>291</v>
      </c>
      <c r="C6408" s="14" t="s">
        <v>1938</v>
      </c>
      <c r="D6408" s="3" t="s">
        <v>56</v>
      </c>
      <c r="F6408" s="3">
        <v>3</v>
      </c>
      <c r="G6408" s="88">
        <v>9.1</v>
      </c>
      <c r="J6408" s="10">
        <v>6.8564363427867647E-2</v>
      </c>
      <c r="K6408" s="27">
        <f t="shared" si="161"/>
        <v>7.5345454316338078E-3</v>
      </c>
      <c r="L6408" s="4" t="s">
        <v>2072</v>
      </c>
      <c r="M6408" s="14" t="s">
        <v>2473</v>
      </c>
      <c r="N6408" s="28" t="str">
        <f t="shared" si="158"/>
        <v>2024ChrisSetterfield</v>
      </c>
      <c r="O6408" s="28">
        <f>IF(COUNTIF(N$2:N6408,N6408)=1,1,0)</f>
        <v>1</v>
      </c>
      <c r="P6408" s="28" t="str">
        <f t="shared" si="159"/>
        <v>ChrisSetterfield</v>
      </c>
      <c r="Q6408" s="28" t="str">
        <f t="shared" si="160"/>
        <v>ChrisSetterfield</v>
      </c>
      <c r="R6408" s="3">
        <f>SUMIF(Q$2:Q6408,Q6408,O$2:O6408)</f>
        <v>3</v>
      </c>
      <c r="T6408" s="81" t="str" cm="1">
        <f t="array" ref="T6408">IF(MIN(IF(CONCATENATE($D$776:$D$9955,$G$776:$G$9955)=CONCATENATE(D6408,G6408),$J$776:$J$9955))=J6408,"Age Leg Record","")</f>
        <v/>
      </c>
    </row>
    <row r="6409" spans="1:20" x14ac:dyDescent="0.25">
      <c r="A6409" s="4">
        <v>2024</v>
      </c>
      <c r="B6409" s="14" t="s">
        <v>32</v>
      </c>
      <c r="C6409" s="14" t="s">
        <v>1831</v>
      </c>
      <c r="D6409" s="3" t="s">
        <v>210</v>
      </c>
      <c r="F6409" s="3">
        <v>4</v>
      </c>
      <c r="G6409" s="88">
        <v>5.8408892070309388</v>
      </c>
      <c r="J6409" s="10">
        <v>4.7381412041431759E-2</v>
      </c>
      <c r="K6409" s="27">
        <f t="shared" si="161"/>
        <v>8.1120203383410593E-3</v>
      </c>
      <c r="L6409" s="4" t="s">
        <v>2072</v>
      </c>
      <c r="M6409" s="14" t="s">
        <v>2473</v>
      </c>
      <c r="N6409" s="28" t="str">
        <f t="shared" si="158"/>
        <v>2024GrahamSturge</v>
      </c>
      <c r="O6409" s="28">
        <f>IF(COUNTIF(N$2:N6409,N6409)=1,1,0)</f>
        <v>1</v>
      </c>
      <c r="P6409" s="28" t="str">
        <f t="shared" si="159"/>
        <v>GrahamSturge</v>
      </c>
      <c r="Q6409" s="28" t="str">
        <f t="shared" si="160"/>
        <v>GrahamSturge</v>
      </c>
      <c r="R6409" s="3">
        <f>SUMIF(Q$2:Q6409,Q6409,O$2:O6409)</f>
        <v>4</v>
      </c>
      <c r="T6409" s="81" t="str" cm="1">
        <f t="array" ref="T6409">IF(MIN(IF(CONCATENATE($D$776:$D$9955,$G$776:$G$9955)=CONCATENATE(D6409,G6409),$J$776:$J$9955))=J6409,"Age Leg Record","")</f>
        <v/>
      </c>
    </row>
    <row r="6410" spans="1:20" x14ac:dyDescent="0.25">
      <c r="A6410" s="4">
        <v>2024</v>
      </c>
      <c r="B6410" s="14" t="s">
        <v>283</v>
      </c>
      <c r="C6410" s="14" t="s">
        <v>452</v>
      </c>
      <c r="D6410" s="3" t="s">
        <v>210</v>
      </c>
      <c r="F6410" s="3">
        <v>5</v>
      </c>
      <c r="G6410" s="51">
        <v>5.63</v>
      </c>
      <c r="J6410" s="10">
        <v>5.7344606480910443E-2</v>
      </c>
      <c r="K6410" s="27">
        <f t="shared" si="161"/>
        <v>1.0185542891813578E-2</v>
      </c>
      <c r="L6410" s="4" t="s">
        <v>2072</v>
      </c>
      <c r="M6410" s="14" t="s">
        <v>2473</v>
      </c>
      <c r="N6410" s="28" t="str">
        <f t="shared" si="158"/>
        <v>2024AndrewMorris</v>
      </c>
      <c r="O6410" s="28">
        <f>IF(COUNTIF(N$2:N6410,N6410)=1,1,0)</f>
        <v>1</v>
      </c>
      <c r="P6410" s="28" t="str">
        <f t="shared" si="159"/>
        <v>AndrewMorris</v>
      </c>
      <c r="Q6410" s="28" t="str">
        <f t="shared" si="160"/>
        <v>AndrewMorris</v>
      </c>
      <c r="R6410" s="3">
        <f>SUMIF(Q$2:Q6410,Q6410,O$2:O6410)</f>
        <v>1</v>
      </c>
      <c r="T6410" s="81" t="str" cm="1">
        <f t="array" ref="T6410">IF(MIN(IF(CONCATENATE($D$776:$D$9955,$G$776:$G$9955)=CONCATENATE(D6410,G6410),$J$776:$J$9955))=J6410,"Age Leg Record","")</f>
        <v/>
      </c>
    </row>
    <row r="6411" spans="1:20" x14ac:dyDescent="0.25">
      <c r="A6411" s="4">
        <v>2024</v>
      </c>
      <c r="B6411" s="14" t="s">
        <v>39</v>
      </c>
      <c r="C6411" s="14" t="s">
        <v>1939</v>
      </c>
      <c r="D6411" s="3" t="s">
        <v>210</v>
      </c>
      <c r="F6411" s="3">
        <v>6</v>
      </c>
      <c r="G6411" s="88">
        <v>4.6758182215859376</v>
      </c>
      <c r="J6411" s="10">
        <v>3.8724143516446929E-2</v>
      </c>
      <c r="K6411" s="27">
        <f t="shared" si="161"/>
        <v>8.2817897705425615E-3</v>
      </c>
      <c r="L6411" s="4" t="s">
        <v>2072</v>
      </c>
      <c r="M6411" s="14" t="s">
        <v>2473</v>
      </c>
      <c r="N6411" s="28" t="str">
        <f t="shared" si="158"/>
        <v>2024JohnKelley</v>
      </c>
      <c r="O6411" s="28">
        <f>IF(COUNTIF(N$2:N6411,N6411)=1,1,0)</f>
        <v>1</v>
      </c>
      <c r="P6411" s="28" t="str">
        <f t="shared" si="159"/>
        <v>JohnKelley</v>
      </c>
      <c r="Q6411" s="28" t="str">
        <f t="shared" si="160"/>
        <v>JohnKelley</v>
      </c>
      <c r="R6411" s="3">
        <f>SUMIF(Q$2:Q6411,Q6411,O$2:O6411)</f>
        <v>4</v>
      </c>
      <c r="T6411" s="81" t="str" cm="1">
        <f t="array" ref="T6411">IF(MIN(IF(CONCATENATE($D$776:$D$9955,$G$776:$G$9955)=CONCATENATE(D6411,G6411),$J$776:$J$9955))=J6411,"Age Leg Record","")</f>
        <v/>
      </c>
    </row>
    <row r="6412" spans="1:20" x14ac:dyDescent="0.25">
      <c r="A6412" s="4">
        <v>2024</v>
      </c>
      <c r="B6412" s="14" t="s">
        <v>890</v>
      </c>
      <c r="C6412" s="14" t="s">
        <v>2617</v>
      </c>
      <c r="D6412" s="3" t="s">
        <v>22</v>
      </c>
      <c r="F6412" s="3">
        <v>1</v>
      </c>
      <c r="G6412" s="88">
        <v>5.54</v>
      </c>
      <c r="J6412" s="10">
        <v>3.6376403797476087E-2</v>
      </c>
      <c r="K6412" s="27">
        <f t="shared" si="161"/>
        <v>6.566137869580521E-3</v>
      </c>
      <c r="L6412" s="4" t="s">
        <v>2618</v>
      </c>
      <c r="M6412" s="14" t="s">
        <v>2473</v>
      </c>
      <c r="N6412" s="28" t="str">
        <f t="shared" si="158"/>
        <v>2024BenPiercy-Hughes</v>
      </c>
      <c r="O6412" s="28">
        <f>IF(COUNTIF(N$2:N6412,N6412)=1,1,0)</f>
        <v>1</v>
      </c>
      <c r="P6412" s="28" t="str">
        <f t="shared" si="159"/>
        <v>BenPiercy-Hughes</v>
      </c>
      <c r="Q6412" s="28" t="str">
        <f t="shared" si="160"/>
        <v>BenPiercy-Hughes</v>
      </c>
      <c r="R6412" s="3">
        <f>SUMIF(Q$2:Q6412,Q6412,O$2:O6412)</f>
        <v>1</v>
      </c>
      <c r="T6412" s="81" t="str" cm="1">
        <f t="array" ref="T6412">IF(MIN(IF(CONCATENATE($D$776:$D$9955,$G$776:$G$9955)=CONCATENATE(D6412,G6412),$J$776:$J$9955))=J6412,"Age Leg Record","")</f>
        <v/>
      </c>
    </row>
    <row r="6413" spans="1:20" x14ac:dyDescent="0.25">
      <c r="A6413" s="4">
        <v>2024</v>
      </c>
      <c r="B6413" s="14" t="s">
        <v>1466</v>
      </c>
      <c r="C6413" s="14" t="s">
        <v>524</v>
      </c>
      <c r="D6413" s="3" t="s">
        <v>56</v>
      </c>
      <c r="F6413" s="3">
        <v>2</v>
      </c>
      <c r="G6413" s="88">
        <v>4.0544470293486041</v>
      </c>
      <c r="J6413" s="10">
        <v>2.8865335647424217E-2</v>
      </c>
      <c r="K6413" s="27">
        <f t="shared" si="161"/>
        <v>7.1194260125928398E-3</v>
      </c>
      <c r="L6413" s="4" t="s">
        <v>2618</v>
      </c>
      <c r="M6413" s="14" t="s">
        <v>2473</v>
      </c>
      <c r="N6413" s="28" t="str">
        <f t="shared" si="158"/>
        <v>2024EricCooper</v>
      </c>
      <c r="O6413" s="28">
        <f>IF(COUNTIF(N$2:N6413,N6413)=1,1,0)</f>
        <v>1</v>
      </c>
      <c r="P6413" s="28" t="str">
        <f t="shared" si="159"/>
        <v>EricCooper</v>
      </c>
      <c r="Q6413" s="28" t="str">
        <f t="shared" si="160"/>
        <v>EricCooper</v>
      </c>
      <c r="R6413" s="3">
        <f>SUMIF(Q$2:Q6413,Q6413,O$2:O6413)</f>
        <v>1</v>
      </c>
      <c r="T6413" s="81" t="str" cm="1">
        <f t="array" ref="T6413">IF(MIN(IF(CONCATENATE($D$776:$D$9955,$G$776:$G$9955)=CONCATENATE(D6413,G6413),$J$776:$J$9955))=J6413,"Age Leg Record","")</f>
        <v/>
      </c>
    </row>
    <row r="6414" spans="1:20" x14ac:dyDescent="0.25">
      <c r="A6414" s="4">
        <v>2024</v>
      </c>
      <c r="B6414" s="14" t="s">
        <v>157</v>
      </c>
      <c r="C6414" s="14" t="s">
        <v>789</v>
      </c>
      <c r="D6414" s="3" t="s">
        <v>26</v>
      </c>
      <c r="F6414" s="3">
        <v>3</v>
      </c>
      <c r="G6414" s="88">
        <v>9.1</v>
      </c>
      <c r="J6414" s="10">
        <v>4.6518599541741423E-2</v>
      </c>
      <c r="K6414" s="27">
        <f t="shared" si="161"/>
        <v>5.1119340155759809E-3</v>
      </c>
      <c r="L6414" s="4" t="s">
        <v>2618</v>
      </c>
      <c r="M6414" s="14" t="s">
        <v>2473</v>
      </c>
      <c r="N6414" s="28" t="str">
        <f t="shared" si="158"/>
        <v>2024DavidBell</v>
      </c>
      <c r="O6414" s="28">
        <f>IF(COUNTIF(N$2:N6414,N6414)=1,1,0)</f>
        <v>1</v>
      </c>
      <c r="P6414" s="28" t="str">
        <f t="shared" si="159"/>
        <v>DavidBell</v>
      </c>
      <c r="Q6414" s="28" t="str">
        <f t="shared" si="160"/>
        <v>DavidBell</v>
      </c>
      <c r="R6414" s="3">
        <f>SUMIF(Q$2:Q6414,Q6414,O$2:O6414)</f>
        <v>2</v>
      </c>
      <c r="T6414" s="81" t="str" cm="1">
        <f t="array" ref="T6414">IF(MIN(IF(CONCATENATE($D$776:$D$9955,$G$776:$G$9955)=CONCATENATE(D6414,G6414),$J$776:$J$9955))=J6414,"Age Leg Record","")</f>
        <v/>
      </c>
    </row>
    <row r="6415" spans="1:20" x14ac:dyDescent="0.25">
      <c r="A6415" s="4">
        <v>2024</v>
      </c>
      <c r="B6415" s="14" t="s">
        <v>436</v>
      </c>
      <c r="C6415" s="14" t="s">
        <v>1083</v>
      </c>
      <c r="D6415" s="3" t="s">
        <v>56</v>
      </c>
      <c r="F6415" s="3">
        <v>4</v>
      </c>
      <c r="G6415" s="88">
        <v>5.8408892070309388</v>
      </c>
      <c r="J6415" s="10">
        <v>3.5804039347567596E-2</v>
      </c>
      <c r="K6415" s="27">
        <f t="shared" si="161"/>
        <v>6.1298953084863647E-3</v>
      </c>
      <c r="L6415" s="4" t="s">
        <v>2618</v>
      </c>
      <c r="M6415" s="14" t="s">
        <v>2473</v>
      </c>
      <c r="N6415" s="28" t="str">
        <f t="shared" si="158"/>
        <v>2024SimonShort</v>
      </c>
      <c r="O6415" s="28">
        <f>IF(COUNTIF(N$2:N6415,N6415)=1,1,0)</f>
        <v>1</v>
      </c>
      <c r="P6415" s="28" t="str">
        <f t="shared" si="159"/>
        <v>SimonShort</v>
      </c>
      <c r="Q6415" s="28" t="str">
        <f t="shared" si="160"/>
        <v>SimonShort</v>
      </c>
      <c r="R6415" s="3">
        <f>SUMIF(Q$2:Q6415,Q6415,O$2:O6415)</f>
        <v>5</v>
      </c>
      <c r="T6415" s="81" t="str" cm="1">
        <f t="array" ref="T6415">IF(MIN(IF(CONCATENATE($D$776:$D$9955,$G$776:$G$9955)=CONCATENATE(D6415,G6415),$J$776:$J$9955))=J6415,"Age Leg Record","")</f>
        <v/>
      </c>
    </row>
    <row r="6416" spans="1:20" x14ac:dyDescent="0.25">
      <c r="A6416" s="4">
        <v>2024</v>
      </c>
      <c r="B6416" s="14" t="s">
        <v>1757</v>
      </c>
      <c r="C6416" s="14" t="s">
        <v>2529</v>
      </c>
      <c r="D6416" s="3" t="s">
        <v>22</v>
      </c>
      <c r="F6416" s="3">
        <v>5</v>
      </c>
      <c r="G6416" s="51">
        <v>5.63</v>
      </c>
      <c r="J6416" s="10">
        <v>2.9639120373758487E-2</v>
      </c>
      <c r="K6416" s="27">
        <f t="shared" si="161"/>
        <v>5.2644974020885412E-3</v>
      </c>
      <c r="L6416" s="4" t="s">
        <v>2618</v>
      </c>
      <c r="M6416" s="14" t="s">
        <v>2473</v>
      </c>
      <c r="N6416" s="28" t="str">
        <f t="shared" si="158"/>
        <v>2024WillPartridge-Underwood</v>
      </c>
      <c r="O6416" s="28">
        <f>IF(COUNTIF(N$2:N6416,N6416)=1,1,0)</f>
        <v>1</v>
      </c>
      <c r="P6416" s="28" t="str">
        <f t="shared" si="159"/>
        <v>WillPartridge-Underwood</v>
      </c>
      <c r="Q6416" s="28" t="str">
        <f t="shared" si="160"/>
        <v>WillPartridge-Underwood</v>
      </c>
      <c r="R6416" s="3">
        <f>SUMIF(Q$2:Q6416,Q6416,O$2:O6416)</f>
        <v>2</v>
      </c>
      <c r="T6416" s="81" t="str" cm="1">
        <f t="array" ref="T6416">IF(MIN(IF(CONCATENATE($D$776:$D$9955,$G$776:$G$9955)=CONCATENATE(D6416,G6416),$J$776:$J$9955))=J6416,"Age Leg Record","")</f>
        <v/>
      </c>
    </row>
    <row r="6417" spans="1:20" x14ac:dyDescent="0.25">
      <c r="A6417" s="4">
        <v>2024</v>
      </c>
      <c r="B6417" s="14" t="s">
        <v>1597</v>
      </c>
      <c r="C6417" s="14" t="s">
        <v>2619</v>
      </c>
      <c r="D6417" s="3" t="s">
        <v>22</v>
      </c>
      <c r="F6417" s="3">
        <v>6</v>
      </c>
      <c r="G6417" s="88">
        <v>4.6758182215859376</v>
      </c>
      <c r="J6417" s="10">
        <v>2.5770046297111548E-2</v>
      </c>
      <c r="K6417" s="27">
        <f t="shared" si="161"/>
        <v>5.5113447691666033E-3</v>
      </c>
      <c r="L6417" s="4" t="s">
        <v>2618</v>
      </c>
      <c r="M6417" s="14" t="s">
        <v>2473</v>
      </c>
      <c r="N6417" s="28" t="str">
        <f t="shared" si="158"/>
        <v>2024JamieElphick</v>
      </c>
      <c r="O6417" s="28">
        <f>IF(COUNTIF(N$2:N6417,N6417)=1,1,0)</f>
        <v>1</v>
      </c>
      <c r="P6417" s="28" t="str">
        <f t="shared" si="159"/>
        <v>JamieElphick</v>
      </c>
      <c r="Q6417" s="28" t="str">
        <f t="shared" si="160"/>
        <v>JamieElphick</v>
      </c>
      <c r="R6417" s="3">
        <f>SUMIF(Q$2:Q6417,Q6417,O$2:O6417)</f>
        <v>1</v>
      </c>
      <c r="T6417" s="81" t="str" cm="1">
        <f t="array" ref="T6417">IF(MIN(IF(CONCATENATE($D$776:$D$9955,$G$776:$G$9955)=CONCATENATE(D6417,G6417),$J$776:$J$9955))=J6417,"Age Leg Record","")</f>
        <v/>
      </c>
    </row>
    <row r="6418" spans="1:20" x14ac:dyDescent="0.25">
      <c r="A6418" s="4">
        <v>2024</v>
      </c>
      <c r="B6418" s="14" t="s">
        <v>1349</v>
      </c>
      <c r="C6418" s="14" t="s">
        <v>2212</v>
      </c>
      <c r="D6418" s="3" t="s">
        <v>756</v>
      </c>
      <c r="F6418" s="3">
        <v>1</v>
      </c>
      <c r="G6418" s="88">
        <v>5.54</v>
      </c>
      <c r="J6418" s="10">
        <v>4.0761126016150229E-2</v>
      </c>
      <c r="K6418" s="27">
        <f t="shared" si="161"/>
        <v>7.3576039740343374E-3</v>
      </c>
      <c r="L6418" s="4" t="s">
        <v>1896</v>
      </c>
      <c r="M6418" s="14" t="s">
        <v>2473</v>
      </c>
      <c r="N6418" s="28" t="str">
        <f t="shared" si="158"/>
        <v>2024ClaireDickson</v>
      </c>
      <c r="O6418" s="28">
        <f>IF(COUNTIF(N$2:N6418,N6418)=1,1,0)</f>
        <v>1</v>
      </c>
      <c r="P6418" s="28" t="str">
        <f t="shared" si="159"/>
        <v>ClaireDickson</v>
      </c>
      <c r="Q6418" s="28" t="str">
        <f t="shared" si="160"/>
        <v>ClaireDickson</v>
      </c>
      <c r="R6418" s="3">
        <f>SUMIF(Q$2:Q6418,Q6418,O$2:O6418)</f>
        <v>3</v>
      </c>
      <c r="T6418" s="81" t="str" cm="1">
        <f t="array" ref="T6418">IF(MIN(IF(CONCATENATE($D$776:$D$9955,$G$776:$G$9955)=CONCATENATE(D6418,G6418),$J$776:$J$9955))=J6418,"Age Leg Record","")</f>
        <v/>
      </c>
    </row>
    <row r="6419" spans="1:20" x14ac:dyDescent="0.25">
      <c r="A6419" s="4">
        <v>2024</v>
      </c>
      <c r="B6419" s="14" t="s">
        <v>972</v>
      </c>
      <c r="C6419" s="14" t="s">
        <v>2530</v>
      </c>
      <c r="D6419" s="3" t="s">
        <v>756</v>
      </c>
      <c r="F6419" s="3">
        <v>2</v>
      </c>
      <c r="G6419" s="88">
        <v>4.0544470293486041</v>
      </c>
      <c r="J6419" s="10">
        <v>3.8803483796073124E-2</v>
      </c>
      <c r="K6419" s="27">
        <f t="shared" si="161"/>
        <v>9.5705982875567055E-3</v>
      </c>
      <c r="L6419" s="4" t="s">
        <v>1896</v>
      </c>
      <c r="M6419" s="14" t="s">
        <v>2473</v>
      </c>
      <c r="N6419" s="28" t="str">
        <f t="shared" si="158"/>
        <v>2024EmmaMapes</v>
      </c>
      <c r="O6419" s="28">
        <f>IF(COUNTIF(N$2:N6419,N6419)=1,1,0)</f>
        <v>1</v>
      </c>
      <c r="P6419" s="28" t="str">
        <f t="shared" si="159"/>
        <v>EmmaMapes</v>
      </c>
      <c r="Q6419" s="28" t="str">
        <f t="shared" si="160"/>
        <v>EmmaMapes</v>
      </c>
      <c r="R6419" s="3">
        <f>SUMIF(Q$2:Q6419,Q6419,O$2:O6419)</f>
        <v>2</v>
      </c>
      <c r="T6419" s="81" t="str" cm="1">
        <f t="array" ref="T6419">IF(MIN(IF(CONCATENATE($D$776:$D$9955,$G$776:$G$9955)=CONCATENATE(D6419,G6419),$J$776:$J$9955))=J6419,"Age Leg Record","")</f>
        <v/>
      </c>
    </row>
    <row r="6420" spans="1:20" x14ac:dyDescent="0.25">
      <c r="A6420" s="4">
        <v>2024</v>
      </c>
      <c r="B6420" s="14" t="s">
        <v>37</v>
      </c>
      <c r="C6420" s="14" t="s">
        <v>830</v>
      </c>
      <c r="D6420" s="3" t="s">
        <v>756</v>
      </c>
      <c r="F6420" s="3">
        <v>3</v>
      </c>
      <c r="G6420" s="88">
        <v>9.1</v>
      </c>
      <c r="J6420" s="10">
        <v>6.8504004630085547E-2</v>
      </c>
      <c r="K6420" s="27">
        <f t="shared" si="161"/>
        <v>7.5279125967126978E-3</v>
      </c>
      <c r="L6420" s="4" t="s">
        <v>1896</v>
      </c>
      <c r="M6420" s="14" t="s">
        <v>2473</v>
      </c>
      <c r="N6420" s="28" t="str">
        <f t="shared" ref="N6420:N6483" si="162">CONCATENATE(A6420,B6420,C6420)</f>
        <v>2024SueStone</v>
      </c>
      <c r="O6420" s="28">
        <f>IF(COUNTIF(N$2:N6420,N6420)=1,1,0)</f>
        <v>1</v>
      </c>
      <c r="P6420" s="28" t="str">
        <f t="shared" ref="P6420:P6483" si="163">CONCATENATE(B6420,C6420)</f>
        <v>SueStone</v>
      </c>
      <c r="Q6420" s="28" t="str">
        <f t="shared" ref="Q6420:Q6483" si="164">IFERROR(VLOOKUP(P6420,AI$2:AJ$100,2,0),P6420)</f>
        <v>SueStone</v>
      </c>
      <c r="R6420" s="3">
        <f>SUMIF(Q$2:Q6420,Q6420,O$2:O6420)</f>
        <v>4</v>
      </c>
      <c r="T6420" s="81" t="str" cm="1">
        <f t="array" ref="T6420">IF(MIN(IF(CONCATENATE($D$776:$D$9955,$G$776:$G$9955)=CONCATENATE(D6420,G6420),$J$776:$J$9955))=J6420,"Age Leg Record","")</f>
        <v/>
      </c>
    </row>
    <row r="6421" spans="1:20" x14ac:dyDescent="0.25">
      <c r="A6421" s="4">
        <v>2024</v>
      </c>
      <c r="B6421" s="14" t="s">
        <v>2070</v>
      </c>
      <c r="C6421" s="14" t="s">
        <v>2071</v>
      </c>
      <c r="D6421" s="3" t="s">
        <v>756</v>
      </c>
      <c r="F6421" s="3">
        <v>4</v>
      </c>
      <c r="G6421" s="88">
        <v>5.8408892070309388</v>
      </c>
      <c r="J6421" s="10">
        <v>4.7345335653517395E-2</v>
      </c>
      <c r="K6421" s="27">
        <f t="shared" si="161"/>
        <v>8.1058438151036492E-3</v>
      </c>
      <c r="L6421" s="4" t="s">
        <v>1896</v>
      </c>
      <c r="M6421" s="14" t="s">
        <v>2473</v>
      </c>
      <c r="N6421" s="28" t="str">
        <f t="shared" si="162"/>
        <v>2024ToryKilroy</v>
      </c>
      <c r="O6421" s="28">
        <f>IF(COUNTIF(N$2:N6421,N6421)=1,1,0)</f>
        <v>1</v>
      </c>
      <c r="P6421" s="28" t="str">
        <f t="shared" si="163"/>
        <v>ToryKilroy</v>
      </c>
      <c r="Q6421" s="28" t="str">
        <f t="shared" si="164"/>
        <v>ToryKilroy</v>
      </c>
      <c r="R6421" s="3">
        <f>SUMIF(Q$2:Q6421,Q6421,O$2:O6421)</f>
        <v>3</v>
      </c>
      <c r="T6421" s="81" t="str" cm="1">
        <f t="array" ref="T6421">IF(MIN(IF(CONCATENATE($D$776:$D$9955,$G$776:$G$9955)=CONCATENATE(D6421,G6421),$J$776:$J$9955))=J6421,"Age Leg Record","")</f>
        <v/>
      </c>
    </row>
    <row r="6422" spans="1:20" x14ac:dyDescent="0.25">
      <c r="A6422" s="4">
        <v>2024</v>
      </c>
      <c r="B6422" s="14" t="s">
        <v>337</v>
      </c>
      <c r="C6422" s="14" t="s">
        <v>1831</v>
      </c>
      <c r="D6422" s="3" t="s">
        <v>756</v>
      </c>
      <c r="F6422" s="3">
        <v>5</v>
      </c>
      <c r="G6422" s="51">
        <v>5.63</v>
      </c>
      <c r="J6422" s="10">
        <v>5.7584641202993225E-2</v>
      </c>
      <c r="K6422" s="27">
        <f t="shared" si="161"/>
        <v>1.0228177833568957E-2</v>
      </c>
      <c r="L6422" s="4" t="s">
        <v>1896</v>
      </c>
      <c r="M6422" s="14" t="s">
        <v>2473</v>
      </c>
      <c r="N6422" s="28" t="str">
        <f t="shared" si="162"/>
        <v>2024DawnSturge</v>
      </c>
      <c r="O6422" s="28">
        <f>IF(COUNTIF(N$2:N6422,N6422)=1,1,0)</f>
        <v>1</v>
      </c>
      <c r="P6422" s="28" t="str">
        <f t="shared" si="163"/>
        <v>DawnSturge</v>
      </c>
      <c r="Q6422" s="28" t="str">
        <f t="shared" si="164"/>
        <v>DawnSturge</v>
      </c>
      <c r="R6422" s="3">
        <f>SUMIF(Q$2:Q6422,Q6422,O$2:O6422)</f>
        <v>2</v>
      </c>
      <c r="T6422" s="81" t="str" cm="1">
        <f t="array" ref="T6422">IF(MIN(IF(CONCATENATE($D$776:$D$9955,$G$776:$G$9955)=CONCATENATE(D6422,G6422),$J$776:$J$9955))=J6422,"Age Leg Record","")</f>
        <v/>
      </c>
    </row>
    <row r="6423" spans="1:20" x14ac:dyDescent="0.25">
      <c r="A6423" s="4">
        <v>2024</v>
      </c>
      <c r="B6423" s="14" t="s">
        <v>1885</v>
      </c>
      <c r="C6423" s="14" t="s">
        <v>593</v>
      </c>
      <c r="D6423" s="3" t="s">
        <v>756</v>
      </c>
      <c r="F6423" s="3">
        <v>6</v>
      </c>
      <c r="G6423" s="88">
        <v>4.6758182215859376</v>
      </c>
      <c r="J6423" s="10">
        <v>3.8714872687705792E-2</v>
      </c>
      <c r="K6423" s="27">
        <f t="shared" si="161"/>
        <v>8.2798070525878006E-3</v>
      </c>
      <c r="L6423" s="4" t="s">
        <v>1896</v>
      </c>
      <c r="M6423" s="14" t="s">
        <v>2473</v>
      </c>
      <c r="N6423" s="28" t="str">
        <f t="shared" si="162"/>
        <v>2024VictoriaDale</v>
      </c>
      <c r="O6423" s="28">
        <f>IF(COUNTIF(N$2:N6423,N6423)=1,1,0)</f>
        <v>1</v>
      </c>
      <c r="P6423" s="28" t="str">
        <f t="shared" si="163"/>
        <v>VictoriaDale</v>
      </c>
      <c r="Q6423" s="28" t="str">
        <f t="shared" si="164"/>
        <v>VictoriaDale</v>
      </c>
      <c r="R6423" s="3">
        <f>SUMIF(Q$2:Q6423,Q6423,O$2:O6423)</f>
        <v>2</v>
      </c>
      <c r="T6423" s="81" t="str" cm="1">
        <f t="array" ref="T6423">IF(MIN(IF(CONCATENATE($D$776:$D$9955,$G$776:$G$9955)=CONCATENATE(D6423,G6423),$J$776:$J$9955))=J6423,"Age Leg Record","")</f>
        <v/>
      </c>
    </row>
    <row r="6424" spans="1:20" x14ac:dyDescent="0.25">
      <c r="A6424" s="4">
        <v>2024</v>
      </c>
      <c r="B6424" s="14" t="s">
        <v>570</v>
      </c>
      <c r="C6424" s="14" t="s">
        <v>1969</v>
      </c>
      <c r="D6424" s="3" t="s">
        <v>753</v>
      </c>
      <c r="F6424" s="3">
        <v>1</v>
      </c>
      <c r="G6424" s="88">
        <v>5.54</v>
      </c>
      <c r="J6424" s="10">
        <v>3.2575454722973518E-2</v>
      </c>
      <c r="K6424" s="27">
        <f t="shared" si="161"/>
        <v>5.8800459788760865E-3</v>
      </c>
      <c r="L6424" s="4" t="s">
        <v>2620</v>
      </c>
      <c r="M6424" s="14" t="s">
        <v>617</v>
      </c>
      <c r="N6424" s="28" t="str">
        <f t="shared" si="162"/>
        <v>2024AmyFarnfield</v>
      </c>
      <c r="O6424" s="28">
        <f>IF(COUNTIF(N$2:N6424,N6424)=1,1,0)</f>
        <v>1</v>
      </c>
      <c r="P6424" s="28" t="str">
        <f t="shared" si="163"/>
        <v>AmyFarnfield</v>
      </c>
      <c r="Q6424" s="28" t="str">
        <f t="shared" si="164"/>
        <v>AmyFarnfield</v>
      </c>
      <c r="R6424" s="3">
        <f>SUMIF(Q$2:Q6424,Q6424,O$2:O6424)</f>
        <v>6</v>
      </c>
      <c r="T6424" s="81" t="str" cm="1">
        <f t="array" ref="T6424">IF(MIN(IF(CONCATENATE($D$776:$D$9955,$G$776:$G$9955)=CONCATENATE(D6424,G6424),$J$776:$J$9955))=J6424,"Age Leg Record","")</f>
        <v/>
      </c>
    </row>
    <row r="6425" spans="1:20" x14ac:dyDescent="0.25">
      <c r="A6425" s="4">
        <v>2024</v>
      </c>
      <c r="B6425" s="14" t="s">
        <v>649</v>
      </c>
      <c r="C6425" s="14" t="s">
        <v>1275</v>
      </c>
      <c r="D6425" s="3" t="s">
        <v>751</v>
      </c>
      <c r="F6425" s="3">
        <v>2</v>
      </c>
      <c r="G6425" s="88">
        <v>4.0544470293486041</v>
      </c>
      <c r="J6425" s="10">
        <v>2.0389629629789852E-2</v>
      </c>
      <c r="K6425" s="27">
        <f t="shared" si="161"/>
        <v>5.0289544991455205E-3</v>
      </c>
      <c r="L6425" s="4" t="s">
        <v>2620</v>
      </c>
      <c r="M6425" s="14" t="s">
        <v>617</v>
      </c>
      <c r="N6425" s="28" t="str">
        <f t="shared" si="162"/>
        <v>2024RuthMitchell</v>
      </c>
      <c r="O6425" s="28">
        <f>IF(COUNTIF(N$2:N6425,N6425)=1,1,0)</f>
        <v>1</v>
      </c>
      <c r="P6425" s="28" t="str">
        <f t="shared" si="163"/>
        <v>RuthMitchell</v>
      </c>
      <c r="Q6425" s="28" t="str">
        <f t="shared" si="164"/>
        <v>RuthMitchell</v>
      </c>
      <c r="R6425" s="3">
        <f>SUMIF(Q$2:Q6425,Q6425,O$2:O6425)</f>
        <v>6</v>
      </c>
      <c r="T6425" s="81" t="str" cm="1">
        <f t="array" ref="T6425">IF(MIN(IF(CONCATENATE($D$776:$D$9955,$G$776:$G$9955)=CONCATENATE(D6425,G6425),$J$776:$J$9955))=J6425,"Age Leg Record","")</f>
        <v/>
      </c>
    </row>
    <row r="6426" spans="1:20" x14ac:dyDescent="0.25">
      <c r="A6426" s="4">
        <v>2024</v>
      </c>
      <c r="B6426" s="14" t="s">
        <v>1334</v>
      </c>
      <c r="C6426" s="14" t="s">
        <v>1863</v>
      </c>
      <c r="D6426" s="3" t="s">
        <v>751</v>
      </c>
      <c r="F6426" s="3">
        <v>3</v>
      </c>
      <c r="G6426" s="88">
        <v>9.1</v>
      </c>
      <c r="J6426" s="10">
        <v>4.7694363420305308E-2</v>
      </c>
      <c r="K6426" s="27">
        <f t="shared" si="161"/>
        <v>5.2411388373961882E-3</v>
      </c>
      <c r="L6426" s="4" t="s">
        <v>2620</v>
      </c>
      <c r="M6426" s="14" t="s">
        <v>617</v>
      </c>
      <c r="N6426" s="28" t="str">
        <f t="shared" si="162"/>
        <v>2024JoDear</v>
      </c>
      <c r="O6426" s="28">
        <f>IF(COUNTIF(N$2:N6426,N6426)=1,1,0)</f>
        <v>1</v>
      </c>
      <c r="P6426" s="28" t="str">
        <f t="shared" si="163"/>
        <v>JoDear</v>
      </c>
      <c r="Q6426" s="28" t="str">
        <f t="shared" si="164"/>
        <v>JoDear</v>
      </c>
      <c r="R6426" s="3">
        <f>SUMIF(Q$2:Q6426,Q6426,O$2:O6426)</f>
        <v>1</v>
      </c>
      <c r="T6426" s="81" t="str" cm="1">
        <f t="array" ref="T6426">IF(MIN(IF(CONCATENATE($D$776:$D$9955,$G$776:$G$9955)=CONCATENATE(D6426,G6426),$J$776:$J$9955))=J6426,"Age Leg Record","")</f>
        <v/>
      </c>
    </row>
    <row r="6427" spans="1:20" x14ac:dyDescent="0.25">
      <c r="A6427" s="4">
        <v>2024</v>
      </c>
      <c r="B6427" s="14" t="s">
        <v>570</v>
      </c>
      <c r="C6427" s="14" t="s">
        <v>627</v>
      </c>
      <c r="D6427" s="3" t="s">
        <v>753</v>
      </c>
      <c r="F6427" s="3">
        <v>4</v>
      </c>
      <c r="G6427" s="88">
        <v>5.8408892070309388</v>
      </c>
      <c r="J6427" s="10">
        <v>3.1715995370177552E-2</v>
      </c>
      <c r="K6427" s="27">
        <f t="shared" si="161"/>
        <v>5.4299943460662794E-3</v>
      </c>
      <c r="L6427" s="4" t="s">
        <v>2620</v>
      </c>
      <c r="M6427" s="14" t="s">
        <v>617</v>
      </c>
      <c r="N6427" s="28" t="str">
        <f t="shared" si="162"/>
        <v>2024AmyInchley</v>
      </c>
      <c r="O6427" s="28">
        <f>IF(COUNTIF(N$2:N6427,N6427)=1,1,0)</f>
        <v>1</v>
      </c>
      <c r="P6427" s="28" t="str">
        <f t="shared" si="163"/>
        <v>AmyInchley</v>
      </c>
      <c r="Q6427" s="28" t="str">
        <f t="shared" si="164"/>
        <v>AmyInchley</v>
      </c>
      <c r="R6427" s="3">
        <f>SUMIF(Q$2:Q6427,Q6427,O$2:O6427)</f>
        <v>11</v>
      </c>
      <c r="T6427" s="81" t="str" cm="1">
        <f t="array" ref="T6427">IF(MIN(IF(CONCATENATE($D$776:$D$9955,$G$776:$G$9955)=CONCATENATE(D6427,G6427),$J$776:$J$9955))=J6427,"Age Leg Record","")</f>
        <v/>
      </c>
    </row>
    <row r="6428" spans="1:20" x14ac:dyDescent="0.25">
      <c r="A6428" s="4">
        <v>2024</v>
      </c>
      <c r="B6428" s="14" t="s">
        <v>189</v>
      </c>
      <c r="C6428" s="14" t="s">
        <v>715</v>
      </c>
      <c r="D6428" s="3" t="s">
        <v>756</v>
      </c>
      <c r="F6428" s="3">
        <v>5</v>
      </c>
      <c r="G6428" s="51">
        <v>5.63</v>
      </c>
      <c r="J6428" s="10">
        <v>2.9576909721072298E-2</v>
      </c>
      <c r="K6428" s="27">
        <f t="shared" si="161"/>
        <v>5.2534475525883298E-3</v>
      </c>
      <c r="L6428" s="4" t="s">
        <v>2620</v>
      </c>
      <c r="M6428" s="14" t="s">
        <v>617</v>
      </c>
      <c r="N6428" s="28" t="str">
        <f t="shared" si="162"/>
        <v>2024RachelFawcett</v>
      </c>
      <c r="O6428" s="28">
        <f>IF(COUNTIF(N$2:N6428,N6428)=1,1,0)</f>
        <v>1</v>
      </c>
      <c r="P6428" s="28" t="str">
        <f t="shared" si="163"/>
        <v>RachelFawcett</v>
      </c>
      <c r="Q6428" s="28" t="str">
        <f t="shared" si="164"/>
        <v>RachelFawcett</v>
      </c>
      <c r="R6428" s="3">
        <f>SUMIF(Q$2:Q6428,Q6428,O$2:O6428)</f>
        <v>3</v>
      </c>
      <c r="T6428" s="81" t="str" cm="1">
        <f t="array" ref="T6428">IF(MIN(IF(CONCATENATE($D$776:$D$9955,$G$776:$G$9955)=CONCATENATE(D6428,G6428),$J$776:$J$9955))=J6428,"Age Leg Record","")</f>
        <v/>
      </c>
    </row>
    <row r="6429" spans="1:20" x14ac:dyDescent="0.25">
      <c r="A6429" s="4">
        <v>2024</v>
      </c>
      <c r="B6429" s="14" t="s">
        <v>1961</v>
      </c>
      <c r="C6429" s="14" t="s">
        <v>2621</v>
      </c>
      <c r="D6429" s="3" t="s">
        <v>751</v>
      </c>
      <c r="F6429" s="3">
        <v>6</v>
      </c>
      <c r="G6429" s="88">
        <v>4.6758182215859376</v>
      </c>
      <c r="J6429" s="10">
        <v>3.0477835651254281E-2</v>
      </c>
      <c r="K6429" s="27">
        <f t="shared" si="161"/>
        <v>6.5181823173863359E-3</v>
      </c>
      <c r="L6429" s="4" t="s">
        <v>2620</v>
      </c>
      <c r="M6429" s="14" t="s">
        <v>617</v>
      </c>
      <c r="N6429" s="28" t="str">
        <f t="shared" si="162"/>
        <v>2024KathrynShepardson</v>
      </c>
      <c r="O6429" s="28">
        <f>IF(COUNTIF(N$2:N6429,N6429)=1,1,0)</f>
        <v>1</v>
      </c>
      <c r="P6429" s="28" t="str">
        <f t="shared" si="163"/>
        <v>KathrynShepardson</v>
      </c>
      <c r="Q6429" s="28" t="str">
        <f t="shared" si="164"/>
        <v>KathrynShepardson</v>
      </c>
      <c r="R6429" s="3">
        <f>SUMIF(Q$2:Q6429,Q6429,O$2:O6429)</f>
        <v>1</v>
      </c>
      <c r="T6429" s="81" t="str" cm="1">
        <f t="array" ref="T6429">IF(MIN(IF(CONCATENATE($D$776:$D$9955,$G$776:$G$9955)=CONCATENATE(D6429,G6429),$J$776:$J$9955))=J6429,"Age Leg Record","")</f>
        <v/>
      </c>
    </row>
    <row r="6430" spans="1:20" x14ac:dyDescent="0.25">
      <c r="A6430" s="4">
        <v>2024</v>
      </c>
      <c r="B6430" s="14" t="s">
        <v>1757</v>
      </c>
      <c r="C6430" s="14" t="s">
        <v>2188</v>
      </c>
      <c r="D6430" s="3" t="s">
        <v>22</v>
      </c>
      <c r="F6430" s="3">
        <v>1</v>
      </c>
      <c r="G6430" s="88">
        <v>5.54</v>
      </c>
      <c r="J6430" s="10">
        <v>2.7916623701457866E-2</v>
      </c>
      <c r="K6430" s="27">
        <f t="shared" si="161"/>
        <v>5.0391017511656798E-3</v>
      </c>
      <c r="L6430" s="4" t="s">
        <v>2622</v>
      </c>
      <c r="M6430" s="14" t="s">
        <v>617</v>
      </c>
      <c r="N6430" s="28" t="str">
        <f t="shared" si="162"/>
        <v>2024WillEastman</v>
      </c>
      <c r="O6430" s="28">
        <f>IF(COUNTIF(N$2:N6430,N6430)=1,1,0)</f>
        <v>1</v>
      </c>
      <c r="P6430" s="28" t="str">
        <f t="shared" si="163"/>
        <v>WillEastman</v>
      </c>
      <c r="Q6430" s="28" t="str">
        <f t="shared" si="164"/>
        <v>WillEastman</v>
      </c>
      <c r="R6430" s="3">
        <f>SUMIF(Q$2:Q6430,Q6430,O$2:O6430)</f>
        <v>4</v>
      </c>
      <c r="T6430" s="81" t="str" cm="1">
        <f t="array" ref="T6430">IF(MIN(IF(CONCATENATE($D$776:$D$9955,$G$776:$G$9955)=CONCATENATE(D6430,G6430),$J$776:$J$9955))=J6430,"Age Leg Record","")</f>
        <v/>
      </c>
    </row>
    <row r="6431" spans="1:20" x14ac:dyDescent="0.25">
      <c r="A6431" s="4">
        <v>2024</v>
      </c>
      <c r="B6431" s="14" t="s">
        <v>573</v>
      </c>
      <c r="C6431" s="14" t="s">
        <v>2505</v>
      </c>
      <c r="D6431" s="3" t="s">
        <v>22</v>
      </c>
      <c r="F6431" s="3">
        <v>2</v>
      </c>
      <c r="G6431" s="88">
        <v>4.0544470293486041</v>
      </c>
      <c r="J6431" s="10">
        <v>1.9340856488270219E-2</v>
      </c>
      <c r="K6431" s="27">
        <f t="shared" si="161"/>
        <v>4.7702821983538314E-3</v>
      </c>
      <c r="L6431" s="4" t="s">
        <v>2622</v>
      </c>
      <c r="M6431" s="14" t="s">
        <v>617</v>
      </c>
      <c r="N6431" s="28" t="str">
        <f t="shared" si="162"/>
        <v>2024JamesLloyd-Knibbs</v>
      </c>
      <c r="O6431" s="28">
        <f>IF(COUNTIF(N$2:N6431,N6431)=1,1,0)</f>
        <v>1</v>
      </c>
      <c r="P6431" s="28" t="str">
        <f t="shared" si="163"/>
        <v>JamesLloyd-Knibbs</v>
      </c>
      <c r="Q6431" s="28" t="str">
        <f t="shared" si="164"/>
        <v>JamesLloyd-Knibbs</v>
      </c>
      <c r="R6431" s="3">
        <f>SUMIF(Q$2:Q6431,Q6431,O$2:O6431)</f>
        <v>2</v>
      </c>
      <c r="T6431" s="81" t="str" cm="1">
        <f t="array" ref="T6431">IF(MIN(IF(CONCATENATE($D$776:$D$9955,$G$776:$G$9955)=CONCATENATE(D6431,G6431),$J$776:$J$9955))=J6431,"Age Leg Record","")</f>
        <v/>
      </c>
    </row>
    <row r="6432" spans="1:20" x14ac:dyDescent="0.25">
      <c r="A6432" s="4">
        <v>2024</v>
      </c>
      <c r="B6432" s="14" t="s">
        <v>863</v>
      </c>
      <c r="C6432" s="14" t="s">
        <v>2506</v>
      </c>
      <c r="D6432" s="3" t="s">
        <v>22</v>
      </c>
      <c r="F6432" s="3">
        <v>3</v>
      </c>
      <c r="G6432" s="88">
        <v>9.1</v>
      </c>
      <c r="J6432" s="10">
        <v>4.2394386568048503E-2</v>
      </c>
      <c r="K6432" s="27">
        <f t="shared" si="161"/>
        <v>4.658723798686649E-3</v>
      </c>
      <c r="L6432" s="4" t="s">
        <v>2622</v>
      </c>
      <c r="M6432" s="14" t="s">
        <v>617</v>
      </c>
      <c r="N6432" s="28" t="str">
        <f t="shared" si="162"/>
        <v>2024EdToosey</v>
      </c>
      <c r="O6432" s="28">
        <f>IF(COUNTIF(N$2:N6432,N6432)=1,1,0)</f>
        <v>1</v>
      </c>
      <c r="P6432" s="28" t="str">
        <f t="shared" si="163"/>
        <v>EdToosey</v>
      </c>
      <c r="Q6432" s="28" t="str">
        <f t="shared" si="164"/>
        <v>EdToosey</v>
      </c>
      <c r="R6432" s="3">
        <f>SUMIF(Q$2:Q6432,Q6432,O$2:O6432)</f>
        <v>2</v>
      </c>
      <c r="T6432" s="81" t="str" cm="1">
        <f t="array" ref="T6432">IF(MIN(IF(CONCATENATE($D$776:$D$9955,$G$776:$G$9955)=CONCATENATE(D6432,G6432),$J$776:$J$9955))=J6432,"Age Leg Record","")</f>
        <v/>
      </c>
    </row>
    <row r="6433" spans="1:20" x14ac:dyDescent="0.25">
      <c r="A6433" s="4">
        <v>2024</v>
      </c>
      <c r="B6433" s="14" t="s">
        <v>57</v>
      </c>
      <c r="C6433" s="14" t="s">
        <v>2623</v>
      </c>
      <c r="D6433" s="3" t="s">
        <v>26</v>
      </c>
      <c r="F6433" s="3">
        <v>4</v>
      </c>
      <c r="G6433" s="88">
        <v>5.8408892070309388</v>
      </c>
      <c r="J6433" s="10">
        <v>2.7874212966708001E-2</v>
      </c>
      <c r="K6433" s="27">
        <f t="shared" si="161"/>
        <v>4.7722550417759278E-3</v>
      </c>
      <c r="L6433" s="4" t="s">
        <v>2622</v>
      </c>
      <c r="M6433" s="14" t="s">
        <v>617</v>
      </c>
      <c r="N6433" s="28" t="str">
        <f t="shared" si="162"/>
        <v>2024CarlDalkin</v>
      </c>
      <c r="O6433" s="28">
        <f>IF(COUNTIF(N$2:N6433,N6433)=1,1,0)</f>
        <v>1</v>
      </c>
      <c r="P6433" s="28" t="str">
        <f t="shared" si="163"/>
        <v>CarlDalkin</v>
      </c>
      <c r="Q6433" s="28" t="str">
        <f t="shared" si="164"/>
        <v>CarlDalkin</v>
      </c>
      <c r="R6433" s="3">
        <f>SUMIF(Q$2:Q6433,Q6433,O$2:O6433)</f>
        <v>1</v>
      </c>
      <c r="T6433" s="81" t="str" cm="1">
        <f t="array" ref="T6433">IF(MIN(IF(CONCATENATE($D$776:$D$9955,$G$776:$G$9955)=CONCATENATE(D6433,G6433),$J$776:$J$9955))=J6433,"Age Leg Record","")</f>
        <v/>
      </c>
    </row>
    <row r="6434" spans="1:20" x14ac:dyDescent="0.25">
      <c r="A6434" s="4">
        <v>2024</v>
      </c>
      <c r="B6434" s="14" t="s">
        <v>2330</v>
      </c>
      <c r="C6434" s="14" t="s">
        <v>2331</v>
      </c>
      <c r="D6434" s="3" t="s">
        <v>22</v>
      </c>
      <c r="F6434" s="3">
        <v>5</v>
      </c>
      <c r="G6434" s="51">
        <v>5.63</v>
      </c>
      <c r="J6434" s="10">
        <v>3.2201793983404059E-2</v>
      </c>
      <c r="K6434" s="27">
        <f t="shared" si="161"/>
        <v>5.7196792155246997E-3</v>
      </c>
      <c r="L6434" s="4" t="s">
        <v>2622</v>
      </c>
      <c r="M6434" s="14" t="s">
        <v>617</v>
      </c>
      <c r="N6434" s="28" t="str">
        <f t="shared" si="162"/>
        <v>2024NassimGribi</v>
      </c>
      <c r="O6434" s="28">
        <f>IF(COUNTIF(N$2:N6434,N6434)=1,1,0)</f>
        <v>1</v>
      </c>
      <c r="P6434" s="28" t="str">
        <f t="shared" si="163"/>
        <v>NassimGribi</v>
      </c>
      <c r="Q6434" s="28" t="str">
        <f t="shared" si="164"/>
        <v>NassimGribi</v>
      </c>
      <c r="R6434" s="3">
        <f>SUMIF(Q$2:Q6434,Q6434,O$2:O6434)</f>
        <v>3</v>
      </c>
      <c r="T6434" s="81" t="str" cm="1">
        <f t="array" ref="T6434">IF(MIN(IF(CONCATENATE($D$776:$D$9955,$G$776:$G$9955)=CONCATENATE(D6434,G6434),$J$776:$J$9955))=J6434,"Age Leg Record","")</f>
        <v/>
      </c>
    </row>
    <row r="6435" spans="1:20" x14ac:dyDescent="0.25">
      <c r="A6435" s="4">
        <v>2024</v>
      </c>
      <c r="B6435" s="14" t="s">
        <v>280</v>
      </c>
      <c r="C6435" s="14" t="s">
        <v>1863</v>
      </c>
      <c r="D6435" s="3" t="s">
        <v>22</v>
      </c>
      <c r="F6435" s="3">
        <v>6</v>
      </c>
      <c r="G6435" s="88">
        <v>4.6758182215859376</v>
      </c>
      <c r="J6435" s="10">
        <v>2.0245590276317671E-2</v>
      </c>
      <c r="K6435" s="27">
        <f t="shared" si="161"/>
        <v>4.3298497325780982E-3</v>
      </c>
      <c r="L6435" s="4" t="s">
        <v>2622</v>
      </c>
      <c r="M6435" s="14" t="s">
        <v>617</v>
      </c>
      <c r="N6435" s="28" t="str">
        <f t="shared" si="162"/>
        <v>2024SamDear</v>
      </c>
      <c r="O6435" s="28">
        <f>IF(COUNTIF(N$2:N6435,N6435)=1,1,0)</f>
        <v>1</v>
      </c>
      <c r="P6435" s="28" t="str">
        <f t="shared" si="163"/>
        <v>SamDear</v>
      </c>
      <c r="Q6435" s="28" t="str">
        <f t="shared" si="164"/>
        <v>SamDear</v>
      </c>
      <c r="R6435" s="3">
        <f>SUMIF(Q$2:Q6435,Q6435,O$2:O6435)</f>
        <v>5</v>
      </c>
      <c r="T6435" s="81" t="str" cm="1">
        <f t="array" ref="T6435">IF(MIN(IF(CONCATENATE($D$776:$D$9955,$G$776:$G$9955)=CONCATENATE(D6435,G6435),$J$776:$J$9955))=J6435,"Age Leg Record","")</f>
        <v/>
      </c>
    </row>
    <row r="6436" spans="1:20" x14ac:dyDescent="0.25">
      <c r="A6436" s="4">
        <v>2024</v>
      </c>
      <c r="B6436" s="14" t="s">
        <v>480</v>
      </c>
      <c r="C6436" s="14" t="s">
        <v>1861</v>
      </c>
      <c r="D6436" s="3" t="s">
        <v>756</v>
      </c>
      <c r="F6436" s="3">
        <v>1</v>
      </c>
      <c r="G6436" s="88">
        <v>5.54</v>
      </c>
      <c r="J6436" s="10">
        <v>3.1602873707015533E-2</v>
      </c>
      <c r="K6436" s="27">
        <f t="shared" si="161"/>
        <v>5.7044898388114683E-3</v>
      </c>
      <c r="L6436" s="4" t="s">
        <v>2624</v>
      </c>
      <c r="M6436" s="14" t="s">
        <v>617</v>
      </c>
      <c r="N6436" s="28" t="str">
        <f t="shared" si="162"/>
        <v>2024LizPeters</v>
      </c>
      <c r="O6436" s="28">
        <f>IF(COUNTIF(N$2:N6436,N6436)=1,1,0)</f>
        <v>1</v>
      </c>
      <c r="P6436" s="28" t="str">
        <f t="shared" si="163"/>
        <v>LizPeters</v>
      </c>
      <c r="Q6436" s="28" t="str">
        <f t="shared" si="164"/>
        <v>LizPeters</v>
      </c>
      <c r="R6436" s="3">
        <f>SUMIF(Q$2:Q6436,Q6436,O$2:O6436)</f>
        <v>5</v>
      </c>
      <c r="T6436" s="81" t="str" cm="1">
        <f t="array" ref="T6436">IF(MIN(IF(CONCATENATE($D$776:$D$9955,$G$776:$G$9955)=CONCATENATE(D6436,G6436),$J$776:$J$9955))=J6436,"Age Leg Record","")</f>
        <v/>
      </c>
    </row>
    <row r="6437" spans="1:20" x14ac:dyDescent="0.25">
      <c r="A6437" s="4">
        <v>2024</v>
      </c>
      <c r="B6437" s="14" t="s">
        <v>198</v>
      </c>
      <c r="C6437" s="14" t="s">
        <v>1862</v>
      </c>
      <c r="D6437" s="3" t="s">
        <v>56</v>
      </c>
      <c r="F6437" s="3">
        <v>2</v>
      </c>
      <c r="G6437" s="88">
        <v>4.0544470293486041</v>
      </c>
      <c r="J6437" s="10">
        <v>1.8748773145489395E-2</v>
      </c>
      <c r="K6437" s="27">
        <f t="shared" ref="K6437:K6500" si="165">J6437/G6437</f>
        <v>4.624249129357009E-3</v>
      </c>
      <c r="L6437" s="4" t="s">
        <v>2624</v>
      </c>
      <c r="M6437" s="14" t="s">
        <v>617</v>
      </c>
      <c r="N6437" s="28" t="str">
        <f t="shared" si="162"/>
        <v>2024IanGrimshaw</v>
      </c>
      <c r="O6437" s="28">
        <f>IF(COUNTIF(N$2:N6437,N6437)=1,1,0)</f>
        <v>1</v>
      </c>
      <c r="P6437" s="28" t="str">
        <f t="shared" si="163"/>
        <v>IanGrimshaw</v>
      </c>
      <c r="Q6437" s="28" t="str">
        <f t="shared" si="164"/>
        <v>IanGrimshaw</v>
      </c>
      <c r="R6437" s="3">
        <f>SUMIF(Q$2:Q6437,Q6437,O$2:O6437)</f>
        <v>6</v>
      </c>
      <c r="T6437" s="81" t="str" cm="1">
        <f t="array" ref="T6437">IF(MIN(IF(CONCATENATE($D$776:$D$9955,$G$776:$G$9955)=CONCATENATE(D6437,G6437),$J$776:$J$9955))=J6437,"Age Leg Record","")</f>
        <v/>
      </c>
    </row>
    <row r="6438" spans="1:20" x14ac:dyDescent="0.25">
      <c r="A6438" s="4">
        <v>2024</v>
      </c>
      <c r="B6438" s="14" t="s">
        <v>566</v>
      </c>
      <c r="C6438" s="14" t="s">
        <v>627</v>
      </c>
      <c r="D6438" s="3" t="s">
        <v>56</v>
      </c>
      <c r="F6438" s="3">
        <v>3</v>
      </c>
      <c r="G6438" s="88">
        <v>9.1</v>
      </c>
      <c r="J6438" s="10">
        <v>4.6450104171526618E-2</v>
      </c>
      <c r="K6438" s="27">
        <f t="shared" si="165"/>
        <v>5.1044070518161122E-3</v>
      </c>
      <c r="L6438" s="4" t="s">
        <v>2624</v>
      </c>
      <c r="M6438" s="14" t="s">
        <v>617</v>
      </c>
      <c r="N6438" s="28" t="str">
        <f t="shared" si="162"/>
        <v>2024TimInchley</v>
      </c>
      <c r="O6438" s="28">
        <f>IF(COUNTIF(N$2:N6438,N6438)=1,1,0)</f>
        <v>1</v>
      </c>
      <c r="P6438" s="28" t="str">
        <f t="shared" si="163"/>
        <v>TimInchley</v>
      </c>
      <c r="Q6438" s="28" t="str">
        <f t="shared" si="164"/>
        <v>TimInchley</v>
      </c>
      <c r="R6438" s="3">
        <f>SUMIF(Q$2:Q6438,Q6438,O$2:O6438)</f>
        <v>12</v>
      </c>
      <c r="T6438" s="81" t="str" cm="1">
        <f t="array" ref="T6438">IF(MIN(IF(CONCATENATE($D$776:$D$9955,$G$776:$G$9955)=CONCATENATE(D6438,G6438),$J$776:$J$9955))=J6438,"Age Leg Record","")</f>
        <v/>
      </c>
    </row>
    <row r="6439" spans="1:20" x14ac:dyDescent="0.25">
      <c r="A6439" s="4">
        <v>2024</v>
      </c>
      <c r="B6439" s="14" t="s">
        <v>516</v>
      </c>
      <c r="C6439" s="14" t="s">
        <v>2291</v>
      </c>
      <c r="D6439" s="3" t="s">
        <v>56</v>
      </c>
      <c r="F6439" s="3">
        <v>4</v>
      </c>
      <c r="G6439" s="88">
        <v>5.8408892070309388</v>
      </c>
      <c r="J6439" s="10">
        <v>3.1391249998705462E-2</v>
      </c>
      <c r="K6439" s="27">
        <f t="shared" si="165"/>
        <v>5.3743957274379412E-3</v>
      </c>
      <c r="L6439" s="4" t="s">
        <v>2624</v>
      </c>
      <c r="M6439" s="14" t="s">
        <v>617</v>
      </c>
      <c r="N6439" s="28" t="str">
        <f t="shared" si="162"/>
        <v>2024ScottIsaacs</v>
      </c>
      <c r="O6439" s="28">
        <f>IF(COUNTIF(N$2:N6439,N6439)=1,1,0)</f>
        <v>1</v>
      </c>
      <c r="P6439" s="28" t="str">
        <f t="shared" si="163"/>
        <v>ScottIsaacs</v>
      </c>
      <c r="Q6439" s="28" t="str">
        <f t="shared" si="164"/>
        <v>ScottIsaacs</v>
      </c>
      <c r="R6439" s="3">
        <f>SUMIF(Q$2:Q6439,Q6439,O$2:O6439)</f>
        <v>2</v>
      </c>
      <c r="T6439" s="81" t="str" cm="1">
        <f t="array" ref="T6439">IF(MIN(IF(CONCATENATE($D$776:$D$9955,$G$776:$G$9955)=CONCATENATE(D6439,G6439),$J$776:$J$9955))=J6439,"Age Leg Record","")</f>
        <v/>
      </c>
    </row>
    <row r="6440" spans="1:20" x14ac:dyDescent="0.25">
      <c r="A6440" s="4">
        <v>2024</v>
      </c>
      <c r="B6440" s="14" t="s">
        <v>228</v>
      </c>
      <c r="C6440" s="14" t="s">
        <v>1197</v>
      </c>
      <c r="D6440" s="3" t="s">
        <v>756</v>
      </c>
      <c r="F6440" s="3">
        <v>5</v>
      </c>
      <c r="G6440" s="51">
        <v>5.63</v>
      </c>
      <c r="J6440" s="10">
        <v>3.6150208332401235E-2</v>
      </c>
      <c r="K6440" s="27">
        <f t="shared" si="165"/>
        <v>6.4209961514034167E-3</v>
      </c>
      <c r="L6440" s="4" t="s">
        <v>2624</v>
      </c>
      <c r="M6440" s="14" t="s">
        <v>617</v>
      </c>
      <c r="N6440" s="28" t="str">
        <f t="shared" si="162"/>
        <v>2024LynnBoddy</v>
      </c>
      <c r="O6440" s="28">
        <f>IF(COUNTIF(N$2:N6440,N6440)=1,1,0)</f>
        <v>1</v>
      </c>
      <c r="P6440" s="28" t="str">
        <f t="shared" si="163"/>
        <v>LynnBoddy</v>
      </c>
      <c r="Q6440" s="28" t="str">
        <f t="shared" si="164"/>
        <v>LynnBoddy</v>
      </c>
      <c r="R6440" s="3">
        <f>SUMIF(Q$2:Q6440,Q6440,O$2:O6440)</f>
        <v>9</v>
      </c>
      <c r="T6440" s="81" t="str" cm="1">
        <f t="array" ref="T6440">IF(MIN(IF(CONCATENATE($D$776:$D$9955,$G$776:$G$9955)=CONCATENATE(D6440,G6440),$J$776:$J$9955))=J6440,"Age Leg Record","")</f>
        <v/>
      </c>
    </row>
    <row r="6441" spans="1:20" x14ac:dyDescent="0.25">
      <c r="A6441" s="4">
        <v>2024</v>
      </c>
      <c r="B6441" s="14" t="s">
        <v>303</v>
      </c>
      <c r="C6441" s="14" t="s">
        <v>1217</v>
      </c>
      <c r="D6441" s="3" t="s">
        <v>756</v>
      </c>
      <c r="F6441" s="3">
        <v>6</v>
      </c>
      <c r="G6441" s="88">
        <v>4.6758182215859376</v>
      </c>
      <c r="J6441" s="10">
        <v>2.6567974535282701E-2</v>
      </c>
      <c r="K6441" s="27">
        <f t="shared" si="165"/>
        <v>5.6819947389382067E-3</v>
      </c>
      <c r="L6441" s="4" t="s">
        <v>2624</v>
      </c>
      <c r="M6441" s="14" t="s">
        <v>617</v>
      </c>
      <c r="N6441" s="28" t="str">
        <f t="shared" si="162"/>
        <v>2024SarahKeane</v>
      </c>
      <c r="O6441" s="28">
        <f>IF(COUNTIF(N$2:N6441,N6441)=1,1,0)</f>
        <v>1</v>
      </c>
      <c r="P6441" s="28" t="str">
        <f t="shared" si="163"/>
        <v>SarahKeane</v>
      </c>
      <c r="Q6441" s="28" t="str">
        <f t="shared" si="164"/>
        <v>SarahKeane</v>
      </c>
      <c r="R6441" s="3">
        <f>SUMIF(Q$2:Q6441,Q6441,O$2:O6441)</f>
        <v>2</v>
      </c>
      <c r="T6441" s="81" t="str" cm="1">
        <f t="array" ref="T6441">IF(MIN(IF(CONCATENATE($D$776:$D$9955,$G$776:$G$9955)=CONCATENATE(D6441,G6441),$J$776:$J$9955))=J6441,"Age Leg Record","")</f>
        <v/>
      </c>
    </row>
    <row r="6442" spans="1:20" x14ac:dyDescent="0.25">
      <c r="A6442" s="4">
        <v>2024</v>
      </c>
      <c r="B6442" s="14" t="s">
        <v>30</v>
      </c>
      <c r="C6442" s="14" t="s">
        <v>994</v>
      </c>
      <c r="D6442" s="3" t="s">
        <v>26</v>
      </c>
      <c r="F6442" s="3">
        <v>1</v>
      </c>
      <c r="G6442" s="88">
        <v>5.54</v>
      </c>
      <c r="J6442" s="10">
        <v>2.4337792681762949E-2</v>
      </c>
      <c r="K6442" s="27">
        <f t="shared" si="165"/>
        <v>4.3931033721593769E-3</v>
      </c>
      <c r="L6442" s="4" t="s">
        <v>2625</v>
      </c>
      <c r="M6442" s="14" t="s">
        <v>617</v>
      </c>
      <c r="N6442" s="28" t="str">
        <f t="shared" si="162"/>
        <v>2024PeterMackrell</v>
      </c>
      <c r="O6442" s="28">
        <f>IF(COUNTIF(N$2:N6442,N6442)=1,1,0)</f>
        <v>1</v>
      </c>
      <c r="P6442" s="28" t="str">
        <f t="shared" si="163"/>
        <v>PeterMackrell</v>
      </c>
      <c r="Q6442" s="28" t="str">
        <f t="shared" si="164"/>
        <v>PeterMackrell</v>
      </c>
      <c r="R6442" s="3">
        <f>SUMIF(Q$2:Q6442,Q6442,O$2:O6442)</f>
        <v>10</v>
      </c>
      <c r="T6442" s="81" t="str" cm="1">
        <f t="array" ref="T6442">IF(MIN(IF(CONCATENATE($D$776:$D$9955,$G$776:$G$9955)=CONCATENATE(D6442,G6442),$J$776:$J$9955))=J6442,"Age Leg Record","")</f>
        <v/>
      </c>
    </row>
    <row r="6443" spans="1:20" x14ac:dyDescent="0.25">
      <c r="A6443" s="4">
        <v>2024</v>
      </c>
      <c r="B6443" s="14" t="s">
        <v>2626</v>
      </c>
      <c r="C6443" s="14" t="s">
        <v>2627</v>
      </c>
      <c r="D6443" s="3" t="s">
        <v>22</v>
      </c>
      <c r="F6443" s="3">
        <v>2</v>
      </c>
      <c r="G6443" s="88">
        <v>4.0544470293486041</v>
      </c>
      <c r="J6443" s="10">
        <v>1.8942233800771646E-2</v>
      </c>
      <c r="K6443" s="27">
        <f t="shared" si="165"/>
        <v>4.6719647990603897E-3</v>
      </c>
      <c r="L6443" s="4" t="s">
        <v>2625</v>
      </c>
      <c r="M6443" s="14" t="s">
        <v>617</v>
      </c>
      <c r="N6443" s="28" t="str">
        <f t="shared" si="162"/>
        <v>2024CristianDe Sa</v>
      </c>
      <c r="O6443" s="28">
        <f>IF(COUNTIF(N$2:N6443,N6443)=1,1,0)</f>
        <v>1</v>
      </c>
      <c r="P6443" s="28" t="str">
        <f t="shared" si="163"/>
        <v>CristianDe Sa</v>
      </c>
      <c r="Q6443" s="28" t="str">
        <f t="shared" si="164"/>
        <v>CristianDe Sa</v>
      </c>
      <c r="R6443" s="3">
        <f>SUMIF(Q$2:Q6443,Q6443,O$2:O6443)</f>
        <v>1</v>
      </c>
      <c r="T6443" s="81" t="str" cm="1">
        <f t="array" ref="T6443">IF(MIN(IF(CONCATENATE($D$776:$D$9955,$G$776:$G$9955)=CONCATENATE(D6443,G6443),$J$776:$J$9955))=J6443,"Age Leg Record","")</f>
        <v/>
      </c>
    </row>
    <row r="6444" spans="1:20" x14ac:dyDescent="0.25">
      <c r="A6444" s="4">
        <v>2024</v>
      </c>
      <c r="B6444" s="14" t="s">
        <v>1757</v>
      </c>
      <c r="C6444" s="14" t="s">
        <v>83</v>
      </c>
      <c r="D6444" s="3" t="s">
        <v>22</v>
      </c>
      <c r="F6444" s="3">
        <v>3</v>
      </c>
      <c r="G6444" s="88">
        <v>9.1</v>
      </c>
      <c r="J6444" s="10">
        <v>3.8548715274373535E-2</v>
      </c>
      <c r="K6444" s="27">
        <f t="shared" si="165"/>
        <v>4.2361225576234658E-3</v>
      </c>
      <c r="L6444" s="4" t="s">
        <v>2625</v>
      </c>
      <c r="M6444" s="14" t="s">
        <v>617</v>
      </c>
      <c r="N6444" s="28" t="str">
        <f t="shared" si="162"/>
        <v>2024WillHarding</v>
      </c>
      <c r="O6444" s="28">
        <f>IF(COUNTIF(N$2:N6444,N6444)=1,1,0)</f>
        <v>1</v>
      </c>
      <c r="P6444" s="28" t="str">
        <f t="shared" si="163"/>
        <v>WillHarding</v>
      </c>
      <c r="Q6444" s="28" t="str">
        <f t="shared" si="164"/>
        <v>WillHarding</v>
      </c>
      <c r="R6444" s="3">
        <f>SUMIF(Q$2:Q6444,Q6444,O$2:O6444)</f>
        <v>2</v>
      </c>
      <c r="T6444" s="81" t="str" cm="1">
        <f t="array" ref="T6444">IF(MIN(IF(CONCATENATE($D$776:$D$9955,$G$776:$G$9955)=CONCATENATE(D6444,G6444),$J$776:$J$9955))=J6444,"Age Leg Record","")</f>
        <v/>
      </c>
    </row>
    <row r="6445" spans="1:20" x14ac:dyDescent="0.25">
      <c r="A6445" s="4">
        <v>2024</v>
      </c>
      <c r="B6445" s="14" t="s">
        <v>436</v>
      </c>
      <c r="C6445" s="14" t="s">
        <v>652</v>
      </c>
      <c r="D6445" s="3" t="s">
        <v>56</v>
      </c>
      <c r="F6445" s="3">
        <v>4</v>
      </c>
      <c r="G6445" s="88">
        <v>5.8408892070309388</v>
      </c>
      <c r="J6445" s="10">
        <v>2.5045081019925419E-2</v>
      </c>
      <c r="K6445" s="27">
        <f t="shared" si="165"/>
        <v>4.2878883903117934E-3</v>
      </c>
      <c r="L6445" s="4" t="s">
        <v>2625</v>
      </c>
      <c r="M6445" s="14" t="s">
        <v>617</v>
      </c>
      <c r="N6445" s="28" t="str">
        <f t="shared" si="162"/>
        <v>2024SimonCoombes</v>
      </c>
      <c r="O6445" s="28">
        <f>IF(COUNTIF(N$2:N6445,N6445)=1,1,0)</f>
        <v>1</v>
      </c>
      <c r="P6445" s="28" t="str">
        <f t="shared" si="163"/>
        <v>SimonCoombes</v>
      </c>
      <c r="Q6445" s="28" t="str">
        <f t="shared" si="164"/>
        <v>SimonCoombes</v>
      </c>
      <c r="R6445" s="3">
        <f>SUMIF(Q$2:Q6445,Q6445,O$2:O6445)</f>
        <v>14</v>
      </c>
      <c r="T6445" s="81" t="str" cm="1">
        <f t="array" ref="T6445">IF(MIN(IF(CONCATENATE($D$776:$D$9955,$G$776:$G$9955)=CONCATENATE(D6445,G6445),$J$776:$J$9955))=J6445,"Age Leg Record","")</f>
        <v>Age Leg Record</v>
      </c>
    </row>
    <row r="6446" spans="1:20" x14ac:dyDescent="0.25">
      <c r="A6446" s="4">
        <v>2024</v>
      </c>
      <c r="B6446" s="14" t="s">
        <v>2290</v>
      </c>
      <c r="C6446" s="14" t="s">
        <v>953</v>
      </c>
      <c r="D6446" s="3" t="s">
        <v>685</v>
      </c>
      <c r="F6446" s="3">
        <v>5</v>
      </c>
      <c r="G6446" s="51">
        <v>5.63</v>
      </c>
      <c r="J6446" s="10">
        <v>2.7786770835518837E-2</v>
      </c>
      <c r="K6446" s="27">
        <f t="shared" si="165"/>
        <v>4.9354832745148909E-3</v>
      </c>
      <c r="L6446" s="4" t="s">
        <v>2625</v>
      </c>
      <c r="M6446" s="14" t="s">
        <v>617</v>
      </c>
      <c r="N6446" s="28" t="str">
        <f t="shared" si="162"/>
        <v>2024SidMead</v>
      </c>
      <c r="O6446" s="28">
        <f>IF(COUNTIF(N$2:N6446,N6446)=1,1,0)</f>
        <v>1</v>
      </c>
      <c r="P6446" s="28" t="str">
        <f t="shared" si="163"/>
        <v>SidMead</v>
      </c>
      <c r="Q6446" s="28" t="str">
        <f t="shared" si="164"/>
        <v>SidMead</v>
      </c>
      <c r="R6446" s="3">
        <f>SUMIF(Q$2:Q6446,Q6446,O$2:O6446)</f>
        <v>4</v>
      </c>
      <c r="T6446" s="81" t="str" cm="1">
        <f t="array" ref="T6446">IF(MIN(IF(CONCATENATE($D$776:$D$9955,$G$776:$G$9955)=CONCATENATE(D6446,G6446),$J$776:$J$9955))=J6446,"Age Leg Record","")</f>
        <v/>
      </c>
    </row>
    <row r="6447" spans="1:20" x14ac:dyDescent="0.25">
      <c r="A6447" s="4">
        <v>2024</v>
      </c>
      <c r="B6447" s="14" t="s">
        <v>232</v>
      </c>
      <c r="C6447" s="14" t="s">
        <v>627</v>
      </c>
      <c r="D6447" s="3" t="s">
        <v>26</v>
      </c>
      <c r="F6447" s="3">
        <v>6</v>
      </c>
      <c r="G6447" s="88">
        <v>4.6758182215859376</v>
      </c>
      <c r="J6447" s="10">
        <v>1.9657800927234348E-2</v>
      </c>
      <c r="K6447" s="27">
        <f t="shared" si="165"/>
        <v>4.2041413920849216E-3</v>
      </c>
      <c r="L6447" s="4" t="s">
        <v>2625</v>
      </c>
      <c r="M6447" s="14" t="s">
        <v>617</v>
      </c>
      <c r="N6447" s="28" t="str">
        <f t="shared" si="162"/>
        <v>2024AndyInchley</v>
      </c>
      <c r="O6447" s="28">
        <f>IF(COUNTIF(N$2:N6447,N6447)=1,1,0)</f>
        <v>1</v>
      </c>
      <c r="P6447" s="28" t="str">
        <f t="shared" si="163"/>
        <v>AndyInchley</v>
      </c>
      <c r="Q6447" s="28" t="str">
        <f t="shared" si="164"/>
        <v>AndyInchley</v>
      </c>
      <c r="R6447" s="3">
        <f>SUMIF(Q$2:Q6447,Q6447,O$2:O6447)</f>
        <v>17</v>
      </c>
      <c r="T6447" s="81" t="str" cm="1">
        <f t="array" ref="T6447">IF(MIN(IF(CONCATENATE($D$776:$D$9955,$G$776:$G$9955)=CONCATENATE(D6447,G6447),$J$776:$J$9955))=J6447,"Age Leg Record","")</f>
        <v/>
      </c>
    </row>
    <row r="6448" spans="1:20" x14ac:dyDescent="0.25">
      <c r="A6448" s="4">
        <v>2024</v>
      </c>
      <c r="B6448" s="14" t="s">
        <v>675</v>
      </c>
      <c r="C6448" s="14" t="s">
        <v>1135</v>
      </c>
      <c r="D6448" s="3" t="s">
        <v>576</v>
      </c>
      <c r="F6448" s="3">
        <v>1</v>
      </c>
      <c r="G6448" s="88">
        <v>5.54</v>
      </c>
      <c r="J6448" s="10">
        <v>3.2212098245508969E-2</v>
      </c>
      <c r="K6448" s="27">
        <f t="shared" si="165"/>
        <v>5.8144581670593809E-3</v>
      </c>
      <c r="L6448" s="4" t="s">
        <v>2628</v>
      </c>
      <c r="M6448" s="14" t="s">
        <v>617</v>
      </c>
      <c r="N6448" s="28" t="str">
        <f t="shared" si="162"/>
        <v>2024GeorgePerkins</v>
      </c>
      <c r="O6448" s="28">
        <f>IF(COUNTIF(N$2:N6448,N6448)=1,1,0)</f>
        <v>1</v>
      </c>
      <c r="P6448" s="28" t="str">
        <f t="shared" si="163"/>
        <v>GeorgePerkins</v>
      </c>
      <c r="Q6448" s="28" t="str">
        <f t="shared" si="164"/>
        <v>GeorgePerkins</v>
      </c>
      <c r="R6448" s="3">
        <f>SUMIF(Q$2:Q6448,Q6448,O$2:O6448)</f>
        <v>1</v>
      </c>
      <c r="T6448" s="81" t="str" cm="1">
        <f t="array" ref="T6448">IF(MIN(IF(CONCATENATE($D$776:$D$9955,$G$776:$G$9955)=CONCATENATE(D6448,G6448),$J$776:$J$9955))=J6448,"Age Leg Record","")</f>
        <v/>
      </c>
    </row>
    <row r="6449" spans="1:20" x14ac:dyDescent="0.25">
      <c r="A6449" s="4">
        <v>2024</v>
      </c>
      <c r="B6449" s="14" t="s">
        <v>647</v>
      </c>
      <c r="C6449" s="14" t="s">
        <v>1846</v>
      </c>
      <c r="D6449" s="3" t="s">
        <v>56</v>
      </c>
      <c r="F6449" s="3">
        <v>2</v>
      </c>
      <c r="G6449" s="88">
        <v>4.0544470293486041</v>
      </c>
      <c r="J6449" s="10">
        <v>1.9933483796194196E-2</v>
      </c>
      <c r="K6449" s="27">
        <f t="shared" si="165"/>
        <v>4.9164494324141538E-3</v>
      </c>
      <c r="L6449" s="4" t="s">
        <v>2628</v>
      </c>
      <c r="M6449" s="14" t="s">
        <v>617</v>
      </c>
      <c r="N6449" s="28" t="str">
        <f t="shared" si="162"/>
        <v>2024MichaelFurness</v>
      </c>
      <c r="O6449" s="28">
        <f>IF(COUNTIF(N$2:N6449,N6449)=1,1,0)</f>
        <v>1</v>
      </c>
      <c r="P6449" s="28" t="str">
        <f t="shared" si="163"/>
        <v>MichaelFurness</v>
      </c>
      <c r="Q6449" s="28" t="str">
        <f t="shared" si="164"/>
        <v>MichaelFurness</v>
      </c>
      <c r="R6449" s="3">
        <f>SUMIF(Q$2:Q6449,Q6449,O$2:O6449)</f>
        <v>3</v>
      </c>
      <c r="T6449" s="81" t="str" cm="1">
        <f t="array" ref="T6449">IF(MIN(IF(CONCATENATE($D$776:$D$9955,$G$776:$G$9955)=CONCATENATE(D6449,G6449),$J$776:$J$9955))=J6449,"Age Leg Record","")</f>
        <v/>
      </c>
    </row>
    <row r="6450" spans="1:20" x14ac:dyDescent="0.25">
      <c r="A6450" s="4">
        <v>2024</v>
      </c>
      <c r="B6450" s="14" t="s">
        <v>20</v>
      </c>
      <c r="C6450" s="14" t="s">
        <v>283</v>
      </c>
      <c r="D6450" s="3" t="s">
        <v>26</v>
      </c>
      <c r="F6450" s="3">
        <v>3</v>
      </c>
      <c r="G6450" s="88">
        <v>9.1</v>
      </c>
      <c r="J6450" s="10">
        <v>4.9012546296580695E-2</v>
      </c>
      <c r="K6450" s="27">
        <f t="shared" si="165"/>
        <v>5.3859940985253509E-3</v>
      </c>
      <c r="L6450" s="4" t="s">
        <v>2628</v>
      </c>
      <c r="M6450" s="14" t="s">
        <v>617</v>
      </c>
      <c r="N6450" s="28" t="str">
        <f t="shared" si="162"/>
        <v>2024PaulAndrew</v>
      </c>
      <c r="O6450" s="28">
        <f>IF(COUNTIF(N$2:N6450,N6450)=1,1,0)</f>
        <v>1</v>
      </c>
      <c r="P6450" s="28" t="str">
        <f t="shared" si="163"/>
        <v>PaulAndrew</v>
      </c>
      <c r="Q6450" s="28" t="str">
        <f t="shared" si="164"/>
        <v>PaulAndrew</v>
      </c>
      <c r="R6450" s="3">
        <f>SUMIF(Q$2:Q6450,Q6450,O$2:O6450)</f>
        <v>2</v>
      </c>
      <c r="T6450" s="81" t="str" cm="1">
        <f t="array" ref="T6450">IF(MIN(IF(CONCATENATE($D$776:$D$9955,$G$776:$G$9955)=CONCATENATE(D6450,G6450),$J$776:$J$9955))=J6450,"Age Leg Record","")</f>
        <v/>
      </c>
    </row>
    <row r="6451" spans="1:20" x14ac:dyDescent="0.25">
      <c r="A6451" s="4">
        <v>2024</v>
      </c>
      <c r="B6451" s="14" t="s">
        <v>573</v>
      </c>
      <c r="C6451" s="14" t="s">
        <v>336</v>
      </c>
      <c r="D6451" s="3" t="s">
        <v>26</v>
      </c>
      <c r="F6451" s="3">
        <v>4</v>
      </c>
      <c r="G6451" s="88">
        <v>5.8408892070309388</v>
      </c>
      <c r="J6451" s="10">
        <v>3.1926817129715346E-2</v>
      </c>
      <c r="K6451" s="27">
        <f t="shared" si="165"/>
        <v>5.466088466681342E-3</v>
      </c>
      <c r="L6451" s="4" t="s">
        <v>2628</v>
      </c>
      <c r="M6451" s="14" t="s">
        <v>617</v>
      </c>
      <c r="N6451" s="28" t="str">
        <f t="shared" si="162"/>
        <v>2024JamesLowe</v>
      </c>
      <c r="O6451" s="28">
        <f>IF(COUNTIF(N$2:N6451,N6451)=1,1,0)</f>
        <v>1</v>
      </c>
      <c r="P6451" s="28" t="str">
        <f t="shared" si="163"/>
        <v>JamesLowe</v>
      </c>
      <c r="Q6451" s="28" t="str">
        <f t="shared" si="164"/>
        <v>JamesLowe</v>
      </c>
      <c r="R6451" s="3">
        <f>SUMIF(Q$2:Q6451,Q6451,O$2:O6451)</f>
        <v>4</v>
      </c>
      <c r="T6451" s="81" t="str" cm="1">
        <f t="array" ref="T6451">IF(MIN(IF(CONCATENATE($D$776:$D$9955,$G$776:$G$9955)=CONCATENATE(D6451,G6451),$J$776:$J$9955))=J6451,"Age Leg Record","")</f>
        <v/>
      </c>
    </row>
    <row r="6452" spans="1:20" x14ac:dyDescent="0.25">
      <c r="A6452" s="4">
        <v>2024</v>
      </c>
      <c r="B6452" s="14" t="s">
        <v>834</v>
      </c>
      <c r="C6452" s="14" t="s">
        <v>953</v>
      </c>
      <c r="D6452" s="3" t="s">
        <v>22</v>
      </c>
      <c r="F6452" s="3">
        <v>5</v>
      </c>
      <c r="G6452" s="51">
        <v>5.63</v>
      </c>
      <c r="J6452" s="10">
        <v>2.9041423607850447E-2</v>
      </c>
      <c r="K6452" s="27">
        <f t="shared" si="165"/>
        <v>5.1583345662256572E-3</v>
      </c>
      <c r="L6452" s="4" t="s">
        <v>2628</v>
      </c>
      <c r="M6452" s="14" t="s">
        <v>617</v>
      </c>
      <c r="N6452" s="28" t="str">
        <f t="shared" si="162"/>
        <v>2024CharlieMead</v>
      </c>
      <c r="O6452" s="28">
        <f>IF(COUNTIF(N$2:N6452,N6452)=1,1,0)</f>
        <v>1</v>
      </c>
      <c r="P6452" s="28" t="str">
        <f t="shared" si="163"/>
        <v>CharlieMead</v>
      </c>
      <c r="Q6452" s="28" t="str">
        <f t="shared" si="164"/>
        <v>CharlieMead</v>
      </c>
      <c r="R6452" s="3">
        <f>SUMIF(Q$2:Q6452,Q6452,O$2:O6452)</f>
        <v>10</v>
      </c>
      <c r="T6452" s="81" t="str" cm="1">
        <f t="array" ref="T6452">IF(MIN(IF(CONCATENATE($D$776:$D$9955,$G$776:$G$9955)=CONCATENATE(D6452,G6452),$J$776:$J$9955))=J6452,"Age Leg Record","")</f>
        <v/>
      </c>
    </row>
    <row r="6453" spans="1:20" x14ac:dyDescent="0.25">
      <c r="A6453" s="4">
        <v>2024</v>
      </c>
      <c r="B6453" s="14" t="s">
        <v>111</v>
      </c>
      <c r="C6453" s="14" t="s">
        <v>2440</v>
      </c>
      <c r="D6453" s="3" t="s">
        <v>26</v>
      </c>
      <c r="F6453" s="3">
        <v>6</v>
      </c>
      <c r="G6453" s="88">
        <v>4.6758182215859376</v>
      </c>
      <c r="J6453" s="10">
        <v>2.4678599540493451E-2</v>
      </c>
      <c r="K6453" s="27">
        <f t="shared" si="165"/>
        <v>5.2779210762652351E-3</v>
      </c>
      <c r="L6453" s="4" t="s">
        <v>2628</v>
      </c>
      <c r="M6453" s="14" t="s">
        <v>617</v>
      </c>
      <c r="N6453" s="28" t="str">
        <f t="shared" si="162"/>
        <v>2024MikeLovell</v>
      </c>
      <c r="O6453" s="28">
        <f>IF(COUNTIF(N$2:N6453,N6453)=1,1,0)</f>
        <v>1</v>
      </c>
      <c r="P6453" s="28" t="str">
        <f t="shared" si="163"/>
        <v>MikeLovell</v>
      </c>
      <c r="Q6453" s="28" t="str">
        <f t="shared" si="164"/>
        <v>MikeLovell</v>
      </c>
      <c r="R6453" s="3">
        <f>SUMIF(Q$2:Q6453,Q6453,O$2:O6453)</f>
        <v>3</v>
      </c>
      <c r="T6453" s="81" t="str" cm="1">
        <f t="array" ref="T6453">IF(MIN(IF(CONCATENATE($D$776:$D$9955,$G$776:$G$9955)=CONCATENATE(D6453,G6453),$J$776:$J$9955))=J6453,"Age Leg Record","")</f>
        <v/>
      </c>
    </row>
    <row r="6454" spans="1:20" x14ac:dyDescent="0.25">
      <c r="A6454" s="4">
        <v>2024</v>
      </c>
      <c r="B6454" s="14" t="s">
        <v>2480</v>
      </c>
      <c r="C6454" s="14" t="s">
        <v>2629</v>
      </c>
      <c r="D6454" s="3" t="s">
        <v>756</v>
      </c>
      <c r="F6454" s="3">
        <v>1</v>
      </c>
      <c r="G6454" s="88">
        <v>5.54</v>
      </c>
      <c r="J6454" s="10">
        <v>3.5189795002224855E-2</v>
      </c>
      <c r="K6454" s="27">
        <f t="shared" si="165"/>
        <v>6.3519485563582768E-3</v>
      </c>
      <c r="L6454" s="4" t="s">
        <v>2630</v>
      </c>
      <c r="M6454" s="14" t="s">
        <v>749</v>
      </c>
      <c r="N6454" s="28" t="str">
        <f t="shared" si="162"/>
        <v>2024ZoeJeffers</v>
      </c>
      <c r="O6454" s="28">
        <f>IF(COUNTIF(N$2:N6454,N6454)=1,1,0)</f>
        <v>1</v>
      </c>
      <c r="P6454" s="28" t="str">
        <f t="shared" si="163"/>
        <v>ZoeJeffers</v>
      </c>
      <c r="Q6454" s="28" t="str">
        <f t="shared" si="164"/>
        <v>ZoeJeffers</v>
      </c>
      <c r="R6454" s="3">
        <f>SUMIF(Q$2:Q6454,Q6454,O$2:O6454)</f>
        <v>1</v>
      </c>
      <c r="T6454" s="81" t="str" cm="1">
        <f t="array" ref="T6454">IF(MIN(IF(CONCATENATE($D$776:$D$9955,$G$776:$G$9955)=CONCATENATE(D6454,G6454),$J$776:$J$9955))=J6454,"Age Leg Record","")</f>
        <v/>
      </c>
    </row>
    <row r="6455" spans="1:20" x14ac:dyDescent="0.25">
      <c r="A6455" s="4">
        <v>2024</v>
      </c>
      <c r="B6455" s="14" t="s">
        <v>39</v>
      </c>
      <c r="C6455" s="14" t="s">
        <v>1632</v>
      </c>
      <c r="D6455" s="3" t="s">
        <v>56</v>
      </c>
      <c r="F6455" s="3">
        <v>2</v>
      </c>
      <c r="G6455" s="88">
        <v>4.0544470293486041</v>
      </c>
      <c r="J6455" s="10">
        <v>2.2207974536286201E-2</v>
      </c>
      <c r="K6455" s="27">
        <f t="shared" si="165"/>
        <v>5.4774361030076602E-3</v>
      </c>
      <c r="L6455" s="4" t="s">
        <v>2630</v>
      </c>
      <c r="M6455" s="14" t="s">
        <v>749</v>
      </c>
      <c r="N6455" s="28" t="str">
        <f t="shared" si="162"/>
        <v>2024JohnPreston</v>
      </c>
      <c r="O6455" s="28">
        <f>IF(COUNTIF(N$2:N6455,N6455)=1,1,0)</f>
        <v>1</v>
      </c>
      <c r="P6455" s="28" t="str">
        <f t="shared" si="163"/>
        <v>JohnPreston</v>
      </c>
      <c r="Q6455" s="28" t="str">
        <f t="shared" si="164"/>
        <v>JohnPreston</v>
      </c>
      <c r="R6455" s="3">
        <f>SUMIF(Q$2:Q6455,Q6455,O$2:O6455)</f>
        <v>4</v>
      </c>
      <c r="T6455" s="81" t="str" cm="1">
        <f t="array" ref="T6455">IF(MIN(IF(CONCATENATE($D$776:$D$9955,$G$776:$G$9955)=CONCATENATE(D6455,G6455),$J$776:$J$9955))=J6455,"Age Leg Record","")</f>
        <v/>
      </c>
    </row>
    <row r="6456" spans="1:20" x14ac:dyDescent="0.25">
      <c r="A6456" s="4">
        <v>2024</v>
      </c>
      <c r="B6456" s="14" t="s">
        <v>1353</v>
      </c>
      <c r="C6456" s="14" t="s">
        <v>2520</v>
      </c>
      <c r="D6456" s="3" t="s">
        <v>26</v>
      </c>
      <c r="F6456" s="3">
        <v>3</v>
      </c>
      <c r="G6456" s="88">
        <v>9.1</v>
      </c>
      <c r="J6456" s="10">
        <v>4.7222719906130806E-2</v>
      </c>
      <c r="K6456" s="27">
        <f t="shared" si="165"/>
        <v>5.1893098797945944E-3</v>
      </c>
      <c r="L6456" s="4" t="s">
        <v>2630</v>
      </c>
      <c r="M6456" s="14" t="s">
        <v>749</v>
      </c>
      <c r="N6456" s="28" t="str">
        <f t="shared" si="162"/>
        <v>2024AnthonyLombardi</v>
      </c>
      <c r="O6456" s="28">
        <f>IF(COUNTIF(N$2:N6456,N6456)=1,1,0)</f>
        <v>1</v>
      </c>
      <c r="P6456" s="28" t="str">
        <f t="shared" si="163"/>
        <v>AnthonyLombardi</v>
      </c>
      <c r="Q6456" s="28" t="str">
        <f t="shared" si="164"/>
        <v>AnthonyLombardi</v>
      </c>
      <c r="R6456" s="3">
        <f>SUMIF(Q$2:Q6456,Q6456,O$2:O6456)</f>
        <v>2</v>
      </c>
      <c r="T6456" s="81" t="str" cm="1">
        <f t="array" ref="T6456">IF(MIN(IF(CONCATENATE($D$776:$D$9955,$G$776:$G$9955)=CONCATENATE(D6456,G6456),$J$776:$J$9955))=J6456,"Age Leg Record","")</f>
        <v/>
      </c>
    </row>
    <row r="6457" spans="1:20" x14ac:dyDescent="0.25">
      <c r="A6457" s="4">
        <v>2024</v>
      </c>
      <c r="B6457" s="14" t="s">
        <v>283</v>
      </c>
      <c r="C6457" s="14" t="s">
        <v>2450</v>
      </c>
      <c r="D6457" s="3" t="s">
        <v>56</v>
      </c>
      <c r="F6457" s="3">
        <v>4</v>
      </c>
      <c r="G6457" s="88">
        <v>5.8408892070309388</v>
      </c>
      <c r="J6457" s="10">
        <v>3.5099513886962086E-2</v>
      </c>
      <c r="K6457" s="27">
        <f t="shared" si="165"/>
        <v>6.0092757528616078E-3</v>
      </c>
      <c r="L6457" s="4" t="s">
        <v>2630</v>
      </c>
      <c r="M6457" s="14" t="s">
        <v>749</v>
      </c>
      <c r="N6457" s="28" t="str">
        <f t="shared" si="162"/>
        <v>2024AndrewStocks</v>
      </c>
      <c r="O6457" s="28">
        <f>IF(COUNTIF(N$2:N6457,N6457)=1,1,0)</f>
        <v>1</v>
      </c>
      <c r="P6457" s="28" t="str">
        <f t="shared" si="163"/>
        <v>AndrewStocks</v>
      </c>
      <c r="Q6457" s="28" t="str">
        <f t="shared" si="164"/>
        <v>AndrewStocks</v>
      </c>
      <c r="R6457" s="3">
        <f>SUMIF(Q$2:Q6457,Q6457,O$2:O6457)</f>
        <v>1</v>
      </c>
      <c r="T6457" s="81" t="str" cm="1">
        <f t="array" ref="T6457">IF(MIN(IF(CONCATENATE($D$776:$D$9955,$G$776:$G$9955)=CONCATENATE(D6457,G6457),$J$776:$J$9955))=J6457,"Age Leg Record","")</f>
        <v/>
      </c>
    </row>
    <row r="6458" spans="1:20" x14ac:dyDescent="0.25">
      <c r="A6458" s="4">
        <v>2024</v>
      </c>
      <c r="B6458" s="14" t="s">
        <v>291</v>
      </c>
      <c r="C6458" s="14" t="s">
        <v>2126</v>
      </c>
      <c r="D6458" s="3" t="s">
        <v>22</v>
      </c>
      <c r="F6458" s="3">
        <v>5</v>
      </c>
      <c r="G6458" s="51">
        <v>5.63</v>
      </c>
      <c r="J6458" s="10">
        <v>3.4840219908801373E-2</v>
      </c>
      <c r="K6458" s="27">
        <f t="shared" si="165"/>
        <v>6.188316147211612E-3</v>
      </c>
      <c r="L6458" s="4" t="s">
        <v>2630</v>
      </c>
      <c r="M6458" s="14" t="s">
        <v>749</v>
      </c>
      <c r="N6458" s="28" t="str">
        <f t="shared" si="162"/>
        <v>2024ChrisHeale</v>
      </c>
      <c r="O6458" s="28">
        <f>IF(COUNTIF(N$2:N6458,N6458)=1,1,0)</f>
        <v>1</v>
      </c>
      <c r="P6458" s="28" t="str">
        <f t="shared" si="163"/>
        <v>ChrisHeale</v>
      </c>
      <c r="Q6458" s="28" t="str">
        <f t="shared" si="164"/>
        <v>ChrisHeale</v>
      </c>
      <c r="R6458" s="3">
        <f>SUMIF(Q$2:Q6458,Q6458,O$2:O6458)</f>
        <v>1</v>
      </c>
      <c r="T6458" s="81" t="str" cm="1">
        <f t="array" ref="T6458">IF(MIN(IF(CONCATENATE($D$776:$D$9955,$G$776:$G$9955)=CONCATENATE(D6458,G6458),$J$776:$J$9955))=J6458,"Age Leg Record","")</f>
        <v/>
      </c>
    </row>
    <row r="6459" spans="1:20" x14ac:dyDescent="0.25">
      <c r="A6459" s="4">
        <v>2024</v>
      </c>
      <c r="B6459" s="14" t="s">
        <v>2480</v>
      </c>
      <c r="C6459" s="14" t="s">
        <v>2629</v>
      </c>
      <c r="D6459" s="3" t="s">
        <v>756</v>
      </c>
      <c r="F6459" s="3">
        <v>6</v>
      </c>
      <c r="G6459" s="88">
        <v>4.6758182215859376</v>
      </c>
      <c r="J6459" s="10">
        <v>2.6932835651678033E-2</v>
      </c>
      <c r="K6459" s="27">
        <f t="shared" si="165"/>
        <v>5.7600262404005498E-3</v>
      </c>
      <c r="L6459" s="4" t="s">
        <v>2630</v>
      </c>
      <c r="M6459" s="14" t="s">
        <v>749</v>
      </c>
      <c r="N6459" s="28" t="str">
        <f t="shared" si="162"/>
        <v>2024ZoeJeffers</v>
      </c>
      <c r="O6459" s="28">
        <f>IF(COUNTIF(N$2:N6459,N6459)=1,1,0)</f>
        <v>0</v>
      </c>
      <c r="P6459" s="28" t="str">
        <f t="shared" si="163"/>
        <v>ZoeJeffers</v>
      </c>
      <c r="Q6459" s="28" t="str">
        <f t="shared" si="164"/>
        <v>ZoeJeffers</v>
      </c>
      <c r="R6459" s="3">
        <f>SUMIF(Q$2:Q6459,Q6459,O$2:O6459)</f>
        <v>1</v>
      </c>
      <c r="T6459" s="81" t="str" cm="1">
        <f t="array" ref="T6459">IF(MIN(IF(CONCATENATE($D$776:$D$9955,$G$776:$G$9955)=CONCATENATE(D6459,G6459),$J$776:$J$9955))=J6459,"Age Leg Record","")</f>
        <v/>
      </c>
    </row>
    <row r="6460" spans="1:20" x14ac:dyDescent="0.25">
      <c r="A6460" s="4">
        <v>2024</v>
      </c>
      <c r="B6460" s="14" t="s">
        <v>2631</v>
      </c>
      <c r="C6460" s="14" t="s">
        <v>2632</v>
      </c>
      <c r="D6460" s="3" t="s">
        <v>756</v>
      </c>
      <c r="F6460" s="3">
        <v>1</v>
      </c>
      <c r="G6460" s="88">
        <v>5.54</v>
      </c>
      <c r="J6460" s="10">
        <v>3.9788857495295815E-2</v>
      </c>
      <c r="K6460" s="27">
        <f t="shared" si="165"/>
        <v>7.1821042410281253E-3</v>
      </c>
      <c r="L6460" s="4" t="s">
        <v>1896</v>
      </c>
      <c r="M6460" s="14" t="s">
        <v>749</v>
      </c>
      <c r="N6460" s="28" t="str">
        <f t="shared" si="162"/>
        <v>2024CaitrinaOakes</v>
      </c>
      <c r="O6460" s="28">
        <f>IF(COUNTIF(N$2:N6460,N6460)=1,1,0)</f>
        <v>1</v>
      </c>
      <c r="P6460" s="28" t="str">
        <f t="shared" si="163"/>
        <v>CaitrinaOakes</v>
      </c>
      <c r="Q6460" s="28" t="str">
        <f t="shared" si="164"/>
        <v>CaitrinaOakes</v>
      </c>
      <c r="R6460" s="3">
        <f>SUMIF(Q$2:Q6460,Q6460,O$2:O6460)</f>
        <v>1</v>
      </c>
      <c r="T6460" s="81" t="str" cm="1">
        <f t="array" ref="T6460">IF(MIN(IF(CONCATENATE($D$776:$D$9955,$G$776:$G$9955)=CONCATENATE(D6460,G6460),$J$776:$J$9955))=J6460,"Age Leg Record","")</f>
        <v/>
      </c>
    </row>
    <row r="6461" spans="1:20" x14ac:dyDescent="0.25">
      <c r="A6461" s="4">
        <v>2024</v>
      </c>
      <c r="B6461" s="14" t="s">
        <v>952</v>
      </c>
      <c r="C6461" s="14" t="s">
        <v>2633</v>
      </c>
      <c r="D6461" s="3" t="s">
        <v>753</v>
      </c>
      <c r="F6461" s="3">
        <v>2</v>
      </c>
      <c r="G6461" s="88">
        <v>4.0544470293486041</v>
      </c>
      <c r="J6461" s="10">
        <v>2.442586805409519E-2</v>
      </c>
      <c r="K6461" s="27">
        <f t="shared" si="165"/>
        <v>6.0244634785670149E-3</v>
      </c>
      <c r="L6461" s="4" t="s">
        <v>1896</v>
      </c>
      <c r="M6461" s="14" t="s">
        <v>749</v>
      </c>
      <c r="N6461" s="28" t="str">
        <f t="shared" si="162"/>
        <v>2024AnnaYankey</v>
      </c>
      <c r="O6461" s="28">
        <f>IF(COUNTIF(N$2:N6461,N6461)=1,1,0)</f>
        <v>1</v>
      </c>
      <c r="P6461" s="28" t="str">
        <f t="shared" si="163"/>
        <v>AnnaYankey</v>
      </c>
      <c r="Q6461" s="28" t="str">
        <f t="shared" si="164"/>
        <v>AnnaYankey</v>
      </c>
      <c r="R6461" s="3">
        <f>SUMIF(Q$2:Q6461,Q6461,O$2:O6461)</f>
        <v>1</v>
      </c>
      <c r="T6461" s="81" t="str" cm="1">
        <f t="array" ref="T6461">IF(MIN(IF(CONCATENATE($D$776:$D$9955,$G$776:$G$9955)=CONCATENATE(D6461,G6461),$J$776:$J$9955))=J6461,"Age Leg Record","")</f>
        <v/>
      </c>
    </row>
    <row r="6462" spans="1:20" x14ac:dyDescent="0.25">
      <c r="A6462" s="4">
        <v>2024</v>
      </c>
      <c r="B6462" s="14" t="s">
        <v>2634</v>
      </c>
      <c r="C6462" s="14" t="s">
        <v>2635</v>
      </c>
      <c r="D6462" s="3" t="s">
        <v>753</v>
      </c>
      <c r="F6462" s="3">
        <v>4</v>
      </c>
      <c r="G6462" s="88">
        <v>5.8408892070309388</v>
      </c>
      <c r="J6462" s="10">
        <v>3.6741620373504702E-2</v>
      </c>
      <c r="K6462" s="27">
        <f t="shared" si="165"/>
        <v>6.2904155636571866E-3</v>
      </c>
      <c r="L6462" s="4" t="s">
        <v>1896</v>
      </c>
      <c r="M6462" s="14" t="s">
        <v>749</v>
      </c>
      <c r="N6462" s="28" t="str">
        <f t="shared" si="162"/>
        <v>2024LinaRamos</v>
      </c>
      <c r="O6462" s="28">
        <f>IF(COUNTIF(N$2:N6462,N6462)=1,1,0)</f>
        <v>1</v>
      </c>
      <c r="P6462" s="28" t="str">
        <f t="shared" si="163"/>
        <v>LinaRamos</v>
      </c>
      <c r="Q6462" s="28" t="str">
        <f t="shared" si="164"/>
        <v>LinaRamos</v>
      </c>
      <c r="R6462" s="3">
        <f>SUMIF(Q$2:Q6462,Q6462,O$2:O6462)</f>
        <v>1</v>
      </c>
      <c r="T6462" s="81" t="str" cm="1">
        <f t="array" ref="T6462">IF(MIN(IF(CONCATENATE($D$776:$D$9955,$G$776:$G$9955)=CONCATENATE(D6462,G6462),$J$776:$J$9955))=J6462,"Age Leg Record","")</f>
        <v/>
      </c>
    </row>
    <row r="6463" spans="1:20" x14ac:dyDescent="0.25">
      <c r="A6463" s="4">
        <v>2024</v>
      </c>
      <c r="B6463" s="14" t="s">
        <v>202</v>
      </c>
      <c r="C6463" s="14" t="s">
        <v>730</v>
      </c>
      <c r="D6463" s="3" t="s">
        <v>22</v>
      </c>
      <c r="F6463" s="3">
        <v>5</v>
      </c>
      <c r="G6463" s="51">
        <v>5.63</v>
      </c>
      <c r="J6463" s="10">
        <v>2.8651493055804167E-2</v>
      </c>
      <c r="K6463" s="27">
        <f t="shared" si="165"/>
        <v>5.08907514312685E-3</v>
      </c>
      <c r="L6463" s="4" t="s">
        <v>1896</v>
      </c>
      <c r="M6463" s="14" t="s">
        <v>749</v>
      </c>
      <c r="N6463" s="28" t="str">
        <f t="shared" si="162"/>
        <v>2024TomEllerton</v>
      </c>
      <c r="O6463" s="28">
        <f>IF(COUNTIF(N$2:N6463,N6463)=1,1,0)</f>
        <v>1</v>
      </c>
      <c r="P6463" s="28" t="str">
        <f t="shared" si="163"/>
        <v>TomEllerton</v>
      </c>
      <c r="Q6463" s="28" t="str">
        <f t="shared" si="164"/>
        <v>TomEllerton</v>
      </c>
      <c r="R6463" s="3">
        <f>SUMIF(Q$2:Q6463,Q6463,O$2:O6463)</f>
        <v>4</v>
      </c>
      <c r="T6463" s="81" t="str" cm="1">
        <f t="array" ref="T6463">IF(MIN(IF(CONCATENATE($D$776:$D$9955,$G$776:$G$9955)=CONCATENATE(D6463,G6463),$J$776:$J$9955))=J6463,"Age Leg Record","")</f>
        <v/>
      </c>
    </row>
    <row r="6464" spans="1:20" x14ac:dyDescent="0.25">
      <c r="A6464" s="4">
        <v>2024</v>
      </c>
      <c r="B6464" s="14" t="s">
        <v>49</v>
      </c>
      <c r="C6464" s="14" t="s">
        <v>730</v>
      </c>
      <c r="D6464" s="3" t="s">
        <v>210</v>
      </c>
      <c r="F6464" s="3">
        <v>6</v>
      </c>
      <c r="G6464" s="88">
        <v>4.6758182215859376</v>
      </c>
      <c r="J6464" s="10">
        <v>2.5604513888538349E-2</v>
      </c>
      <c r="K6464" s="27">
        <f t="shared" si="165"/>
        <v>5.4759429633801813E-3</v>
      </c>
      <c r="L6464" s="4" t="s">
        <v>1896</v>
      </c>
      <c r="M6464" s="14" t="s">
        <v>749</v>
      </c>
      <c r="N6464" s="28" t="str">
        <f t="shared" si="162"/>
        <v>2024SteveEllerton</v>
      </c>
      <c r="O6464" s="28">
        <f>IF(COUNTIF(N$2:N6464,N6464)=1,1,0)</f>
        <v>1</v>
      </c>
      <c r="P6464" s="28" t="str">
        <f t="shared" si="163"/>
        <v>SteveEllerton</v>
      </c>
      <c r="Q6464" s="28" t="str">
        <f t="shared" si="164"/>
        <v>SteveEllerton</v>
      </c>
      <c r="R6464" s="3">
        <f>SUMIF(Q$2:Q6464,Q6464,O$2:O6464)</f>
        <v>9</v>
      </c>
      <c r="T6464" s="81" t="str" cm="1">
        <f t="array" ref="T6464">IF(MIN(IF(CONCATENATE($D$776:$D$9955,$G$776:$G$9955)=CONCATENATE(D6464,G6464),$J$776:$J$9955))=J6464,"Age Leg Record","")</f>
        <v/>
      </c>
    </row>
    <row r="6465" spans="1:20" x14ac:dyDescent="0.25">
      <c r="A6465" s="4">
        <v>2024</v>
      </c>
      <c r="B6465" s="14" t="s">
        <v>371</v>
      </c>
      <c r="C6465" s="14" t="s">
        <v>2460</v>
      </c>
      <c r="D6465" s="3" t="s">
        <v>756</v>
      </c>
      <c r="F6465" s="3">
        <v>1</v>
      </c>
      <c r="G6465" s="88">
        <v>5.54</v>
      </c>
      <c r="J6465" s="10">
        <v>3.7963047318044119E-2</v>
      </c>
      <c r="K6465" s="27">
        <f t="shared" si="165"/>
        <v>6.8525356169754723E-3</v>
      </c>
      <c r="L6465" s="4" t="s">
        <v>2636</v>
      </c>
      <c r="M6465" s="14" t="s">
        <v>749</v>
      </c>
      <c r="N6465" s="28" t="str">
        <f t="shared" si="162"/>
        <v>2024KarenBoulton</v>
      </c>
      <c r="O6465" s="28">
        <f>IF(COUNTIF(N$2:N6465,N6465)=1,1,0)</f>
        <v>1</v>
      </c>
      <c r="P6465" s="28" t="str">
        <f t="shared" si="163"/>
        <v>KarenBoulton</v>
      </c>
      <c r="Q6465" s="28" t="str">
        <f t="shared" si="164"/>
        <v>KarenBoulton</v>
      </c>
      <c r="R6465" s="3">
        <f>SUMIF(Q$2:Q6465,Q6465,O$2:O6465)</f>
        <v>3</v>
      </c>
      <c r="T6465" s="81" t="str" cm="1">
        <f t="array" ref="T6465">IF(MIN(IF(CONCATENATE($D$776:$D$9955,$G$776:$G$9955)=CONCATENATE(D6465,G6465),$J$776:$J$9955))=J6465,"Age Leg Record","")</f>
        <v/>
      </c>
    </row>
    <row r="6466" spans="1:20" x14ac:dyDescent="0.25">
      <c r="A6466" s="4">
        <v>2024</v>
      </c>
      <c r="B6466" s="14" t="s">
        <v>1685</v>
      </c>
      <c r="C6466" s="14" t="s">
        <v>2130</v>
      </c>
      <c r="D6466" s="3" t="s">
        <v>753</v>
      </c>
      <c r="F6466" s="3">
        <v>2</v>
      </c>
      <c r="G6466" s="88">
        <v>4.0544470293486041</v>
      </c>
      <c r="J6466" s="10">
        <v>2.8757731481164228E-2</v>
      </c>
      <c r="K6466" s="27">
        <f t="shared" si="165"/>
        <v>7.0928862241873966E-3</v>
      </c>
      <c r="L6466" s="4" t="s">
        <v>2636</v>
      </c>
      <c r="M6466" s="14" t="s">
        <v>749</v>
      </c>
      <c r="N6466" s="28" t="str">
        <f t="shared" si="162"/>
        <v>2024ElizabethWebster</v>
      </c>
      <c r="O6466" s="28">
        <f>IF(COUNTIF(N$2:N6466,N6466)=1,1,0)</f>
        <v>1</v>
      </c>
      <c r="P6466" s="28" t="str">
        <f t="shared" si="163"/>
        <v>ElizabethWebster</v>
      </c>
      <c r="Q6466" s="28" t="str">
        <f t="shared" si="164"/>
        <v>ElizabethWebster</v>
      </c>
      <c r="R6466" s="3">
        <f>SUMIF(Q$2:Q6466,Q6466,O$2:O6466)</f>
        <v>2</v>
      </c>
      <c r="T6466" s="81" t="str" cm="1">
        <f t="array" ref="T6466">IF(MIN(IF(CONCATENATE($D$776:$D$9955,$G$776:$G$9955)=CONCATENATE(D6466,G6466),$J$776:$J$9955))=J6466,"Age Leg Record","")</f>
        <v/>
      </c>
    </row>
    <row r="6467" spans="1:20" x14ac:dyDescent="0.25">
      <c r="A6467" s="4">
        <v>2024</v>
      </c>
      <c r="B6467" s="14" t="s">
        <v>2637</v>
      </c>
      <c r="C6467" s="14" t="s">
        <v>1074</v>
      </c>
      <c r="D6467" s="3" t="s">
        <v>753</v>
      </c>
      <c r="F6467" s="3">
        <v>3</v>
      </c>
      <c r="G6467" s="88">
        <v>9.1</v>
      </c>
      <c r="J6467" s="10">
        <v>6.5994699070870411E-2</v>
      </c>
      <c r="K6467" s="27">
        <f t="shared" si="165"/>
        <v>7.2521647330626828E-3</v>
      </c>
      <c r="L6467" s="4" t="s">
        <v>2636</v>
      </c>
      <c r="M6467" s="14" t="s">
        <v>749</v>
      </c>
      <c r="N6467" s="28" t="str">
        <f t="shared" si="162"/>
        <v>2024HeidiBuck</v>
      </c>
      <c r="O6467" s="28">
        <f>IF(COUNTIF(N$2:N6467,N6467)=1,1,0)</f>
        <v>1</v>
      </c>
      <c r="P6467" s="28" t="str">
        <f t="shared" si="163"/>
        <v>HeidiBuck</v>
      </c>
      <c r="Q6467" s="28" t="str">
        <f t="shared" si="164"/>
        <v>HeidiBuck</v>
      </c>
      <c r="R6467" s="3">
        <f>SUMIF(Q$2:Q6467,Q6467,O$2:O6467)</f>
        <v>1</v>
      </c>
      <c r="T6467" s="81" t="str" cm="1">
        <f t="array" ref="T6467">IF(MIN(IF(CONCATENATE($D$776:$D$9955,$G$776:$G$9955)=CONCATENATE(D6467,G6467),$J$776:$J$9955))=J6467,"Age Leg Record","")</f>
        <v/>
      </c>
    </row>
    <row r="6468" spans="1:20" x14ac:dyDescent="0.25">
      <c r="A6468" s="4">
        <v>2024</v>
      </c>
      <c r="B6468" s="14" t="s">
        <v>1679</v>
      </c>
      <c r="C6468" s="14" t="s">
        <v>2227</v>
      </c>
      <c r="D6468" s="3" t="s">
        <v>753</v>
      </c>
      <c r="F6468" s="3">
        <v>4</v>
      </c>
      <c r="G6468" s="88">
        <v>5.8408892070309388</v>
      </c>
      <c r="J6468" s="10">
        <v>4.6237071757786907E-2</v>
      </c>
      <c r="K6468" s="27">
        <f t="shared" si="165"/>
        <v>7.9161014905280661E-3</v>
      </c>
      <c r="L6468" s="4" t="s">
        <v>2636</v>
      </c>
      <c r="M6468" s="14" t="s">
        <v>749</v>
      </c>
      <c r="N6468" s="28" t="str">
        <f t="shared" si="162"/>
        <v>2024JenniferGarner</v>
      </c>
      <c r="O6468" s="28">
        <f>IF(COUNTIF(N$2:N6468,N6468)=1,1,0)</f>
        <v>1</v>
      </c>
      <c r="P6468" s="28" t="str">
        <f t="shared" si="163"/>
        <v>JenniferGarner</v>
      </c>
      <c r="Q6468" s="28" t="str">
        <f t="shared" si="164"/>
        <v>JenniferGarner</v>
      </c>
      <c r="R6468" s="3">
        <f>SUMIF(Q$2:Q6468,Q6468,O$2:O6468)</f>
        <v>2</v>
      </c>
      <c r="T6468" s="81" t="str" cm="1">
        <f t="array" ref="T6468">IF(MIN(IF(CONCATENATE($D$776:$D$9955,$G$776:$G$9955)=CONCATENATE(D6468,G6468),$J$776:$J$9955))=J6468,"Age Leg Record","")</f>
        <v/>
      </c>
    </row>
    <row r="6469" spans="1:20" x14ac:dyDescent="0.25">
      <c r="A6469" s="4">
        <v>2024</v>
      </c>
      <c r="B6469" s="14" t="s">
        <v>123</v>
      </c>
      <c r="C6469" s="14" t="s">
        <v>2521</v>
      </c>
      <c r="D6469" s="3" t="s">
        <v>757</v>
      </c>
      <c r="F6469" s="3">
        <v>5</v>
      </c>
      <c r="G6469" s="51">
        <v>5.63</v>
      </c>
      <c r="J6469" s="10">
        <v>4.2101180559257045E-2</v>
      </c>
      <c r="K6469" s="27">
        <f t="shared" si="165"/>
        <v>7.4780072041309145E-3</v>
      </c>
      <c r="L6469" s="4" t="s">
        <v>2636</v>
      </c>
      <c r="M6469" s="14" t="s">
        <v>749</v>
      </c>
      <c r="N6469" s="28" t="str">
        <f t="shared" si="162"/>
        <v>2024DebbieElborn</v>
      </c>
      <c r="O6469" s="28">
        <f>IF(COUNTIF(N$2:N6469,N6469)=1,1,0)</f>
        <v>1</v>
      </c>
      <c r="P6469" s="28" t="str">
        <f t="shared" si="163"/>
        <v>DebbieElborn</v>
      </c>
      <c r="Q6469" s="28" t="str">
        <f t="shared" si="164"/>
        <v>DebbieElborn</v>
      </c>
      <c r="R6469" s="3">
        <f>SUMIF(Q$2:Q6469,Q6469,O$2:O6469)</f>
        <v>2</v>
      </c>
      <c r="T6469" s="81" t="str" cm="1">
        <f t="array" ref="T6469">IF(MIN(IF(CONCATENATE($D$776:$D$9955,$G$776:$G$9955)=CONCATENATE(D6469,G6469),$J$776:$J$9955))=J6469,"Age Leg Record","")</f>
        <v/>
      </c>
    </row>
    <row r="6470" spans="1:20" x14ac:dyDescent="0.25">
      <c r="A6470" s="4">
        <v>2024</v>
      </c>
      <c r="B6470" s="14" t="s">
        <v>81</v>
      </c>
      <c r="C6470" s="14" t="s">
        <v>2125</v>
      </c>
      <c r="D6470" s="3" t="s">
        <v>766</v>
      </c>
      <c r="F6470" s="3">
        <v>6</v>
      </c>
      <c r="G6470" s="88">
        <v>4.6758182215859376</v>
      </c>
      <c r="J6470" s="10">
        <v>3.3353506943967659E-2</v>
      </c>
      <c r="K6470" s="27">
        <f t="shared" si="165"/>
        <v>7.1331915321239461E-3</v>
      </c>
      <c r="L6470" s="4" t="s">
        <v>2636</v>
      </c>
      <c r="M6470" s="14" t="s">
        <v>749</v>
      </c>
      <c r="N6470" s="28" t="str">
        <f t="shared" si="162"/>
        <v>2024JanetLangdon</v>
      </c>
      <c r="O6470" s="28">
        <f>IF(COUNTIF(N$2:N6470,N6470)=1,1,0)</f>
        <v>1</v>
      </c>
      <c r="P6470" s="28" t="str">
        <f t="shared" si="163"/>
        <v>JanetLangdon</v>
      </c>
      <c r="Q6470" s="28" t="str">
        <f t="shared" si="164"/>
        <v>JanetLangdon</v>
      </c>
      <c r="R6470" s="3">
        <f>SUMIF(Q$2:Q6470,Q6470,O$2:O6470)</f>
        <v>2</v>
      </c>
      <c r="T6470" s="81" t="str" cm="1">
        <f t="array" ref="T6470">IF(MIN(IF(CONCATENATE($D$776:$D$9955,$G$776:$G$9955)=CONCATENATE(D6470,G6470),$J$776:$J$9955))=J6470,"Age Leg Record","")</f>
        <v>Age Leg Record</v>
      </c>
    </row>
    <row r="6471" spans="1:20" x14ac:dyDescent="0.25">
      <c r="A6471" s="4">
        <v>2024</v>
      </c>
      <c r="B6471" s="14" t="s">
        <v>2638</v>
      </c>
      <c r="C6471" s="14" t="s">
        <v>968</v>
      </c>
      <c r="D6471" s="3" t="s">
        <v>756</v>
      </c>
      <c r="F6471" s="3">
        <v>1</v>
      </c>
      <c r="G6471" s="88">
        <v>5.54</v>
      </c>
      <c r="J6471" s="10">
        <v>3.8785084354458377E-2</v>
      </c>
      <c r="K6471" s="27">
        <f t="shared" si="165"/>
        <v>7.0009177535123425E-3</v>
      </c>
      <c r="L6471" s="4" t="s">
        <v>2607</v>
      </c>
      <c r="M6471" s="14" t="s">
        <v>749</v>
      </c>
      <c r="N6471" s="28" t="str">
        <f t="shared" si="162"/>
        <v>2024VickyGreen</v>
      </c>
      <c r="O6471" s="28">
        <f>IF(COUNTIF(N$2:N6471,N6471)=1,1,0)</f>
        <v>1</v>
      </c>
      <c r="P6471" s="28" t="str">
        <f t="shared" si="163"/>
        <v>VickyGreen</v>
      </c>
      <c r="Q6471" s="28" t="str">
        <f t="shared" si="164"/>
        <v>VickyGreen</v>
      </c>
      <c r="R6471" s="3">
        <f>SUMIF(Q$2:Q6471,Q6471,O$2:O6471)</f>
        <v>1</v>
      </c>
      <c r="T6471" s="81" t="str" cm="1">
        <f t="array" ref="T6471">IF(MIN(IF(CONCATENATE($D$776:$D$9955,$G$776:$G$9955)=CONCATENATE(D6471,G6471),$J$776:$J$9955))=J6471,"Age Leg Record","")</f>
        <v/>
      </c>
    </row>
    <row r="6472" spans="1:20" x14ac:dyDescent="0.25">
      <c r="A6472" s="4">
        <v>2024</v>
      </c>
      <c r="B6472" s="14" t="s">
        <v>2639</v>
      </c>
      <c r="C6472" s="14" t="s">
        <v>962</v>
      </c>
      <c r="D6472" s="3" t="s">
        <v>767</v>
      </c>
      <c r="F6472" s="3">
        <v>2</v>
      </c>
      <c r="G6472" s="88">
        <v>4.0544470293486041</v>
      </c>
      <c r="J6472" s="10">
        <v>3.339034722012002E-2</v>
      </c>
      <c r="K6472" s="27">
        <f t="shared" si="165"/>
        <v>8.2354873496730784E-3</v>
      </c>
      <c r="L6472" s="4" t="s">
        <v>2607</v>
      </c>
      <c r="M6472" s="14" t="s">
        <v>749</v>
      </c>
      <c r="N6472" s="28" t="str">
        <f t="shared" si="162"/>
        <v>2024ImogenLee</v>
      </c>
      <c r="O6472" s="28">
        <f>IF(COUNTIF(N$2:N6472,N6472)=1,1,0)</f>
        <v>1</v>
      </c>
      <c r="P6472" s="28" t="str">
        <f t="shared" si="163"/>
        <v>ImogenLee</v>
      </c>
      <c r="Q6472" s="28" t="str">
        <f t="shared" si="164"/>
        <v>ImogenLee</v>
      </c>
      <c r="R6472" s="3">
        <f>SUMIF(Q$2:Q6472,Q6472,O$2:O6472)</f>
        <v>1</v>
      </c>
      <c r="T6472" s="81" t="str" cm="1">
        <f t="array" ref="T6472">IF(MIN(IF(CONCATENATE($D$776:$D$9955,$G$776:$G$9955)=CONCATENATE(D6472,G6472),$J$776:$J$9955))=J6472,"Age Leg Record","")</f>
        <v/>
      </c>
    </row>
    <row r="6473" spans="1:20" x14ac:dyDescent="0.25">
      <c r="A6473" s="4">
        <v>2024</v>
      </c>
      <c r="B6473" s="14" t="s">
        <v>454</v>
      </c>
      <c r="C6473" s="14" t="s">
        <v>968</v>
      </c>
      <c r="D6473" s="3" t="s">
        <v>26</v>
      </c>
      <c r="F6473" s="3">
        <v>4</v>
      </c>
      <c r="G6473" s="88">
        <v>5.8408892070309388</v>
      </c>
      <c r="J6473" s="10">
        <v>2.9073576391965616E-2</v>
      </c>
      <c r="K6473" s="27">
        <f t="shared" si="165"/>
        <v>4.9775942260586719E-3</v>
      </c>
      <c r="L6473" s="4" t="s">
        <v>2607</v>
      </c>
      <c r="M6473" s="14" t="s">
        <v>749</v>
      </c>
      <c r="N6473" s="28" t="str">
        <f t="shared" si="162"/>
        <v>2024DanGreen</v>
      </c>
      <c r="O6473" s="28">
        <f>IF(COUNTIF(N$2:N6473,N6473)=1,1,0)</f>
        <v>1</v>
      </c>
      <c r="P6473" s="28" t="str">
        <f t="shared" si="163"/>
        <v>DanGreen</v>
      </c>
      <c r="Q6473" s="28" t="str">
        <f t="shared" si="164"/>
        <v>DanGreen</v>
      </c>
      <c r="R6473" s="3">
        <f>SUMIF(Q$2:Q6473,Q6473,O$2:O6473)</f>
        <v>3</v>
      </c>
      <c r="T6473" s="81" t="str" cm="1">
        <f t="array" ref="T6473">IF(MIN(IF(CONCATENATE($D$776:$D$9955,$G$776:$G$9955)=CONCATENATE(D6473,G6473),$J$776:$J$9955))=J6473,"Age Leg Record","")</f>
        <v/>
      </c>
    </row>
    <row r="6474" spans="1:20" x14ac:dyDescent="0.25">
      <c r="A6474" s="4">
        <v>2024</v>
      </c>
      <c r="B6474" s="14" t="s">
        <v>2640</v>
      </c>
      <c r="C6474" s="14" t="s">
        <v>2641</v>
      </c>
      <c r="D6474" s="3" t="s">
        <v>22</v>
      </c>
      <c r="F6474" s="3">
        <v>5</v>
      </c>
      <c r="G6474" s="51">
        <v>5.63</v>
      </c>
      <c r="J6474" s="10">
        <v>3.3833506939117797E-2</v>
      </c>
      <c r="K6474" s="27">
        <f t="shared" si="165"/>
        <v>6.0095038968237648E-3</v>
      </c>
      <c r="L6474" s="4" t="s">
        <v>2607</v>
      </c>
      <c r="M6474" s="14" t="s">
        <v>749</v>
      </c>
      <c r="N6474" s="28" t="str">
        <f t="shared" si="162"/>
        <v>2024GustavoBerumen</v>
      </c>
      <c r="O6474" s="28">
        <f>IF(COUNTIF(N$2:N6474,N6474)=1,1,0)</f>
        <v>1</v>
      </c>
      <c r="P6474" s="28" t="str">
        <f t="shared" si="163"/>
        <v>GustavoBerumen</v>
      </c>
      <c r="Q6474" s="28" t="str">
        <f t="shared" si="164"/>
        <v>GustavoBerumen</v>
      </c>
      <c r="R6474" s="3">
        <f>SUMIF(Q$2:Q6474,Q6474,O$2:O6474)</f>
        <v>1</v>
      </c>
      <c r="T6474" s="81" t="str" cm="1">
        <f t="array" ref="T6474">IF(MIN(IF(CONCATENATE($D$776:$D$9955,$G$776:$G$9955)=CONCATENATE(D6474,G6474),$J$776:$J$9955))=J6474,"Age Leg Record","")</f>
        <v/>
      </c>
    </row>
    <row r="6475" spans="1:20" x14ac:dyDescent="0.25">
      <c r="A6475" s="4">
        <v>2024</v>
      </c>
      <c r="B6475" s="14" t="s">
        <v>956</v>
      </c>
      <c r="C6475" s="14" t="s">
        <v>1681</v>
      </c>
      <c r="D6475" s="3" t="s">
        <v>753</v>
      </c>
      <c r="F6475" s="3">
        <v>6</v>
      </c>
      <c r="G6475" s="88">
        <v>4.6758182215859376</v>
      </c>
      <c r="J6475" s="10">
        <v>2.4902523153286893E-2</v>
      </c>
      <c r="K6475" s="27">
        <f t="shared" si="165"/>
        <v>5.3258107935685505E-3</v>
      </c>
      <c r="L6475" s="4" t="s">
        <v>2607</v>
      </c>
      <c r="M6475" s="14" t="s">
        <v>749</v>
      </c>
      <c r="N6475" s="28" t="str">
        <f t="shared" si="162"/>
        <v>2024VerityAllsopp</v>
      </c>
      <c r="O6475" s="28">
        <f>IF(COUNTIF(N$2:N6475,N6475)=1,1,0)</f>
        <v>1</v>
      </c>
      <c r="P6475" s="28" t="str">
        <f t="shared" si="163"/>
        <v>VerityAllsopp</v>
      </c>
      <c r="Q6475" s="28" t="str">
        <f t="shared" si="164"/>
        <v>VerityAllsopp</v>
      </c>
      <c r="R6475" s="3">
        <f>SUMIF(Q$2:Q6475,Q6475,O$2:O6475)</f>
        <v>6</v>
      </c>
      <c r="T6475" s="81" t="str" cm="1">
        <f t="array" ref="T6475">IF(MIN(IF(CONCATENATE($D$776:$D$9955,$G$776:$G$9955)=CONCATENATE(D6475,G6475),$J$776:$J$9955))=J6475,"Age Leg Record","")</f>
        <v/>
      </c>
    </row>
    <row r="6476" spans="1:20" x14ac:dyDescent="0.25">
      <c r="A6476" s="4">
        <v>2024</v>
      </c>
      <c r="B6476" s="14" t="s">
        <v>157</v>
      </c>
      <c r="C6476" s="14" t="s">
        <v>63</v>
      </c>
      <c r="D6476" s="3" t="s">
        <v>26</v>
      </c>
      <c r="F6476" s="3">
        <v>1</v>
      </c>
      <c r="G6476" s="88">
        <v>5.54</v>
      </c>
      <c r="J6476" s="10">
        <v>4.849812833708711E-2</v>
      </c>
      <c r="K6476" s="27">
        <f t="shared" si="165"/>
        <v>8.7541747900879256E-3</v>
      </c>
      <c r="L6476" s="4" t="s">
        <v>2642</v>
      </c>
      <c r="M6476" s="14" t="s">
        <v>1011</v>
      </c>
      <c r="N6476" s="28" t="str">
        <f t="shared" si="162"/>
        <v>2024DavidLewis</v>
      </c>
      <c r="O6476" s="28">
        <f>IF(COUNTIF(N$2:N6476,N6476)=1,1,0)</f>
        <v>1</v>
      </c>
      <c r="P6476" s="28" t="str">
        <f t="shared" si="163"/>
        <v>DavidLewis</v>
      </c>
      <c r="Q6476" s="28" t="str">
        <f t="shared" si="164"/>
        <v>DavidLewis</v>
      </c>
      <c r="R6476" s="3">
        <f>SUMIF(Q$2:Q6476,Q6476,O$2:O6476)</f>
        <v>8</v>
      </c>
      <c r="T6476" s="81" t="str" cm="1">
        <f t="array" ref="T6476">IF(MIN(IF(CONCATENATE($D$776:$D$9955,$G$776:$G$9955)=CONCATENATE(D6476,G6476),$J$776:$J$9955))=J6476,"Age Leg Record","")</f>
        <v/>
      </c>
    </row>
    <row r="6477" spans="1:20" x14ac:dyDescent="0.25">
      <c r="A6477" s="4">
        <v>2024</v>
      </c>
      <c r="B6477" s="14" t="s">
        <v>360</v>
      </c>
      <c r="C6477" s="14" t="s">
        <v>2128</v>
      </c>
      <c r="D6477" s="3" t="s">
        <v>756</v>
      </c>
      <c r="F6477" s="3">
        <v>2</v>
      </c>
      <c r="G6477" s="88">
        <v>4.0544470293486041</v>
      </c>
      <c r="J6477" s="10">
        <v>3.3007905090926215E-2</v>
      </c>
      <c r="K6477" s="27">
        <f t="shared" si="165"/>
        <v>8.1411607679159476E-3</v>
      </c>
      <c r="L6477" s="4" t="s">
        <v>2642</v>
      </c>
      <c r="M6477" s="14" t="s">
        <v>1011</v>
      </c>
      <c r="N6477" s="28" t="str">
        <f t="shared" si="162"/>
        <v>2024LauraOsgathorp</v>
      </c>
      <c r="O6477" s="28">
        <f>IF(COUNTIF(N$2:N6477,N6477)=1,1,0)</f>
        <v>1</v>
      </c>
      <c r="P6477" s="28" t="str">
        <f t="shared" si="163"/>
        <v>LauraOsgathorp</v>
      </c>
      <c r="Q6477" s="28" t="str">
        <f t="shared" si="164"/>
        <v>LauraOsgathorp</v>
      </c>
      <c r="R6477" s="3">
        <f>SUMIF(Q$2:Q6477,Q6477,O$2:O6477)</f>
        <v>4</v>
      </c>
      <c r="T6477" s="81" t="str" cm="1">
        <f t="array" ref="T6477">IF(MIN(IF(CONCATENATE($D$776:$D$9955,$G$776:$G$9955)=CONCATENATE(D6477,G6477),$J$776:$J$9955))=J6477,"Age Leg Record","")</f>
        <v/>
      </c>
    </row>
    <row r="6478" spans="1:20" x14ac:dyDescent="0.25">
      <c r="A6478" s="4">
        <v>2024</v>
      </c>
      <c r="B6478" s="14" t="s">
        <v>157</v>
      </c>
      <c r="C6478" s="14" t="s">
        <v>1985</v>
      </c>
      <c r="D6478" s="3" t="s">
        <v>26</v>
      </c>
      <c r="F6478" s="3">
        <v>3</v>
      </c>
      <c r="G6478" s="88">
        <v>9.1</v>
      </c>
      <c r="J6478" s="10">
        <v>6.4910208333458286E-2</v>
      </c>
      <c r="K6478" s="27">
        <f t="shared" si="165"/>
        <v>7.1329899267536584E-3</v>
      </c>
      <c r="L6478" s="4" t="s">
        <v>2642</v>
      </c>
      <c r="M6478" s="14" t="s">
        <v>1011</v>
      </c>
      <c r="N6478" s="28" t="str">
        <f t="shared" si="162"/>
        <v>2024DavidStobbs</v>
      </c>
      <c r="O6478" s="28">
        <f>IF(COUNTIF(N$2:N6478,N6478)=1,1,0)</f>
        <v>1</v>
      </c>
      <c r="P6478" s="28" t="str">
        <f t="shared" si="163"/>
        <v>DavidStobbs</v>
      </c>
      <c r="Q6478" s="28" t="str">
        <f t="shared" si="164"/>
        <v>DavidStobbs</v>
      </c>
      <c r="R6478" s="3">
        <f>SUMIF(Q$2:Q6478,Q6478,O$2:O6478)</f>
        <v>5</v>
      </c>
      <c r="T6478" s="81" t="str" cm="1">
        <f t="array" ref="T6478">IF(MIN(IF(CONCATENATE($D$776:$D$9955,$G$776:$G$9955)=CONCATENATE(D6478,G6478),$J$776:$J$9955))=J6478,"Age Leg Record","")</f>
        <v/>
      </c>
    </row>
    <row r="6479" spans="1:20" x14ac:dyDescent="0.25">
      <c r="A6479" s="4">
        <v>2024</v>
      </c>
      <c r="B6479" s="14" t="s">
        <v>291</v>
      </c>
      <c r="C6479" s="14" t="s">
        <v>2643</v>
      </c>
      <c r="D6479" s="3" t="s">
        <v>56</v>
      </c>
      <c r="F6479" s="3">
        <v>4</v>
      </c>
      <c r="G6479" s="88">
        <v>5.8408892070309388</v>
      </c>
      <c r="J6479" s="10">
        <v>5.3200416667095851E-2</v>
      </c>
      <c r="K6479" s="27">
        <f t="shared" si="165"/>
        <v>9.1082735490096503E-3</v>
      </c>
      <c r="L6479" s="4" t="s">
        <v>2642</v>
      </c>
      <c r="M6479" s="14" t="s">
        <v>1011</v>
      </c>
      <c r="N6479" s="28" t="str">
        <f t="shared" si="162"/>
        <v>2024ChrisOgilvie</v>
      </c>
      <c r="O6479" s="28">
        <f>IF(COUNTIF(N$2:N6479,N6479)=1,1,0)</f>
        <v>1</v>
      </c>
      <c r="P6479" s="28" t="str">
        <f t="shared" si="163"/>
        <v>ChrisOgilvie</v>
      </c>
      <c r="Q6479" s="28" t="str">
        <f t="shared" si="164"/>
        <v>ChrisOgilvie</v>
      </c>
      <c r="R6479" s="3">
        <f>SUMIF(Q$2:Q6479,Q6479,O$2:O6479)</f>
        <v>1</v>
      </c>
      <c r="T6479" s="81" t="str" cm="1">
        <f t="array" ref="T6479">IF(MIN(IF(CONCATENATE($D$776:$D$9955,$G$776:$G$9955)=CONCATENATE(D6479,G6479),$J$776:$J$9955))=J6479,"Age Leg Record","")</f>
        <v/>
      </c>
    </row>
    <row r="6480" spans="1:20" x14ac:dyDescent="0.25">
      <c r="A6480" s="4">
        <v>2024</v>
      </c>
      <c r="B6480" s="14" t="s">
        <v>301</v>
      </c>
      <c r="C6480" s="14" t="s">
        <v>447</v>
      </c>
      <c r="D6480" s="3" t="s">
        <v>756</v>
      </c>
      <c r="F6480" s="3">
        <v>5</v>
      </c>
      <c r="G6480" s="51">
        <v>5.63</v>
      </c>
      <c r="J6480" s="10">
        <v>5.3099363423825707E-2</v>
      </c>
      <c r="K6480" s="27">
        <f t="shared" si="165"/>
        <v>9.4315032724379584E-3</v>
      </c>
      <c r="L6480" s="4" t="s">
        <v>2642</v>
      </c>
      <c r="M6480" s="14" t="s">
        <v>1011</v>
      </c>
      <c r="N6480" s="28" t="str">
        <f t="shared" si="162"/>
        <v>2024LindaRobinson</v>
      </c>
      <c r="O6480" s="28">
        <f>IF(COUNTIF(N$2:N6480,N6480)=1,1,0)</f>
        <v>1</v>
      </c>
      <c r="P6480" s="28" t="str">
        <f t="shared" si="163"/>
        <v>LindaRobinson</v>
      </c>
      <c r="Q6480" s="28" t="str">
        <f t="shared" si="164"/>
        <v>LindaRobinson</v>
      </c>
      <c r="R6480" s="3">
        <f>SUMIF(Q$2:Q6480,Q6480,O$2:O6480)</f>
        <v>2</v>
      </c>
      <c r="T6480" s="81" t="str" cm="1">
        <f t="array" ref="T6480">IF(MIN(IF(CONCATENATE($D$776:$D$9955,$G$776:$G$9955)=CONCATENATE(D6480,G6480),$J$776:$J$9955))=J6480,"Age Leg Record","")</f>
        <v/>
      </c>
    </row>
    <row r="6481" spans="1:20" x14ac:dyDescent="0.25">
      <c r="A6481" s="4">
        <v>2024</v>
      </c>
      <c r="B6481" s="14" t="s">
        <v>712</v>
      </c>
      <c r="C6481" s="14" t="s">
        <v>1507</v>
      </c>
      <c r="D6481" s="3" t="s">
        <v>757</v>
      </c>
      <c r="F6481" s="3">
        <v>6</v>
      </c>
      <c r="G6481" s="88">
        <v>4.6758182215859376</v>
      </c>
      <c r="J6481" s="10">
        <v>4.0293877318617888E-2</v>
      </c>
      <c r="K6481" s="27">
        <f t="shared" si="165"/>
        <v>8.6175029500935273E-3</v>
      </c>
      <c r="L6481" s="4" t="s">
        <v>2642</v>
      </c>
      <c r="M6481" s="14" t="s">
        <v>1011</v>
      </c>
      <c r="N6481" s="28" t="str">
        <f t="shared" si="162"/>
        <v>2024LaurieMills</v>
      </c>
      <c r="O6481" s="28">
        <f>IF(COUNTIF(N$2:N6481,N6481)=1,1,0)</f>
        <v>1</v>
      </c>
      <c r="P6481" s="28" t="str">
        <f t="shared" si="163"/>
        <v>LaurieMills</v>
      </c>
      <c r="Q6481" s="28" t="str">
        <f t="shared" si="164"/>
        <v>LaurieMills</v>
      </c>
      <c r="R6481" s="3">
        <f>SUMIF(Q$2:Q6481,Q6481,O$2:O6481)</f>
        <v>6</v>
      </c>
      <c r="T6481" s="81" t="str" cm="1">
        <f t="array" ref="T6481">IF(MIN(IF(CONCATENATE($D$776:$D$9955,$G$776:$G$9955)=CONCATENATE(D6481,G6481),$J$776:$J$9955))=J6481,"Age Leg Record","")</f>
        <v/>
      </c>
    </row>
    <row r="6482" spans="1:20" x14ac:dyDescent="0.25">
      <c r="A6482" s="4">
        <v>2024</v>
      </c>
      <c r="B6482" s="14" t="s">
        <v>108</v>
      </c>
      <c r="C6482" s="14" t="s">
        <v>1985</v>
      </c>
      <c r="D6482" s="3" t="s">
        <v>753</v>
      </c>
      <c r="F6482" s="3">
        <v>1</v>
      </c>
      <c r="G6482" s="88">
        <v>5.54</v>
      </c>
      <c r="J6482" s="10">
        <v>4.3113197782076895E-2</v>
      </c>
      <c r="K6482" s="27">
        <f t="shared" si="165"/>
        <v>7.7821656646348183E-3</v>
      </c>
      <c r="L6482" s="4" t="s">
        <v>2644</v>
      </c>
      <c r="M6482" s="14" t="s">
        <v>1011</v>
      </c>
      <c r="N6482" s="28" t="str">
        <f t="shared" si="162"/>
        <v>2024AlexStobbs</v>
      </c>
      <c r="O6482" s="28">
        <f>IF(COUNTIF(N$2:N6482,N6482)=1,1,0)</f>
        <v>1</v>
      </c>
      <c r="P6482" s="28" t="str">
        <f t="shared" si="163"/>
        <v>AlexStobbs</v>
      </c>
      <c r="Q6482" s="28" t="str">
        <f t="shared" si="164"/>
        <v>AlexStobbs</v>
      </c>
      <c r="R6482" s="3">
        <f>SUMIF(Q$2:Q6482,Q6482,O$2:O6482)</f>
        <v>5</v>
      </c>
      <c r="T6482" s="81" t="str" cm="1">
        <f t="array" ref="T6482">IF(MIN(IF(CONCATENATE($D$776:$D$9955,$G$776:$G$9955)=CONCATENATE(D6482,G6482),$J$776:$J$9955))=J6482,"Age Leg Record","")</f>
        <v/>
      </c>
    </row>
    <row r="6483" spans="1:20" x14ac:dyDescent="0.25">
      <c r="A6483" s="4">
        <v>2024</v>
      </c>
      <c r="B6483" s="14" t="s">
        <v>710</v>
      </c>
      <c r="C6483" s="14" t="s">
        <v>2523</v>
      </c>
      <c r="D6483" s="3" t="s">
        <v>757</v>
      </c>
      <c r="F6483" s="3">
        <v>2</v>
      </c>
      <c r="G6483" s="88">
        <v>4.0544470293486041</v>
      </c>
      <c r="J6483" s="10">
        <v>3.4126793980249204E-2</v>
      </c>
      <c r="K6483" s="27">
        <f t="shared" si="165"/>
        <v>8.4171266101686088E-3</v>
      </c>
      <c r="L6483" s="4" t="s">
        <v>2644</v>
      </c>
      <c r="M6483" s="14" t="s">
        <v>1011</v>
      </c>
      <c r="N6483" s="28" t="str">
        <f t="shared" si="162"/>
        <v>2024DeborahCottingham</v>
      </c>
      <c r="O6483" s="28">
        <f>IF(COUNTIF(N$2:N6483,N6483)=1,1,0)</f>
        <v>1</v>
      </c>
      <c r="P6483" s="28" t="str">
        <f t="shared" si="163"/>
        <v>DeborahCottingham</v>
      </c>
      <c r="Q6483" s="28" t="str">
        <f t="shared" si="164"/>
        <v>DeborahCottingham</v>
      </c>
      <c r="R6483" s="3">
        <f>SUMIF(Q$2:Q6483,Q6483,O$2:O6483)</f>
        <v>2</v>
      </c>
      <c r="T6483" s="81" t="str" cm="1">
        <f t="array" ref="T6483">IF(MIN(IF(CONCATENATE($D$776:$D$9955,$G$776:$G$9955)=CONCATENATE(D6483,G6483),$J$776:$J$9955))=J6483,"Age Leg Record","")</f>
        <v/>
      </c>
    </row>
    <row r="6484" spans="1:20" x14ac:dyDescent="0.25">
      <c r="A6484" s="4">
        <v>2024</v>
      </c>
      <c r="B6484" s="14" t="s">
        <v>332</v>
      </c>
      <c r="C6484" s="14" t="s">
        <v>2643</v>
      </c>
      <c r="D6484" s="3" t="s">
        <v>756</v>
      </c>
      <c r="F6484" s="3">
        <v>3</v>
      </c>
      <c r="G6484" s="88">
        <v>9.1</v>
      </c>
      <c r="J6484" s="10">
        <v>7.0249513890303206E-2</v>
      </c>
      <c r="K6484" s="27">
        <f t="shared" si="165"/>
        <v>7.719726801132221E-3</v>
      </c>
      <c r="L6484" s="4" t="s">
        <v>2644</v>
      </c>
      <c r="M6484" s="14" t="s">
        <v>1011</v>
      </c>
      <c r="N6484" s="28" t="str">
        <f t="shared" ref="N6484:N6547" si="166">CONCATENATE(A6484,B6484,C6484)</f>
        <v>2024JulieOgilvie</v>
      </c>
      <c r="O6484" s="28">
        <f>IF(COUNTIF(N$2:N6484,N6484)=1,1,0)</f>
        <v>1</v>
      </c>
      <c r="P6484" s="28" t="str">
        <f t="shared" ref="P6484:P6547" si="167">CONCATENATE(B6484,C6484)</f>
        <v>JulieOgilvie</v>
      </c>
      <c r="Q6484" s="28" t="str">
        <f t="shared" ref="Q6484:Q6547" si="168">IFERROR(VLOOKUP(P6484,AI$2:AJ$100,2,0),P6484)</f>
        <v>JulieOgilvie</v>
      </c>
      <c r="R6484" s="3">
        <f>SUMIF(Q$2:Q6484,Q6484,O$2:O6484)</f>
        <v>1</v>
      </c>
      <c r="T6484" s="81" t="str" cm="1">
        <f t="array" ref="T6484">IF(MIN(IF(CONCATENATE($D$776:$D$9955,$G$776:$G$9955)=CONCATENATE(D6484,G6484),$J$776:$J$9955))=J6484,"Age Leg Record","")</f>
        <v/>
      </c>
    </row>
    <row r="6485" spans="1:20" x14ac:dyDescent="0.25">
      <c r="A6485" s="4">
        <v>2024</v>
      </c>
      <c r="B6485" s="14" t="s">
        <v>2645</v>
      </c>
      <c r="C6485" s="14" t="s">
        <v>120</v>
      </c>
      <c r="D6485" s="3" t="s">
        <v>753</v>
      </c>
      <c r="F6485" s="3">
        <v>4</v>
      </c>
      <c r="G6485" s="88">
        <v>5.8408892070309388</v>
      </c>
      <c r="J6485" s="10">
        <v>4.7948043982614763E-2</v>
      </c>
      <c r="K6485" s="27">
        <f t="shared" si="165"/>
        <v>8.20903158459119E-3</v>
      </c>
      <c r="L6485" s="4" t="s">
        <v>2644</v>
      </c>
      <c r="M6485" s="14" t="s">
        <v>1011</v>
      </c>
      <c r="N6485" s="28" t="str">
        <f t="shared" si="166"/>
        <v>2024GemmaBaker</v>
      </c>
      <c r="O6485" s="28">
        <f>IF(COUNTIF(N$2:N6485,N6485)=1,1,0)</f>
        <v>1</v>
      </c>
      <c r="P6485" s="28" t="str">
        <f t="shared" si="167"/>
        <v>GemmaBaker</v>
      </c>
      <c r="Q6485" s="28" t="str">
        <f t="shared" si="168"/>
        <v>GemmaBaker</v>
      </c>
      <c r="R6485" s="3">
        <f>SUMIF(Q$2:Q6485,Q6485,O$2:O6485)</f>
        <v>1</v>
      </c>
      <c r="T6485" s="81" t="str" cm="1">
        <f t="array" ref="T6485">IF(MIN(IF(CONCATENATE($D$776:$D$9955,$G$776:$G$9955)=CONCATENATE(D6485,G6485),$J$776:$J$9955))=J6485,"Age Leg Record","")</f>
        <v/>
      </c>
    </row>
    <row r="6486" spans="1:20" x14ac:dyDescent="0.25">
      <c r="A6486" s="4">
        <v>2024</v>
      </c>
      <c r="B6486" s="14" t="s">
        <v>337</v>
      </c>
      <c r="C6486" s="14" t="s">
        <v>447</v>
      </c>
      <c r="D6486" s="3" t="s">
        <v>757</v>
      </c>
      <c r="F6486" s="3">
        <v>5</v>
      </c>
      <c r="G6486" s="51">
        <v>5.63</v>
      </c>
      <c r="J6486" s="10">
        <v>5.8350601851998363E-2</v>
      </c>
      <c r="K6486" s="27">
        <f t="shared" si="165"/>
        <v>1.036422768241534E-2</v>
      </c>
      <c r="L6486" s="4" t="s">
        <v>2644</v>
      </c>
      <c r="M6486" s="14" t="s">
        <v>1011</v>
      </c>
      <c r="N6486" s="28" t="str">
        <f t="shared" si="166"/>
        <v>2024DawnRobinson</v>
      </c>
      <c r="O6486" s="28">
        <f>IF(COUNTIF(N$2:N6486,N6486)=1,1,0)</f>
        <v>1</v>
      </c>
      <c r="P6486" s="28" t="str">
        <f t="shared" si="167"/>
        <v>DawnRobinson</v>
      </c>
      <c r="Q6486" s="28" t="str">
        <f t="shared" si="168"/>
        <v>DawnRobinson</v>
      </c>
      <c r="R6486" s="3">
        <f>SUMIF(Q$2:Q6486,Q6486,O$2:O6486)</f>
        <v>1</v>
      </c>
      <c r="T6486" s="81" t="str" cm="1">
        <f t="array" ref="T6486">IF(MIN(IF(CONCATENATE($D$776:$D$9955,$G$776:$G$9955)=CONCATENATE(D6486,G6486),$J$776:$J$9955))=J6486,"Age Leg Record","")</f>
        <v/>
      </c>
    </row>
    <row r="6487" spans="1:20" x14ac:dyDescent="0.25">
      <c r="A6487" s="4">
        <v>2024</v>
      </c>
      <c r="B6487" s="14" t="s">
        <v>1067</v>
      </c>
      <c r="C6487" s="14" t="s">
        <v>1232</v>
      </c>
      <c r="D6487" s="3" t="s">
        <v>766</v>
      </c>
      <c r="F6487" s="3">
        <v>6</v>
      </c>
      <c r="G6487" s="88">
        <v>4.6758182215859376</v>
      </c>
      <c r="J6487" s="10">
        <v>4.0237638888356742E-2</v>
      </c>
      <c r="K6487" s="27">
        <f t="shared" si="165"/>
        <v>8.6054754444044642E-3</v>
      </c>
      <c r="L6487" s="4" t="s">
        <v>2644</v>
      </c>
      <c r="M6487" s="14" t="s">
        <v>1011</v>
      </c>
      <c r="N6487" s="28" t="str">
        <f t="shared" si="166"/>
        <v>2024ValerieHall</v>
      </c>
      <c r="O6487" s="28">
        <f>IF(COUNTIF(N$2:N6487,N6487)=1,1,0)</f>
        <v>1</v>
      </c>
      <c r="P6487" s="28" t="str">
        <f t="shared" si="167"/>
        <v>ValerieHall</v>
      </c>
      <c r="Q6487" s="28" t="str">
        <f t="shared" si="168"/>
        <v>ValerieHall</v>
      </c>
      <c r="R6487" s="3">
        <f>SUMIF(Q$2:Q6487,Q6487,O$2:O6487)</f>
        <v>1</v>
      </c>
      <c r="T6487" s="81" t="str" cm="1">
        <f t="array" ref="T6487">IF(MIN(IF(CONCATENATE($D$776:$D$9955,$G$776:$G$9955)=CONCATENATE(D6487,G6487),$J$776:$J$9955))=J6487,"Age Leg Record","")</f>
        <v/>
      </c>
    </row>
    <row r="6488" spans="1:20" x14ac:dyDescent="0.25">
      <c r="A6488" s="4">
        <v>2024</v>
      </c>
      <c r="B6488" s="14" t="s">
        <v>52</v>
      </c>
      <c r="C6488" s="14" t="s">
        <v>2422</v>
      </c>
      <c r="D6488" s="3" t="s">
        <v>56</v>
      </c>
      <c r="F6488" s="3">
        <v>1</v>
      </c>
      <c r="G6488" s="88">
        <v>5.54</v>
      </c>
      <c r="J6488" s="10">
        <v>3.1718788057332858E-2</v>
      </c>
      <c r="K6488" s="27">
        <f t="shared" si="165"/>
        <v>5.7254130067387827E-3</v>
      </c>
      <c r="L6488" s="4" t="s">
        <v>330</v>
      </c>
      <c r="M6488" s="14" t="s">
        <v>941</v>
      </c>
      <c r="N6488" s="28" t="str">
        <f t="shared" si="166"/>
        <v>2024MartinBrent</v>
      </c>
      <c r="O6488" s="28">
        <f>IF(COUNTIF(N$2:N6488,N6488)=1,1,0)</f>
        <v>1</v>
      </c>
      <c r="P6488" s="28" t="str">
        <f t="shared" si="167"/>
        <v>MartinBrent</v>
      </c>
      <c r="Q6488" s="28" t="str">
        <f t="shared" si="168"/>
        <v>MartinBrent</v>
      </c>
      <c r="R6488" s="3">
        <f>SUMIF(Q$2:Q6488,Q6488,O$2:O6488)</f>
        <v>3</v>
      </c>
      <c r="T6488" s="81" t="str" cm="1">
        <f t="array" ref="T6488">IF(MIN(IF(CONCATENATE($D$776:$D$9955,$G$776:$G$9955)=CONCATENATE(D6488,G6488),$J$776:$J$9955))=J6488,"Age Leg Record","")</f>
        <v/>
      </c>
    </row>
    <row r="6489" spans="1:20" x14ac:dyDescent="0.25">
      <c r="A6489" s="4">
        <v>2024</v>
      </c>
      <c r="B6489" s="14" t="s">
        <v>532</v>
      </c>
      <c r="C6489" s="14" t="s">
        <v>2422</v>
      </c>
      <c r="D6489" s="3" t="s">
        <v>757</v>
      </c>
      <c r="F6489" s="3">
        <v>2</v>
      </c>
      <c r="G6489" s="88">
        <v>4.0544470293486041</v>
      </c>
      <c r="J6489" s="10">
        <v>2.6880925928708166E-2</v>
      </c>
      <c r="K6489" s="27">
        <f t="shared" si="165"/>
        <v>6.6299857253350062E-3</v>
      </c>
      <c r="L6489" s="4" t="s">
        <v>330</v>
      </c>
      <c r="M6489" s="14" t="s">
        <v>941</v>
      </c>
      <c r="N6489" s="28" t="str">
        <f t="shared" si="166"/>
        <v>2024DebraBrent</v>
      </c>
      <c r="O6489" s="28">
        <f>IF(COUNTIF(N$2:N6489,N6489)=1,1,0)</f>
        <v>1</v>
      </c>
      <c r="P6489" s="28" t="str">
        <f t="shared" si="167"/>
        <v>DebraBrent</v>
      </c>
      <c r="Q6489" s="28" t="str">
        <f t="shared" si="168"/>
        <v>DebraBrent</v>
      </c>
      <c r="R6489" s="3">
        <f>SUMIF(Q$2:Q6489,Q6489,O$2:O6489)</f>
        <v>2</v>
      </c>
      <c r="T6489" s="81" t="str" cm="1">
        <f t="array" ref="T6489">IF(MIN(IF(CONCATENATE($D$776:$D$9955,$G$776:$G$9955)=CONCATENATE(D6489,G6489),$J$776:$J$9955))=J6489,"Age Leg Record","")</f>
        <v/>
      </c>
    </row>
    <row r="6490" spans="1:20" x14ac:dyDescent="0.25">
      <c r="A6490" s="4">
        <v>2024</v>
      </c>
      <c r="B6490" s="14" t="s">
        <v>566</v>
      </c>
      <c r="C6490" s="14" t="s">
        <v>574</v>
      </c>
      <c r="D6490" s="3" t="s">
        <v>56</v>
      </c>
      <c r="F6490" s="3">
        <v>3</v>
      </c>
      <c r="G6490" s="88">
        <v>9.1</v>
      </c>
      <c r="J6490" s="10">
        <v>6.4214687496132683E-2</v>
      </c>
      <c r="K6490" s="27">
        <f t="shared" si="165"/>
        <v>7.0565590655090864E-3</v>
      </c>
      <c r="L6490" s="4" t="s">
        <v>330</v>
      </c>
      <c r="M6490" s="14" t="s">
        <v>941</v>
      </c>
      <c r="N6490" s="28" t="str">
        <f t="shared" si="166"/>
        <v>2024TimPearce</v>
      </c>
      <c r="O6490" s="28">
        <f>IF(COUNTIF(N$2:N6490,N6490)=1,1,0)</f>
        <v>1</v>
      </c>
      <c r="P6490" s="28" t="str">
        <f t="shared" si="167"/>
        <v>TimPearce</v>
      </c>
      <c r="Q6490" s="28" t="str">
        <f t="shared" si="168"/>
        <v>TimPearce</v>
      </c>
      <c r="R6490" s="3">
        <f>SUMIF(Q$2:Q6490,Q6490,O$2:O6490)</f>
        <v>1</v>
      </c>
      <c r="T6490" s="81" t="str" cm="1">
        <f t="array" ref="T6490">IF(MIN(IF(CONCATENATE($D$776:$D$9955,$G$776:$G$9955)=CONCATENATE(D6490,G6490),$J$776:$J$9955))=J6490,"Age Leg Record","")</f>
        <v/>
      </c>
    </row>
    <row r="6491" spans="1:20" x14ac:dyDescent="0.25">
      <c r="A6491" s="4">
        <v>2024</v>
      </c>
      <c r="B6491" s="14" t="s">
        <v>1509</v>
      </c>
      <c r="C6491" s="14" t="s">
        <v>1508</v>
      </c>
      <c r="D6491" s="3" t="s">
        <v>757</v>
      </c>
      <c r="F6491" s="3">
        <v>4</v>
      </c>
      <c r="G6491" s="88">
        <v>5.8408892070309388</v>
      </c>
      <c r="J6491" s="10">
        <v>4.8572627318208106E-2</v>
      </c>
      <c r="K6491" s="27">
        <f t="shared" si="165"/>
        <v>8.3159645041270547E-3</v>
      </c>
      <c r="L6491" s="4" t="s">
        <v>330</v>
      </c>
      <c r="M6491" s="14" t="s">
        <v>941</v>
      </c>
      <c r="N6491" s="28" t="str">
        <f t="shared" si="166"/>
        <v>2024HazelChurch</v>
      </c>
      <c r="O6491" s="28">
        <f>IF(COUNTIF(N$2:N6491,N6491)=1,1,0)</f>
        <v>1</v>
      </c>
      <c r="P6491" s="28" t="str">
        <f t="shared" si="167"/>
        <v>HazelChurch</v>
      </c>
      <c r="Q6491" s="28" t="str">
        <f t="shared" si="168"/>
        <v>HazelCarr</v>
      </c>
      <c r="R6491" s="3">
        <f>SUMIF(Q$2:Q6491,Q6491,O$2:O6491)</f>
        <v>9</v>
      </c>
      <c r="T6491" s="81" t="str" cm="1">
        <f t="array" ref="T6491">IF(MIN(IF(CONCATENATE($D$776:$D$9955,$G$776:$G$9955)=CONCATENATE(D6491,G6491),$J$776:$J$9955))=J6491,"Age Leg Record","")</f>
        <v/>
      </c>
    </row>
    <row r="6492" spans="1:20" x14ac:dyDescent="0.25">
      <c r="A6492" s="4">
        <v>2024</v>
      </c>
      <c r="B6492" s="14" t="s">
        <v>47</v>
      </c>
      <c r="C6492" s="14" t="s">
        <v>1508</v>
      </c>
      <c r="D6492" s="3" t="s">
        <v>210</v>
      </c>
      <c r="F6492" s="3">
        <v>5</v>
      </c>
      <c r="G6492" s="51">
        <v>5.63</v>
      </c>
      <c r="J6492" s="10">
        <v>3.3364305556460749E-2</v>
      </c>
      <c r="K6492" s="27">
        <f t="shared" si="165"/>
        <v>5.92616439723992E-3</v>
      </c>
      <c r="L6492" s="4" t="s">
        <v>330</v>
      </c>
      <c r="M6492" s="14" t="s">
        <v>941</v>
      </c>
      <c r="N6492" s="28" t="str">
        <f t="shared" si="166"/>
        <v>2024KevinChurch</v>
      </c>
      <c r="O6492" s="28">
        <f>IF(COUNTIF(N$2:N6492,N6492)=1,1,0)</f>
        <v>1</v>
      </c>
      <c r="P6492" s="28" t="str">
        <f t="shared" si="167"/>
        <v>KevinChurch</v>
      </c>
      <c r="Q6492" s="28" t="str">
        <f t="shared" si="168"/>
        <v>KevinChurch</v>
      </c>
      <c r="R6492" s="3">
        <f>SUMIF(Q$2:Q6492,Q6492,O$2:O6492)</f>
        <v>11</v>
      </c>
      <c r="T6492" s="81" t="str" cm="1">
        <f t="array" ref="T6492">IF(MIN(IF(CONCATENATE($D$776:$D$9955,$G$776:$G$9955)=CONCATENATE(D6492,G6492),$J$776:$J$9955))=J6492,"Age Leg Record","")</f>
        <v/>
      </c>
    </row>
    <row r="6493" spans="1:20" x14ac:dyDescent="0.25">
      <c r="A6493" s="4">
        <v>2024</v>
      </c>
      <c r="B6493" s="14" t="s">
        <v>1072</v>
      </c>
      <c r="C6493" s="14" t="s">
        <v>1359</v>
      </c>
      <c r="D6493" s="3" t="s">
        <v>56</v>
      </c>
      <c r="F6493" s="3">
        <v>6</v>
      </c>
      <c r="G6493" s="88">
        <v>4.6758182215859376</v>
      </c>
      <c r="J6493" s="10">
        <v>2.7851157406985294E-2</v>
      </c>
      <c r="K6493" s="27">
        <f t="shared" si="165"/>
        <v>5.9564243277059597E-3</v>
      </c>
      <c r="L6493" s="4" t="s">
        <v>330</v>
      </c>
      <c r="M6493" s="14" t="s">
        <v>941</v>
      </c>
      <c r="N6493" s="28" t="str">
        <f t="shared" si="166"/>
        <v>2024MalcolmKidby</v>
      </c>
      <c r="O6493" s="28">
        <f>IF(COUNTIF(N$2:N6493,N6493)=1,1,0)</f>
        <v>1</v>
      </c>
      <c r="P6493" s="28" t="str">
        <f t="shared" si="167"/>
        <v>MalcolmKidby</v>
      </c>
      <c r="Q6493" s="28" t="str">
        <f t="shared" si="168"/>
        <v>MalcolmKidby</v>
      </c>
      <c r="R6493" s="3">
        <f>SUMIF(Q$2:Q6493,Q6493,O$2:O6493)</f>
        <v>8</v>
      </c>
      <c r="T6493" s="81" t="str" cm="1">
        <f t="array" ref="T6493">IF(MIN(IF(CONCATENATE($D$776:$D$9955,$G$776:$G$9955)=CONCATENATE(D6493,G6493),$J$776:$J$9955))=J6493,"Age Leg Record","")</f>
        <v/>
      </c>
    </row>
    <row r="6494" spans="1:20" x14ac:dyDescent="0.25">
      <c r="A6494" s="4">
        <v>2024</v>
      </c>
      <c r="B6494" s="14" t="s">
        <v>303</v>
      </c>
      <c r="C6494" s="14" t="s">
        <v>2134</v>
      </c>
      <c r="D6494" s="3" t="s">
        <v>756</v>
      </c>
      <c r="F6494" s="3">
        <v>1</v>
      </c>
      <c r="G6494" s="88">
        <v>5.54</v>
      </c>
      <c r="J6494" s="10">
        <v>4.2062399166752584E-2</v>
      </c>
      <c r="K6494" s="27">
        <f t="shared" si="165"/>
        <v>7.5924908243235707E-3</v>
      </c>
      <c r="L6494" s="4" t="s">
        <v>2042</v>
      </c>
      <c r="M6494" s="14" t="s">
        <v>1654</v>
      </c>
      <c r="N6494" s="28" t="str">
        <f t="shared" si="166"/>
        <v>2024SarahMitcherson</v>
      </c>
      <c r="O6494" s="28">
        <f>IF(COUNTIF(N$2:N6494,N6494)=1,1,0)</f>
        <v>1</v>
      </c>
      <c r="P6494" s="28" t="str">
        <f t="shared" si="167"/>
        <v>SarahMitcherson</v>
      </c>
      <c r="Q6494" s="28" t="str">
        <f t="shared" si="168"/>
        <v>SarahMitcherson</v>
      </c>
      <c r="R6494" s="3">
        <f>SUMIF(Q$2:Q6494,Q6494,O$2:O6494)</f>
        <v>2</v>
      </c>
      <c r="T6494" s="81" t="str" cm="1">
        <f t="array" ref="T6494">IF(MIN(IF(CONCATENATE($D$776:$D$9955,$G$776:$G$9955)=CONCATENATE(D6494,G6494),$J$776:$J$9955))=J6494,"Age Leg Record","")</f>
        <v/>
      </c>
    </row>
    <row r="6495" spans="1:20" x14ac:dyDescent="0.25">
      <c r="A6495" s="4">
        <v>2024</v>
      </c>
      <c r="B6495" s="14" t="s">
        <v>379</v>
      </c>
      <c r="C6495" s="14" t="s">
        <v>70</v>
      </c>
      <c r="D6495" s="3" t="s">
        <v>756</v>
      </c>
      <c r="F6495" s="3">
        <v>2</v>
      </c>
      <c r="G6495" s="88">
        <v>4.0544470293486041</v>
      </c>
      <c r="J6495" s="10">
        <v>2.1616435180476401E-2</v>
      </c>
      <c r="K6495" s="27">
        <f t="shared" si="165"/>
        <v>5.3315372044580251E-3</v>
      </c>
      <c r="L6495" s="4" t="s">
        <v>2042</v>
      </c>
      <c r="M6495" s="14" t="s">
        <v>1654</v>
      </c>
      <c r="N6495" s="28" t="str">
        <f t="shared" si="166"/>
        <v>2024JaneClark</v>
      </c>
      <c r="O6495" s="28">
        <f>IF(COUNTIF(N$2:N6495,N6495)=1,1,0)</f>
        <v>1</v>
      </c>
      <c r="P6495" s="28" t="str">
        <f t="shared" si="167"/>
        <v>JaneClark</v>
      </c>
      <c r="Q6495" s="28" t="str">
        <f t="shared" si="168"/>
        <v>JaneClark</v>
      </c>
      <c r="R6495" s="3">
        <f>SUMIF(Q$2:Q6495,Q6495,O$2:O6495)</f>
        <v>1</v>
      </c>
      <c r="T6495" s="81" t="str" cm="1">
        <f t="array" ref="T6495">IF(MIN(IF(CONCATENATE($D$776:$D$9955,$G$776:$G$9955)=CONCATENATE(D6495,G6495),$J$776:$J$9955))=J6495,"Age Leg Record","")</f>
        <v/>
      </c>
    </row>
    <row r="6496" spans="1:20" x14ac:dyDescent="0.25">
      <c r="A6496" s="4">
        <v>2024</v>
      </c>
      <c r="B6496" s="14" t="s">
        <v>370</v>
      </c>
      <c r="C6496" s="14" t="s">
        <v>1652</v>
      </c>
      <c r="D6496" s="3" t="s">
        <v>751</v>
      </c>
      <c r="F6496" s="3">
        <v>3</v>
      </c>
      <c r="G6496" s="88">
        <v>9.1</v>
      </c>
      <c r="J6496" s="10">
        <v>5.1339247685973532E-2</v>
      </c>
      <c r="K6496" s="27">
        <f t="shared" si="165"/>
        <v>5.6416755698872013E-3</v>
      </c>
      <c r="L6496" s="4" t="s">
        <v>2042</v>
      </c>
      <c r="M6496" s="14" t="s">
        <v>1654</v>
      </c>
      <c r="N6496" s="28" t="str">
        <f t="shared" si="166"/>
        <v>2024KatieHarbon</v>
      </c>
      <c r="O6496" s="28">
        <f>IF(COUNTIF(N$2:N6496,N6496)=1,1,0)</f>
        <v>1</v>
      </c>
      <c r="P6496" s="28" t="str">
        <f t="shared" si="167"/>
        <v>KatieHarbon</v>
      </c>
      <c r="Q6496" s="28" t="str">
        <f t="shared" si="168"/>
        <v>KatieHarbon</v>
      </c>
      <c r="R6496" s="3">
        <f>SUMIF(Q$2:Q6496,Q6496,O$2:O6496)</f>
        <v>8</v>
      </c>
      <c r="T6496" s="81" t="str" cm="1">
        <f t="array" ref="T6496">IF(MIN(IF(CONCATENATE($D$776:$D$9955,$G$776:$G$9955)=CONCATENATE(D6496,G6496),$J$776:$J$9955))=J6496,"Age Leg Record","")</f>
        <v/>
      </c>
    </row>
    <row r="6497" spans="1:20" x14ac:dyDescent="0.25">
      <c r="A6497" s="4">
        <v>2024</v>
      </c>
      <c r="B6497" s="14" t="s">
        <v>703</v>
      </c>
      <c r="C6497" s="14" t="s">
        <v>609</v>
      </c>
      <c r="D6497" s="3" t="s">
        <v>56</v>
      </c>
      <c r="F6497" s="3">
        <v>4</v>
      </c>
      <c r="G6497" s="88">
        <v>5.8408892070309388</v>
      </c>
      <c r="J6497" s="10">
        <v>3.6026435183885042E-2</v>
      </c>
      <c r="K6497" s="27">
        <f t="shared" si="165"/>
        <v>6.1679709898483292E-3</v>
      </c>
      <c r="L6497" s="4" t="s">
        <v>2042</v>
      </c>
      <c r="M6497" s="14" t="s">
        <v>1654</v>
      </c>
      <c r="N6497" s="28" t="str">
        <f t="shared" si="166"/>
        <v>2024JonHunt</v>
      </c>
      <c r="O6497" s="28">
        <f>IF(COUNTIF(N$2:N6497,N6497)=1,1,0)</f>
        <v>1</v>
      </c>
      <c r="P6497" s="28" t="str">
        <f t="shared" si="167"/>
        <v>JonHunt</v>
      </c>
      <c r="Q6497" s="28" t="str">
        <f t="shared" si="168"/>
        <v>JonHunt</v>
      </c>
      <c r="R6497" s="3">
        <f>SUMIF(Q$2:Q6497,Q6497,O$2:O6497)</f>
        <v>4</v>
      </c>
      <c r="T6497" s="81" t="str" cm="1">
        <f t="array" ref="T6497">IF(MIN(IF(CONCATENATE($D$776:$D$9955,$G$776:$G$9955)=CONCATENATE(D6497,G6497),$J$776:$J$9955))=J6497,"Age Leg Record","")</f>
        <v/>
      </c>
    </row>
    <row r="6498" spans="1:20" x14ac:dyDescent="0.25">
      <c r="A6498" s="4">
        <v>2024</v>
      </c>
      <c r="B6498" s="14" t="s">
        <v>594</v>
      </c>
      <c r="C6498" s="14" t="s">
        <v>2646</v>
      </c>
      <c r="D6498" s="3" t="s">
        <v>26</v>
      </c>
      <c r="F6498" s="3">
        <v>5</v>
      </c>
      <c r="G6498" s="51">
        <v>5.63</v>
      </c>
      <c r="J6498" s="10">
        <v>2.9118055557773914E-2</v>
      </c>
      <c r="K6498" s="27">
        <f t="shared" si="165"/>
        <v>5.1719459250042475E-3</v>
      </c>
      <c r="L6498" s="4" t="s">
        <v>2042</v>
      </c>
      <c r="M6498" s="14" t="s">
        <v>1654</v>
      </c>
      <c r="N6498" s="28" t="str">
        <f t="shared" si="166"/>
        <v>2024DarrenMatussa</v>
      </c>
      <c r="O6498" s="28">
        <f>IF(COUNTIF(N$2:N6498,N6498)=1,1,0)</f>
        <v>1</v>
      </c>
      <c r="P6498" s="28" t="str">
        <f t="shared" si="167"/>
        <v>DarrenMatussa</v>
      </c>
      <c r="Q6498" s="28" t="str">
        <f t="shared" si="168"/>
        <v>DarrenMatussa</v>
      </c>
      <c r="R6498" s="3">
        <f>SUMIF(Q$2:Q6498,Q6498,O$2:O6498)</f>
        <v>1</v>
      </c>
      <c r="T6498" s="81" t="str" cm="1">
        <f t="array" ref="T6498">IF(MIN(IF(CONCATENATE($D$776:$D$9955,$G$776:$G$9955)=CONCATENATE(D6498,G6498),$J$776:$J$9955))=J6498,"Age Leg Record","")</f>
        <v/>
      </c>
    </row>
    <row r="6499" spans="1:20" x14ac:dyDescent="0.25">
      <c r="A6499" s="4">
        <v>2024</v>
      </c>
      <c r="B6499" s="14" t="s">
        <v>49</v>
      </c>
      <c r="C6499" s="14" t="s">
        <v>2647</v>
      </c>
      <c r="D6499" s="3" t="s">
        <v>56</v>
      </c>
      <c r="F6499" s="3">
        <v>6</v>
      </c>
      <c r="G6499" s="88">
        <v>4.6758182215859376</v>
      </c>
      <c r="J6499" s="10">
        <v>2.193006944435183E-2</v>
      </c>
      <c r="K6499" s="27">
        <f t="shared" si="165"/>
        <v>4.6901030803788643E-3</v>
      </c>
      <c r="L6499" s="4" t="s">
        <v>2042</v>
      </c>
      <c r="M6499" s="14" t="s">
        <v>1654</v>
      </c>
      <c r="N6499" s="28" t="str">
        <f t="shared" si="166"/>
        <v>2024SteveMckeown</v>
      </c>
      <c r="O6499" s="28">
        <f>IF(COUNTIF(N$2:N6499,N6499)=1,1,0)</f>
        <v>1</v>
      </c>
      <c r="P6499" s="28" t="str">
        <f t="shared" si="167"/>
        <v>SteveMckeown</v>
      </c>
      <c r="Q6499" s="28" t="str">
        <f t="shared" si="168"/>
        <v>SteveMckeown</v>
      </c>
      <c r="R6499" s="3">
        <f>SUMIF(Q$2:Q6499,Q6499,O$2:O6499)</f>
        <v>7</v>
      </c>
      <c r="T6499" s="81" t="str" cm="1">
        <f t="array" ref="T6499">IF(MIN(IF(CONCATENATE($D$776:$D$9955,$G$776:$G$9955)=CONCATENATE(D6499,G6499),$J$776:$J$9955))=J6499,"Age Leg Record","")</f>
        <v/>
      </c>
    </row>
    <row r="6500" spans="1:20" x14ac:dyDescent="0.25">
      <c r="A6500" s="4">
        <v>2024</v>
      </c>
      <c r="B6500" s="14" t="s">
        <v>1334</v>
      </c>
      <c r="C6500" s="14" t="s">
        <v>1652</v>
      </c>
      <c r="D6500" s="3" t="s">
        <v>757</v>
      </c>
      <c r="F6500" s="3">
        <v>1</v>
      </c>
      <c r="G6500" s="88">
        <v>5.54</v>
      </c>
      <c r="J6500" s="10">
        <v>3.9559459350130055E-2</v>
      </c>
      <c r="K6500" s="27">
        <f t="shared" si="165"/>
        <v>7.1406966335974828E-3</v>
      </c>
      <c r="L6500" s="4" t="s">
        <v>2648</v>
      </c>
      <c r="M6500" s="14" t="s">
        <v>1654</v>
      </c>
      <c r="N6500" s="28" t="str">
        <f t="shared" si="166"/>
        <v>2024JoHarbon</v>
      </c>
      <c r="O6500" s="28">
        <f>IF(COUNTIF(N$2:N6500,N6500)=1,1,0)</f>
        <v>1</v>
      </c>
      <c r="P6500" s="28" t="str">
        <f t="shared" si="167"/>
        <v>JoHarbon</v>
      </c>
      <c r="Q6500" s="28" t="str">
        <f t="shared" si="168"/>
        <v>JoHarbon</v>
      </c>
      <c r="R6500" s="3">
        <f>SUMIF(Q$2:Q6500,Q6500,O$2:O6500)</f>
        <v>9</v>
      </c>
      <c r="T6500" s="81" t="str" cm="1">
        <f t="array" ref="T6500">IF(MIN(IF(CONCATENATE($D$776:$D$9955,$G$776:$G$9955)=CONCATENATE(D6500,G6500),$J$776:$J$9955))=J6500,"Age Leg Record","")</f>
        <v/>
      </c>
    </row>
    <row r="6501" spans="1:20" x14ac:dyDescent="0.25">
      <c r="A6501" s="4">
        <v>2024</v>
      </c>
      <c r="B6501" s="14" t="s">
        <v>439</v>
      </c>
      <c r="C6501" s="14" t="s">
        <v>1995</v>
      </c>
      <c r="D6501" s="3" t="s">
        <v>751</v>
      </c>
      <c r="F6501" s="3">
        <v>2</v>
      </c>
      <c r="G6501" s="88">
        <v>4.0544470293486041</v>
      </c>
      <c r="J6501" s="10">
        <v>2.5748611107701436E-2</v>
      </c>
      <c r="K6501" s="27">
        <f t="shared" ref="K6501:K6564" si="169">J6501/G6501</f>
        <v>6.3507084742548134E-3</v>
      </c>
      <c r="L6501" s="4" t="s">
        <v>2648</v>
      </c>
      <c r="M6501" s="14" t="s">
        <v>1654</v>
      </c>
      <c r="N6501" s="28" t="str">
        <f t="shared" si="166"/>
        <v>2024HelenAnkers</v>
      </c>
      <c r="O6501" s="28">
        <f>IF(COUNTIF(N$2:N6501,N6501)=1,1,0)</f>
        <v>1</v>
      </c>
      <c r="P6501" s="28" t="str">
        <f t="shared" si="167"/>
        <v>HelenAnkers</v>
      </c>
      <c r="Q6501" s="28" t="str">
        <f t="shared" si="168"/>
        <v>HelenAnkers</v>
      </c>
      <c r="R6501" s="3">
        <f>SUMIF(Q$2:Q6501,Q6501,O$2:O6501)</f>
        <v>1</v>
      </c>
      <c r="T6501" s="81" t="str" cm="1">
        <f t="array" ref="T6501">IF(MIN(IF(CONCATENATE($D$776:$D$9955,$G$776:$G$9955)=CONCATENATE(D6501,G6501),$J$776:$J$9955))=J6501,"Age Leg Record","")</f>
        <v/>
      </c>
    </row>
    <row r="6502" spans="1:20" x14ac:dyDescent="0.25">
      <c r="A6502" s="4">
        <v>2024</v>
      </c>
      <c r="B6502" s="14" t="s">
        <v>71</v>
      </c>
      <c r="C6502" s="14" t="s">
        <v>1652</v>
      </c>
      <c r="D6502" s="3" t="s">
        <v>210</v>
      </c>
      <c r="F6502" s="3">
        <v>3</v>
      </c>
      <c r="G6502" s="88">
        <v>9.1</v>
      </c>
      <c r="J6502" s="10">
        <v>6.5711307870515157E-2</v>
      </c>
      <c r="K6502" s="27">
        <f t="shared" si="169"/>
        <v>7.2210228429137541E-3</v>
      </c>
      <c r="L6502" s="4" t="s">
        <v>2648</v>
      </c>
      <c r="M6502" s="14" t="s">
        <v>1654</v>
      </c>
      <c r="N6502" s="28" t="str">
        <f t="shared" si="166"/>
        <v>2024RichardHarbon</v>
      </c>
      <c r="O6502" s="28">
        <f>IF(COUNTIF(N$2:N6502,N6502)=1,1,0)</f>
        <v>1</v>
      </c>
      <c r="P6502" s="28" t="str">
        <f t="shared" si="167"/>
        <v>RichardHarbon</v>
      </c>
      <c r="Q6502" s="28" t="str">
        <f t="shared" si="168"/>
        <v>RichardHarbon</v>
      </c>
      <c r="R6502" s="3">
        <f>SUMIF(Q$2:Q6502,Q6502,O$2:O6502)</f>
        <v>4</v>
      </c>
      <c r="T6502" s="81" t="str" cm="1">
        <f t="array" ref="T6502">IF(MIN(IF(CONCATENATE($D$776:$D$9955,$G$776:$G$9955)=CONCATENATE(D6502,G6502),$J$776:$J$9955))=J6502,"Age Leg Record","")</f>
        <v/>
      </c>
    </row>
    <row r="6503" spans="1:20" x14ac:dyDescent="0.25">
      <c r="A6503" s="4">
        <v>2024</v>
      </c>
      <c r="B6503" s="14" t="s">
        <v>647</v>
      </c>
      <c r="C6503" s="14" t="s">
        <v>2499</v>
      </c>
      <c r="D6503" s="3" t="s">
        <v>56</v>
      </c>
      <c r="F6503" s="3">
        <v>4</v>
      </c>
      <c r="G6503" s="88">
        <v>5.8408892070309388</v>
      </c>
      <c r="J6503" s="10">
        <v>3.2107476858072914E-2</v>
      </c>
      <c r="K6503" s="27">
        <f t="shared" si="169"/>
        <v>5.4970186421998404E-3</v>
      </c>
      <c r="L6503" s="4" t="s">
        <v>2648</v>
      </c>
      <c r="M6503" s="14" t="s">
        <v>1654</v>
      </c>
      <c r="N6503" s="28" t="str">
        <f t="shared" si="166"/>
        <v>2024MichaelOver</v>
      </c>
      <c r="O6503" s="28">
        <f>IF(COUNTIF(N$2:N6503,N6503)=1,1,0)</f>
        <v>1</v>
      </c>
      <c r="P6503" s="28" t="str">
        <f t="shared" si="167"/>
        <v>MichaelOver</v>
      </c>
      <c r="Q6503" s="28" t="str">
        <f t="shared" si="168"/>
        <v>MichaelOver</v>
      </c>
      <c r="R6503" s="3">
        <f>SUMIF(Q$2:Q6503,Q6503,O$2:O6503)</f>
        <v>1</v>
      </c>
      <c r="T6503" s="81" t="str" cm="1">
        <f t="array" ref="T6503">IF(MIN(IF(CONCATENATE($D$776:$D$9955,$G$776:$G$9955)=CONCATENATE(D6503,G6503),$J$776:$J$9955))=J6503,"Age Leg Record","")</f>
        <v/>
      </c>
    </row>
    <row r="6504" spans="1:20" x14ac:dyDescent="0.25">
      <c r="A6504" s="4">
        <v>2024</v>
      </c>
      <c r="B6504" s="14" t="s">
        <v>37</v>
      </c>
      <c r="C6504" s="14" t="s">
        <v>1787</v>
      </c>
      <c r="D6504" s="3" t="s">
        <v>757</v>
      </c>
      <c r="F6504" s="3">
        <v>5</v>
      </c>
      <c r="G6504" s="51">
        <v>5.63</v>
      </c>
      <c r="J6504" s="10">
        <v>4.2355092591606081E-2</v>
      </c>
      <c r="K6504" s="27">
        <f t="shared" si="169"/>
        <v>7.5231070322568528E-3</v>
      </c>
      <c r="L6504" s="4" t="s">
        <v>2648</v>
      </c>
      <c r="M6504" s="14" t="s">
        <v>1654</v>
      </c>
      <c r="N6504" s="28" t="str">
        <f t="shared" si="166"/>
        <v>2024SueVaughan</v>
      </c>
      <c r="O6504" s="28">
        <f>IF(COUNTIF(N$2:N6504,N6504)=1,1,0)</f>
        <v>1</v>
      </c>
      <c r="P6504" s="28" t="str">
        <f t="shared" si="167"/>
        <v>SueVaughan</v>
      </c>
      <c r="Q6504" s="28" t="str">
        <f t="shared" si="168"/>
        <v>SueVaughan</v>
      </c>
      <c r="R6504" s="3">
        <f>SUMIF(Q$2:Q6504,Q6504,O$2:O6504)</f>
        <v>7</v>
      </c>
      <c r="T6504" s="81" t="str" cm="1">
        <f t="array" ref="T6504">IF(MIN(IF(CONCATENATE($D$776:$D$9955,$G$776:$G$9955)=CONCATENATE(D6504,G6504),$J$776:$J$9955))=J6504,"Age Leg Record","")</f>
        <v/>
      </c>
    </row>
    <row r="6505" spans="1:20" x14ac:dyDescent="0.25">
      <c r="A6505" s="4">
        <v>2024</v>
      </c>
      <c r="B6505" s="14" t="s">
        <v>2649</v>
      </c>
      <c r="C6505" s="14" t="s">
        <v>2650</v>
      </c>
      <c r="D6505" s="3" t="s">
        <v>22</v>
      </c>
      <c r="F6505" s="3">
        <v>6</v>
      </c>
      <c r="G6505" s="88">
        <v>4.6758182215859376</v>
      </c>
      <c r="J6505" s="10">
        <v>2.5250150458305143E-2</v>
      </c>
      <c r="K6505" s="27">
        <f t="shared" si="169"/>
        <v>5.4001565633449346E-3</v>
      </c>
      <c r="L6505" s="4" t="s">
        <v>2648</v>
      </c>
      <c r="M6505" s="14" t="s">
        <v>1654</v>
      </c>
      <c r="N6505" s="28" t="str">
        <f t="shared" si="166"/>
        <v>2024NatRosa</v>
      </c>
      <c r="O6505" s="28">
        <f>IF(COUNTIF(N$2:N6505,N6505)=1,1,0)</f>
        <v>1</v>
      </c>
      <c r="P6505" s="28" t="str">
        <f t="shared" si="167"/>
        <v>NatRosa</v>
      </c>
      <c r="Q6505" s="28" t="str">
        <f t="shared" si="168"/>
        <v>NatRosa</v>
      </c>
      <c r="R6505" s="3">
        <f>SUMIF(Q$2:Q6505,Q6505,O$2:O6505)</f>
        <v>1</v>
      </c>
      <c r="T6505" s="81" t="str" cm="1">
        <f t="array" ref="T6505">IF(MIN(IF(CONCATENATE($D$776:$D$9955,$G$776:$G$9955)=CONCATENATE(D6505,G6505),$J$776:$J$9955))=J6505,"Age Leg Record","")</f>
        <v/>
      </c>
    </row>
    <row r="6506" spans="1:20" x14ac:dyDescent="0.25">
      <c r="A6506" s="4">
        <v>2024</v>
      </c>
      <c r="B6506" s="14" t="s">
        <v>214</v>
      </c>
      <c r="C6506" s="14" t="s">
        <v>2192</v>
      </c>
      <c r="D6506" s="3" t="s">
        <v>756</v>
      </c>
      <c r="F6506" s="3">
        <v>1</v>
      </c>
      <c r="G6506" s="88">
        <v>5.54</v>
      </c>
      <c r="J6506" s="10">
        <v>3.5053845931543037E-2</v>
      </c>
      <c r="K6506" s="27">
        <f t="shared" si="169"/>
        <v>6.327409012913906E-3</v>
      </c>
      <c r="L6506" s="4" t="s">
        <v>2651</v>
      </c>
      <c r="M6506" s="14" t="s">
        <v>1727</v>
      </c>
      <c r="N6506" s="28" t="str">
        <f t="shared" si="166"/>
        <v>2024GillianAdamson</v>
      </c>
      <c r="O6506" s="28">
        <f>IF(COUNTIF(N$2:N6506,N6506)=1,1,0)</f>
        <v>1</v>
      </c>
      <c r="P6506" s="28" t="str">
        <f t="shared" si="167"/>
        <v>GillianAdamson</v>
      </c>
      <c r="Q6506" s="28" t="str">
        <f t="shared" si="168"/>
        <v>GillianAdamson</v>
      </c>
      <c r="R6506" s="3">
        <f>SUMIF(Q$2:Q6506,Q6506,O$2:O6506)</f>
        <v>5</v>
      </c>
      <c r="T6506" s="81" t="str" cm="1">
        <f t="array" ref="T6506">IF(MIN(IF(CONCATENATE($D$776:$D$9955,$G$776:$G$9955)=CONCATENATE(D6506,G6506),$J$776:$J$9955))=J6506,"Age Leg Record","")</f>
        <v/>
      </c>
    </row>
    <row r="6507" spans="1:20" x14ac:dyDescent="0.25">
      <c r="A6507" s="4">
        <v>2024</v>
      </c>
      <c r="B6507" s="14" t="s">
        <v>587</v>
      </c>
      <c r="C6507" s="14" t="s">
        <v>1461</v>
      </c>
      <c r="D6507" s="3" t="s">
        <v>26</v>
      </c>
      <c r="F6507" s="3">
        <v>2</v>
      </c>
      <c r="G6507" s="88">
        <v>4.0544470293486041</v>
      </c>
      <c r="J6507" s="10">
        <v>2.415626157016959E-2</v>
      </c>
      <c r="K6507" s="27">
        <f t="shared" si="169"/>
        <v>5.95796699162958E-3</v>
      </c>
      <c r="L6507" s="4" t="s">
        <v>2651</v>
      </c>
      <c r="M6507" s="14" t="s">
        <v>1727</v>
      </c>
      <c r="N6507" s="28" t="str">
        <f t="shared" si="166"/>
        <v>2024AdrianMaidment</v>
      </c>
      <c r="O6507" s="28">
        <f>IF(COUNTIF(N$2:N6507,N6507)=1,1,0)</f>
        <v>1</v>
      </c>
      <c r="P6507" s="28" t="str">
        <f t="shared" si="167"/>
        <v>AdrianMaidment</v>
      </c>
      <c r="Q6507" s="28" t="str">
        <f t="shared" si="168"/>
        <v>AdrianMaidment</v>
      </c>
      <c r="R6507" s="3">
        <f>SUMIF(Q$2:Q6507,Q6507,O$2:O6507)</f>
        <v>4</v>
      </c>
      <c r="T6507" s="81" t="str" cm="1">
        <f t="array" ref="T6507">IF(MIN(IF(CONCATENATE($D$776:$D$9955,$G$776:$G$9955)=CONCATENATE(D6507,G6507),$J$776:$J$9955))=J6507,"Age Leg Record","")</f>
        <v/>
      </c>
    </row>
    <row r="6508" spans="1:20" x14ac:dyDescent="0.25">
      <c r="A6508" s="4">
        <v>2024</v>
      </c>
      <c r="B6508" s="14" t="s">
        <v>303</v>
      </c>
      <c r="C6508" s="14" t="s">
        <v>338</v>
      </c>
      <c r="D6508" s="3" t="s">
        <v>756</v>
      </c>
      <c r="F6508" s="3">
        <v>3</v>
      </c>
      <c r="G6508" s="88">
        <v>9.1</v>
      </c>
      <c r="J6508" s="10">
        <v>5.3512280093855225E-2</v>
      </c>
      <c r="K6508" s="27">
        <f t="shared" si="169"/>
        <v>5.8804703399840908E-3</v>
      </c>
      <c r="L6508" s="4" t="s">
        <v>2651</v>
      </c>
      <c r="M6508" s="14" t="s">
        <v>1727</v>
      </c>
      <c r="N6508" s="28" t="str">
        <f t="shared" si="166"/>
        <v>2024SarahBird</v>
      </c>
      <c r="O6508" s="28">
        <f>IF(COUNTIF(N$2:N6508,N6508)=1,1,0)</f>
        <v>1</v>
      </c>
      <c r="P6508" s="28" t="str">
        <f t="shared" si="167"/>
        <v>SarahBird</v>
      </c>
      <c r="Q6508" s="28" t="str">
        <f t="shared" si="168"/>
        <v>SarahBird</v>
      </c>
      <c r="R6508" s="3">
        <f>SUMIF(Q$2:Q6508,Q6508,O$2:O6508)</f>
        <v>1</v>
      </c>
      <c r="T6508" s="81" t="str" cm="1">
        <f t="array" ref="T6508">IF(MIN(IF(CONCATENATE($D$776:$D$9955,$G$776:$G$9955)=CONCATENATE(D6508,G6508),$J$776:$J$9955))=J6508,"Age Leg Record","")</f>
        <v/>
      </c>
    </row>
    <row r="6509" spans="1:20" x14ac:dyDescent="0.25">
      <c r="A6509" s="4">
        <v>2024</v>
      </c>
      <c r="B6509" s="14" t="s">
        <v>332</v>
      </c>
      <c r="C6509" s="14" t="s">
        <v>52</v>
      </c>
      <c r="D6509" s="3" t="s">
        <v>757</v>
      </c>
      <c r="F6509" s="3">
        <v>4</v>
      </c>
      <c r="G6509" s="88">
        <v>5.8408892070309388</v>
      </c>
      <c r="J6509" s="10">
        <v>3.408574074273929E-2</v>
      </c>
      <c r="K6509" s="27">
        <f t="shared" si="169"/>
        <v>5.8357108882854279E-3</v>
      </c>
      <c r="L6509" s="4" t="s">
        <v>2651</v>
      </c>
      <c r="M6509" s="14" t="s">
        <v>1727</v>
      </c>
      <c r="N6509" s="28" t="str">
        <f t="shared" si="166"/>
        <v>2024JulieMartin</v>
      </c>
      <c r="O6509" s="28">
        <f>IF(COUNTIF(N$2:N6509,N6509)=1,1,0)</f>
        <v>1</v>
      </c>
      <c r="P6509" s="28" t="str">
        <f t="shared" si="167"/>
        <v>JulieMartin</v>
      </c>
      <c r="Q6509" s="28" t="str">
        <f t="shared" si="168"/>
        <v>JulieMartin</v>
      </c>
      <c r="R6509" s="3">
        <f>SUMIF(Q$2:Q6509,Q6509,O$2:O6509)</f>
        <v>9</v>
      </c>
      <c r="T6509" s="81" t="str" cm="1">
        <f t="array" ref="T6509">IF(MIN(IF(CONCATENATE($D$776:$D$9955,$G$776:$G$9955)=CONCATENATE(D6509,G6509),$J$776:$J$9955))=J6509,"Age Leg Record","")</f>
        <v/>
      </c>
    </row>
    <row r="6510" spans="1:20" x14ac:dyDescent="0.25">
      <c r="A6510" s="4">
        <v>2024</v>
      </c>
      <c r="B6510" s="14" t="s">
        <v>47</v>
      </c>
      <c r="C6510" s="14" t="s">
        <v>2652</v>
      </c>
      <c r="D6510" s="3" t="s">
        <v>26</v>
      </c>
      <c r="F6510" s="3">
        <v>5</v>
      </c>
      <c r="G6510" s="51">
        <v>5.63</v>
      </c>
      <c r="J6510" s="10">
        <v>4.8487499996554106E-2</v>
      </c>
      <c r="K6510" s="27">
        <f t="shared" si="169"/>
        <v>8.6123445819811916E-3</v>
      </c>
      <c r="L6510" s="4" t="s">
        <v>2651</v>
      </c>
      <c r="M6510" s="14" t="s">
        <v>1727</v>
      </c>
      <c r="N6510" s="28" t="str">
        <f t="shared" si="166"/>
        <v>2024KevinFerris</v>
      </c>
      <c r="O6510" s="28">
        <f>IF(COUNTIF(N$2:N6510,N6510)=1,1,0)</f>
        <v>1</v>
      </c>
      <c r="P6510" s="28" t="str">
        <f t="shared" si="167"/>
        <v>KevinFerris</v>
      </c>
      <c r="Q6510" s="28" t="str">
        <f t="shared" si="168"/>
        <v>KevinFerris</v>
      </c>
      <c r="R6510" s="3">
        <f>SUMIF(Q$2:Q6510,Q6510,O$2:O6510)</f>
        <v>1</v>
      </c>
      <c r="T6510" s="81" t="str" cm="1">
        <f t="array" ref="T6510">IF(MIN(IF(CONCATENATE($D$776:$D$9955,$G$776:$G$9955)=CONCATENATE(D6510,G6510),$J$776:$J$9955))=J6510,"Age Leg Record","")</f>
        <v/>
      </c>
    </row>
    <row r="6511" spans="1:20" x14ac:dyDescent="0.25">
      <c r="A6511" s="4">
        <v>2024</v>
      </c>
      <c r="B6511" s="14" t="s">
        <v>566</v>
      </c>
      <c r="C6511" s="14" t="s">
        <v>1302</v>
      </c>
      <c r="D6511" s="3" t="s">
        <v>210</v>
      </c>
      <c r="F6511" s="3">
        <v>6</v>
      </c>
      <c r="G6511" s="88">
        <v>4.6758182215859376</v>
      </c>
      <c r="J6511" s="10">
        <v>3.0250613424868789E-2</v>
      </c>
      <c r="K6511" s="27">
        <f t="shared" si="169"/>
        <v>6.4695871377584103E-3</v>
      </c>
      <c r="L6511" s="4" t="s">
        <v>2651</v>
      </c>
      <c r="M6511" s="14" t="s">
        <v>1727</v>
      </c>
      <c r="N6511" s="28" t="str">
        <f t="shared" si="166"/>
        <v>2024TimMackley</v>
      </c>
      <c r="O6511" s="28">
        <f>IF(COUNTIF(N$2:N6511,N6511)=1,1,0)</f>
        <v>1</v>
      </c>
      <c r="P6511" s="28" t="str">
        <f t="shared" si="167"/>
        <v>TimMackley</v>
      </c>
      <c r="Q6511" s="28" t="str">
        <f t="shared" si="168"/>
        <v>TimMackley</v>
      </c>
      <c r="R6511" s="3">
        <f>SUMIF(Q$2:Q6511,Q6511,O$2:O6511)</f>
        <v>9</v>
      </c>
      <c r="T6511" s="81" t="str" cm="1">
        <f t="array" ref="T6511">IF(MIN(IF(CONCATENATE($D$776:$D$9955,$G$776:$G$9955)=CONCATENATE(D6511,G6511),$J$776:$J$9955))=J6511,"Age Leg Record","")</f>
        <v/>
      </c>
    </row>
    <row r="6512" spans="1:20" x14ac:dyDescent="0.25">
      <c r="A6512" s="4">
        <v>2024</v>
      </c>
      <c r="B6512" s="14" t="s">
        <v>559</v>
      </c>
      <c r="C6512" s="14" t="s">
        <v>1371</v>
      </c>
      <c r="D6512" s="3" t="s">
        <v>756</v>
      </c>
      <c r="F6512" s="3">
        <v>1</v>
      </c>
      <c r="G6512" s="88">
        <v>5.54</v>
      </c>
      <c r="J6512" s="10">
        <v>4.4313602869806346E-2</v>
      </c>
      <c r="K6512" s="27">
        <f t="shared" si="169"/>
        <v>7.9988452833585459E-3</v>
      </c>
      <c r="L6512" s="4" t="s">
        <v>1923</v>
      </c>
      <c r="M6512" s="14" t="s">
        <v>34</v>
      </c>
      <c r="N6512" s="28" t="str">
        <f t="shared" si="166"/>
        <v>2024FreyaAskham</v>
      </c>
      <c r="O6512" s="28">
        <f>IF(COUNTIF(N$2:N6512,N6512)=1,1,0)</f>
        <v>1</v>
      </c>
      <c r="P6512" s="28" t="str">
        <f t="shared" si="167"/>
        <v>FreyaAskham</v>
      </c>
      <c r="Q6512" s="28" t="str">
        <f t="shared" si="168"/>
        <v>FreyaAskham</v>
      </c>
      <c r="R6512" s="3">
        <f>SUMIF(Q$2:Q6512,Q6512,O$2:O6512)</f>
        <v>10</v>
      </c>
      <c r="T6512" s="81" t="str" cm="1">
        <f t="array" ref="T6512">IF(MIN(IF(CONCATENATE($D$776:$D$9955,$G$776:$G$9955)=CONCATENATE(D6512,G6512),$J$776:$J$9955))=J6512,"Age Leg Record","")</f>
        <v/>
      </c>
    </row>
    <row r="6513" spans="1:20" x14ac:dyDescent="0.25">
      <c r="A6513" s="4">
        <v>2024</v>
      </c>
      <c r="B6513" s="14" t="s">
        <v>2653</v>
      </c>
      <c r="C6513" s="14" t="s">
        <v>2654</v>
      </c>
      <c r="D6513" s="3" t="s">
        <v>751</v>
      </c>
      <c r="F6513" s="3">
        <v>2</v>
      </c>
      <c r="G6513" s="88">
        <v>4.0544470293486041</v>
      </c>
      <c r="J6513" s="10">
        <v>2.8618749995075632E-2</v>
      </c>
      <c r="K6513" s="27">
        <f t="shared" si="169"/>
        <v>7.0586074470613026E-3</v>
      </c>
      <c r="L6513" s="4" t="s">
        <v>1923</v>
      </c>
      <c r="M6513" s="14" t="s">
        <v>34</v>
      </c>
      <c r="N6513" s="28" t="str">
        <f t="shared" si="166"/>
        <v>2024GraceWight</v>
      </c>
      <c r="O6513" s="28">
        <f>IF(COUNTIF(N$2:N6513,N6513)=1,1,0)</f>
        <v>1</v>
      </c>
      <c r="P6513" s="28" t="str">
        <f t="shared" si="167"/>
        <v>GraceWight</v>
      </c>
      <c r="Q6513" s="28" t="str">
        <f t="shared" si="168"/>
        <v>GraceWight</v>
      </c>
      <c r="R6513" s="3">
        <f>SUMIF(Q$2:Q6513,Q6513,O$2:O6513)</f>
        <v>1</v>
      </c>
      <c r="T6513" s="81" t="str" cm="1">
        <f t="array" ref="T6513">IF(MIN(IF(CONCATENATE($D$776:$D$9955,$G$776:$G$9955)=CONCATENATE(D6513,G6513),$J$776:$J$9955))=J6513,"Age Leg Record","")</f>
        <v/>
      </c>
    </row>
    <row r="6514" spans="1:20" x14ac:dyDescent="0.25">
      <c r="A6514" s="4">
        <v>2024</v>
      </c>
      <c r="B6514" s="14" t="s">
        <v>788</v>
      </c>
      <c r="C6514" s="14" t="s">
        <v>1437</v>
      </c>
      <c r="D6514" s="3" t="s">
        <v>26</v>
      </c>
      <c r="F6514" s="3">
        <v>3</v>
      </c>
      <c r="G6514" s="88">
        <v>9.1</v>
      </c>
      <c r="J6514" s="10">
        <v>5.1708263890759554E-2</v>
      </c>
      <c r="K6514" s="27">
        <f t="shared" si="169"/>
        <v>5.682226801182369E-3</v>
      </c>
      <c r="L6514" s="4" t="s">
        <v>1923</v>
      </c>
      <c r="M6514" s="14" t="s">
        <v>34</v>
      </c>
      <c r="N6514" s="28" t="str">
        <f t="shared" si="166"/>
        <v>2024NickHaworth</v>
      </c>
      <c r="O6514" s="28">
        <f>IF(COUNTIF(N$2:N6514,N6514)=1,1,0)</f>
        <v>1</v>
      </c>
      <c r="P6514" s="28" t="str">
        <f t="shared" si="167"/>
        <v>NickHaworth</v>
      </c>
      <c r="Q6514" s="28" t="str">
        <f t="shared" si="168"/>
        <v>NickHaworth</v>
      </c>
      <c r="R6514" s="3">
        <f>SUMIF(Q$2:Q6514,Q6514,O$2:O6514)</f>
        <v>9</v>
      </c>
      <c r="T6514" s="81" t="str" cm="1">
        <f t="array" ref="T6514">IF(MIN(IF(CONCATENATE($D$776:$D$9955,$G$776:$G$9955)=CONCATENATE(D6514,G6514),$J$776:$J$9955))=J6514,"Age Leg Record","")</f>
        <v/>
      </c>
    </row>
    <row r="6515" spans="1:20" x14ac:dyDescent="0.25">
      <c r="A6515" s="4">
        <v>2024</v>
      </c>
      <c r="B6515" s="14" t="s">
        <v>1090</v>
      </c>
      <c r="C6515" s="14" t="s">
        <v>344</v>
      </c>
      <c r="D6515" s="3" t="s">
        <v>22</v>
      </c>
      <c r="F6515" s="3">
        <v>4</v>
      </c>
      <c r="G6515" s="88">
        <v>5.8408892070309388</v>
      </c>
      <c r="J6515" s="10">
        <v>3.215228008775739E-2</v>
      </c>
      <c r="K6515" s="27">
        <f t="shared" si="169"/>
        <v>5.5046892601650884E-3</v>
      </c>
      <c r="L6515" s="4" t="s">
        <v>1923</v>
      </c>
      <c r="M6515" s="14" t="s">
        <v>34</v>
      </c>
      <c r="N6515" s="28" t="str">
        <f t="shared" si="166"/>
        <v>2024LawrenceJones</v>
      </c>
      <c r="O6515" s="28">
        <f>IF(COUNTIF(N$2:N6515,N6515)=1,1,0)</f>
        <v>1</v>
      </c>
      <c r="P6515" s="28" t="str">
        <f t="shared" si="167"/>
        <v>LawrenceJones</v>
      </c>
      <c r="Q6515" s="28" t="str">
        <f t="shared" si="168"/>
        <v>LawrenceJones</v>
      </c>
      <c r="R6515" s="3">
        <f>SUMIF(Q$2:Q6515,Q6515,O$2:O6515)</f>
        <v>1</v>
      </c>
      <c r="T6515" s="81" t="str" cm="1">
        <f t="array" ref="T6515">IF(MIN(IF(CONCATENATE($D$776:$D$9955,$G$776:$G$9955)=CONCATENATE(D6515,G6515),$J$776:$J$9955))=J6515,"Age Leg Record","")</f>
        <v/>
      </c>
    </row>
    <row r="6516" spans="1:20" x14ac:dyDescent="0.25">
      <c r="A6516" s="4">
        <v>2024</v>
      </c>
      <c r="B6516" s="14" t="s">
        <v>108</v>
      </c>
      <c r="C6516" s="14" t="s">
        <v>2654</v>
      </c>
      <c r="D6516" s="3" t="s">
        <v>22</v>
      </c>
      <c r="F6516" s="3">
        <v>5</v>
      </c>
      <c r="G6516" s="51">
        <v>5.63</v>
      </c>
      <c r="J6516" s="10">
        <v>2.9431562499667052E-2</v>
      </c>
      <c r="K6516" s="27">
        <f t="shared" si="169"/>
        <v>5.2276309946122654E-3</v>
      </c>
      <c r="L6516" s="4" t="s">
        <v>1923</v>
      </c>
      <c r="M6516" s="14" t="s">
        <v>34</v>
      </c>
      <c r="N6516" s="28" t="str">
        <f t="shared" si="166"/>
        <v>2024AlexWight</v>
      </c>
      <c r="O6516" s="28">
        <f>IF(COUNTIF(N$2:N6516,N6516)=1,1,0)</f>
        <v>1</v>
      </c>
      <c r="P6516" s="28" t="str">
        <f t="shared" si="167"/>
        <v>AlexWight</v>
      </c>
      <c r="Q6516" s="28" t="str">
        <f t="shared" si="168"/>
        <v>AlexWight</v>
      </c>
      <c r="R6516" s="3">
        <f>SUMIF(Q$2:Q6516,Q6516,O$2:O6516)</f>
        <v>1</v>
      </c>
      <c r="T6516" s="81" t="str" cm="1">
        <f t="array" ref="T6516">IF(MIN(IF(CONCATENATE($D$776:$D$9955,$G$776:$G$9955)=CONCATENATE(D6516,G6516),$J$776:$J$9955))=J6516,"Age Leg Record","")</f>
        <v/>
      </c>
    </row>
    <row r="6517" spans="1:20" x14ac:dyDescent="0.25">
      <c r="A6517" s="4">
        <v>2024</v>
      </c>
      <c r="B6517" s="14" t="s">
        <v>102</v>
      </c>
      <c r="C6517" s="14" t="s">
        <v>1439</v>
      </c>
      <c r="D6517" s="3" t="s">
        <v>56</v>
      </c>
      <c r="F6517" s="3">
        <v>6</v>
      </c>
      <c r="G6517" s="88">
        <v>4.6758182215859376</v>
      </c>
      <c r="J6517" s="10">
        <v>2.8121111114160158E-2</v>
      </c>
      <c r="K6517" s="27">
        <f t="shared" si="169"/>
        <v>6.0141583315490993E-3</v>
      </c>
      <c r="L6517" s="4" t="s">
        <v>1923</v>
      </c>
      <c r="M6517" s="14" t="s">
        <v>34</v>
      </c>
      <c r="N6517" s="28" t="str">
        <f t="shared" si="166"/>
        <v>2024PhilDavies</v>
      </c>
      <c r="O6517" s="28">
        <f>IF(COUNTIF(N$2:N6517,N6517)=1,1,0)</f>
        <v>1</v>
      </c>
      <c r="P6517" s="28" t="str">
        <f t="shared" si="167"/>
        <v>PhilDavies</v>
      </c>
      <c r="Q6517" s="28" t="str">
        <f t="shared" si="168"/>
        <v>PhilDavies</v>
      </c>
      <c r="R6517" s="3">
        <f>SUMIF(Q$2:Q6517,Q6517,O$2:O6517)</f>
        <v>1</v>
      </c>
      <c r="T6517" s="81" t="str" cm="1">
        <f t="array" ref="T6517">IF(MIN(IF(CONCATENATE($D$776:$D$9955,$G$776:$G$9955)=CONCATENATE(D6517,G6517),$J$776:$J$9955))=J6517,"Age Leg Record","")</f>
        <v/>
      </c>
    </row>
    <row r="6518" spans="1:20" x14ac:dyDescent="0.25">
      <c r="A6518" s="4">
        <v>2024</v>
      </c>
      <c r="B6518" s="14" t="s">
        <v>71</v>
      </c>
      <c r="C6518" s="14" t="s">
        <v>90</v>
      </c>
      <c r="D6518" s="3" t="s">
        <v>210</v>
      </c>
      <c r="F6518" s="3">
        <v>1</v>
      </c>
      <c r="G6518" s="88">
        <v>5.54</v>
      </c>
      <c r="J6518" s="10">
        <v>3.8530582038220018E-2</v>
      </c>
      <c r="K6518" s="27">
        <f t="shared" si="169"/>
        <v>6.9549787072599309E-3</v>
      </c>
      <c r="L6518" s="4" t="s">
        <v>1924</v>
      </c>
      <c r="M6518" s="14" t="s">
        <v>34</v>
      </c>
      <c r="N6518" s="28" t="str">
        <f t="shared" si="166"/>
        <v>2024RichardPownall</v>
      </c>
      <c r="O6518" s="28">
        <f>IF(COUNTIF(N$2:N6518,N6518)=1,1,0)</f>
        <v>1</v>
      </c>
      <c r="P6518" s="28" t="str">
        <f t="shared" si="167"/>
        <v>RichardPownall</v>
      </c>
      <c r="Q6518" s="28" t="str">
        <f t="shared" si="168"/>
        <v>RichardPownall</v>
      </c>
      <c r="R6518" s="3">
        <f>SUMIF(Q$2:Q6518,Q6518,O$2:O6518)</f>
        <v>34</v>
      </c>
      <c r="T6518" s="81" t="str" cm="1">
        <f t="array" ref="T6518">IF(MIN(IF(CONCATENATE($D$776:$D$9955,$G$776:$G$9955)=CONCATENATE(D6518,G6518),$J$776:$J$9955))=J6518,"Age Leg Record","")</f>
        <v/>
      </c>
    </row>
    <row r="6519" spans="1:20" x14ac:dyDescent="0.25">
      <c r="A6519" s="4">
        <v>2024</v>
      </c>
      <c r="B6519" s="14" t="s">
        <v>1757</v>
      </c>
      <c r="C6519" s="14" t="s">
        <v>573</v>
      </c>
      <c r="D6519" s="3" t="s">
        <v>22</v>
      </c>
      <c r="F6519" s="3">
        <v>2</v>
      </c>
      <c r="G6519" s="88">
        <v>4.0544470293486041</v>
      </c>
      <c r="J6519" s="10">
        <v>3.5801828700641636E-2</v>
      </c>
      <c r="K6519" s="27">
        <f t="shared" si="169"/>
        <v>8.8302617943916348E-3</v>
      </c>
      <c r="L6519" s="4" t="s">
        <v>1924</v>
      </c>
      <c r="M6519" s="14" t="s">
        <v>34</v>
      </c>
      <c r="N6519" s="28" t="str">
        <f t="shared" si="166"/>
        <v>2024WillJames</v>
      </c>
      <c r="O6519" s="28">
        <f>IF(COUNTIF(N$2:N6519,N6519)=1,1,0)</f>
        <v>1</v>
      </c>
      <c r="P6519" s="28" t="str">
        <f t="shared" si="167"/>
        <v>WillJames</v>
      </c>
      <c r="Q6519" s="28" t="str">
        <f t="shared" si="168"/>
        <v>WillJames</v>
      </c>
      <c r="R6519" s="3">
        <f>SUMIF(Q$2:Q6519,Q6519,O$2:O6519)</f>
        <v>8</v>
      </c>
      <c r="T6519" s="81" t="str" cm="1">
        <f t="array" ref="T6519">IF(MIN(IF(CONCATENATE($D$776:$D$9955,$G$776:$G$9955)=CONCATENATE(D6519,G6519),$J$776:$J$9955))=J6519,"Age Leg Record","")</f>
        <v/>
      </c>
    </row>
    <row r="6520" spans="1:20" x14ac:dyDescent="0.25">
      <c r="A6520" s="4">
        <v>2024</v>
      </c>
      <c r="B6520" s="14" t="s">
        <v>1656</v>
      </c>
      <c r="C6520" s="14" t="s">
        <v>573</v>
      </c>
      <c r="D6520" s="3" t="s">
        <v>751</v>
      </c>
      <c r="F6520" s="3">
        <v>3</v>
      </c>
      <c r="G6520" s="88">
        <v>9.1</v>
      </c>
      <c r="J6520" s="10">
        <v>6.5854490741912741E-2</v>
      </c>
      <c r="K6520" s="27">
        <f t="shared" si="169"/>
        <v>7.2367572243860158E-3</v>
      </c>
      <c r="L6520" s="4" t="s">
        <v>1924</v>
      </c>
      <c r="M6520" s="14" t="s">
        <v>34</v>
      </c>
      <c r="N6520" s="28" t="str">
        <f t="shared" si="166"/>
        <v>2024CarysJames</v>
      </c>
      <c r="O6520" s="28">
        <f>IF(COUNTIF(N$2:N6520,N6520)=1,1,0)</f>
        <v>1</v>
      </c>
      <c r="P6520" s="28" t="str">
        <f t="shared" si="167"/>
        <v>CarysJames</v>
      </c>
      <c r="Q6520" s="28" t="str">
        <f t="shared" si="168"/>
        <v>CarysJames</v>
      </c>
      <c r="R6520" s="3">
        <f>SUMIF(Q$2:Q6520,Q6520,O$2:O6520)</f>
        <v>4</v>
      </c>
      <c r="T6520" s="81" t="str" cm="1">
        <f t="array" ref="T6520">IF(MIN(IF(CONCATENATE($D$776:$D$9955,$G$776:$G$9955)=CONCATENATE(D6520,G6520),$J$776:$J$9955))=J6520,"Age Leg Record","")</f>
        <v/>
      </c>
    </row>
    <row r="6521" spans="1:20" x14ac:dyDescent="0.25">
      <c r="A6521" s="4">
        <v>2024</v>
      </c>
      <c r="B6521" s="14" t="s">
        <v>806</v>
      </c>
      <c r="C6521" s="14" t="s">
        <v>124</v>
      </c>
      <c r="D6521" s="3" t="s">
        <v>22</v>
      </c>
      <c r="F6521" s="3">
        <v>4</v>
      </c>
      <c r="G6521" s="88">
        <v>5.8408892070309388</v>
      </c>
      <c r="J6521" s="10">
        <v>4.1073090280406177E-2</v>
      </c>
      <c r="K6521" s="27">
        <f t="shared" si="169"/>
        <v>7.03199270257766E-3</v>
      </c>
      <c r="L6521" s="4" t="s">
        <v>1924</v>
      </c>
      <c r="M6521" s="14" t="s">
        <v>34</v>
      </c>
      <c r="N6521" s="28" t="str">
        <f t="shared" si="166"/>
        <v>2024MattGuest</v>
      </c>
      <c r="O6521" s="28">
        <f>IF(COUNTIF(N$2:N6521,N6521)=1,1,0)</f>
        <v>1</v>
      </c>
      <c r="P6521" s="28" t="str">
        <f t="shared" si="167"/>
        <v>MattGuest</v>
      </c>
      <c r="Q6521" s="28" t="str">
        <f t="shared" si="168"/>
        <v>MattGuest</v>
      </c>
      <c r="R6521" s="3">
        <f>SUMIF(Q$2:Q6521,Q6521,O$2:O6521)</f>
        <v>1</v>
      </c>
      <c r="T6521" s="81" t="str" cm="1">
        <f t="array" ref="T6521">IF(MIN(IF(CONCATENATE($D$776:$D$9955,$G$776:$G$9955)=CONCATENATE(D6521,G6521),$J$776:$J$9955))=J6521,"Age Leg Record","")</f>
        <v/>
      </c>
    </row>
    <row r="6522" spans="1:20" x14ac:dyDescent="0.25">
      <c r="A6522" s="4">
        <v>2024</v>
      </c>
      <c r="B6522" s="14" t="s">
        <v>822</v>
      </c>
      <c r="C6522" s="14" t="s">
        <v>823</v>
      </c>
      <c r="D6522" s="3" t="s">
        <v>26</v>
      </c>
      <c r="F6522" s="3">
        <v>5</v>
      </c>
      <c r="G6522" s="51">
        <v>5.63</v>
      </c>
      <c r="J6522" s="10">
        <v>3.802666666888399E-2</v>
      </c>
      <c r="K6522" s="27">
        <f t="shared" si="169"/>
        <v>6.7542924811516856E-3</v>
      </c>
      <c r="L6522" s="4" t="s">
        <v>1924</v>
      </c>
      <c r="M6522" s="14" t="s">
        <v>34</v>
      </c>
      <c r="N6522" s="28" t="str">
        <f t="shared" si="166"/>
        <v>2024RicBrackenbury</v>
      </c>
      <c r="O6522" s="28">
        <f>IF(COUNTIF(N$2:N6522,N6522)=1,1,0)</f>
        <v>1</v>
      </c>
      <c r="P6522" s="28" t="str">
        <f t="shared" si="167"/>
        <v>RicBrackenbury</v>
      </c>
      <c r="Q6522" s="28" t="str">
        <f t="shared" si="168"/>
        <v>RicBrackenbury</v>
      </c>
      <c r="R6522" s="3">
        <f>SUMIF(Q$2:Q6522,Q6522,O$2:O6522)</f>
        <v>16</v>
      </c>
      <c r="T6522" s="81" t="str" cm="1">
        <f t="array" ref="T6522">IF(MIN(IF(CONCATENATE($D$776:$D$9955,$G$776:$G$9955)=CONCATENATE(D6522,G6522),$J$776:$J$9955))=J6522,"Age Leg Record","")</f>
        <v/>
      </c>
    </row>
    <row r="6523" spans="1:20" x14ac:dyDescent="0.25">
      <c r="A6523" s="4">
        <v>2024</v>
      </c>
      <c r="B6523" s="14" t="s">
        <v>1794</v>
      </c>
      <c r="C6523" s="14" t="s">
        <v>573</v>
      </c>
      <c r="D6523" s="3" t="s">
        <v>757</v>
      </c>
      <c r="F6523" s="3">
        <v>6</v>
      </c>
      <c r="G6523" s="88">
        <v>4.6758182215859376</v>
      </c>
      <c r="J6523" s="10">
        <v>4.6925324080802966E-2</v>
      </c>
      <c r="K6523" s="27">
        <f t="shared" si="169"/>
        <v>1.0035746014285153E-2</v>
      </c>
      <c r="L6523" s="4" t="s">
        <v>1924</v>
      </c>
      <c r="M6523" s="14" t="s">
        <v>34</v>
      </c>
      <c r="N6523" s="28" t="str">
        <f t="shared" si="166"/>
        <v>2024RosJames</v>
      </c>
      <c r="O6523" s="28">
        <f>IF(COUNTIF(N$2:N6523,N6523)=1,1,0)</f>
        <v>1</v>
      </c>
      <c r="P6523" s="28" t="str">
        <f t="shared" si="167"/>
        <v>RosJames</v>
      </c>
      <c r="Q6523" s="28" t="str">
        <f t="shared" si="168"/>
        <v>RosJames</v>
      </c>
      <c r="R6523" s="3">
        <f>SUMIF(Q$2:Q6523,Q6523,O$2:O6523)</f>
        <v>5</v>
      </c>
      <c r="T6523" s="81" t="str" cm="1">
        <f t="array" ref="T6523">IF(MIN(IF(CONCATENATE($D$776:$D$9955,$G$776:$G$9955)=CONCATENATE(D6523,G6523),$J$776:$J$9955))=J6523,"Age Leg Record","")</f>
        <v/>
      </c>
    </row>
    <row r="6524" spans="1:20" x14ac:dyDescent="0.25">
      <c r="A6524" s="4">
        <v>2024</v>
      </c>
      <c r="B6524" s="14" t="s">
        <v>904</v>
      </c>
      <c r="C6524" s="14" t="s">
        <v>1638</v>
      </c>
      <c r="D6524" s="3" t="s">
        <v>753</v>
      </c>
      <c r="F6524" s="3">
        <v>1</v>
      </c>
      <c r="G6524" s="88">
        <v>5.54</v>
      </c>
      <c r="J6524" s="10">
        <v>3.3628556571784429E-2</v>
      </c>
      <c r="K6524" s="27">
        <f t="shared" si="169"/>
        <v>6.0701365653040486E-3</v>
      </c>
      <c r="L6524" s="4" t="s">
        <v>1926</v>
      </c>
      <c r="M6524" s="14" t="s">
        <v>1180</v>
      </c>
      <c r="N6524" s="28" t="str">
        <f t="shared" si="166"/>
        <v>2024SallyNash</v>
      </c>
      <c r="O6524" s="28">
        <f>IF(COUNTIF(N$2:N6524,N6524)=1,1,0)</f>
        <v>1</v>
      </c>
      <c r="P6524" s="28" t="str">
        <f t="shared" si="167"/>
        <v>SallyNash</v>
      </c>
      <c r="Q6524" s="28" t="str">
        <f t="shared" si="168"/>
        <v>SallyNash</v>
      </c>
      <c r="R6524" s="3">
        <f>SUMIF(Q$2:Q6524,Q6524,O$2:O6524)</f>
        <v>5</v>
      </c>
      <c r="T6524" s="81" t="str" cm="1">
        <f t="array" ref="T6524">IF(MIN(IF(CONCATENATE($D$776:$D$9955,$G$776:$G$9955)=CONCATENATE(D6524,G6524),$J$776:$J$9955))=J6524,"Age Leg Record","")</f>
        <v/>
      </c>
    </row>
    <row r="6525" spans="1:20" x14ac:dyDescent="0.25">
      <c r="A6525" s="4">
        <v>2024</v>
      </c>
      <c r="B6525" s="14" t="s">
        <v>1613</v>
      </c>
      <c r="C6525" s="14" t="s">
        <v>2474</v>
      </c>
      <c r="D6525" s="3" t="s">
        <v>751</v>
      </c>
      <c r="F6525" s="3">
        <v>2</v>
      </c>
      <c r="G6525" s="88">
        <v>4.0544470293486041</v>
      </c>
      <c r="J6525" s="10">
        <v>2.5174930553475861E-2</v>
      </c>
      <c r="K6525" s="27">
        <f t="shared" si="169"/>
        <v>6.2092143197935721E-3</v>
      </c>
      <c r="L6525" s="4" t="s">
        <v>1926</v>
      </c>
      <c r="M6525" s="14" t="s">
        <v>1180</v>
      </c>
      <c r="N6525" s="28" t="str">
        <f t="shared" si="166"/>
        <v>2024RosieUnwin</v>
      </c>
      <c r="O6525" s="28">
        <f>IF(COUNTIF(N$2:N6525,N6525)=1,1,0)</f>
        <v>1</v>
      </c>
      <c r="P6525" s="28" t="str">
        <f t="shared" si="167"/>
        <v>RosieUnwin</v>
      </c>
      <c r="Q6525" s="28" t="str">
        <f t="shared" si="168"/>
        <v>RosieUnwin</v>
      </c>
      <c r="R6525" s="3">
        <f>SUMIF(Q$2:Q6525,Q6525,O$2:O6525)</f>
        <v>2</v>
      </c>
      <c r="T6525" s="81" t="str" cm="1">
        <f t="array" ref="T6525">IF(MIN(IF(CONCATENATE($D$776:$D$9955,$G$776:$G$9955)=CONCATENATE(D6525,G6525),$J$776:$J$9955))=J6525,"Age Leg Record","")</f>
        <v/>
      </c>
    </row>
    <row r="6526" spans="1:20" x14ac:dyDescent="0.25">
      <c r="A6526" s="4">
        <v>2024</v>
      </c>
      <c r="B6526" s="14" t="s">
        <v>1189</v>
      </c>
      <c r="C6526" s="14" t="s">
        <v>1190</v>
      </c>
      <c r="D6526" s="3" t="s">
        <v>757</v>
      </c>
      <c r="F6526" s="3">
        <v>3</v>
      </c>
      <c r="G6526" s="88">
        <v>9.1</v>
      </c>
      <c r="J6526" s="10">
        <v>5.3796828709891997E-2</v>
      </c>
      <c r="K6526" s="27">
        <f t="shared" si="169"/>
        <v>5.9117394186694507E-3</v>
      </c>
      <c r="L6526" s="4" t="s">
        <v>1926</v>
      </c>
      <c r="M6526" s="14" t="s">
        <v>1180</v>
      </c>
      <c r="N6526" s="28" t="str">
        <f t="shared" si="166"/>
        <v>2024MaryWard</v>
      </c>
      <c r="O6526" s="28">
        <f>IF(COUNTIF(N$2:N6526,N6526)=1,1,0)</f>
        <v>1</v>
      </c>
      <c r="P6526" s="28" t="str">
        <f t="shared" si="167"/>
        <v>MaryWard</v>
      </c>
      <c r="Q6526" s="28" t="str">
        <f t="shared" si="168"/>
        <v>MaryWard</v>
      </c>
      <c r="R6526" s="3">
        <f>SUMIF(Q$2:Q6526,Q6526,O$2:O6526)</f>
        <v>9</v>
      </c>
      <c r="T6526" s="81" t="str" cm="1">
        <f t="array" ref="T6526">IF(MIN(IF(CONCATENATE($D$776:$D$9955,$G$776:$G$9955)=CONCATENATE(D6526,G6526),$J$776:$J$9955))=J6526,"Age Leg Record","")</f>
        <v/>
      </c>
    </row>
    <row r="6527" spans="1:20" x14ac:dyDescent="0.25">
      <c r="A6527" s="4">
        <v>2024</v>
      </c>
      <c r="B6527" s="14" t="s">
        <v>480</v>
      </c>
      <c r="C6527" s="14" t="s">
        <v>1740</v>
      </c>
      <c r="D6527" s="3" t="s">
        <v>756</v>
      </c>
      <c r="F6527" s="3">
        <v>4</v>
      </c>
      <c r="G6527" s="88">
        <v>5.8408892070309388</v>
      </c>
      <c r="J6527" s="10">
        <v>3.3588101847271901E-2</v>
      </c>
      <c r="K6527" s="27">
        <f t="shared" si="169"/>
        <v>5.7505117212016971E-3</v>
      </c>
      <c r="L6527" s="4" t="s">
        <v>1926</v>
      </c>
      <c r="M6527" s="14" t="s">
        <v>1180</v>
      </c>
      <c r="N6527" s="28" t="str">
        <f t="shared" si="166"/>
        <v>2024LizO'Keeffe</v>
      </c>
      <c r="O6527" s="28">
        <f>IF(COUNTIF(N$2:N6527,N6527)=1,1,0)</f>
        <v>1</v>
      </c>
      <c r="P6527" s="28" t="str">
        <f t="shared" si="167"/>
        <v>LizO'Keeffe</v>
      </c>
      <c r="Q6527" s="28" t="str">
        <f t="shared" si="168"/>
        <v>LizO'Keeffe</v>
      </c>
      <c r="R6527" s="3">
        <f>SUMIF(Q$2:Q6527,Q6527,O$2:O6527)</f>
        <v>7</v>
      </c>
      <c r="T6527" s="81" t="str" cm="1">
        <f t="array" ref="T6527">IF(MIN(IF(CONCATENATE($D$776:$D$9955,$G$776:$G$9955)=CONCATENATE(D6527,G6527),$J$776:$J$9955))=J6527,"Age Leg Record","")</f>
        <v/>
      </c>
    </row>
    <row r="6528" spans="1:20" x14ac:dyDescent="0.25">
      <c r="A6528" s="4">
        <v>2024</v>
      </c>
      <c r="B6528" s="14" t="s">
        <v>1241</v>
      </c>
      <c r="C6528" s="14" t="s">
        <v>2404</v>
      </c>
      <c r="D6528" s="3" t="s">
        <v>753</v>
      </c>
      <c r="F6528" s="3">
        <v>5</v>
      </c>
      <c r="G6528" s="51">
        <v>5.63</v>
      </c>
      <c r="J6528" s="10">
        <v>3.6528634263959248E-2</v>
      </c>
      <c r="K6528" s="27">
        <f t="shared" si="169"/>
        <v>6.4882121250371665E-3</v>
      </c>
      <c r="L6528" s="4" t="s">
        <v>1926</v>
      </c>
      <c r="M6528" s="14" t="s">
        <v>1180</v>
      </c>
      <c r="N6528" s="28" t="str">
        <f t="shared" si="166"/>
        <v>2024LorraineHurford</v>
      </c>
      <c r="O6528" s="28">
        <f>IF(COUNTIF(N$2:N6528,N6528)=1,1,0)</f>
        <v>1</v>
      </c>
      <c r="P6528" s="28" t="str">
        <f t="shared" si="167"/>
        <v>LorraineHurford</v>
      </c>
      <c r="Q6528" s="28" t="str">
        <f t="shared" si="168"/>
        <v>LorraineHurford</v>
      </c>
      <c r="R6528" s="3">
        <f>SUMIF(Q$2:Q6528,Q6528,O$2:O6528)</f>
        <v>1</v>
      </c>
      <c r="T6528" s="81" t="str" cm="1">
        <f t="array" ref="T6528">IF(MIN(IF(CONCATENATE($D$776:$D$9955,$G$776:$G$9955)=CONCATENATE(D6528,G6528),$J$776:$J$9955))=J6528,"Age Leg Record","")</f>
        <v/>
      </c>
    </row>
    <row r="6529" spans="1:20" x14ac:dyDescent="0.25">
      <c r="A6529" s="4">
        <v>2024</v>
      </c>
      <c r="B6529" s="14" t="s">
        <v>370</v>
      </c>
      <c r="C6529" s="14" t="s">
        <v>2655</v>
      </c>
      <c r="D6529" s="3" t="s">
        <v>757</v>
      </c>
      <c r="F6529" s="3">
        <v>6</v>
      </c>
      <c r="G6529" s="88">
        <v>4.6758182215859376</v>
      </c>
      <c r="J6529" s="10">
        <v>2.7396249999583233E-2</v>
      </c>
      <c r="K6529" s="27">
        <f t="shared" si="169"/>
        <v>5.8591349580504031E-3</v>
      </c>
      <c r="L6529" s="4" t="s">
        <v>1926</v>
      </c>
      <c r="M6529" s="14" t="s">
        <v>1180</v>
      </c>
      <c r="N6529" s="28" t="str">
        <f t="shared" si="166"/>
        <v>2024KatieVan de Linde</v>
      </c>
      <c r="O6529" s="28">
        <f>IF(COUNTIF(N$2:N6529,N6529)=1,1,0)</f>
        <v>1</v>
      </c>
      <c r="P6529" s="28" t="str">
        <f t="shared" si="167"/>
        <v>KatieVan de Linde</v>
      </c>
      <c r="Q6529" s="28" t="str">
        <f t="shared" si="168"/>
        <v>KatieVan de Linde</v>
      </c>
      <c r="R6529" s="3">
        <f>SUMIF(Q$2:Q6529,Q6529,O$2:O6529)</f>
        <v>7</v>
      </c>
      <c r="T6529" s="81" t="str" cm="1">
        <f t="array" ref="T6529">IF(MIN(IF(CONCATENATE($D$776:$D$9955,$G$776:$G$9955)=CONCATENATE(D6529,G6529),$J$776:$J$9955))=J6529,"Age Leg Record","")</f>
        <v/>
      </c>
    </row>
    <row r="6530" spans="1:20" x14ac:dyDescent="0.25">
      <c r="A6530" s="4">
        <v>2024</v>
      </c>
      <c r="B6530" s="14" t="s">
        <v>29</v>
      </c>
      <c r="C6530" s="14" t="s">
        <v>2656</v>
      </c>
      <c r="D6530" s="3" t="s">
        <v>210</v>
      </c>
      <c r="F6530" s="3">
        <v>1</v>
      </c>
      <c r="G6530" s="88">
        <v>5.54</v>
      </c>
      <c r="J6530" s="10">
        <v>3.74454315751791E-2</v>
      </c>
      <c r="K6530" s="27">
        <f t="shared" si="169"/>
        <v>6.7591031724149996E-3</v>
      </c>
      <c r="L6530" s="4" t="s">
        <v>1928</v>
      </c>
      <c r="M6530" s="14" t="s">
        <v>1180</v>
      </c>
      <c r="N6530" s="28" t="str">
        <f t="shared" si="166"/>
        <v>2024DaveCary</v>
      </c>
      <c r="O6530" s="28">
        <f>IF(COUNTIF(N$2:N6530,N6530)=1,1,0)</f>
        <v>1</v>
      </c>
      <c r="P6530" s="28" t="str">
        <f t="shared" si="167"/>
        <v>DaveCary</v>
      </c>
      <c r="Q6530" s="28" t="str">
        <f t="shared" si="168"/>
        <v>DaveCary</v>
      </c>
      <c r="R6530" s="3">
        <f>SUMIF(Q$2:Q6530,Q6530,O$2:O6530)</f>
        <v>1</v>
      </c>
      <c r="T6530" s="81" t="str" cm="1">
        <f t="array" ref="T6530">IF(MIN(IF(CONCATENATE($D$776:$D$9955,$G$776:$G$9955)=CONCATENATE(D6530,G6530),$J$776:$J$9955))=J6530,"Age Leg Record","")</f>
        <v/>
      </c>
    </row>
    <row r="6531" spans="1:20" x14ac:dyDescent="0.25">
      <c r="A6531" s="4">
        <v>2024</v>
      </c>
      <c r="B6531" s="14" t="s">
        <v>2335</v>
      </c>
      <c r="C6531" s="14" t="s">
        <v>2655</v>
      </c>
      <c r="D6531" s="3" t="s">
        <v>56</v>
      </c>
      <c r="F6531" s="3">
        <v>2</v>
      </c>
      <c r="G6531" s="88">
        <v>4.0544470293486041</v>
      </c>
      <c r="J6531" s="10">
        <v>2.5068715280212928E-2</v>
      </c>
      <c r="K6531" s="27">
        <f t="shared" si="169"/>
        <v>6.1830170917883519E-3</v>
      </c>
      <c r="L6531" s="4" t="s">
        <v>1928</v>
      </c>
      <c r="M6531" s="14" t="s">
        <v>1180</v>
      </c>
      <c r="N6531" s="28" t="str">
        <f t="shared" si="166"/>
        <v>2024LenVan de Linde</v>
      </c>
      <c r="O6531" s="28">
        <f>IF(COUNTIF(N$2:N6531,N6531)=1,1,0)</f>
        <v>1</v>
      </c>
      <c r="P6531" s="28" t="str">
        <f t="shared" si="167"/>
        <v>LenVan de Linde</v>
      </c>
      <c r="Q6531" s="28" t="str">
        <f t="shared" si="168"/>
        <v>LenVan de Linde</v>
      </c>
      <c r="R6531" s="3">
        <f>SUMIF(Q$2:Q6531,Q6531,O$2:O6531)</f>
        <v>4</v>
      </c>
      <c r="T6531" s="81" t="str" cm="1">
        <f t="array" ref="T6531">IF(MIN(IF(CONCATENATE($D$776:$D$9955,$G$776:$G$9955)=CONCATENATE(D6531,G6531),$J$776:$J$9955))=J6531,"Age Leg Record","")</f>
        <v/>
      </c>
    </row>
    <row r="6532" spans="1:20" x14ac:dyDescent="0.25">
      <c r="A6532" s="4">
        <v>2024</v>
      </c>
      <c r="B6532" s="14" t="s">
        <v>992</v>
      </c>
      <c r="C6532" s="14" t="s">
        <v>1895</v>
      </c>
      <c r="D6532" s="3" t="s">
        <v>210</v>
      </c>
      <c r="F6532" s="3">
        <v>3</v>
      </c>
      <c r="G6532" s="88">
        <v>9.1</v>
      </c>
      <c r="J6532" s="10">
        <v>5.7777511574386153E-2</v>
      </c>
      <c r="K6532" s="27">
        <f t="shared" si="169"/>
        <v>6.3491770960863907E-3</v>
      </c>
      <c r="L6532" s="4" t="s">
        <v>1928</v>
      </c>
      <c r="M6532" s="14" t="s">
        <v>1180</v>
      </c>
      <c r="N6532" s="28" t="str">
        <f t="shared" si="166"/>
        <v>2024RickAnsell</v>
      </c>
      <c r="O6532" s="28">
        <f>IF(COUNTIF(N$2:N6532,N6532)=1,1,0)</f>
        <v>1</v>
      </c>
      <c r="P6532" s="28" t="str">
        <f t="shared" si="167"/>
        <v>RickAnsell</v>
      </c>
      <c r="Q6532" s="28" t="str">
        <f t="shared" si="168"/>
        <v>RickAnsell</v>
      </c>
      <c r="R6532" s="3">
        <f>SUMIF(Q$2:Q6532,Q6532,O$2:O6532)</f>
        <v>5</v>
      </c>
      <c r="T6532" s="81" t="str" cm="1">
        <f t="array" ref="T6532">IF(MIN(IF(CONCATENATE($D$776:$D$9955,$G$776:$G$9955)=CONCATENATE(D6532,G6532),$J$776:$J$9955))=J6532,"Age Leg Record","")</f>
        <v/>
      </c>
    </row>
    <row r="6533" spans="1:20" x14ac:dyDescent="0.25">
      <c r="A6533" s="4">
        <v>2024</v>
      </c>
      <c r="B6533" s="14" t="s">
        <v>68</v>
      </c>
      <c r="C6533" s="14" t="s">
        <v>1178</v>
      </c>
      <c r="D6533" s="3" t="s">
        <v>210</v>
      </c>
      <c r="F6533" s="3">
        <v>4</v>
      </c>
      <c r="G6533" s="88">
        <v>5.8408892070309388</v>
      </c>
      <c r="J6533" s="10">
        <v>3.8865335649461485E-2</v>
      </c>
      <c r="K6533" s="27">
        <f t="shared" si="169"/>
        <v>6.6540100782390369E-3</v>
      </c>
      <c r="L6533" s="4" t="s">
        <v>1928</v>
      </c>
      <c r="M6533" s="14" t="s">
        <v>1180</v>
      </c>
      <c r="N6533" s="28" t="str">
        <f t="shared" si="166"/>
        <v>2024NigelKippax</v>
      </c>
      <c r="O6533" s="28">
        <f>IF(COUNTIF(N$2:N6533,N6533)=1,1,0)</f>
        <v>1</v>
      </c>
      <c r="P6533" s="28" t="str">
        <f t="shared" si="167"/>
        <v>NigelKippax</v>
      </c>
      <c r="Q6533" s="28" t="str">
        <f t="shared" si="168"/>
        <v>NigelKippax</v>
      </c>
      <c r="R6533" s="3">
        <f>SUMIF(Q$2:Q6533,Q6533,O$2:O6533)</f>
        <v>11</v>
      </c>
      <c r="T6533" s="81" t="str" cm="1">
        <f t="array" ref="T6533">IF(MIN(IF(CONCATENATE($D$776:$D$9955,$G$776:$G$9955)=CONCATENATE(D6533,G6533),$J$776:$J$9955))=J6533,"Age Leg Record","")</f>
        <v/>
      </c>
    </row>
    <row r="6534" spans="1:20" x14ac:dyDescent="0.25">
      <c r="A6534" s="4">
        <v>2024</v>
      </c>
      <c r="B6534" s="14" t="s">
        <v>20</v>
      </c>
      <c r="C6534" s="14" t="s">
        <v>2657</v>
      </c>
      <c r="D6534" s="3" t="s">
        <v>210</v>
      </c>
      <c r="F6534" s="3">
        <v>5</v>
      </c>
      <c r="G6534" s="51">
        <v>5.63</v>
      </c>
      <c r="J6534" s="10">
        <v>3.6204108793754131E-2</v>
      </c>
      <c r="K6534" s="27">
        <f t="shared" si="169"/>
        <v>6.4305699456046412E-3</v>
      </c>
      <c r="L6534" s="4" t="s">
        <v>1928</v>
      </c>
      <c r="M6534" s="14" t="s">
        <v>1180</v>
      </c>
      <c r="N6534" s="28" t="str">
        <f t="shared" si="166"/>
        <v>2024PaulTerrent</v>
      </c>
      <c r="O6534" s="28">
        <f>IF(COUNTIF(N$2:N6534,N6534)=1,1,0)</f>
        <v>1</v>
      </c>
      <c r="P6534" s="28" t="str">
        <f t="shared" si="167"/>
        <v>PaulTerrent</v>
      </c>
      <c r="Q6534" s="28" t="str">
        <f t="shared" si="168"/>
        <v>PaulTerrent</v>
      </c>
      <c r="R6534" s="3">
        <f>SUMIF(Q$2:Q6534,Q6534,O$2:O6534)</f>
        <v>1</v>
      </c>
      <c r="T6534" s="81" t="str" cm="1">
        <f t="array" ref="T6534">IF(MIN(IF(CONCATENATE($D$776:$D$9955,$G$776:$G$9955)=CONCATENATE(D6534,G6534),$J$776:$J$9955))=J6534,"Age Leg Record","")</f>
        <v/>
      </c>
    </row>
    <row r="6535" spans="1:20" x14ac:dyDescent="0.25">
      <c r="A6535" s="4">
        <v>2024</v>
      </c>
      <c r="B6535" s="14" t="s">
        <v>698</v>
      </c>
      <c r="C6535" s="14" t="s">
        <v>2658</v>
      </c>
      <c r="D6535" s="3" t="s">
        <v>56</v>
      </c>
      <c r="F6535" s="3">
        <v>6</v>
      </c>
      <c r="G6535" s="88">
        <v>4.6758182215859376</v>
      </c>
      <c r="J6535" s="10">
        <v>2.6774224534165114E-2</v>
      </c>
      <c r="K6535" s="27">
        <f t="shared" si="169"/>
        <v>5.7261046656094921E-3</v>
      </c>
      <c r="L6535" s="4" t="s">
        <v>1928</v>
      </c>
      <c r="M6535" s="14" t="s">
        <v>1180</v>
      </c>
      <c r="N6535" s="28" t="str">
        <f t="shared" si="166"/>
        <v>2024GarethBellamy</v>
      </c>
      <c r="O6535" s="28">
        <f>IF(COUNTIF(N$2:N6535,N6535)=1,1,0)</f>
        <v>1</v>
      </c>
      <c r="P6535" s="28" t="str">
        <f t="shared" si="167"/>
        <v>GarethBellamy</v>
      </c>
      <c r="Q6535" s="28" t="str">
        <f t="shared" si="168"/>
        <v>GarethBellamy</v>
      </c>
      <c r="R6535" s="3">
        <f>SUMIF(Q$2:Q6535,Q6535,O$2:O6535)</f>
        <v>1</v>
      </c>
      <c r="T6535" s="81" t="str" cm="1">
        <f t="array" ref="T6535">IF(MIN(IF(CONCATENATE($D$776:$D$9955,$G$776:$G$9955)=CONCATENATE(D6535,G6535),$J$776:$J$9955))=J6535,"Age Leg Record","")</f>
        <v/>
      </c>
    </row>
    <row r="6536" spans="1:20" x14ac:dyDescent="0.25">
      <c r="A6536" s="4">
        <v>2024</v>
      </c>
      <c r="B6536" s="14" t="s">
        <v>232</v>
      </c>
      <c r="C6536" s="14" t="s">
        <v>1675</v>
      </c>
      <c r="D6536" s="3" t="s">
        <v>56</v>
      </c>
      <c r="F6536" s="3">
        <v>1</v>
      </c>
      <c r="G6536" s="88">
        <v>5.54</v>
      </c>
      <c r="J6536" s="10">
        <v>3.5135906109644566E-2</v>
      </c>
      <c r="K6536" s="27">
        <f t="shared" si="169"/>
        <v>6.3422213194304269E-3</v>
      </c>
      <c r="L6536" s="4" t="s">
        <v>1929</v>
      </c>
      <c r="M6536" s="14" t="s">
        <v>1180</v>
      </c>
      <c r="N6536" s="28" t="str">
        <f t="shared" si="166"/>
        <v>2024AndyNeill</v>
      </c>
      <c r="O6536" s="28">
        <f>IF(COUNTIF(N$2:N6536,N6536)=1,1,0)</f>
        <v>1</v>
      </c>
      <c r="P6536" s="28" t="str">
        <f t="shared" si="167"/>
        <v>AndyNeill</v>
      </c>
      <c r="Q6536" s="28" t="str">
        <f t="shared" si="168"/>
        <v>AndyNeill</v>
      </c>
      <c r="R6536" s="3">
        <f>SUMIF(Q$2:Q6536,Q6536,O$2:O6536)</f>
        <v>7</v>
      </c>
      <c r="T6536" s="81" t="str" cm="1">
        <f t="array" ref="T6536">IF(MIN(IF(CONCATENATE($D$776:$D$9955,$G$776:$G$9955)=CONCATENATE(D6536,G6536),$J$776:$J$9955))=J6536,"Age Leg Record","")</f>
        <v/>
      </c>
    </row>
    <row r="6537" spans="1:20" x14ac:dyDescent="0.25">
      <c r="A6537" s="4">
        <v>2024</v>
      </c>
      <c r="B6537" s="14" t="s">
        <v>47</v>
      </c>
      <c r="C6537" s="14" t="s">
        <v>2148</v>
      </c>
      <c r="D6537" s="3" t="s">
        <v>56</v>
      </c>
      <c r="F6537" s="3">
        <v>2</v>
      </c>
      <c r="G6537" s="88">
        <v>4.0544470293486041</v>
      </c>
      <c r="J6537" s="10">
        <v>2.3662743056775071E-2</v>
      </c>
      <c r="K6537" s="27">
        <f t="shared" si="169"/>
        <v>5.8362442240555736E-3</v>
      </c>
      <c r="L6537" s="4" t="s">
        <v>1929</v>
      </c>
      <c r="M6537" s="14" t="s">
        <v>1180</v>
      </c>
      <c r="N6537" s="28" t="str">
        <f t="shared" si="166"/>
        <v>2024KevinDance</v>
      </c>
      <c r="O6537" s="28">
        <f>IF(COUNTIF(N$2:N6537,N6537)=1,1,0)</f>
        <v>1</v>
      </c>
      <c r="P6537" s="28" t="str">
        <f t="shared" si="167"/>
        <v>KevinDance</v>
      </c>
      <c r="Q6537" s="28" t="str">
        <f t="shared" si="168"/>
        <v>KevinDance</v>
      </c>
      <c r="R6537" s="3">
        <f>SUMIF(Q$2:Q6537,Q6537,O$2:O6537)</f>
        <v>3</v>
      </c>
      <c r="T6537" s="81" t="str" cm="1">
        <f t="array" ref="T6537">IF(MIN(IF(CONCATENATE($D$776:$D$9955,$G$776:$G$9955)=CONCATENATE(D6537,G6537),$J$776:$J$9955))=J6537,"Age Leg Record","")</f>
        <v/>
      </c>
    </row>
    <row r="6538" spans="1:20" x14ac:dyDescent="0.25">
      <c r="A6538" s="4">
        <v>2024</v>
      </c>
      <c r="B6538" s="14" t="s">
        <v>2492</v>
      </c>
      <c r="C6538" s="14" t="s">
        <v>2493</v>
      </c>
      <c r="D6538" s="3" t="s">
        <v>22</v>
      </c>
      <c r="F6538" s="3">
        <v>3</v>
      </c>
      <c r="G6538" s="88">
        <v>9.1</v>
      </c>
      <c r="J6538" s="10">
        <v>4.118606481642928E-2</v>
      </c>
      <c r="K6538" s="27">
        <f t="shared" si="169"/>
        <v>4.525941188618602E-3</v>
      </c>
      <c r="L6538" s="4" t="s">
        <v>1929</v>
      </c>
      <c r="M6538" s="14" t="s">
        <v>1180</v>
      </c>
      <c r="N6538" s="28" t="str">
        <f t="shared" si="166"/>
        <v>2024JoshFrewin</v>
      </c>
      <c r="O6538" s="28">
        <f>IF(COUNTIF(N$2:N6538,N6538)=1,1,0)</f>
        <v>1</v>
      </c>
      <c r="P6538" s="28" t="str">
        <f t="shared" si="167"/>
        <v>JoshFrewin</v>
      </c>
      <c r="Q6538" s="28" t="str">
        <f t="shared" si="168"/>
        <v>JoshFrewin</v>
      </c>
      <c r="R6538" s="3">
        <f>SUMIF(Q$2:Q6538,Q6538,O$2:O6538)</f>
        <v>2</v>
      </c>
      <c r="T6538" s="81" t="str" cm="1">
        <f t="array" ref="T6538">IF(MIN(IF(CONCATENATE($D$776:$D$9955,$G$776:$G$9955)=CONCATENATE(D6538,G6538),$J$776:$J$9955))=J6538,"Age Leg Record","")</f>
        <v/>
      </c>
    </row>
    <row r="6539" spans="1:20" x14ac:dyDescent="0.25">
      <c r="A6539" s="4">
        <v>2024</v>
      </c>
      <c r="B6539" s="14" t="s">
        <v>291</v>
      </c>
      <c r="C6539" s="14" t="s">
        <v>2318</v>
      </c>
      <c r="D6539" s="3" t="s">
        <v>56</v>
      </c>
      <c r="F6539" s="3">
        <v>4</v>
      </c>
      <c r="G6539" s="88">
        <v>5.8408892070309388</v>
      </c>
      <c r="J6539" s="10">
        <v>2.9214050926384516E-2</v>
      </c>
      <c r="K6539" s="27">
        <f t="shared" si="169"/>
        <v>5.0016444227735492E-3</v>
      </c>
      <c r="L6539" s="4" t="s">
        <v>1929</v>
      </c>
      <c r="M6539" s="14" t="s">
        <v>1180</v>
      </c>
      <c r="N6539" s="28" t="str">
        <f t="shared" si="166"/>
        <v>2024ChrisOlley</v>
      </c>
      <c r="O6539" s="28">
        <f>IF(COUNTIF(N$2:N6539,N6539)=1,1,0)</f>
        <v>1</v>
      </c>
      <c r="P6539" s="28" t="str">
        <f t="shared" si="167"/>
        <v>ChrisOlley</v>
      </c>
      <c r="Q6539" s="28" t="str">
        <f t="shared" si="168"/>
        <v>ChrisOlley</v>
      </c>
      <c r="R6539" s="3">
        <f>SUMIF(Q$2:Q6539,Q6539,O$2:O6539)</f>
        <v>1</v>
      </c>
      <c r="T6539" s="81" t="str" cm="1">
        <f t="array" ref="T6539">IF(MIN(IF(CONCATENATE($D$776:$D$9955,$G$776:$G$9955)=CONCATENATE(D6539,G6539),$J$776:$J$9955))=J6539,"Age Leg Record","")</f>
        <v/>
      </c>
    </row>
    <row r="6540" spans="1:20" x14ac:dyDescent="0.25">
      <c r="A6540" s="4">
        <v>2024</v>
      </c>
      <c r="B6540" s="14" t="s">
        <v>68</v>
      </c>
      <c r="C6540" s="14" t="s">
        <v>1387</v>
      </c>
      <c r="D6540" s="3" t="s">
        <v>56</v>
      </c>
      <c r="F6540" s="3">
        <v>5</v>
      </c>
      <c r="G6540" s="51">
        <v>5.63</v>
      </c>
      <c r="J6540" s="10">
        <v>2.7929780088015832E-2</v>
      </c>
      <c r="K6540" s="27">
        <f t="shared" si="169"/>
        <v>4.960884562702635E-3</v>
      </c>
      <c r="L6540" s="4" t="s">
        <v>1929</v>
      </c>
      <c r="M6540" s="14" t="s">
        <v>1180</v>
      </c>
      <c r="N6540" s="28" t="str">
        <f t="shared" si="166"/>
        <v>2024NigelBunn</v>
      </c>
      <c r="O6540" s="28">
        <f>IF(COUNTIF(N$2:N6540,N6540)=1,1,0)</f>
        <v>1</v>
      </c>
      <c r="P6540" s="28" t="str">
        <f t="shared" si="167"/>
        <v>NigelBunn</v>
      </c>
      <c r="Q6540" s="28" t="str">
        <f t="shared" si="168"/>
        <v>NigelBunn</v>
      </c>
      <c r="R6540" s="3">
        <f>SUMIF(Q$2:Q6540,Q6540,O$2:O6540)</f>
        <v>8</v>
      </c>
      <c r="T6540" s="81" t="str" cm="1">
        <f t="array" ref="T6540">IF(MIN(IF(CONCATENATE($D$776:$D$9955,$G$776:$G$9955)=CONCATENATE(D6540,G6540),$J$776:$J$9955))=J6540,"Age Leg Record","")</f>
        <v/>
      </c>
    </row>
    <row r="6541" spans="1:20" x14ac:dyDescent="0.25">
      <c r="A6541" s="4">
        <v>2024</v>
      </c>
      <c r="B6541" s="14" t="s">
        <v>2151</v>
      </c>
      <c r="C6541" s="14" t="s">
        <v>1395</v>
      </c>
      <c r="D6541" s="3" t="s">
        <v>26</v>
      </c>
      <c r="F6541" s="3">
        <v>6</v>
      </c>
      <c r="G6541" s="88">
        <v>4.6758182215859376</v>
      </c>
      <c r="J6541" s="10">
        <v>2.2273483795288485E-2</v>
      </c>
      <c r="K6541" s="27">
        <f t="shared" si="169"/>
        <v>4.7635478412019604E-3</v>
      </c>
      <c r="L6541" s="4" t="s">
        <v>1929</v>
      </c>
      <c r="M6541" s="14" t="s">
        <v>1180</v>
      </c>
      <c r="N6541" s="28" t="str">
        <f t="shared" si="166"/>
        <v>2024JeromeMcAllister</v>
      </c>
      <c r="O6541" s="28">
        <f>IF(COUNTIF(N$2:N6541,N6541)=1,1,0)</f>
        <v>1</v>
      </c>
      <c r="P6541" s="28" t="str">
        <f t="shared" si="167"/>
        <v>JeromeMcAllister</v>
      </c>
      <c r="Q6541" s="28" t="str">
        <f t="shared" si="168"/>
        <v>JeromeMcAllister</v>
      </c>
      <c r="R6541" s="3">
        <f>SUMIF(Q$2:Q6541,Q6541,O$2:O6541)</f>
        <v>4</v>
      </c>
      <c r="T6541" s="81" t="str" cm="1">
        <f t="array" ref="T6541">IF(MIN(IF(CONCATENATE($D$776:$D$9955,$G$776:$G$9955)=CONCATENATE(D6541,G6541),$J$776:$J$9955))=J6541,"Age Leg Record","")</f>
        <v/>
      </c>
    </row>
    <row r="6542" spans="1:20" x14ac:dyDescent="0.25">
      <c r="A6542" s="4">
        <v>2024</v>
      </c>
      <c r="B6542" s="14" t="s">
        <v>17</v>
      </c>
      <c r="C6542" s="14" t="s">
        <v>187</v>
      </c>
      <c r="D6542" s="3" t="s">
        <v>766</v>
      </c>
      <c r="F6542" s="3">
        <v>1</v>
      </c>
      <c r="G6542" s="88">
        <v>5.54</v>
      </c>
      <c r="J6542" s="10">
        <v>4.355270009546075E-2</v>
      </c>
      <c r="K6542" s="27">
        <f t="shared" si="169"/>
        <v>7.8614982121770309E-3</v>
      </c>
      <c r="L6542" s="4" t="s">
        <v>1930</v>
      </c>
      <c r="M6542" s="14" t="s">
        <v>1180</v>
      </c>
      <c r="N6542" s="28" t="str">
        <f t="shared" si="166"/>
        <v>2024ShirleyWhite</v>
      </c>
      <c r="O6542" s="28">
        <f>IF(COUNTIF(N$2:N6542,N6542)=1,1,0)</f>
        <v>1</v>
      </c>
      <c r="P6542" s="28" t="str">
        <f t="shared" si="167"/>
        <v>ShirleyWhite</v>
      </c>
      <c r="Q6542" s="28" t="str">
        <f t="shared" si="168"/>
        <v>ShirleyWhite</v>
      </c>
      <c r="R6542" s="3">
        <f>SUMIF(Q$2:Q6542,Q6542,O$2:O6542)</f>
        <v>3</v>
      </c>
      <c r="T6542" s="81" t="str" cm="1">
        <f t="array" ref="T6542">IF(MIN(IF(CONCATENATE($D$776:$D$9955,$G$776:$G$9955)=CONCATENATE(D6542,G6542),$J$776:$J$9955))=J6542,"Age Leg Record","")</f>
        <v/>
      </c>
    </row>
    <row r="6543" spans="1:20" x14ac:dyDescent="0.25">
      <c r="A6543" s="4">
        <v>2024</v>
      </c>
      <c r="B6543" s="14" t="s">
        <v>37</v>
      </c>
      <c r="C6543" s="14" t="s">
        <v>2493</v>
      </c>
      <c r="D6543" s="3" t="s">
        <v>757</v>
      </c>
      <c r="F6543" s="3">
        <v>2</v>
      </c>
      <c r="G6543" s="88">
        <v>4.0544470293486041</v>
      </c>
      <c r="J6543" s="10">
        <v>2.82078703676234E-2</v>
      </c>
      <c r="K6543" s="27">
        <f t="shared" si="169"/>
        <v>6.9572669622854424E-3</v>
      </c>
      <c r="L6543" s="4" t="s">
        <v>1930</v>
      </c>
      <c r="M6543" s="14" t="s">
        <v>1180</v>
      </c>
      <c r="N6543" s="28" t="str">
        <f t="shared" si="166"/>
        <v>2024SueFrewin</v>
      </c>
      <c r="O6543" s="28">
        <f>IF(COUNTIF(N$2:N6543,N6543)=1,1,0)</f>
        <v>1</v>
      </c>
      <c r="P6543" s="28" t="str">
        <f t="shared" si="167"/>
        <v>SueFrewin</v>
      </c>
      <c r="Q6543" s="28" t="str">
        <f t="shared" si="168"/>
        <v>SueFrewin</v>
      </c>
      <c r="R6543" s="3">
        <f>SUMIF(Q$2:Q6543,Q6543,O$2:O6543)</f>
        <v>2</v>
      </c>
      <c r="T6543" s="81" t="str" cm="1">
        <f t="array" ref="T6543">IF(MIN(IF(CONCATENATE($D$776:$D$9955,$G$776:$G$9955)=CONCATENATE(D6543,G6543),$J$776:$J$9955))=J6543,"Age Leg Record","")</f>
        <v/>
      </c>
    </row>
    <row r="6544" spans="1:20" x14ac:dyDescent="0.25">
      <c r="A6544" s="4">
        <v>2024</v>
      </c>
      <c r="B6544" s="14" t="s">
        <v>39</v>
      </c>
      <c r="C6544" s="14" t="s">
        <v>1389</v>
      </c>
      <c r="D6544" s="3" t="s">
        <v>684</v>
      </c>
      <c r="F6544" s="3">
        <v>3</v>
      </c>
      <c r="G6544" s="88">
        <v>9.1</v>
      </c>
      <c r="J6544" s="10">
        <v>5.6361712959187571E-2</v>
      </c>
      <c r="K6544" s="27">
        <f t="shared" si="169"/>
        <v>6.193594830679953E-3</v>
      </c>
      <c r="L6544" s="4" t="s">
        <v>1930</v>
      </c>
      <c r="M6544" s="14" t="s">
        <v>1180</v>
      </c>
      <c r="N6544" s="28" t="str">
        <f t="shared" si="166"/>
        <v>2024JohnManning</v>
      </c>
      <c r="O6544" s="28">
        <f>IF(COUNTIF(N$2:N6544,N6544)=1,1,0)</f>
        <v>1</v>
      </c>
      <c r="P6544" s="28" t="str">
        <f t="shared" si="167"/>
        <v>JohnManning</v>
      </c>
      <c r="Q6544" s="28" t="str">
        <f t="shared" si="168"/>
        <v>JohnManning</v>
      </c>
      <c r="R6544" s="3">
        <f>SUMIF(Q$2:Q6544,Q6544,O$2:O6544)</f>
        <v>9</v>
      </c>
      <c r="T6544" s="81" t="str" cm="1">
        <f t="array" ref="T6544">IF(MIN(IF(CONCATENATE($D$776:$D$9955,$G$776:$G$9955)=CONCATENATE(D6544,G6544),$J$776:$J$9955))=J6544,"Age Leg Record","")</f>
        <v/>
      </c>
    </row>
    <row r="6545" spans="1:20" x14ac:dyDescent="0.25">
      <c r="A6545" s="4">
        <v>2024</v>
      </c>
      <c r="B6545" s="14" t="s">
        <v>324</v>
      </c>
      <c r="C6545" s="14" t="s">
        <v>1178</v>
      </c>
      <c r="D6545" s="3" t="s">
        <v>757</v>
      </c>
      <c r="F6545" s="3">
        <v>4</v>
      </c>
      <c r="G6545" s="88">
        <v>5.8408892070309388</v>
      </c>
      <c r="J6545" s="10">
        <v>4.0224479169410188E-2</v>
      </c>
      <c r="K6545" s="27">
        <f t="shared" si="169"/>
        <v>6.8867047025973696E-3</v>
      </c>
      <c r="L6545" s="4" t="s">
        <v>1930</v>
      </c>
      <c r="M6545" s="14" t="s">
        <v>1180</v>
      </c>
      <c r="N6545" s="28" t="str">
        <f t="shared" si="166"/>
        <v>2024AnneKippax</v>
      </c>
      <c r="O6545" s="28">
        <f>IF(COUNTIF(N$2:N6545,N6545)=1,1,0)</f>
        <v>1</v>
      </c>
      <c r="P6545" s="28" t="str">
        <f t="shared" si="167"/>
        <v>AnneKippax</v>
      </c>
      <c r="Q6545" s="28" t="str">
        <f t="shared" si="168"/>
        <v>AnneKippax</v>
      </c>
      <c r="R6545" s="3">
        <f>SUMIF(Q$2:Q6545,Q6545,O$2:O6545)</f>
        <v>6</v>
      </c>
      <c r="T6545" s="81" t="str" cm="1">
        <f t="array" ref="T6545">IF(MIN(IF(CONCATENATE($D$776:$D$9955,$G$776:$G$9955)=CONCATENATE(D6545,G6545),$J$776:$J$9955))=J6545,"Age Leg Record","")</f>
        <v/>
      </c>
    </row>
    <row r="6546" spans="1:20" x14ac:dyDescent="0.25">
      <c r="A6546" s="4">
        <v>2024</v>
      </c>
      <c r="B6546" s="14" t="s">
        <v>703</v>
      </c>
      <c r="C6546" s="14" t="s">
        <v>2285</v>
      </c>
      <c r="D6546" s="3" t="s">
        <v>210</v>
      </c>
      <c r="F6546" s="3">
        <v>5</v>
      </c>
      <c r="G6546" s="51">
        <v>5.63</v>
      </c>
      <c r="J6546" s="10">
        <v>4.5621921293786727E-2</v>
      </c>
      <c r="K6546" s="27">
        <f t="shared" si="169"/>
        <v>8.1033607981859188E-3</v>
      </c>
      <c r="L6546" s="4" t="s">
        <v>1930</v>
      </c>
      <c r="M6546" s="14" t="s">
        <v>1180</v>
      </c>
      <c r="N6546" s="28" t="str">
        <f t="shared" si="166"/>
        <v>2024JonSalmon</v>
      </c>
      <c r="O6546" s="28">
        <f>IF(COUNTIF(N$2:N6546,N6546)=1,1,0)</f>
        <v>1</v>
      </c>
      <c r="P6546" s="28" t="str">
        <f t="shared" si="167"/>
        <v>JonSalmon</v>
      </c>
      <c r="Q6546" s="28" t="str">
        <f t="shared" si="168"/>
        <v>JonSalmon</v>
      </c>
      <c r="R6546" s="3">
        <f>SUMIF(Q$2:Q6546,Q6546,O$2:O6546)</f>
        <v>2</v>
      </c>
      <c r="T6546" s="81" t="str" cm="1">
        <f t="array" ref="T6546">IF(MIN(IF(CONCATENATE($D$776:$D$9955,$G$776:$G$9955)=CONCATENATE(D6546,G6546),$J$776:$J$9955))=J6546,"Age Leg Record","")</f>
        <v/>
      </c>
    </row>
    <row r="6547" spans="1:20" x14ac:dyDescent="0.25">
      <c r="A6547" s="4">
        <v>2024</v>
      </c>
      <c r="B6547" s="14" t="s">
        <v>78</v>
      </c>
      <c r="C6547" s="14" t="s">
        <v>1731</v>
      </c>
      <c r="D6547" s="3" t="s">
        <v>210</v>
      </c>
      <c r="F6547" s="3">
        <v>6</v>
      </c>
      <c r="G6547" s="88">
        <v>4.6758182215859376</v>
      </c>
      <c r="J6547" s="10">
        <v>2.5925567133526783E-2</v>
      </c>
      <c r="K6547" s="27">
        <f t="shared" si="169"/>
        <v>5.5446054369353535E-3</v>
      </c>
      <c r="L6547" s="4" t="s">
        <v>1930</v>
      </c>
      <c r="M6547" s="14" t="s">
        <v>1180</v>
      </c>
      <c r="N6547" s="28" t="str">
        <f t="shared" si="166"/>
        <v>2024CliveCohen</v>
      </c>
      <c r="O6547" s="28">
        <f>IF(COUNTIF(N$2:N6547,N6547)=1,1,0)</f>
        <v>1</v>
      </c>
      <c r="P6547" s="28" t="str">
        <f t="shared" si="167"/>
        <v>CliveCohen</v>
      </c>
      <c r="Q6547" s="28" t="str">
        <f t="shared" si="168"/>
        <v>CliveCohen</v>
      </c>
      <c r="R6547" s="3">
        <f>SUMIF(Q$2:Q6547,Q6547,O$2:O6547)</f>
        <v>6</v>
      </c>
      <c r="T6547" s="81" t="str" cm="1">
        <f t="array" ref="T6547">IF(MIN(IF(CONCATENATE($D$776:$D$9955,$G$776:$G$9955)=CONCATENATE(D6547,G6547),$J$776:$J$9955))=J6547,"Age Leg Record","")</f>
        <v/>
      </c>
    </row>
    <row r="6548" spans="1:20" x14ac:dyDescent="0.25">
      <c r="A6548" s="4">
        <v>2024</v>
      </c>
      <c r="B6548" s="14" t="s">
        <v>890</v>
      </c>
      <c r="C6548" s="14" t="s">
        <v>1287</v>
      </c>
      <c r="D6548" s="3" t="s">
        <v>22</v>
      </c>
      <c r="F6548" s="3">
        <v>1</v>
      </c>
      <c r="G6548" s="88">
        <v>5.54</v>
      </c>
      <c r="J6548" s="10">
        <v>2.9133707037544809E-2</v>
      </c>
      <c r="K6548" s="27">
        <f t="shared" si="169"/>
        <v>5.2587918840333592E-3</v>
      </c>
      <c r="L6548" s="4" t="s">
        <v>409</v>
      </c>
      <c r="M6548" s="14" t="s">
        <v>2659</v>
      </c>
      <c r="N6548" s="28" t="str">
        <f t="shared" ref="N6548:N6611" si="170">CONCATENATE(A6548,B6548,C6548)</f>
        <v>2024BenRiley</v>
      </c>
      <c r="O6548" s="28">
        <f>IF(COUNTIF(N$2:N6548,N6548)=1,1,0)</f>
        <v>1</v>
      </c>
      <c r="P6548" s="28" t="str">
        <f t="shared" ref="P6548:P6611" si="171">CONCATENATE(B6548,C6548)</f>
        <v>BenRiley</v>
      </c>
      <c r="Q6548" s="28" t="str">
        <f t="shared" ref="Q6548:Q6611" si="172">IFERROR(VLOOKUP(P6548,AI$2:AJ$100,2,0),P6548)</f>
        <v>BenRiley</v>
      </c>
      <c r="R6548" s="3">
        <f>SUMIF(Q$2:Q6548,Q6548,O$2:O6548)</f>
        <v>1</v>
      </c>
      <c r="T6548" s="81" t="str" cm="1">
        <f t="array" ref="T6548">IF(MIN(IF(CONCATENATE($D$776:$D$9955,$G$776:$G$9955)=CONCATENATE(D6548,G6548),$J$776:$J$9955))=J6548,"Age Leg Record","")</f>
        <v/>
      </c>
    </row>
    <row r="6549" spans="1:20" x14ac:dyDescent="0.25">
      <c r="A6549" s="4">
        <v>2024</v>
      </c>
      <c r="B6549" s="14" t="s">
        <v>2638</v>
      </c>
      <c r="C6549" s="14" t="s">
        <v>2660</v>
      </c>
      <c r="D6549" s="3" t="s">
        <v>757</v>
      </c>
      <c r="F6549" s="3">
        <v>2</v>
      </c>
      <c r="G6549" s="88">
        <v>4.0544470293486041</v>
      </c>
      <c r="J6549" s="10">
        <v>2.5561562499206048E-2</v>
      </c>
      <c r="K6549" s="27">
        <f t="shared" si="169"/>
        <v>6.30457428945935E-3</v>
      </c>
      <c r="L6549" s="4" t="s">
        <v>409</v>
      </c>
      <c r="M6549" s="14" t="s">
        <v>2659</v>
      </c>
      <c r="N6549" s="28" t="str">
        <f t="shared" si="170"/>
        <v>2024VickySheldon</v>
      </c>
      <c r="O6549" s="28">
        <f>IF(COUNTIF(N$2:N6549,N6549)=1,1,0)</f>
        <v>1</v>
      </c>
      <c r="P6549" s="28" t="str">
        <f t="shared" si="171"/>
        <v>VickySheldon</v>
      </c>
      <c r="Q6549" s="28" t="str">
        <f t="shared" si="172"/>
        <v>VickySheldon</v>
      </c>
      <c r="R6549" s="3">
        <f>SUMIF(Q$2:Q6549,Q6549,O$2:O6549)</f>
        <v>1</v>
      </c>
      <c r="T6549" s="81" t="str" cm="1">
        <f t="array" ref="T6549">IF(MIN(IF(CONCATENATE($D$776:$D$9955,$G$776:$G$9955)=CONCATENATE(D6549,G6549),$J$776:$J$9955))=J6549,"Age Leg Record","")</f>
        <v/>
      </c>
    </row>
    <row r="6550" spans="1:20" x14ac:dyDescent="0.25">
      <c r="A6550" s="4">
        <v>2024</v>
      </c>
      <c r="B6550" s="14" t="s">
        <v>71</v>
      </c>
      <c r="C6550" s="14" t="s">
        <v>222</v>
      </c>
      <c r="D6550" s="3" t="s">
        <v>210</v>
      </c>
      <c r="F6550" s="3">
        <v>3</v>
      </c>
      <c r="G6550" s="88">
        <v>9.1</v>
      </c>
      <c r="J6550" s="10">
        <v>5.0943877315148711E-2</v>
      </c>
      <c r="K6550" s="27">
        <f t="shared" si="169"/>
        <v>5.5982282763899684E-3</v>
      </c>
      <c r="L6550" s="4" t="s">
        <v>409</v>
      </c>
      <c r="M6550" s="14" t="s">
        <v>2659</v>
      </c>
      <c r="N6550" s="28" t="str">
        <f t="shared" si="170"/>
        <v>2024RichardDay</v>
      </c>
      <c r="O6550" s="28">
        <f>IF(COUNTIF(N$2:N6550,N6550)=1,1,0)</f>
        <v>1</v>
      </c>
      <c r="P6550" s="28" t="str">
        <f t="shared" si="171"/>
        <v>RichardDay</v>
      </c>
      <c r="Q6550" s="28" t="str">
        <f t="shared" si="172"/>
        <v>RichardDay</v>
      </c>
      <c r="R6550" s="3">
        <f>SUMIF(Q$2:Q6550,Q6550,O$2:O6550)</f>
        <v>1</v>
      </c>
      <c r="T6550" s="81" t="str" cm="1">
        <f t="array" ref="T6550">IF(MIN(IF(CONCATENATE($D$776:$D$9955,$G$776:$G$9955)=CONCATENATE(D6550,G6550),$J$776:$J$9955))=J6550,"Age Leg Record","")</f>
        <v/>
      </c>
    </row>
    <row r="6551" spans="1:20" x14ac:dyDescent="0.25">
      <c r="A6551" s="4">
        <v>2024</v>
      </c>
      <c r="B6551" s="14" t="s">
        <v>73</v>
      </c>
      <c r="C6551" s="14" t="s">
        <v>1841</v>
      </c>
      <c r="D6551" s="3" t="s">
        <v>210</v>
      </c>
      <c r="F6551" s="3">
        <v>4</v>
      </c>
      <c r="G6551" s="88">
        <v>5.8408892070309388</v>
      </c>
      <c r="J6551" s="10">
        <v>3.7319560186006129E-2</v>
      </c>
      <c r="K6551" s="27">
        <f t="shared" si="169"/>
        <v>6.3893627944667927E-3</v>
      </c>
      <c r="L6551" s="4" t="s">
        <v>409</v>
      </c>
      <c r="M6551" s="14" t="s">
        <v>2659</v>
      </c>
      <c r="N6551" s="28" t="str">
        <f t="shared" si="170"/>
        <v>2024AlanRoberts</v>
      </c>
      <c r="O6551" s="28">
        <f>IF(COUNTIF(N$2:N6551,N6551)=1,1,0)</f>
        <v>1</v>
      </c>
      <c r="P6551" s="28" t="str">
        <f t="shared" si="171"/>
        <v>AlanRoberts</v>
      </c>
      <c r="Q6551" s="28" t="str">
        <f t="shared" si="172"/>
        <v>AlanRoberts</v>
      </c>
      <c r="R6551" s="3">
        <f>SUMIF(Q$2:Q6551,Q6551,O$2:O6551)</f>
        <v>1</v>
      </c>
      <c r="T6551" s="81" t="str" cm="1">
        <f t="array" ref="T6551">IF(MIN(IF(CONCATENATE($D$776:$D$9955,$G$776:$G$9955)=CONCATENATE(D6551,G6551),$J$776:$J$9955))=J6551,"Age Leg Record","")</f>
        <v/>
      </c>
    </row>
    <row r="6552" spans="1:20" x14ac:dyDescent="0.25">
      <c r="A6552" s="4">
        <v>2024</v>
      </c>
      <c r="B6552" s="14" t="s">
        <v>494</v>
      </c>
      <c r="C6552" s="14" t="s">
        <v>2661</v>
      </c>
      <c r="D6552" s="3" t="s">
        <v>56</v>
      </c>
      <c r="F6552" s="3">
        <v>5</v>
      </c>
      <c r="G6552" s="51">
        <v>5.63</v>
      </c>
      <c r="J6552" s="10">
        <v>2.9931736113212537E-2</v>
      </c>
      <c r="K6552" s="27">
        <f t="shared" si="169"/>
        <v>5.3164717785457441E-3</v>
      </c>
      <c r="L6552" s="4" t="s">
        <v>409</v>
      </c>
      <c r="M6552" s="14" t="s">
        <v>2659</v>
      </c>
      <c r="N6552" s="28" t="str">
        <f t="shared" si="170"/>
        <v>2024StephenParsons</v>
      </c>
      <c r="O6552" s="28">
        <f>IF(COUNTIF(N$2:N6552,N6552)=1,1,0)</f>
        <v>1</v>
      </c>
      <c r="P6552" s="28" t="str">
        <f t="shared" si="171"/>
        <v>StephenParsons</v>
      </c>
      <c r="Q6552" s="28" t="str">
        <f t="shared" si="172"/>
        <v>StephenParsons</v>
      </c>
      <c r="R6552" s="3">
        <f>SUMIF(Q$2:Q6552,Q6552,O$2:O6552)</f>
        <v>1</v>
      </c>
      <c r="T6552" s="81" t="str" cm="1">
        <f t="array" ref="T6552">IF(MIN(IF(CONCATENATE($D$776:$D$9955,$G$776:$G$9955)=CONCATENATE(D6552,G6552),$J$776:$J$9955))=J6552,"Age Leg Record","")</f>
        <v/>
      </c>
    </row>
    <row r="6553" spans="1:20" x14ac:dyDescent="0.25">
      <c r="A6553" s="4">
        <v>2024</v>
      </c>
      <c r="B6553" s="14" t="s">
        <v>232</v>
      </c>
      <c r="C6553" s="14" t="s">
        <v>1519</v>
      </c>
      <c r="D6553" s="3" t="s">
        <v>210</v>
      </c>
      <c r="F6553" s="3">
        <v>6</v>
      </c>
      <c r="G6553" s="88">
        <v>4.6758182215859376</v>
      </c>
      <c r="J6553" s="10">
        <v>2.6510601848713122E-2</v>
      </c>
      <c r="K6553" s="27">
        <f t="shared" si="169"/>
        <v>5.6697246540352662E-3</v>
      </c>
      <c r="L6553" s="4" t="s">
        <v>409</v>
      </c>
      <c r="M6553" s="14" t="s">
        <v>2659</v>
      </c>
      <c r="N6553" s="28" t="str">
        <f t="shared" si="170"/>
        <v>2024AndyStephenson</v>
      </c>
      <c r="O6553" s="28">
        <f>IF(COUNTIF(N$2:N6553,N6553)=1,1,0)</f>
        <v>1</v>
      </c>
      <c r="P6553" s="28" t="str">
        <f t="shared" si="171"/>
        <v>AndyStephenson</v>
      </c>
      <c r="Q6553" s="28" t="str">
        <f t="shared" si="172"/>
        <v>AndyStephenson</v>
      </c>
      <c r="R6553" s="3">
        <f>SUMIF(Q$2:Q6553,Q6553,O$2:O6553)</f>
        <v>1</v>
      </c>
      <c r="T6553" s="81" t="str" cm="1">
        <f t="array" ref="T6553">IF(MIN(IF(CONCATENATE($D$776:$D$9955,$G$776:$G$9955)=CONCATENATE(D6553,G6553),$J$776:$J$9955))=J6553,"Age Leg Record","")</f>
        <v/>
      </c>
    </row>
    <row r="6554" spans="1:20" x14ac:dyDescent="0.25">
      <c r="A6554" s="4">
        <v>2024</v>
      </c>
      <c r="B6554" s="14" t="s">
        <v>291</v>
      </c>
      <c r="C6554" s="14" t="s">
        <v>2403</v>
      </c>
      <c r="F6554" s="3">
        <v>1</v>
      </c>
      <c r="G6554" s="88">
        <v>5.54</v>
      </c>
      <c r="J6554" s="10">
        <v>2.6183449073869269E-2</v>
      </c>
      <c r="K6554" s="27">
        <f t="shared" si="169"/>
        <v>4.726254345463767E-3</v>
      </c>
      <c r="L6554" s="4" t="s">
        <v>2662</v>
      </c>
      <c r="M6554" s="14" t="s">
        <v>798</v>
      </c>
      <c r="N6554" s="28" t="str">
        <f t="shared" si="170"/>
        <v>2024ChrisLittlejohn</v>
      </c>
      <c r="O6554" s="28">
        <f>IF(COUNTIF(N$2:N6554,N6554)=1,1,0)</f>
        <v>1</v>
      </c>
      <c r="P6554" s="28" t="str">
        <f t="shared" si="171"/>
        <v>ChrisLittlejohn</v>
      </c>
      <c r="Q6554" s="28" t="str">
        <f t="shared" si="172"/>
        <v>ChrisLittlejohn</v>
      </c>
      <c r="R6554" s="3">
        <f>SUMIF(Q$2:Q6554,Q6554,O$2:O6554)</f>
        <v>3</v>
      </c>
      <c r="T6554" s="81"/>
    </row>
    <row r="6555" spans="1:20" x14ac:dyDescent="0.25">
      <c r="A6555" s="4">
        <v>2024</v>
      </c>
      <c r="B6555" s="14" t="s">
        <v>291</v>
      </c>
      <c r="C6555" s="14" t="s">
        <v>2403</v>
      </c>
      <c r="F6555" s="3">
        <v>2</v>
      </c>
      <c r="G6555" s="88">
        <v>4.0544470293486041</v>
      </c>
      <c r="J6555" s="10">
        <v>1.8780601851176471E-2</v>
      </c>
      <c r="K6555" s="27">
        <f t="shared" si="169"/>
        <v>4.6320994491309952E-3</v>
      </c>
      <c r="L6555" s="4" t="s">
        <v>2662</v>
      </c>
      <c r="M6555" s="14" t="s">
        <v>798</v>
      </c>
      <c r="N6555" s="28" t="str">
        <f t="shared" si="170"/>
        <v>2024ChrisLittlejohn</v>
      </c>
      <c r="O6555" s="28">
        <f>IF(COUNTIF(N$2:N6555,N6555)=1,1,0)</f>
        <v>0</v>
      </c>
      <c r="P6555" s="28" t="str">
        <f t="shared" si="171"/>
        <v>ChrisLittlejohn</v>
      </c>
      <c r="Q6555" s="28" t="str">
        <f t="shared" si="172"/>
        <v>ChrisLittlejohn</v>
      </c>
      <c r="R6555" s="3">
        <f>SUMIF(Q$2:Q6555,Q6555,O$2:O6555)</f>
        <v>3</v>
      </c>
      <c r="T6555" s="81"/>
    </row>
    <row r="6556" spans="1:20" x14ac:dyDescent="0.25">
      <c r="A6556" s="4">
        <v>2024</v>
      </c>
      <c r="B6556" s="14" t="s">
        <v>291</v>
      </c>
      <c r="C6556" s="14" t="s">
        <v>2403</v>
      </c>
      <c r="F6556" s="3">
        <v>3</v>
      </c>
      <c r="G6556" s="88">
        <v>9.1</v>
      </c>
      <c r="J6556" s="10">
        <v>4.8261631942295935E-2</v>
      </c>
      <c r="K6556" s="27">
        <f t="shared" si="169"/>
        <v>5.3034760376149378E-3</v>
      </c>
      <c r="L6556" s="4" t="s">
        <v>2662</v>
      </c>
      <c r="M6556" s="14" t="s">
        <v>798</v>
      </c>
      <c r="N6556" s="28" t="str">
        <f t="shared" si="170"/>
        <v>2024ChrisLittlejohn</v>
      </c>
      <c r="O6556" s="28">
        <f>IF(COUNTIF(N$2:N6556,N6556)=1,1,0)</f>
        <v>0</v>
      </c>
      <c r="P6556" s="28" t="str">
        <f t="shared" si="171"/>
        <v>ChrisLittlejohn</v>
      </c>
      <c r="Q6556" s="28" t="str">
        <f t="shared" si="172"/>
        <v>ChrisLittlejohn</v>
      </c>
      <c r="R6556" s="3">
        <f>SUMIF(Q$2:Q6556,Q6556,O$2:O6556)</f>
        <v>3</v>
      </c>
      <c r="T6556" s="81"/>
    </row>
    <row r="6557" spans="1:20" x14ac:dyDescent="0.25">
      <c r="A6557" s="4">
        <v>2024</v>
      </c>
      <c r="B6557" s="14" t="s">
        <v>291</v>
      </c>
      <c r="C6557" s="14" t="s">
        <v>2403</v>
      </c>
      <c r="F6557" s="3">
        <v>4</v>
      </c>
      <c r="G6557" s="88">
        <v>5.8408892070309388</v>
      </c>
      <c r="J6557" s="10">
        <v>3.3363935188390315E-2</v>
      </c>
      <c r="K6557" s="27">
        <f t="shared" si="169"/>
        <v>5.7121328629600879E-3</v>
      </c>
      <c r="L6557" s="4" t="s">
        <v>2662</v>
      </c>
      <c r="M6557" s="14" t="s">
        <v>798</v>
      </c>
      <c r="N6557" s="28" t="str">
        <f t="shared" si="170"/>
        <v>2024ChrisLittlejohn</v>
      </c>
      <c r="O6557" s="28">
        <f>IF(COUNTIF(N$2:N6557,N6557)=1,1,0)</f>
        <v>0</v>
      </c>
      <c r="P6557" s="28" t="str">
        <f t="shared" si="171"/>
        <v>ChrisLittlejohn</v>
      </c>
      <c r="Q6557" s="28" t="str">
        <f t="shared" si="172"/>
        <v>ChrisLittlejohn</v>
      </c>
      <c r="R6557" s="3">
        <f>SUMIF(Q$2:Q6557,Q6557,O$2:O6557)</f>
        <v>3</v>
      </c>
      <c r="T6557" s="81"/>
    </row>
    <row r="6558" spans="1:20" x14ac:dyDescent="0.25">
      <c r="A6558" s="4">
        <v>2024</v>
      </c>
      <c r="B6558" s="14" t="s">
        <v>291</v>
      </c>
      <c r="C6558" s="14" t="s">
        <v>2403</v>
      </c>
      <c r="F6558" s="3">
        <v>5</v>
      </c>
      <c r="G6558" s="51">
        <v>5.63</v>
      </c>
      <c r="J6558" s="10">
        <v>3.4478622685128357E-2</v>
      </c>
      <c r="K6558" s="27">
        <f t="shared" si="169"/>
        <v>6.124089286878927E-3</v>
      </c>
      <c r="L6558" s="4" t="s">
        <v>2662</v>
      </c>
      <c r="M6558" s="14" t="s">
        <v>798</v>
      </c>
      <c r="N6558" s="28" t="str">
        <f t="shared" si="170"/>
        <v>2024ChrisLittlejohn</v>
      </c>
      <c r="O6558" s="28">
        <f>IF(COUNTIF(N$2:N6558,N6558)=1,1,0)</f>
        <v>0</v>
      </c>
      <c r="P6558" s="28" t="str">
        <f t="shared" si="171"/>
        <v>ChrisLittlejohn</v>
      </c>
      <c r="Q6558" s="28" t="str">
        <f t="shared" si="172"/>
        <v>ChrisLittlejohn</v>
      </c>
      <c r="R6558" s="3">
        <f>SUMIF(Q$2:Q6558,Q6558,O$2:O6558)</f>
        <v>3</v>
      </c>
      <c r="T6558" s="81"/>
    </row>
    <row r="6559" spans="1:20" x14ac:dyDescent="0.25">
      <c r="A6559" s="4">
        <v>2024</v>
      </c>
      <c r="B6559" s="14" t="s">
        <v>291</v>
      </c>
      <c r="C6559" s="14" t="s">
        <v>2403</v>
      </c>
      <c r="F6559" s="3">
        <v>6</v>
      </c>
      <c r="G6559" s="88">
        <v>4.6758182215859376</v>
      </c>
      <c r="J6559" s="10">
        <v>3.2119143521413207E-2</v>
      </c>
      <c r="K6559" s="27">
        <f t="shared" si="169"/>
        <v>6.8692027789136511E-3</v>
      </c>
      <c r="L6559" s="4" t="s">
        <v>2662</v>
      </c>
      <c r="M6559" s="14" t="s">
        <v>798</v>
      </c>
      <c r="N6559" s="28" t="str">
        <f t="shared" si="170"/>
        <v>2024ChrisLittlejohn</v>
      </c>
      <c r="O6559" s="28">
        <f>IF(COUNTIF(N$2:N6559,N6559)=1,1,0)</f>
        <v>0</v>
      </c>
      <c r="P6559" s="28" t="str">
        <f t="shared" si="171"/>
        <v>ChrisLittlejohn</v>
      </c>
      <c r="Q6559" s="28" t="str">
        <f t="shared" si="172"/>
        <v>ChrisLittlejohn</v>
      </c>
      <c r="R6559" s="3">
        <f>SUMIF(Q$2:Q6559,Q6559,O$2:O6559)</f>
        <v>3</v>
      </c>
      <c r="T6559" s="81"/>
    </row>
    <row r="6560" spans="1:20" x14ac:dyDescent="0.25">
      <c r="A6560" s="4">
        <v>2024</v>
      </c>
      <c r="B6560" s="14" t="s">
        <v>2357</v>
      </c>
      <c r="C6560" s="14" t="s">
        <v>228</v>
      </c>
      <c r="F6560" s="3">
        <v>1</v>
      </c>
      <c r="G6560" s="88">
        <v>5.54</v>
      </c>
      <c r="J6560" s="10">
        <v>4.2973217598046176E-2</v>
      </c>
      <c r="K6560" s="27">
        <f t="shared" si="169"/>
        <v>7.7568984834018367E-3</v>
      </c>
      <c r="L6560" s="4" t="s">
        <v>2358</v>
      </c>
      <c r="M6560" s="14" t="s">
        <v>798</v>
      </c>
      <c r="N6560" s="28" t="str">
        <f t="shared" si="170"/>
        <v>2024HenryLynn</v>
      </c>
      <c r="O6560" s="28">
        <f>IF(COUNTIF(N$2:N6560,N6560)=1,1,0)</f>
        <v>1</v>
      </c>
      <c r="P6560" s="28" t="str">
        <f t="shared" si="171"/>
        <v>HenryLynn</v>
      </c>
      <c r="Q6560" s="28" t="str">
        <f t="shared" si="172"/>
        <v>HenryLynn</v>
      </c>
      <c r="R6560" s="3">
        <f>SUMIF(Q$2:Q6560,Q6560,O$2:O6560)</f>
        <v>3</v>
      </c>
      <c r="T6560" s="81"/>
    </row>
    <row r="6561" spans="1:20" x14ac:dyDescent="0.25">
      <c r="A6561" s="4">
        <v>2024</v>
      </c>
      <c r="B6561" s="14" t="s">
        <v>2357</v>
      </c>
      <c r="C6561" s="14" t="s">
        <v>228</v>
      </c>
      <c r="F6561" s="3">
        <v>2</v>
      </c>
      <c r="G6561" s="88">
        <v>4.0544470293486041</v>
      </c>
      <c r="J6561" s="10">
        <v>3.1960405089193955E-2</v>
      </c>
      <c r="K6561" s="27">
        <f t="shared" si="169"/>
        <v>7.8828024778335257E-3</v>
      </c>
      <c r="L6561" s="4" t="s">
        <v>2358</v>
      </c>
      <c r="M6561" s="14" t="s">
        <v>798</v>
      </c>
      <c r="N6561" s="28" t="str">
        <f t="shared" si="170"/>
        <v>2024HenryLynn</v>
      </c>
      <c r="O6561" s="28">
        <f>IF(COUNTIF(N$2:N6561,N6561)=1,1,0)</f>
        <v>0</v>
      </c>
      <c r="P6561" s="28" t="str">
        <f t="shared" si="171"/>
        <v>HenryLynn</v>
      </c>
      <c r="Q6561" s="28" t="str">
        <f t="shared" si="172"/>
        <v>HenryLynn</v>
      </c>
      <c r="R6561" s="3">
        <f>SUMIF(Q$2:Q6561,Q6561,O$2:O6561)</f>
        <v>3</v>
      </c>
      <c r="T6561" s="81"/>
    </row>
    <row r="6562" spans="1:20" x14ac:dyDescent="0.25">
      <c r="A6562" s="4">
        <v>2024</v>
      </c>
      <c r="B6562" s="14" t="s">
        <v>2357</v>
      </c>
      <c r="C6562" s="14" t="s">
        <v>228</v>
      </c>
      <c r="F6562" s="3">
        <v>3</v>
      </c>
      <c r="G6562" s="88">
        <v>9.1</v>
      </c>
      <c r="J6562" s="10">
        <v>7.6022222223400604E-2</v>
      </c>
      <c r="K6562" s="27">
        <f t="shared" si="169"/>
        <v>8.3540903542198477E-3</v>
      </c>
      <c r="L6562" s="4" t="s">
        <v>2358</v>
      </c>
      <c r="M6562" s="14" t="s">
        <v>798</v>
      </c>
      <c r="N6562" s="28" t="str">
        <f t="shared" si="170"/>
        <v>2024HenryLynn</v>
      </c>
      <c r="O6562" s="28">
        <f>IF(COUNTIF(N$2:N6562,N6562)=1,1,0)</f>
        <v>0</v>
      </c>
      <c r="P6562" s="28" t="str">
        <f t="shared" si="171"/>
        <v>HenryLynn</v>
      </c>
      <c r="Q6562" s="28" t="str">
        <f t="shared" si="172"/>
        <v>HenryLynn</v>
      </c>
      <c r="R6562" s="3">
        <f>SUMIF(Q$2:Q6562,Q6562,O$2:O6562)</f>
        <v>3</v>
      </c>
      <c r="T6562" s="81"/>
    </row>
    <row r="6563" spans="1:20" x14ac:dyDescent="0.25">
      <c r="A6563" s="4">
        <v>2024</v>
      </c>
      <c r="B6563" s="14" t="s">
        <v>2357</v>
      </c>
      <c r="C6563" s="14" t="s">
        <v>228</v>
      </c>
      <c r="F6563" s="3">
        <v>4</v>
      </c>
      <c r="G6563" s="88">
        <v>5.8408892070309388</v>
      </c>
      <c r="J6563" s="10">
        <v>5.4002777775167488E-2</v>
      </c>
      <c r="K6563" s="27">
        <f t="shared" si="169"/>
        <v>9.2456432335956545E-3</v>
      </c>
      <c r="L6563" s="4" t="s">
        <v>2358</v>
      </c>
      <c r="M6563" s="14" t="s">
        <v>798</v>
      </c>
      <c r="N6563" s="28" t="str">
        <f t="shared" si="170"/>
        <v>2024HenryLynn</v>
      </c>
      <c r="O6563" s="28">
        <f>IF(COUNTIF(N$2:N6563,N6563)=1,1,0)</f>
        <v>0</v>
      </c>
      <c r="P6563" s="28" t="str">
        <f t="shared" si="171"/>
        <v>HenryLynn</v>
      </c>
      <c r="Q6563" s="28" t="str">
        <f t="shared" si="172"/>
        <v>HenryLynn</v>
      </c>
      <c r="R6563" s="3">
        <f>SUMIF(Q$2:Q6563,Q6563,O$2:O6563)</f>
        <v>3</v>
      </c>
      <c r="T6563" s="81"/>
    </row>
    <row r="6564" spans="1:20" x14ac:dyDescent="0.25">
      <c r="A6564" s="4">
        <v>2024</v>
      </c>
      <c r="B6564" s="14" t="s">
        <v>2357</v>
      </c>
      <c r="C6564" s="14" t="s">
        <v>228</v>
      </c>
      <c r="F6564" s="3">
        <v>5</v>
      </c>
      <c r="G6564" s="51">
        <v>5.63</v>
      </c>
      <c r="J6564" s="10">
        <v>5.0193194445455447E-2</v>
      </c>
      <c r="K6564" s="27">
        <f t="shared" si="169"/>
        <v>8.9153098482158879E-3</v>
      </c>
      <c r="L6564" s="4" t="s">
        <v>2358</v>
      </c>
      <c r="M6564" s="14" t="s">
        <v>798</v>
      </c>
      <c r="N6564" s="28" t="str">
        <f t="shared" si="170"/>
        <v>2024HenryLynn</v>
      </c>
      <c r="O6564" s="28">
        <f>IF(COUNTIF(N$2:N6564,N6564)=1,1,0)</f>
        <v>0</v>
      </c>
      <c r="P6564" s="28" t="str">
        <f t="shared" si="171"/>
        <v>HenryLynn</v>
      </c>
      <c r="Q6564" s="28" t="str">
        <f t="shared" si="172"/>
        <v>HenryLynn</v>
      </c>
      <c r="R6564" s="3">
        <f>SUMIF(Q$2:Q6564,Q6564,O$2:O6564)</f>
        <v>3</v>
      </c>
      <c r="T6564" s="81"/>
    </row>
    <row r="6565" spans="1:20" x14ac:dyDescent="0.25">
      <c r="A6565" s="4">
        <v>2024</v>
      </c>
      <c r="B6565" s="14" t="s">
        <v>2357</v>
      </c>
      <c r="C6565" s="14" t="s">
        <v>228</v>
      </c>
      <c r="F6565" s="3">
        <v>6</v>
      </c>
      <c r="G6565" s="88">
        <v>4.6758182215859376</v>
      </c>
      <c r="J6565" s="10">
        <v>3.5997129627503455E-2</v>
      </c>
      <c r="K6565" s="27">
        <f t="shared" ref="K6565:K6628" si="173">J6565/G6565</f>
        <v>7.6985733665441763E-3</v>
      </c>
      <c r="L6565" s="4" t="s">
        <v>2358</v>
      </c>
      <c r="M6565" s="14" t="s">
        <v>798</v>
      </c>
      <c r="N6565" s="28" t="str">
        <f t="shared" si="170"/>
        <v>2024HenryLynn</v>
      </c>
      <c r="O6565" s="28">
        <f>IF(COUNTIF(N$2:N6565,N6565)=1,1,0)</f>
        <v>0</v>
      </c>
      <c r="P6565" s="28" t="str">
        <f t="shared" si="171"/>
        <v>HenryLynn</v>
      </c>
      <c r="Q6565" s="28" t="str">
        <f t="shared" si="172"/>
        <v>HenryLynn</v>
      </c>
      <c r="R6565" s="3">
        <f>SUMIF(Q$2:Q6565,Q6565,O$2:O6565)</f>
        <v>3</v>
      </c>
      <c r="T6565" s="81"/>
    </row>
    <row r="6566" spans="1:20" x14ac:dyDescent="0.25">
      <c r="A6566" s="4">
        <v>2024</v>
      </c>
      <c r="B6566" s="14" t="s">
        <v>198</v>
      </c>
      <c r="C6566" s="14" t="s">
        <v>2314</v>
      </c>
      <c r="F6566" s="3">
        <v>1</v>
      </c>
      <c r="G6566" s="88">
        <v>5.54</v>
      </c>
      <c r="J6566" s="10">
        <v>4.3051215281593613E-2</v>
      </c>
      <c r="K6566" s="27">
        <f t="shared" si="173"/>
        <v>7.7709774876522763E-3</v>
      </c>
      <c r="L6566" s="4" t="s">
        <v>2663</v>
      </c>
      <c r="M6566" s="14" t="s">
        <v>798</v>
      </c>
      <c r="N6566" s="28" t="str">
        <f t="shared" si="170"/>
        <v>2024IanStyles</v>
      </c>
      <c r="O6566" s="28">
        <f>IF(COUNTIF(N$2:N6566,N6566)=1,1,0)</f>
        <v>1</v>
      </c>
      <c r="P6566" s="28" t="str">
        <f t="shared" si="171"/>
        <v>IanStyles</v>
      </c>
      <c r="Q6566" s="28" t="str">
        <f t="shared" si="172"/>
        <v>IanStyles</v>
      </c>
      <c r="R6566" s="3">
        <f>SUMIF(Q$2:Q6566,Q6566,O$2:O6566)</f>
        <v>2</v>
      </c>
      <c r="T6566" s="81"/>
    </row>
    <row r="6567" spans="1:20" x14ac:dyDescent="0.25">
      <c r="A6567" s="4">
        <v>2024</v>
      </c>
      <c r="B6567" s="14" t="s">
        <v>198</v>
      </c>
      <c r="C6567" s="14" t="s">
        <v>2314</v>
      </c>
      <c r="F6567" s="3">
        <v>2</v>
      </c>
      <c r="G6567" s="88">
        <v>4.0544470293486041</v>
      </c>
      <c r="J6567" s="10">
        <v>3.1687372684245929E-2</v>
      </c>
      <c r="K6567" s="27">
        <f t="shared" si="173"/>
        <v>7.815461012284303E-3</v>
      </c>
      <c r="L6567" s="4" t="s">
        <v>2663</v>
      </c>
      <c r="M6567" s="14" t="s">
        <v>798</v>
      </c>
      <c r="N6567" s="28" t="str">
        <f t="shared" si="170"/>
        <v>2024IanStyles</v>
      </c>
      <c r="O6567" s="28">
        <f>IF(COUNTIF(N$2:N6567,N6567)=1,1,0)</f>
        <v>0</v>
      </c>
      <c r="P6567" s="28" t="str">
        <f t="shared" si="171"/>
        <v>IanStyles</v>
      </c>
      <c r="Q6567" s="28" t="str">
        <f t="shared" si="172"/>
        <v>IanStyles</v>
      </c>
      <c r="R6567" s="3">
        <f>SUMIF(Q$2:Q6567,Q6567,O$2:O6567)</f>
        <v>2</v>
      </c>
      <c r="T6567" s="81"/>
    </row>
    <row r="6568" spans="1:20" x14ac:dyDescent="0.25">
      <c r="A6568" s="4">
        <v>2024</v>
      </c>
      <c r="B6568" s="14" t="s">
        <v>198</v>
      </c>
      <c r="C6568" s="14" t="s">
        <v>2314</v>
      </c>
      <c r="F6568" s="3">
        <v>3</v>
      </c>
      <c r="G6568" s="88">
        <v>9.1</v>
      </c>
      <c r="J6568" s="10">
        <v>7.6039305553422309E-2</v>
      </c>
      <c r="K6568" s="27">
        <f t="shared" si="173"/>
        <v>8.3559676432332208E-3</v>
      </c>
      <c r="L6568" s="4" t="s">
        <v>2663</v>
      </c>
      <c r="M6568" s="14" t="s">
        <v>798</v>
      </c>
      <c r="N6568" s="28" t="str">
        <f t="shared" si="170"/>
        <v>2024IanStyles</v>
      </c>
      <c r="O6568" s="28">
        <f>IF(COUNTIF(N$2:N6568,N6568)=1,1,0)</f>
        <v>0</v>
      </c>
      <c r="P6568" s="28" t="str">
        <f t="shared" si="171"/>
        <v>IanStyles</v>
      </c>
      <c r="Q6568" s="28" t="str">
        <f t="shared" si="172"/>
        <v>IanStyles</v>
      </c>
      <c r="R6568" s="3">
        <f>SUMIF(Q$2:Q6568,Q6568,O$2:O6568)</f>
        <v>2</v>
      </c>
      <c r="T6568" s="81"/>
    </row>
    <row r="6569" spans="1:20" x14ac:dyDescent="0.25">
      <c r="A6569" s="4">
        <v>2024</v>
      </c>
      <c r="B6569" s="14" t="s">
        <v>198</v>
      </c>
      <c r="C6569" s="14" t="s">
        <v>2314</v>
      </c>
      <c r="F6569" s="3">
        <v>4</v>
      </c>
      <c r="G6569" s="88">
        <v>5.8408892070309388</v>
      </c>
      <c r="J6569" s="10">
        <v>5.4419224536104593E-2</v>
      </c>
      <c r="K6569" s="27">
        <f t="shared" si="173"/>
        <v>9.3169417544502892E-3</v>
      </c>
      <c r="L6569" s="4" t="s">
        <v>2663</v>
      </c>
      <c r="M6569" s="14" t="s">
        <v>798</v>
      </c>
      <c r="N6569" s="28" t="str">
        <f t="shared" si="170"/>
        <v>2024IanStyles</v>
      </c>
      <c r="O6569" s="28">
        <f>IF(COUNTIF(N$2:N6569,N6569)=1,1,0)</f>
        <v>0</v>
      </c>
      <c r="P6569" s="28" t="str">
        <f t="shared" si="171"/>
        <v>IanStyles</v>
      </c>
      <c r="Q6569" s="28" t="str">
        <f t="shared" si="172"/>
        <v>IanStyles</v>
      </c>
      <c r="R6569" s="3">
        <f>SUMIF(Q$2:Q6569,Q6569,O$2:O6569)</f>
        <v>2</v>
      </c>
      <c r="T6569" s="81"/>
    </row>
    <row r="6570" spans="1:20" x14ac:dyDescent="0.25">
      <c r="A6570" s="4">
        <v>2024</v>
      </c>
      <c r="B6570" s="14" t="s">
        <v>198</v>
      </c>
      <c r="C6570" s="14" t="s">
        <v>2314</v>
      </c>
      <c r="F6570" s="3">
        <v>5</v>
      </c>
      <c r="G6570" s="51">
        <v>5.63</v>
      </c>
      <c r="J6570" s="10">
        <v>5.0141643521783408E-2</v>
      </c>
      <c r="K6570" s="27">
        <f t="shared" si="173"/>
        <v>8.9061533786471414E-3</v>
      </c>
      <c r="L6570" s="4" t="s">
        <v>2663</v>
      </c>
      <c r="M6570" s="14" t="s">
        <v>798</v>
      </c>
      <c r="N6570" s="28" t="str">
        <f t="shared" si="170"/>
        <v>2024IanStyles</v>
      </c>
      <c r="O6570" s="28">
        <f>IF(COUNTIF(N$2:N6570,N6570)=1,1,0)</f>
        <v>0</v>
      </c>
      <c r="P6570" s="28" t="str">
        <f t="shared" si="171"/>
        <v>IanStyles</v>
      </c>
      <c r="Q6570" s="28" t="str">
        <f t="shared" si="172"/>
        <v>IanStyles</v>
      </c>
      <c r="R6570" s="3">
        <f>SUMIF(Q$2:Q6570,Q6570,O$2:O6570)</f>
        <v>2</v>
      </c>
      <c r="T6570" s="81"/>
    </row>
    <row r="6571" spans="1:20" x14ac:dyDescent="0.25">
      <c r="A6571" s="4">
        <v>2024</v>
      </c>
      <c r="B6571" s="14" t="s">
        <v>198</v>
      </c>
      <c r="C6571" s="14" t="s">
        <v>2314</v>
      </c>
      <c r="F6571" s="3">
        <v>6</v>
      </c>
      <c r="G6571" s="88">
        <v>4.6758182215859376</v>
      </c>
      <c r="J6571" s="10">
        <v>3.5737627316848375E-2</v>
      </c>
      <c r="K6571" s="27">
        <f t="shared" si="173"/>
        <v>7.6430745643330279E-3</v>
      </c>
      <c r="L6571" s="4" t="s">
        <v>2663</v>
      </c>
      <c r="M6571" s="14" t="s">
        <v>798</v>
      </c>
      <c r="N6571" s="28" t="str">
        <f t="shared" si="170"/>
        <v>2024IanStyles</v>
      </c>
      <c r="O6571" s="28">
        <f>IF(COUNTIF(N$2:N6571,N6571)=1,1,0)</f>
        <v>0</v>
      </c>
      <c r="P6571" s="28" t="str">
        <f t="shared" si="171"/>
        <v>IanStyles</v>
      </c>
      <c r="Q6571" s="28" t="str">
        <f t="shared" si="172"/>
        <v>IanStyles</v>
      </c>
      <c r="R6571" s="3">
        <f>SUMIF(Q$2:Q6571,Q6571,O$2:O6571)</f>
        <v>2</v>
      </c>
      <c r="T6571" s="81"/>
    </row>
    <row r="6572" spans="1:20" x14ac:dyDescent="0.25">
      <c r="A6572" s="4">
        <v>2024</v>
      </c>
      <c r="B6572" s="14" t="s">
        <v>573</v>
      </c>
      <c r="C6572" s="14" t="s">
        <v>2664</v>
      </c>
      <c r="F6572" s="3">
        <v>1</v>
      </c>
      <c r="G6572" s="88">
        <v>5.54</v>
      </c>
      <c r="J6572" s="10">
        <v>4.3006631945900153E-2</v>
      </c>
      <c r="K6572" s="27">
        <f t="shared" si="173"/>
        <v>7.762929954133602E-3</v>
      </c>
      <c r="L6572" s="4" t="s">
        <v>2665</v>
      </c>
      <c r="M6572" s="14" t="s">
        <v>798</v>
      </c>
      <c r="N6572" s="28" t="str">
        <f t="shared" si="170"/>
        <v>2024JamesPrestwich</v>
      </c>
      <c r="O6572" s="28">
        <f>IF(COUNTIF(N$2:N6572,N6572)=1,1,0)</f>
        <v>1</v>
      </c>
      <c r="P6572" s="28" t="str">
        <f t="shared" si="171"/>
        <v>JamesPrestwich</v>
      </c>
      <c r="Q6572" s="28" t="str">
        <f t="shared" si="172"/>
        <v>JamesPrestwich</v>
      </c>
      <c r="R6572" s="3">
        <f>SUMIF(Q$2:Q6572,Q6572,O$2:O6572)</f>
        <v>1</v>
      </c>
      <c r="T6572" s="81"/>
    </row>
    <row r="6573" spans="1:20" x14ac:dyDescent="0.25">
      <c r="A6573" s="4">
        <v>2024</v>
      </c>
      <c r="B6573" s="14" t="s">
        <v>573</v>
      </c>
      <c r="C6573" s="14" t="s">
        <v>2664</v>
      </c>
      <c r="F6573" s="3">
        <v>2</v>
      </c>
      <c r="G6573" s="88">
        <v>4.0544470293486041</v>
      </c>
      <c r="J6573" s="10">
        <v>3.1664490743423812E-2</v>
      </c>
      <c r="K6573" s="27">
        <f t="shared" si="173"/>
        <v>7.8098173472773416E-3</v>
      </c>
      <c r="L6573" s="4" t="s">
        <v>2665</v>
      </c>
      <c r="M6573" s="14" t="s">
        <v>798</v>
      </c>
      <c r="N6573" s="28" t="str">
        <f t="shared" si="170"/>
        <v>2024JamesPrestwich</v>
      </c>
      <c r="O6573" s="28">
        <f>IF(COUNTIF(N$2:N6573,N6573)=1,1,0)</f>
        <v>0</v>
      </c>
      <c r="P6573" s="28" t="str">
        <f t="shared" si="171"/>
        <v>JamesPrestwich</v>
      </c>
      <c r="Q6573" s="28" t="str">
        <f t="shared" si="172"/>
        <v>JamesPrestwich</v>
      </c>
      <c r="R6573" s="3">
        <f>SUMIF(Q$2:Q6573,Q6573,O$2:O6573)</f>
        <v>1</v>
      </c>
      <c r="T6573" s="81"/>
    </row>
    <row r="6574" spans="1:20" x14ac:dyDescent="0.25">
      <c r="A6574" s="4">
        <v>2024</v>
      </c>
      <c r="B6574" s="14" t="s">
        <v>573</v>
      </c>
      <c r="C6574" s="14" t="s">
        <v>2664</v>
      </c>
      <c r="F6574" s="3">
        <v>3</v>
      </c>
      <c r="G6574" s="88">
        <v>9.1</v>
      </c>
      <c r="J6574" s="10">
        <v>7.6147824074723758E-2</v>
      </c>
      <c r="K6574" s="27">
        <f t="shared" si="173"/>
        <v>8.3678927554641496E-3</v>
      </c>
      <c r="L6574" s="4" t="s">
        <v>2665</v>
      </c>
      <c r="M6574" s="14" t="s">
        <v>798</v>
      </c>
      <c r="N6574" s="28" t="str">
        <f t="shared" si="170"/>
        <v>2024JamesPrestwich</v>
      </c>
      <c r="O6574" s="28">
        <f>IF(COUNTIF(N$2:N6574,N6574)=1,1,0)</f>
        <v>0</v>
      </c>
      <c r="P6574" s="28" t="str">
        <f t="shared" si="171"/>
        <v>JamesPrestwich</v>
      </c>
      <c r="Q6574" s="28" t="str">
        <f t="shared" si="172"/>
        <v>JamesPrestwich</v>
      </c>
      <c r="R6574" s="3">
        <f>SUMIF(Q$2:Q6574,Q6574,O$2:O6574)</f>
        <v>1</v>
      </c>
      <c r="T6574" s="81"/>
    </row>
    <row r="6575" spans="1:20" x14ac:dyDescent="0.25">
      <c r="A6575" s="4">
        <v>2024</v>
      </c>
      <c r="B6575" s="14" t="s">
        <v>573</v>
      </c>
      <c r="C6575" s="14" t="s">
        <v>2664</v>
      </c>
      <c r="F6575" s="3">
        <v>4</v>
      </c>
      <c r="G6575" s="88">
        <v>5.8408892070309388</v>
      </c>
      <c r="J6575" s="10">
        <v>5.4232094902545214E-2</v>
      </c>
      <c r="K6575" s="27">
        <f t="shared" si="173"/>
        <v>9.2849038871108229E-3</v>
      </c>
      <c r="L6575" s="4" t="s">
        <v>2665</v>
      </c>
      <c r="M6575" s="14" t="s">
        <v>798</v>
      </c>
      <c r="N6575" s="28" t="str">
        <f t="shared" si="170"/>
        <v>2024JamesPrestwich</v>
      </c>
      <c r="O6575" s="28">
        <f>IF(COUNTIF(N$2:N6575,N6575)=1,1,0)</f>
        <v>0</v>
      </c>
      <c r="P6575" s="28" t="str">
        <f t="shared" si="171"/>
        <v>JamesPrestwich</v>
      </c>
      <c r="Q6575" s="28" t="str">
        <f t="shared" si="172"/>
        <v>JamesPrestwich</v>
      </c>
      <c r="R6575" s="3">
        <f>SUMIF(Q$2:Q6575,Q6575,O$2:O6575)</f>
        <v>1</v>
      </c>
      <c r="T6575" s="81"/>
    </row>
    <row r="6576" spans="1:20" x14ac:dyDescent="0.25">
      <c r="A6576" s="4">
        <v>2024</v>
      </c>
      <c r="B6576" s="14" t="s">
        <v>573</v>
      </c>
      <c r="C6576" s="14" t="s">
        <v>2664</v>
      </c>
      <c r="F6576" s="3">
        <v>5</v>
      </c>
      <c r="G6576" s="51">
        <v>5.63</v>
      </c>
      <c r="J6576" s="10">
        <v>5.0234953705512453E-2</v>
      </c>
      <c r="K6576" s="27">
        <f t="shared" si="173"/>
        <v>8.9227271235368475E-3</v>
      </c>
      <c r="L6576" s="4" t="s">
        <v>2665</v>
      </c>
      <c r="M6576" s="14" t="s">
        <v>798</v>
      </c>
      <c r="N6576" s="28" t="str">
        <f t="shared" si="170"/>
        <v>2024JamesPrestwich</v>
      </c>
      <c r="O6576" s="28">
        <f>IF(COUNTIF(N$2:N6576,N6576)=1,1,0)</f>
        <v>0</v>
      </c>
      <c r="P6576" s="28" t="str">
        <f t="shared" si="171"/>
        <v>JamesPrestwich</v>
      </c>
      <c r="Q6576" s="28" t="str">
        <f t="shared" si="172"/>
        <v>JamesPrestwich</v>
      </c>
      <c r="R6576" s="3">
        <f>SUMIF(Q$2:Q6576,Q6576,O$2:O6576)</f>
        <v>1</v>
      </c>
      <c r="T6576" s="81"/>
    </row>
    <row r="6577" spans="1:20" x14ac:dyDescent="0.25">
      <c r="A6577" s="4">
        <v>2024</v>
      </c>
      <c r="B6577" s="14" t="s">
        <v>573</v>
      </c>
      <c r="C6577" s="14" t="s">
        <v>2664</v>
      </c>
      <c r="F6577" s="3">
        <v>6</v>
      </c>
      <c r="G6577" s="88">
        <v>4.6758182215859376</v>
      </c>
      <c r="J6577" s="10">
        <v>3.5882523152395152E-2</v>
      </c>
      <c r="K6577" s="27">
        <f t="shared" si="173"/>
        <v>7.6740629023479374E-3</v>
      </c>
      <c r="L6577" s="4" t="s">
        <v>2665</v>
      </c>
      <c r="M6577" s="14" t="s">
        <v>798</v>
      </c>
      <c r="N6577" s="28" t="str">
        <f t="shared" si="170"/>
        <v>2024JamesPrestwich</v>
      </c>
      <c r="O6577" s="28">
        <f>IF(COUNTIF(N$2:N6577,N6577)=1,1,0)</f>
        <v>0</v>
      </c>
      <c r="P6577" s="28" t="str">
        <f t="shared" si="171"/>
        <v>JamesPrestwich</v>
      </c>
      <c r="Q6577" s="28" t="str">
        <f t="shared" si="172"/>
        <v>JamesPrestwich</v>
      </c>
      <c r="R6577" s="3">
        <f>SUMIF(Q$2:Q6577,Q6577,O$2:O6577)</f>
        <v>1</v>
      </c>
      <c r="T6577" s="81"/>
    </row>
    <row r="6578" spans="1:20" x14ac:dyDescent="0.25">
      <c r="A6578" s="4">
        <v>2024</v>
      </c>
      <c r="B6578" s="14" t="s">
        <v>788</v>
      </c>
      <c r="C6578" s="14" t="s">
        <v>187</v>
      </c>
      <c r="F6578" s="3">
        <v>1</v>
      </c>
      <c r="G6578" s="88">
        <v>5.54</v>
      </c>
      <c r="J6578" s="10">
        <v>4.2919143517792691E-2</v>
      </c>
      <c r="K6578" s="27">
        <f t="shared" si="173"/>
        <v>7.7471378190961532E-3</v>
      </c>
      <c r="L6578" s="4" t="s">
        <v>2666</v>
      </c>
      <c r="M6578" s="14" t="s">
        <v>798</v>
      </c>
      <c r="N6578" s="28" t="str">
        <f t="shared" si="170"/>
        <v>2024NickWhite</v>
      </c>
      <c r="O6578" s="28">
        <f>IF(COUNTIF(N$2:N6578,N6578)=1,1,0)</f>
        <v>1</v>
      </c>
      <c r="P6578" s="28" t="str">
        <f t="shared" si="171"/>
        <v>NickWhite</v>
      </c>
      <c r="Q6578" s="28" t="str">
        <f t="shared" si="172"/>
        <v>NickWhite</v>
      </c>
      <c r="R6578" s="3">
        <f>SUMIF(Q$2:Q6578,Q6578,O$2:O6578)</f>
        <v>1</v>
      </c>
      <c r="T6578" s="81"/>
    </row>
    <row r="6579" spans="1:20" x14ac:dyDescent="0.25">
      <c r="A6579" s="4">
        <v>2024</v>
      </c>
      <c r="B6579" s="14" t="s">
        <v>788</v>
      </c>
      <c r="C6579" s="14" t="s">
        <v>187</v>
      </c>
      <c r="F6579" s="3">
        <v>2</v>
      </c>
      <c r="G6579" s="88">
        <v>4.0544470293486041</v>
      </c>
      <c r="J6579" s="10">
        <v>3.1702025466074701E-2</v>
      </c>
      <c r="K6579" s="27">
        <f t="shared" si="173"/>
        <v>7.8190750148160199E-3</v>
      </c>
      <c r="L6579" s="4" t="s">
        <v>2666</v>
      </c>
      <c r="M6579" s="14" t="s">
        <v>798</v>
      </c>
      <c r="N6579" s="28" t="str">
        <f t="shared" si="170"/>
        <v>2024NickWhite</v>
      </c>
      <c r="O6579" s="28">
        <f>IF(COUNTIF(N$2:N6579,N6579)=1,1,0)</f>
        <v>0</v>
      </c>
      <c r="P6579" s="28" t="str">
        <f t="shared" si="171"/>
        <v>NickWhite</v>
      </c>
      <c r="Q6579" s="28" t="str">
        <f t="shared" si="172"/>
        <v>NickWhite</v>
      </c>
      <c r="R6579" s="3">
        <f>SUMIF(Q$2:Q6579,Q6579,O$2:O6579)</f>
        <v>1</v>
      </c>
      <c r="T6579" s="81"/>
    </row>
    <row r="6580" spans="1:20" x14ac:dyDescent="0.25">
      <c r="A6580" s="4">
        <v>2024</v>
      </c>
      <c r="B6580" s="14" t="s">
        <v>788</v>
      </c>
      <c r="C6580" s="14" t="s">
        <v>187</v>
      </c>
      <c r="F6580" s="3">
        <v>3</v>
      </c>
      <c r="G6580" s="88">
        <v>9.1</v>
      </c>
      <c r="J6580" s="10">
        <v>7.6076932869909797E-2</v>
      </c>
      <c r="K6580" s="27">
        <f t="shared" si="173"/>
        <v>8.3601025131769015E-3</v>
      </c>
      <c r="L6580" s="4" t="s">
        <v>2666</v>
      </c>
      <c r="M6580" s="14" t="s">
        <v>798</v>
      </c>
      <c r="N6580" s="28" t="str">
        <f t="shared" si="170"/>
        <v>2024NickWhite</v>
      </c>
      <c r="O6580" s="28">
        <f>IF(COUNTIF(N$2:N6580,N6580)=1,1,0)</f>
        <v>0</v>
      </c>
      <c r="P6580" s="28" t="str">
        <f t="shared" si="171"/>
        <v>NickWhite</v>
      </c>
      <c r="Q6580" s="28" t="str">
        <f t="shared" si="172"/>
        <v>NickWhite</v>
      </c>
      <c r="R6580" s="3">
        <f>SUMIF(Q$2:Q6580,Q6580,O$2:O6580)</f>
        <v>1</v>
      </c>
      <c r="T6580" s="81"/>
    </row>
    <row r="6581" spans="1:20" x14ac:dyDescent="0.25">
      <c r="A6581" s="4">
        <v>2024</v>
      </c>
      <c r="B6581" s="14" t="s">
        <v>788</v>
      </c>
      <c r="C6581" s="14" t="s">
        <v>187</v>
      </c>
      <c r="F6581" s="3">
        <v>4</v>
      </c>
      <c r="G6581" s="88">
        <v>5.8408892070309388</v>
      </c>
      <c r="J6581" s="10">
        <v>5.4287152779579628E-2</v>
      </c>
      <c r="K6581" s="27">
        <f t="shared" si="173"/>
        <v>9.2943301705212551E-3</v>
      </c>
      <c r="L6581" s="4" t="s">
        <v>2666</v>
      </c>
      <c r="M6581" s="14" t="s">
        <v>798</v>
      </c>
      <c r="N6581" s="28" t="str">
        <f t="shared" si="170"/>
        <v>2024NickWhite</v>
      </c>
      <c r="O6581" s="28">
        <f>IF(COUNTIF(N$2:N6581,N6581)=1,1,0)</f>
        <v>0</v>
      </c>
      <c r="P6581" s="28" t="str">
        <f t="shared" si="171"/>
        <v>NickWhite</v>
      </c>
      <c r="Q6581" s="28" t="str">
        <f t="shared" si="172"/>
        <v>NickWhite</v>
      </c>
      <c r="R6581" s="3">
        <f>SUMIF(Q$2:Q6581,Q6581,O$2:O6581)</f>
        <v>1</v>
      </c>
      <c r="T6581" s="81"/>
    </row>
    <row r="6582" spans="1:20" x14ac:dyDescent="0.25">
      <c r="A6582" s="4">
        <v>2024</v>
      </c>
      <c r="B6582" s="14" t="s">
        <v>788</v>
      </c>
      <c r="C6582" s="14" t="s">
        <v>187</v>
      </c>
      <c r="F6582" s="3">
        <v>5</v>
      </c>
      <c r="G6582" s="51">
        <v>5.63</v>
      </c>
      <c r="J6582" s="10">
        <v>5.0429467592039146E-2</v>
      </c>
      <c r="K6582" s="27">
        <f t="shared" si="173"/>
        <v>8.9572766593319971E-3</v>
      </c>
      <c r="L6582" s="4" t="s">
        <v>2666</v>
      </c>
      <c r="M6582" s="14" t="s">
        <v>798</v>
      </c>
      <c r="N6582" s="28" t="str">
        <f t="shared" si="170"/>
        <v>2024NickWhite</v>
      </c>
      <c r="O6582" s="28">
        <f>IF(COUNTIF(N$2:N6582,N6582)=1,1,0)</f>
        <v>0</v>
      </c>
      <c r="P6582" s="28" t="str">
        <f t="shared" si="171"/>
        <v>NickWhite</v>
      </c>
      <c r="Q6582" s="28" t="str">
        <f t="shared" si="172"/>
        <v>NickWhite</v>
      </c>
      <c r="R6582" s="3">
        <f>SUMIF(Q$2:Q6582,Q6582,O$2:O6582)</f>
        <v>1</v>
      </c>
      <c r="T6582" s="81"/>
    </row>
    <row r="6583" spans="1:20" x14ac:dyDescent="0.25">
      <c r="A6583" s="4">
        <v>2024</v>
      </c>
      <c r="B6583" s="14" t="s">
        <v>788</v>
      </c>
      <c r="C6583" s="14" t="s">
        <v>187</v>
      </c>
      <c r="F6583" s="3">
        <v>6</v>
      </c>
      <c r="G6583" s="88">
        <v>4.6758182215859376</v>
      </c>
      <c r="J6583" s="10">
        <v>3.5704976849956438E-2</v>
      </c>
      <c r="K6583" s="27">
        <f t="shared" si="173"/>
        <v>7.636091729384226E-3</v>
      </c>
      <c r="L6583" s="4" t="s">
        <v>2666</v>
      </c>
      <c r="M6583" s="14" t="s">
        <v>798</v>
      </c>
      <c r="N6583" s="28" t="str">
        <f t="shared" si="170"/>
        <v>2024NickWhite</v>
      </c>
      <c r="O6583" s="28">
        <f>IF(COUNTIF(N$2:N6583,N6583)=1,1,0)</f>
        <v>0</v>
      </c>
      <c r="P6583" s="28" t="str">
        <f t="shared" si="171"/>
        <v>NickWhite</v>
      </c>
      <c r="Q6583" s="28" t="str">
        <f t="shared" si="172"/>
        <v>NickWhite</v>
      </c>
      <c r="R6583" s="3">
        <f>SUMIF(Q$2:Q6583,Q6583,O$2:O6583)</f>
        <v>1</v>
      </c>
      <c r="T6583" s="81"/>
    </row>
    <row r="6584" spans="1:20" x14ac:dyDescent="0.25">
      <c r="A6584" s="4">
        <v>2024</v>
      </c>
      <c r="B6584" s="14" t="s">
        <v>494</v>
      </c>
      <c r="C6584" s="14" t="s">
        <v>2509</v>
      </c>
      <c r="F6584" s="3">
        <v>1</v>
      </c>
      <c r="G6584" s="88">
        <v>5.54</v>
      </c>
      <c r="J6584" s="10">
        <v>4.3079155097075272E-2</v>
      </c>
      <c r="K6584" s="27">
        <f t="shared" si="173"/>
        <v>7.7760207756453559E-3</v>
      </c>
      <c r="L6584" s="4" t="s">
        <v>2667</v>
      </c>
      <c r="M6584" s="14" t="s">
        <v>798</v>
      </c>
      <c r="N6584" s="28" t="str">
        <f t="shared" si="170"/>
        <v>2024StephenFarrow</v>
      </c>
      <c r="O6584" s="28">
        <f>IF(COUNTIF(N$2:N6584,N6584)=1,1,0)</f>
        <v>1</v>
      </c>
      <c r="P6584" s="28" t="str">
        <f t="shared" si="171"/>
        <v>StephenFarrow</v>
      </c>
      <c r="Q6584" s="28" t="str">
        <f t="shared" si="172"/>
        <v>StephenFarrow</v>
      </c>
      <c r="R6584" s="3">
        <f>SUMIF(Q$2:Q6584,Q6584,O$2:O6584)</f>
        <v>2</v>
      </c>
      <c r="T6584" s="81"/>
    </row>
    <row r="6585" spans="1:20" x14ac:dyDescent="0.25">
      <c r="A6585" s="4">
        <v>2024</v>
      </c>
      <c r="B6585" s="14" t="s">
        <v>494</v>
      </c>
      <c r="C6585" s="14" t="s">
        <v>2509</v>
      </c>
      <c r="F6585" s="3">
        <v>2</v>
      </c>
      <c r="G6585" s="88">
        <v>4.0544470293486041</v>
      </c>
      <c r="J6585" s="10">
        <v>3.1829826388275251E-2</v>
      </c>
      <c r="K6585" s="27">
        <f t="shared" si="173"/>
        <v>7.8505961868218302E-3</v>
      </c>
      <c r="L6585" s="4" t="s">
        <v>2667</v>
      </c>
      <c r="M6585" s="14" t="s">
        <v>798</v>
      </c>
      <c r="N6585" s="28" t="str">
        <f t="shared" si="170"/>
        <v>2024StephenFarrow</v>
      </c>
      <c r="O6585" s="28">
        <f>IF(COUNTIF(N$2:N6585,N6585)=1,1,0)</f>
        <v>0</v>
      </c>
      <c r="P6585" s="28" t="str">
        <f t="shared" si="171"/>
        <v>StephenFarrow</v>
      </c>
      <c r="Q6585" s="28" t="str">
        <f t="shared" si="172"/>
        <v>StephenFarrow</v>
      </c>
      <c r="R6585" s="3">
        <f>SUMIF(Q$2:Q6585,Q6585,O$2:O6585)</f>
        <v>2</v>
      </c>
      <c r="T6585" s="81"/>
    </row>
    <row r="6586" spans="1:20" x14ac:dyDescent="0.25">
      <c r="A6586" s="4">
        <v>2024</v>
      </c>
      <c r="B6586" s="14" t="s">
        <v>494</v>
      </c>
      <c r="C6586" s="14" t="s">
        <v>2509</v>
      </c>
      <c r="F6586" s="3">
        <v>3</v>
      </c>
      <c r="G6586" s="88">
        <v>9.1</v>
      </c>
      <c r="J6586" s="10">
        <v>7.5987870368408039E-2</v>
      </c>
      <c r="K6586" s="27">
        <f t="shared" si="173"/>
        <v>8.350315425099784E-3</v>
      </c>
      <c r="L6586" s="4" t="s">
        <v>2667</v>
      </c>
      <c r="M6586" s="14" t="s">
        <v>798</v>
      </c>
      <c r="N6586" s="28" t="str">
        <f t="shared" si="170"/>
        <v>2024StephenFarrow</v>
      </c>
      <c r="O6586" s="28">
        <f>IF(COUNTIF(N$2:N6586,N6586)=1,1,0)</f>
        <v>0</v>
      </c>
      <c r="P6586" s="28" t="str">
        <f t="shared" si="171"/>
        <v>StephenFarrow</v>
      </c>
      <c r="Q6586" s="28" t="str">
        <f t="shared" si="172"/>
        <v>StephenFarrow</v>
      </c>
      <c r="R6586" s="3">
        <f>SUMIF(Q$2:Q6586,Q6586,O$2:O6586)</f>
        <v>2</v>
      </c>
      <c r="T6586" s="81"/>
    </row>
    <row r="6587" spans="1:20" x14ac:dyDescent="0.25">
      <c r="A6587" s="4">
        <v>2024</v>
      </c>
      <c r="B6587" s="14" t="s">
        <v>494</v>
      </c>
      <c r="C6587" s="14" t="s">
        <v>2509</v>
      </c>
      <c r="F6587" s="3">
        <v>4</v>
      </c>
      <c r="G6587" s="88">
        <v>5.8408892070309388</v>
      </c>
      <c r="J6587" s="10">
        <v>5.4245601852016989E-2</v>
      </c>
      <c r="K6587" s="27">
        <f t="shared" si="173"/>
        <v>9.2872163688226001E-3</v>
      </c>
      <c r="L6587" s="4" t="s">
        <v>2667</v>
      </c>
      <c r="M6587" s="14" t="s">
        <v>798</v>
      </c>
      <c r="N6587" s="28" t="str">
        <f t="shared" si="170"/>
        <v>2024StephenFarrow</v>
      </c>
      <c r="O6587" s="28">
        <f>IF(COUNTIF(N$2:N6587,N6587)=1,1,0)</f>
        <v>0</v>
      </c>
      <c r="P6587" s="28" t="str">
        <f t="shared" si="171"/>
        <v>StephenFarrow</v>
      </c>
      <c r="Q6587" s="28" t="str">
        <f t="shared" si="172"/>
        <v>StephenFarrow</v>
      </c>
      <c r="R6587" s="3">
        <f>SUMIF(Q$2:Q6587,Q6587,O$2:O6587)</f>
        <v>2</v>
      </c>
      <c r="T6587" s="81"/>
    </row>
    <row r="6588" spans="1:20" x14ac:dyDescent="0.25">
      <c r="A6588" s="4">
        <v>2024</v>
      </c>
      <c r="B6588" s="14" t="s">
        <v>494</v>
      </c>
      <c r="C6588" s="14" t="s">
        <v>2509</v>
      </c>
      <c r="F6588" s="3">
        <v>5</v>
      </c>
      <c r="G6588" s="51">
        <v>5.63</v>
      </c>
      <c r="J6588" s="10">
        <v>5.0092905090423301E-2</v>
      </c>
      <c r="K6588" s="27">
        <f t="shared" si="173"/>
        <v>8.8974964636631092E-3</v>
      </c>
      <c r="L6588" s="4" t="s">
        <v>2667</v>
      </c>
      <c r="M6588" s="14" t="s">
        <v>798</v>
      </c>
      <c r="N6588" s="28" t="str">
        <f t="shared" si="170"/>
        <v>2024StephenFarrow</v>
      </c>
      <c r="O6588" s="28">
        <f>IF(COUNTIF(N$2:N6588,N6588)=1,1,0)</f>
        <v>0</v>
      </c>
      <c r="P6588" s="28" t="str">
        <f t="shared" si="171"/>
        <v>StephenFarrow</v>
      </c>
      <c r="Q6588" s="28" t="str">
        <f t="shared" si="172"/>
        <v>StephenFarrow</v>
      </c>
      <c r="R6588" s="3">
        <f>SUMIF(Q$2:Q6588,Q6588,O$2:O6588)</f>
        <v>2</v>
      </c>
      <c r="T6588" s="81"/>
    </row>
    <row r="6589" spans="1:20" x14ac:dyDescent="0.25">
      <c r="A6589" s="4">
        <v>2024</v>
      </c>
      <c r="B6589" s="14" t="s">
        <v>494</v>
      </c>
      <c r="C6589" s="14" t="s">
        <v>2509</v>
      </c>
      <c r="F6589" s="3">
        <v>6</v>
      </c>
      <c r="G6589" s="88">
        <v>4.6758182215859376</v>
      </c>
      <c r="J6589" s="10">
        <v>3.6107766209170222E-2</v>
      </c>
      <c r="K6589" s="27">
        <f t="shared" si="173"/>
        <v>7.7222348042698804E-3</v>
      </c>
      <c r="L6589" s="4" t="s">
        <v>2667</v>
      </c>
      <c r="M6589" s="14" t="s">
        <v>798</v>
      </c>
      <c r="N6589" s="28" t="str">
        <f t="shared" si="170"/>
        <v>2024StephenFarrow</v>
      </c>
      <c r="O6589" s="28">
        <f>IF(COUNTIF(N$2:N6589,N6589)=1,1,0)</f>
        <v>0</v>
      </c>
      <c r="P6589" s="28" t="str">
        <f t="shared" si="171"/>
        <v>StephenFarrow</v>
      </c>
      <c r="Q6589" s="28" t="str">
        <f t="shared" si="172"/>
        <v>StephenFarrow</v>
      </c>
      <c r="R6589" s="3">
        <f>SUMIF(Q$2:Q6589,Q6589,O$2:O6589)</f>
        <v>2</v>
      </c>
      <c r="T6589" s="81"/>
    </row>
    <row r="6590" spans="1:20" x14ac:dyDescent="0.25">
      <c r="A6590" s="4">
        <v>2024</v>
      </c>
      <c r="B6590" s="14" t="s">
        <v>1591</v>
      </c>
      <c r="C6590" s="14" t="s">
        <v>2668</v>
      </c>
      <c r="F6590" s="3">
        <v>1</v>
      </c>
      <c r="G6590" s="88">
        <v>5.54</v>
      </c>
      <c r="J6590" s="10">
        <v>4.2849155091971625E-2</v>
      </c>
      <c r="K6590" s="27">
        <f t="shared" si="173"/>
        <v>7.7345045292367557E-3</v>
      </c>
      <c r="L6590" s="4" t="s">
        <v>2669</v>
      </c>
      <c r="M6590" s="14" t="s">
        <v>798</v>
      </c>
      <c r="N6590" s="28" t="str">
        <f t="shared" si="170"/>
        <v>2024StevenMacLaughlan</v>
      </c>
      <c r="O6590" s="28">
        <f>IF(COUNTIF(N$2:N6590,N6590)=1,1,0)</f>
        <v>1</v>
      </c>
      <c r="P6590" s="28" t="str">
        <f t="shared" si="171"/>
        <v>StevenMacLaughlan</v>
      </c>
      <c r="Q6590" s="28" t="str">
        <f t="shared" si="172"/>
        <v>StevenMacLaughlan</v>
      </c>
      <c r="R6590" s="3">
        <f>SUMIF(Q$2:Q6590,Q6590,O$2:O6590)</f>
        <v>1</v>
      </c>
      <c r="T6590" s="81"/>
    </row>
    <row r="6591" spans="1:20" x14ac:dyDescent="0.25">
      <c r="A6591" s="4">
        <v>2024</v>
      </c>
      <c r="B6591" s="14" t="s">
        <v>1591</v>
      </c>
      <c r="C6591" s="14" t="s">
        <v>2668</v>
      </c>
      <c r="F6591" s="3">
        <v>2</v>
      </c>
      <c r="G6591" s="88">
        <v>4.0544470293486041</v>
      </c>
      <c r="J6591" s="10">
        <v>3.1714328710222617E-2</v>
      </c>
      <c r="K6591" s="27">
        <f t="shared" si="173"/>
        <v>7.822109520892644E-3</v>
      </c>
      <c r="L6591" s="4" t="s">
        <v>2669</v>
      </c>
      <c r="M6591" s="14" t="s">
        <v>798</v>
      </c>
      <c r="N6591" s="28" t="str">
        <f t="shared" si="170"/>
        <v>2024StevenMacLaughlan</v>
      </c>
      <c r="O6591" s="28">
        <f>IF(COUNTIF(N$2:N6591,N6591)=1,1,0)</f>
        <v>0</v>
      </c>
      <c r="P6591" s="28" t="str">
        <f t="shared" si="171"/>
        <v>StevenMacLaughlan</v>
      </c>
      <c r="Q6591" s="28" t="str">
        <f t="shared" si="172"/>
        <v>StevenMacLaughlan</v>
      </c>
      <c r="R6591" s="3">
        <f>SUMIF(Q$2:Q6591,Q6591,O$2:O6591)</f>
        <v>1</v>
      </c>
      <c r="T6591" s="81"/>
    </row>
    <row r="6592" spans="1:20" x14ac:dyDescent="0.25">
      <c r="A6592" s="4">
        <v>2024</v>
      </c>
      <c r="B6592" s="14" t="s">
        <v>1591</v>
      </c>
      <c r="C6592" s="14" t="s">
        <v>2668</v>
      </c>
      <c r="F6592" s="3">
        <v>3</v>
      </c>
      <c r="G6592" s="88">
        <v>9.1</v>
      </c>
      <c r="J6592" s="10">
        <v>7.6291226847388316E-2</v>
      </c>
      <c r="K6592" s="27">
        <f t="shared" si="173"/>
        <v>8.3836513019108043E-3</v>
      </c>
      <c r="L6592" s="4" t="s">
        <v>2669</v>
      </c>
      <c r="M6592" s="14" t="s">
        <v>798</v>
      </c>
      <c r="N6592" s="28" t="str">
        <f t="shared" si="170"/>
        <v>2024StevenMacLaughlan</v>
      </c>
      <c r="O6592" s="28">
        <f>IF(COUNTIF(N$2:N6592,N6592)=1,1,0)</f>
        <v>0</v>
      </c>
      <c r="P6592" s="28" t="str">
        <f t="shared" si="171"/>
        <v>StevenMacLaughlan</v>
      </c>
      <c r="Q6592" s="28" t="str">
        <f t="shared" si="172"/>
        <v>StevenMacLaughlan</v>
      </c>
      <c r="R6592" s="3">
        <f>SUMIF(Q$2:Q6592,Q6592,O$2:O6592)</f>
        <v>1</v>
      </c>
      <c r="T6592" s="81"/>
    </row>
    <row r="6593" spans="1:20" x14ac:dyDescent="0.25">
      <c r="A6593" s="4">
        <v>2024</v>
      </c>
      <c r="B6593" s="14" t="s">
        <v>1591</v>
      </c>
      <c r="C6593" s="14" t="s">
        <v>2668</v>
      </c>
      <c r="F6593" s="3">
        <v>4</v>
      </c>
      <c r="G6593" s="88">
        <v>5.8408892070309388</v>
      </c>
      <c r="J6593" s="10">
        <v>5.4070509257144295E-2</v>
      </c>
      <c r="K6593" s="27">
        <f t="shared" si="173"/>
        <v>9.2572393244605995E-3</v>
      </c>
      <c r="L6593" s="4" t="s">
        <v>2669</v>
      </c>
      <c r="M6593" s="14" t="s">
        <v>798</v>
      </c>
      <c r="N6593" s="28" t="str">
        <f t="shared" si="170"/>
        <v>2024StevenMacLaughlan</v>
      </c>
      <c r="O6593" s="28">
        <f>IF(COUNTIF(N$2:N6593,N6593)=1,1,0)</f>
        <v>0</v>
      </c>
      <c r="P6593" s="28" t="str">
        <f t="shared" si="171"/>
        <v>StevenMacLaughlan</v>
      </c>
      <c r="Q6593" s="28" t="str">
        <f t="shared" si="172"/>
        <v>StevenMacLaughlan</v>
      </c>
      <c r="R6593" s="3">
        <f>SUMIF(Q$2:Q6593,Q6593,O$2:O6593)</f>
        <v>1</v>
      </c>
      <c r="T6593" s="81"/>
    </row>
    <row r="6594" spans="1:20" x14ac:dyDescent="0.25">
      <c r="A6594" s="4">
        <v>2024</v>
      </c>
      <c r="B6594" s="14" t="s">
        <v>1591</v>
      </c>
      <c r="C6594" s="14" t="s">
        <v>2668</v>
      </c>
      <c r="F6594" s="3">
        <v>5</v>
      </c>
      <c r="G6594" s="51">
        <v>5.63</v>
      </c>
      <c r="J6594" s="10">
        <v>5.0166956018074416E-2</v>
      </c>
      <c r="K6594" s="27">
        <f t="shared" si="173"/>
        <v>8.9106493815407483E-3</v>
      </c>
      <c r="L6594" s="4" t="s">
        <v>2669</v>
      </c>
      <c r="M6594" s="14" t="s">
        <v>798</v>
      </c>
      <c r="N6594" s="28" t="str">
        <f t="shared" si="170"/>
        <v>2024StevenMacLaughlan</v>
      </c>
      <c r="O6594" s="28">
        <f>IF(COUNTIF(N$2:N6594,N6594)=1,1,0)</f>
        <v>0</v>
      </c>
      <c r="P6594" s="28" t="str">
        <f t="shared" si="171"/>
        <v>StevenMacLaughlan</v>
      </c>
      <c r="Q6594" s="28" t="str">
        <f t="shared" si="172"/>
        <v>StevenMacLaughlan</v>
      </c>
      <c r="R6594" s="3">
        <f>SUMIF(Q$2:Q6594,Q6594,O$2:O6594)</f>
        <v>1</v>
      </c>
      <c r="T6594" s="81"/>
    </row>
    <row r="6595" spans="1:20" x14ac:dyDescent="0.25">
      <c r="A6595" s="4">
        <v>2024</v>
      </c>
      <c r="B6595" s="14" t="s">
        <v>1591</v>
      </c>
      <c r="C6595" s="14" t="s">
        <v>2668</v>
      </c>
      <c r="F6595" s="3">
        <v>6</v>
      </c>
      <c r="G6595" s="88">
        <v>4.6758182215859376</v>
      </c>
      <c r="J6595" s="10">
        <v>3.5953958336904179E-2</v>
      </c>
      <c r="K6595" s="27">
        <f t="shared" si="173"/>
        <v>7.689340481826807E-3</v>
      </c>
      <c r="L6595" s="4" t="s">
        <v>2669</v>
      </c>
      <c r="M6595" s="14" t="s">
        <v>798</v>
      </c>
      <c r="N6595" s="28" t="str">
        <f t="shared" si="170"/>
        <v>2024StevenMacLaughlan</v>
      </c>
      <c r="O6595" s="28">
        <f>IF(COUNTIF(N$2:N6595,N6595)=1,1,0)</f>
        <v>0</v>
      </c>
      <c r="P6595" s="28" t="str">
        <f t="shared" si="171"/>
        <v>StevenMacLaughlan</v>
      </c>
      <c r="Q6595" s="28" t="str">
        <f t="shared" si="172"/>
        <v>StevenMacLaughlan</v>
      </c>
      <c r="R6595" s="3">
        <f>SUMIF(Q$2:Q6595,Q6595,O$2:O6595)</f>
        <v>1</v>
      </c>
      <c r="T6595" s="81"/>
    </row>
    <row r="6596" spans="1:20" x14ac:dyDescent="0.25">
      <c r="A6596" s="4">
        <v>2024</v>
      </c>
      <c r="B6596" s="14" t="s">
        <v>165</v>
      </c>
      <c r="C6596" s="14" t="s">
        <v>1992</v>
      </c>
      <c r="F6596" s="3">
        <v>1</v>
      </c>
      <c r="G6596" s="88">
        <v>5.54</v>
      </c>
      <c r="J6596" s="10">
        <v>4.2865983799856622E-2</v>
      </c>
      <c r="K6596" s="27">
        <f t="shared" si="173"/>
        <v>7.737542202140184E-3</v>
      </c>
      <c r="L6596" s="4" t="s">
        <v>2670</v>
      </c>
      <c r="M6596" s="14" t="s">
        <v>798</v>
      </c>
      <c r="N6596" s="28" t="str">
        <f t="shared" si="170"/>
        <v>2024StuartPrice</v>
      </c>
      <c r="O6596" s="28">
        <f>IF(COUNTIF(N$2:N6596,N6596)=1,1,0)</f>
        <v>1</v>
      </c>
      <c r="P6596" s="28" t="str">
        <f t="shared" si="171"/>
        <v>StuartPrice</v>
      </c>
      <c r="Q6596" s="28" t="str">
        <f t="shared" si="172"/>
        <v>StuartPrice</v>
      </c>
      <c r="R6596" s="3">
        <f>SUMIF(Q$2:Q6596,Q6596,O$2:O6596)</f>
        <v>1</v>
      </c>
      <c r="T6596" s="81"/>
    </row>
    <row r="6597" spans="1:20" x14ac:dyDescent="0.25">
      <c r="A6597" s="4">
        <v>2024</v>
      </c>
      <c r="B6597" s="14" t="s">
        <v>165</v>
      </c>
      <c r="C6597" s="14" t="s">
        <v>1992</v>
      </c>
      <c r="F6597" s="3">
        <v>2</v>
      </c>
      <c r="G6597" s="88">
        <v>4.0544470293486041</v>
      </c>
      <c r="J6597" s="10">
        <v>3.1675613427069038E-2</v>
      </c>
      <c r="K6597" s="27">
        <f t="shared" si="173"/>
        <v>7.8125606766548655E-3</v>
      </c>
      <c r="L6597" s="4" t="s">
        <v>2670</v>
      </c>
      <c r="M6597" s="14" t="s">
        <v>798</v>
      </c>
      <c r="N6597" s="28" t="str">
        <f t="shared" si="170"/>
        <v>2024StuartPrice</v>
      </c>
      <c r="O6597" s="28">
        <f>IF(COUNTIF(N$2:N6597,N6597)=1,1,0)</f>
        <v>0</v>
      </c>
      <c r="P6597" s="28" t="str">
        <f t="shared" si="171"/>
        <v>StuartPrice</v>
      </c>
      <c r="Q6597" s="28" t="str">
        <f t="shared" si="172"/>
        <v>StuartPrice</v>
      </c>
      <c r="R6597" s="3">
        <f>SUMIF(Q$2:Q6597,Q6597,O$2:O6597)</f>
        <v>1</v>
      </c>
      <c r="T6597" s="81"/>
    </row>
    <row r="6598" spans="1:20" x14ac:dyDescent="0.25">
      <c r="A6598" s="4">
        <v>2024</v>
      </c>
      <c r="B6598" s="14" t="s">
        <v>165</v>
      </c>
      <c r="C6598" s="14" t="s">
        <v>1992</v>
      </c>
      <c r="F6598" s="3">
        <v>3</v>
      </c>
      <c r="G6598" s="88">
        <v>9.1</v>
      </c>
      <c r="J6598" s="10">
        <v>7.620171296002809E-2</v>
      </c>
      <c r="K6598" s="27">
        <f t="shared" si="173"/>
        <v>8.3738146109920975E-3</v>
      </c>
      <c r="L6598" s="4" t="s">
        <v>2670</v>
      </c>
      <c r="M6598" s="14" t="s">
        <v>798</v>
      </c>
      <c r="N6598" s="28" t="str">
        <f t="shared" si="170"/>
        <v>2024StuartPrice</v>
      </c>
      <c r="O6598" s="28">
        <f>IF(COUNTIF(N$2:N6598,N6598)=1,1,0)</f>
        <v>0</v>
      </c>
      <c r="P6598" s="28" t="str">
        <f t="shared" si="171"/>
        <v>StuartPrice</v>
      </c>
      <c r="Q6598" s="28" t="str">
        <f t="shared" si="172"/>
        <v>StuartPrice</v>
      </c>
      <c r="R6598" s="3">
        <f>SUMIF(Q$2:Q6598,Q6598,O$2:O6598)</f>
        <v>1</v>
      </c>
      <c r="T6598" s="81"/>
    </row>
    <row r="6599" spans="1:20" x14ac:dyDescent="0.25">
      <c r="A6599" s="4">
        <v>2024</v>
      </c>
      <c r="B6599" s="14" t="s">
        <v>165</v>
      </c>
      <c r="C6599" s="14" t="s">
        <v>1992</v>
      </c>
      <c r="F6599" s="3">
        <v>4</v>
      </c>
      <c r="G6599" s="88">
        <v>5.8408892070309388</v>
      </c>
      <c r="J6599" s="10">
        <v>5.4274456022540107E-2</v>
      </c>
      <c r="K6599" s="27">
        <f t="shared" si="173"/>
        <v>9.2921563992700851E-3</v>
      </c>
      <c r="L6599" s="4" t="s">
        <v>2670</v>
      </c>
      <c r="M6599" s="14" t="s">
        <v>798</v>
      </c>
      <c r="N6599" s="28" t="str">
        <f t="shared" si="170"/>
        <v>2024StuartPrice</v>
      </c>
      <c r="O6599" s="28">
        <f>IF(COUNTIF(N$2:N6599,N6599)=1,1,0)</f>
        <v>0</v>
      </c>
      <c r="P6599" s="28" t="str">
        <f t="shared" si="171"/>
        <v>StuartPrice</v>
      </c>
      <c r="Q6599" s="28" t="str">
        <f t="shared" si="172"/>
        <v>StuartPrice</v>
      </c>
      <c r="R6599" s="3">
        <f>SUMIF(Q$2:Q6599,Q6599,O$2:O6599)</f>
        <v>1</v>
      </c>
      <c r="T6599" s="81"/>
    </row>
    <row r="6600" spans="1:20" x14ac:dyDescent="0.25">
      <c r="A6600" s="4">
        <v>2024</v>
      </c>
      <c r="B6600" s="14" t="s">
        <v>165</v>
      </c>
      <c r="C6600" s="14" t="s">
        <v>1992</v>
      </c>
      <c r="F6600" s="3">
        <v>5</v>
      </c>
      <c r="G6600" s="51">
        <v>5.63</v>
      </c>
      <c r="J6600" s="10">
        <v>5.0367384254059289E-2</v>
      </c>
      <c r="K6600" s="27">
        <f t="shared" si="173"/>
        <v>8.9462494234563567E-3</v>
      </c>
      <c r="L6600" s="4" t="s">
        <v>2670</v>
      </c>
      <c r="M6600" s="14" t="s">
        <v>798</v>
      </c>
      <c r="N6600" s="28" t="str">
        <f t="shared" si="170"/>
        <v>2024StuartPrice</v>
      </c>
      <c r="O6600" s="28">
        <f>IF(COUNTIF(N$2:N6600,N6600)=1,1,0)</f>
        <v>0</v>
      </c>
      <c r="P6600" s="28" t="str">
        <f t="shared" si="171"/>
        <v>StuartPrice</v>
      </c>
      <c r="Q6600" s="28" t="str">
        <f t="shared" si="172"/>
        <v>StuartPrice</v>
      </c>
      <c r="R6600" s="3">
        <f>SUMIF(Q$2:Q6600,Q6600,O$2:O6600)</f>
        <v>1</v>
      </c>
      <c r="T6600" s="81"/>
    </row>
    <row r="6601" spans="1:20" x14ac:dyDescent="0.25">
      <c r="A6601" s="4">
        <v>2024</v>
      </c>
      <c r="B6601" s="14" t="s">
        <v>165</v>
      </c>
      <c r="C6601" s="14" t="s">
        <v>1992</v>
      </c>
      <c r="F6601" s="3">
        <v>6</v>
      </c>
      <c r="G6601" s="88">
        <v>4.6758182215859376</v>
      </c>
      <c r="J6601" s="10">
        <v>3.5713611112441868E-2</v>
      </c>
      <c r="K6601" s="27">
        <f t="shared" si="173"/>
        <v>7.6379383072613487E-3</v>
      </c>
      <c r="L6601" s="4" t="s">
        <v>2670</v>
      </c>
      <c r="M6601" s="14" t="s">
        <v>798</v>
      </c>
      <c r="N6601" s="28" t="str">
        <f t="shared" si="170"/>
        <v>2024StuartPrice</v>
      </c>
      <c r="O6601" s="28">
        <f>IF(COUNTIF(N$2:N6601,N6601)=1,1,0)</f>
        <v>0</v>
      </c>
      <c r="P6601" s="28" t="str">
        <f t="shared" si="171"/>
        <v>StuartPrice</v>
      </c>
      <c r="Q6601" s="28" t="str">
        <f t="shared" si="172"/>
        <v>StuartPrice</v>
      </c>
      <c r="R6601" s="3">
        <f>SUMIF(Q$2:Q6601,Q6601,O$2:O6601)</f>
        <v>1</v>
      </c>
      <c r="T6601" s="81"/>
    </row>
    <row r="6602" spans="1:20" x14ac:dyDescent="0.25">
      <c r="A6602" s="4">
        <v>2024</v>
      </c>
      <c r="B6602" s="14" t="s">
        <v>317</v>
      </c>
      <c r="C6602" s="14" t="s">
        <v>2292</v>
      </c>
      <c r="F6602" s="3">
        <v>1</v>
      </c>
      <c r="G6602" s="88">
        <v>5.54</v>
      </c>
      <c r="J6602" s="10">
        <v>4.5352372690103948E-2</v>
      </c>
      <c r="K6602" s="27">
        <f t="shared" si="173"/>
        <v>8.1863488610295927E-3</v>
      </c>
      <c r="L6602" s="4" t="s">
        <v>2394</v>
      </c>
      <c r="M6602" s="14" t="s">
        <v>1079</v>
      </c>
      <c r="N6602" s="28" t="str">
        <f t="shared" si="170"/>
        <v>2024ShaunBusby</v>
      </c>
      <c r="O6602" s="28">
        <f>IF(COUNTIF(N$2:N6602,N6602)=1,1,0)</f>
        <v>1</v>
      </c>
      <c r="P6602" s="28" t="str">
        <f t="shared" si="171"/>
        <v>ShaunBusby</v>
      </c>
      <c r="Q6602" s="28" t="str">
        <f t="shared" si="172"/>
        <v>ShaunBusby</v>
      </c>
      <c r="R6602" s="3">
        <f>SUMIF(Q$2:Q6602,Q6602,O$2:O6602)</f>
        <v>4</v>
      </c>
      <c r="T6602" s="81"/>
    </row>
    <row r="6603" spans="1:20" x14ac:dyDescent="0.25">
      <c r="A6603" s="4">
        <v>2024</v>
      </c>
      <c r="B6603" s="14" t="s">
        <v>317</v>
      </c>
      <c r="C6603" s="14" t="s">
        <v>2292</v>
      </c>
      <c r="F6603" s="3">
        <v>2</v>
      </c>
      <c r="G6603" s="88">
        <v>4.0544470293486041</v>
      </c>
      <c r="J6603" s="10">
        <v>3.1072407407918945E-2</v>
      </c>
      <c r="K6603" s="27">
        <f t="shared" si="173"/>
        <v>7.6637842800750819E-3</v>
      </c>
      <c r="L6603" s="4" t="s">
        <v>2394</v>
      </c>
      <c r="M6603" s="14" t="s">
        <v>1079</v>
      </c>
      <c r="N6603" s="28" t="str">
        <f t="shared" si="170"/>
        <v>2024ShaunBusby</v>
      </c>
      <c r="O6603" s="28">
        <f>IF(COUNTIF(N$2:N6603,N6603)=1,1,0)</f>
        <v>0</v>
      </c>
      <c r="P6603" s="28" t="str">
        <f t="shared" si="171"/>
        <v>ShaunBusby</v>
      </c>
      <c r="Q6603" s="28" t="str">
        <f t="shared" si="172"/>
        <v>ShaunBusby</v>
      </c>
      <c r="R6603" s="3">
        <f>SUMIF(Q$2:Q6603,Q6603,O$2:O6603)</f>
        <v>4</v>
      </c>
      <c r="T6603" s="81"/>
    </row>
    <row r="6604" spans="1:20" x14ac:dyDescent="0.25">
      <c r="A6604" s="4">
        <v>2024</v>
      </c>
      <c r="B6604" s="14" t="s">
        <v>317</v>
      </c>
      <c r="C6604" s="14" t="s">
        <v>2292</v>
      </c>
      <c r="F6604" s="3">
        <v>3</v>
      </c>
      <c r="G6604" s="88">
        <v>9.1</v>
      </c>
      <c r="J6604" s="10">
        <v>7.7654537031776272E-2</v>
      </c>
      <c r="K6604" s="27">
        <f t="shared" si="173"/>
        <v>8.533465607887503E-3</v>
      </c>
      <c r="L6604" s="4" t="s">
        <v>2394</v>
      </c>
      <c r="M6604" s="14" t="s">
        <v>1079</v>
      </c>
      <c r="N6604" s="28" t="str">
        <f t="shared" si="170"/>
        <v>2024ShaunBusby</v>
      </c>
      <c r="O6604" s="28">
        <f>IF(COUNTIF(N$2:N6604,N6604)=1,1,0)</f>
        <v>0</v>
      </c>
      <c r="P6604" s="28" t="str">
        <f t="shared" si="171"/>
        <v>ShaunBusby</v>
      </c>
      <c r="Q6604" s="28" t="str">
        <f t="shared" si="172"/>
        <v>ShaunBusby</v>
      </c>
      <c r="R6604" s="3">
        <f>SUMIF(Q$2:Q6604,Q6604,O$2:O6604)</f>
        <v>4</v>
      </c>
      <c r="T6604" s="81"/>
    </row>
    <row r="6605" spans="1:20" x14ac:dyDescent="0.25">
      <c r="A6605" s="4">
        <v>2024</v>
      </c>
      <c r="B6605" s="14" t="s">
        <v>317</v>
      </c>
      <c r="C6605" s="14" t="s">
        <v>2292</v>
      </c>
      <c r="F6605" s="3">
        <v>4</v>
      </c>
      <c r="G6605" s="88">
        <v>5.8408892070309388</v>
      </c>
      <c r="J6605" s="10">
        <v>6.6389699073624797E-2</v>
      </c>
      <c r="K6605" s="27">
        <f t="shared" si="173"/>
        <v>1.1366368496376983E-2</v>
      </c>
      <c r="L6605" s="4" t="s">
        <v>2394</v>
      </c>
      <c r="M6605" s="14" t="s">
        <v>1079</v>
      </c>
      <c r="N6605" s="28" t="str">
        <f t="shared" si="170"/>
        <v>2024ShaunBusby</v>
      </c>
      <c r="O6605" s="28">
        <f>IF(COUNTIF(N$2:N6605,N6605)=1,1,0)</f>
        <v>0</v>
      </c>
      <c r="P6605" s="28" t="str">
        <f t="shared" si="171"/>
        <v>ShaunBusby</v>
      </c>
      <c r="Q6605" s="28" t="str">
        <f t="shared" si="172"/>
        <v>ShaunBusby</v>
      </c>
      <c r="R6605" s="3">
        <f>SUMIF(Q$2:Q6605,Q6605,O$2:O6605)</f>
        <v>4</v>
      </c>
      <c r="T6605" s="81"/>
    </row>
    <row r="6606" spans="1:20" x14ac:dyDescent="0.25">
      <c r="A6606" s="4">
        <v>2024</v>
      </c>
      <c r="B6606" s="14" t="s">
        <v>317</v>
      </c>
      <c r="C6606" s="14" t="s">
        <v>2292</v>
      </c>
      <c r="F6606" s="3">
        <v>5</v>
      </c>
      <c r="G6606" s="51">
        <v>5.63</v>
      </c>
      <c r="J6606" s="10">
        <v>5.7028449075005483E-2</v>
      </c>
      <c r="K6606" s="27">
        <f t="shared" si="173"/>
        <v>1.0129387047070245E-2</v>
      </c>
      <c r="L6606" s="4" t="s">
        <v>2394</v>
      </c>
      <c r="M6606" s="14" t="s">
        <v>1079</v>
      </c>
      <c r="N6606" s="28" t="str">
        <f t="shared" si="170"/>
        <v>2024ShaunBusby</v>
      </c>
      <c r="O6606" s="28">
        <f>IF(COUNTIF(N$2:N6606,N6606)=1,1,0)</f>
        <v>0</v>
      </c>
      <c r="P6606" s="28" t="str">
        <f t="shared" si="171"/>
        <v>ShaunBusby</v>
      </c>
      <c r="Q6606" s="28" t="str">
        <f t="shared" si="172"/>
        <v>ShaunBusby</v>
      </c>
      <c r="R6606" s="3">
        <f>SUMIF(Q$2:Q6606,Q6606,O$2:O6606)</f>
        <v>4</v>
      </c>
      <c r="T6606" s="81"/>
    </row>
    <row r="6607" spans="1:20" x14ac:dyDescent="0.25">
      <c r="A6607" s="4">
        <v>2024</v>
      </c>
      <c r="B6607" s="14" t="s">
        <v>317</v>
      </c>
      <c r="C6607" s="14" t="s">
        <v>2292</v>
      </c>
      <c r="F6607" s="3">
        <v>6</v>
      </c>
      <c r="G6607" s="88">
        <v>4.6758182215859376</v>
      </c>
      <c r="J6607" s="10">
        <v>5.3149768522416707E-2</v>
      </c>
      <c r="K6607" s="27">
        <f t="shared" si="173"/>
        <v>1.1366944993081754E-2</v>
      </c>
      <c r="L6607" s="4" t="s">
        <v>2394</v>
      </c>
      <c r="M6607" s="14" t="s">
        <v>1079</v>
      </c>
      <c r="N6607" s="28" t="str">
        <f t="shared" si="170"/>
        <v>2024ShaunBusby</v>
      </c>
      <c r="O6607" s="28">
        <f>IF(COUNTIF(N$2:N6607,N6607)=1,1,0)</f>
        <v>0</v>
      </c>
      <c r="P6607" s="28" t="str">
        <f t="shared" si="171"/>
        <v>ShaunBusby</v>
      </c>
      <c r="Q6607" s="28" t="str">
        <f t="shared" si="172"/>
        <v>ShaunBusby</v>
      </c>
      <c r="R6607" s="3">
        <f>SUMIF(Q$2:Q6607,Q6607,O$2:O6607)</f>
        <v>4</v>
      </c>
      <c r="T6607" s="81"/>
    </row>
    <row r="6608" spans="1:20" x14ac:dyDescent="0.25">
      <c r="A6608" s="4">
        <v>2024</v>
      </c>
      <c r="B6608" s="14" t="s">
        <v>165</v>
      </c>
      <c r="C6608" s="14" t="s">
        <v>605</v>
      </c>
      <c r="F6608" s="3">
        <v>1</v>
      </c>
      <c r="G6608" s="88">
        <v>5.54</v>
      </c>
      <c r="J6608" s="10">
        <v>3.325623842101777E-2</v>
      </c>
      <c r="K6608" s="27">
        <f t="shared" si="173"/>
        <v>6.0029311229273952E-3</v>
      </c>
      <c r="L6608" s="4" t="s">
        <v>2390</v>
      </c>
      <c r="M6608" s="14" t="s">
        <v>1079</v>
      </c>
      <c r="N6608" s="28" t="str">
        <f t="shared" si="170"/>
        <v>2024StuartKnight</v>
      </c>
      <c r="O6608" s="28">
        <f>IF(COUNTIF(N$2:N6608,N6608)=1,1,0)</f>
        <v>1</v>
      </c>
      <c r="P6608" s="28" t="str">
        <f t="shared" si="171"/>
        <v>StuartKnight</v>
      </c>
      <c r="Q6608" s="28" t="str">
        <f t="shared" si="172"/>
        <v>StuartKnight</v>
      </c>
      <c r="R6608" s="3">
        <f>SUMIF(Q$2:Q6608,Q6608,O$2:O6608)</f>
        <v>4</v>
      </c>
      <c r="T6608" s="81"/>
    </row>
    <row r="6609" spans="1:20" x14ac:dyDescent="0.25">
      <c r="A6609" s="4">
        <v>2024</v>
      </c>
      <c r="B6609" s="14" t="s">
        <v>165</v>
      </c>
      <c r="C6609" s="14" t="s">
        <v>605</v>
      </c>
      <c r="F6609" s="3">
        <v>2</v>
      </c>
      <c r="G6609" s="88">
        <v>4.0544470293486041</v>
      </c>
      <c r="J6609" s="10">
        <v>2.4736689818382729E-2</v>
      </c>
      <c r="K6609" s="27">
        <f t="shared" si="173"/>
        <v>6.1011254159502428E-3</v>
      </c>
      <c r="L6609" s="4" t="s">
        <v>2390</v>
      </c>
      <c r="M6609" s="14" t="s">
        <v>1079</v>
      </c>
      <c r="N6609" s="28" t="str">
        <f t="shared" si="170"/>
        <v>2024StuartKnight</v>
      </c>
      <c r="O6609" s="28">
        <f>IF(COUNTIF(N$2:N6609,N6609)=1,1,0)</f>
        <v>0</v>
      </c>
      <c r="P6609" s="28" t="str">
        <f t="shared" si="171"/>
        <v>StuartKnight</v>
      </c>
      <c r="Q6609" s="28" t="str">
        <f t="shared" si="172"/>
        <v>StuartKnight</v>
      </c>
      <c r="R6609" s="3">
        <f>SUMIF(Q$2:Q6609,Q6609,O$2:O6609)</f>
        <v>4</v>
      </c>
      <c r="T6609" s="81"/>
    </row>
    <row r="6610" spans="1:20" x14ac:dyDescent="0.25">
      <c r="A6610" s="4">
        <v>2024</v>
      </c>
      <c r="B6610" s="14" t="s">
        <v>165</v>
      </c>
      <c r="C6610" s="14" t="s">
        <v>605</v>
      </c>
      <c r="F6610" s="3">
        <v>3</v>
      </c>
      <c r="G6610" s="88">
        <v>9.1</v>
      </c>
      <c r="J6610" s="10">
        <v>5.9277303240378387E-2</v>
      </c>
      <c r="K6610" s="27">
        <f t="shared" si="173"/>
        <v>6.5139893670745483E-3</v>
      </c>
      <c r="L6610" s="4" t="s">
        <v>2390</v>
      </c>
      <c r="M6610" s="14" t="s">
        <v>1079</v>
      </c>
      <c r="N6610" s="28" t="str">
        <f t="shared" si="170"/>
        <v>2024StuartKnight</v>
      </c>
      <c r="O6610" s="28">
        <f>IF(COUNTIF(N$2:N6610,N6610)=1,1,0)</f>
        <v>0</v>
      </c>
      <c r="P6610" s="28" t="str">
        <f t="shared" si="171"/>
        <v>StuartKnight</v>
      </c>
      <c r="Q6610" s="28" t="str">
        <f t="shared" si="172"/>
        <v>StuartKnight</v>
      </c>
      <c r="R6610" s="3">
        <f>SUMIF(Q$2:Q6610,Q6610,O$2:O6610)</f>
        <v>4</v>
      </c>
      <c r="T6610" s="81"/>
    </row>
    <row r="6611" spans="1:20" x14ac:dyDescent="0.25">
      <c r="A6611" s="4">
        <v>2024</v>
      </c>
      <c r="B6611" s="14" t="s">
        <v>165</v>
      </c>
      <c r="C6611" s="14" t="s">
        <v>605</v>
      </c>
      <c r="F6611" s="3">
        <v>4</v>
      </c>
      <c r="G6611" s="88">
        <v>5.8408892070309388</v>
      </c>
      <c r="J6611" s="10">
        <v>4.2159421296673827E-2</v>
      </c>
      <c r="K6611" s="27">
        <f t="shared" si="173"/>
        <v>7.2179799688589629E-3</v>
      </c>
      <c r="L6611" s="4" t="s">
        <v>2390</v>
      </c>
      <c r="M6611" s="14" t="s">
        <v>1079</v>
      </c>
      <c r="N6611" s="28" t="str">
        <f t="shared" si="170"/>
        <v>2024StuartKnight</v>
      </c>
      <c r="O6611" s="28">
        <f>IF(COUNTIF(N$2:N6611,N6611)=1,1,0)</f>
        <v>0</v>
      </c>
      <c r="P6611" s="28" t="str">
        <f t="shared" si="171"/>
        <v>StuartKnight</v>
      </c>
      <c r="Q6611" s="28" t="str">
        <f t="shared" si="172"/>
        <v>StuartKnight</v>
      </c>
      <c r="R6611" s="3">
        <f>SUMIF(Q$2:Q6611,Q6611,O$2:O6611)</f>
        <v>4</v>
      </c>
      <c r="T6611" s="81"/>
    </row>
    <row r="6612" spans="1:20" x14ac:dyDescent="0.25">
      <c r="A6612" s="4">
        <v>2024</v>
      </c>
      <c r="B6612" s="14" t="s">
        <v>165</v>
      </c>
      <c r="C6612" s="14" t="s">
        <v>605</v>
      </c>
      <c r="F6612" s="3">
        <v>5</v>
      </c>
      <c r="G6612" s="51">
        <v>5.63</v>
      </c>
      <c r="J6612" s="10">
        <v>4.4067245369660668E-2</v>
      </c>
      <c r="K6612" s="27">
        <f t="shared" si="173"/>
        <v>7.8272194262274716E-3</v>
      </c>
      <c r="L6612" s="4" t="s">
        <v>2390</v>
      </c>
      <c r="M6612" s="14" t="s">
        <v>1079</v>
      </c>
      <c r="N6612" s="28" t="str">
        <f t="shared" ref="N6612:N6675" si="174">CONCATENATE(A6612,B6612,C6612)</f>
        <v>2024StuartKnight</v>
      </c>
      <c r="O6612" s="28">
        <f>IF(COUNTIF(N$2:N6612,N6612)=1,1,0)</f>
        <v>0</v>
      </c>
      <c r="P6612" s="28" t="str">
        <f t="shared" ref="P6612:P6675" si="175">CONCATENATE(B6612,C6612)</f>
        <v>StuartKnight</v>
      </c>
      <c r="Q6612" s="28" t="str">
        <f t="shared" ref="Q6612:Q6675" si="176">IFERROR(VLOOKUP(P6612,AI$2:AJ$100,2,0),P6612)</f>
        <v>StuartKnight</v>
      </c>
      <c r="R6612" s="3">
        <f>SUMIF(Q$2:Q6612,Q6612,O$2:O6612)</f>
        <v>4</v>
      </c>
      <c r="T6612" s="81"/>
    </row>
    <row r="6613" spans="1:20" x14ac:dyDescent="0.25">
      <c r="A6613" s="4">
        <v>2024</v>
      </c>
      <c r="B6613" s="14" t="s">
        <v>165</v>
      </c>
      <c r="C6613" s="14" t="s">
        <v>605</v>
      </c>
      <c r="F6613" s="3">
        <v>6</v>
      </c>
      <c r="G6613" s="88">
        <v>4.6758182215859376</v>
      </c>
      <c r="J6613" s="10">
        <v>3.4206134259875398E-2</v>
      </c>
      <c r="K6613" s="27">
        <f t="shared" si="173"/>
        <v>7.3155397919368662E-3</v>
      </c>
      <c r="L6613" s="4" t="s">
        <v>2390</v>
      </c>
      <c r="M6613" s="14" t="s">
        <v>1079</v>
      </c>
      <c r="N6613" s="28" t="str">
        <f t="shared" si="174"/>
        <v>2024StuartKnight</v>
      </c>
      <c r="O6613" s="28">
        <f>IF(COUNTIF(N$2:N6613,N6613)=1,1,0)</f>
        <v>0</v>
      </c>
      <c r="P6613" s="28" t="str">
        <f t="shared" si="175"/>
        <v>StuartKnight</v>
      </c>
      <c r="Q6613" s="28" t="str">
        <f t="shared" si="176"/>
        <v>StuartKnight</v>
      </c>
      <c r="R6613" s="3">
        <f>SUMIF(Q$2:Q6613,Q6613,O$2:O6613)</f>
        <v>4</v>
      </c>
      <c r="T6613" s="81"/>
    </row>
    <row r="6614" spans="1:20" x14ac:dyDescent="0.25">
      <c r="A6614" s="4">
        <v>2024</v>
      </c>
      <c r="B6614" s="14" t="s">
        <v>1349</v>
      </c>
      <c r="C6614" s="14" t="s">
        <v>1083</v>
      </c>
      <c r="F6614" s="3">
        <v>1</v>
      </c>
      <c r="G6614" s="88">
        <v>5.54</v>
      </c>
      <c r="J6614" s="10">
        <v>4.6435856485913973E-2</v>
      </c>
      <c r="K6614" s="27">
        <f t="shared" si="173"/>
        <v>8.3819235534140744E-3</v>
      </c>
      <c r="L6614" s="4" t="s">
        <v>2396</v>
      </c>
      <c r="M6614" s="14" t="s">
        <v>2473</v>
      </c>
      <c r="N6614" s="28" t="str">
        <f t="shared" si="174"/>
        <v>2024ClaireShort</v>
      </c>
      <c r="O6614" s="28">
        <f>IF(COUNTIF(N$2:N6614,N6614)=1,1,0)</f>
        <v>1</v>
      </c>
      <c r="P6614" s="28" t="str">
        <f t="shared" si="175"/>
        <v>ClaireShort</v>
      </c>
      <c r="Q6614" s="28" t="str">
        <f t="shared" si="176"/>
        <v>ClaireShort</v>
      </c>
      <c r="R6614" s="3">
        <f>SUMIF(Q$2:Q6614,Q6614,O$2:O6614)</f>
        <v>5</v>
      </c>
      <c r="T6614" s="81"/>
    </row>
    <row r="6615" spans="1:20" x14ac:dyDescent="0.25">
      <c r="A6615" s="4">
        <v>2024</v>
      </c>
      <c r="B6615" s="14" t="s">
        <v>1349</v>
      </c>
      <c r="C6615" s="14" t="s">
        <v>1083</v>
      </c>
      <c r="F6615" s="3">
        <v>2</v>
      </c>
      <c r="G6615" s="88">
        <v>4.0544470293486041</v>
      </c>
      <c r="J6615" s="10">
        <v>3.78603819408454E-2</v>
      </c>
      <c r="K6615" s="27">
        <f t="shared" si="173"/>
        <v>9.3379890443230501E-3</v>
      </c>
      <c r="L6615" s="4" t="s">
        <v>2396</v>
      </c>
      <c r="M6615" s="14" t="s">
        <v>2473</v>
      </c>
      <c r="N6615" s="28" t="str">
        <f t="shared" si="174"/>
        <v>2024ClaireShort</v>
      </c>
      <c r="O6615" s="28">
        <f>IF(COUNTIF(N$2:N6615,N6615)=1,1,0)</f>
        <v>0</v>
      </c>
      <c r="P6615" s="28" t="str">
        <f t="shared" si="175"/>
        <v>ClaireShort</v>
      </c>
      <c r="Q6615" s="28" t="str">
        <f t="shared" si="176"/>
        <v>ClaireShort</v>
      </c>
      <c r="R6615" s="3">
        <f>SUMIF(Q$2:Q6615,Q6615,O$2:O6615)</f>
        <v>5</v>
      </c>
      <c r="T6615" s="81"/>
    </row>
    <row r="6616" spans="1:20" x14ac:dyDescent="0.25">
      <c r="A6616" s="4">
        <v>2024</v>
      </c>
      <c r="B6616" s="14" t="s">
        <v>1349</v>
      </c>
      <c r="C6616" s="14" t="s">
        <v>1083</v>
      </c>
      <c r="F6616" s="3">
        <v>3</v>
      </c>
      <c r="G6616" s="88">
        <v>9.1</v>
      </c>
      <c r="J6616" s="10">
        <v>8.2592361111892387E-2</v>
      </c>
      <c r="K6616" s="27">
        <f t="shared" si="173"/>
        <v>9.0760836386694927E-3</v>
      </c>
      <c r="L6616" s="4" t="s">
        <v>2396</v>
      </c>
      <c r="M6616" s="14" t="s">
        <v>2473</v>
      </c>
      <c r="N6616" s="28" t="str">
        <f t="shared" si="174"/>
        <v>2024ClaireShort</v>
      </c>
      <c r="O6616" s="28">
        <f>IF(COUNTIF(N$2:N6616,N6616)=1,1,0)</f>
        <v>0</v>
      </c>
      <c r="P6616" s="28" t="str">
        <f t="shared" si="175"/>
        <v>ClaireShort</v>
      </c>
      <c r="Q6616" s="28" t="str">
        <f t="shared" si="176"/>
        <v>ClaireShort</v>
      </c>
      <c r="R6616" s="3">
        <f>SUMIF(Q$2:Q6616,Q6616,O$2:O6616)</f>
        <v>5</v>
      </c>
      <c r="T6616" s="81"/>
    </row>
    <row r="6617" spans="1:20" x14ac:dyDescent="0.25">
      <c r="A6617" s="4">
        <v>2024</v>
      </c>
      <c r="B6617" s="14" t="s">
        <v>1349</v>
      </c>
      <c r="C6617" s="14" t="s">
        <v>1083</v>
      </c>
      <c r="F6617" s="3">
        <v>4</v>
      </c>
      <c r="G6617" s="88">
        <v>5.8408892070309388</v>
      </c>
      <c r="J6617" s="10">
        <v>5.9309583331923932E-2</v>
      </c>
      <c r="K6617" s="27">
        <f t="shared" si="173"/>
        <v>1.0154204476354447E-2</v>
      </c>
      <c r="L6617" s="4" t="s">
        <v>2396</v>
      </c>
      <c r="M6617" s="14" t="s">
        <v>2473</v>
      </c>
      <c r="N6617" s="28" t="str">
        <f t="shared" si="174"/>
        <v>2024ClaireShort</v>
      </c>
      <c r="O6617" s="28">
        <f>IF(COUNTIF(N$2:N6617,N6617)=1,1,0)</f>
        <v>0</v>
      </c>
      <c r="P6617" s="28" t="str">
        <f t="shared" si="175"/>
        <v>ClaireShort</v>
      </c>
      <c r="Q6617" s="28" t="str">
        <f t="shared" si="176"/>
        <v>ClaireShort</v>
      </c>
      <c r="R6617" s="3">
        <f>SUMIF(Q$2:Q6617,Q6617,O$2:O6617)</f>
        <v>5</v>
      </c>
      <c r="T6617" s="81"/>
    </row>
    <row r="6618" spans="1:20" x14ac:dyDescent="0.25">
      <c r="A6618" s="4">
        <v>2024</v>
      </c>
      <c r="B6618" s="14" t="s">
        <v>1349</v>
      </c>
      <c r="C6618" s="14" t="s">
        <v>1083</v>
      </c>
      <c r="F6618" s="3">
        <v>5</v>
      </c>
      <c r="G6618" s="51">
        <v>5.63</v>
      </c>
      <c r="J6618" s="10">
        <v>6.0260914353420958E-2</v>
      </c>
      <c r="K6618" s="27">
        <f t="shared" si="173"/>
        <v>1.070353718533232E-2</v>
      </c>
      <c r="L6618" s="4" t="s">
        <v>2396</v>
      </c>
      <c r="M6618" s="14" t="s">
        <v>2473</v>
      </c>
      <c r="N6618" s="28" t="str">
        <f t="shared" si="174"/>
        <v>2024ClaireShort</v>
      </c>
      <c r="O6618" s="28">
        <f>IF(COUNTIF(N$2:N6618,N6618)=1,1,0)</f>
        <v>0</v>
      </c>
      <c r="P6618" s="28" t="str">
        <f t="shared" si="175"/>
        <v>ClaireShort</v>
      </c>
      <c r="Q6618" s="28" t="str">
        <f t="shared" si="176"/>
        <v>ClaireShort</v>
      </c>
      <c r="R6618" s="3">
        <f>SUMIF(Q$2:Q6618,Q6618,O$2:O6618)</f>
        <v>5</v>
      </c>
      <c r="T6618" s="81"/>
    </row>
    <row r="6619" spans="1:20" x14ac:dyDescent="0.25">
      <c r="A6619" s="4">
        <v>2024</v>
      </c>
      <c r="B6619" s="14" t="s">
        <v>1349</v>
      </c>
      <c r="C6619" s="14" t="s">
        <v>1083</v>
      </c>
      <c r="F6619" s="3">
        <v>6</v>
      </c>
      <c r="G6619" s="88">
        <v>4.6758182215859376</v>
      </c>
      <c r="J6619" s="10">
        <v>4.2923946763039567E-2</v>
      </c>
      <c r="K6619" s="27">
        <f t="shared" si="173"/>
        <v>9.179986203244804E-3</v>
      </c>
      <c r="L6619" s="4" t="s">
        <v>2396</v>
      </c>
      <c r="M6619" s="14" t="s">
        <v>2473</v>
      </c>
      <c r="N6619" s="28" t="str">
        <f t="shared" si="174"/>
        <v>2024ClaireShort</v>
      </c>
      <c r="O6619" s="28">
        <f>IF(COUNTIF(N$2:N6619,N6619)=1,1,0)</f>
        <v>0</v>
      </c>
      <c r="P6619" s="28" t="str">
        <f t="shared" si="175"/>
        <v>ClaireShort</v>
      </c>
      <c r="Q6619" s="28" t="str">
        <f t="shared" si="176"/>
        <v>ClaireShort</v>
      </c>
      <c r="R6619" s="3">
        <f>SUMIF(Q$2:Q6619,Q6619,O$2:O6619)</f>
        <v>5</v>
      </c>
      <c r="T6619" s="81"/>
    </row>
    <row r="6620" spans="1:20" x14ac:dyDescent="0.25">
      <c r="A6620" s="4">
        <v>2024</v>
      </c>
      <c r="B6620" s="14" t="s">
        <v>1604</v>
      </c>
      <c r="C6620" s="14" t="s">
        <v>517</v>
      </c>
      <c r="F6620" s="3">
        <v>1</v>
      </c>
      <c r="G6620" s="88">
        <v>5.54</v>
      </c>
      <c r="J6620" s="10">
        <v>4.6405254630371928E-2</v>
      </c>
      <c r="K6620" s="27">
        <f t="shared" si="173"/>
        <v>8.3763997527747155E-3</v>
      </c>
      <c r="L6620" s="4" t="s">
        <v>2397</v>
      </c>
      <c r="M6620" s="14" t="s">
        <v>2473</v>
      </c>
      <c r="N6620" s="28" t="str">
        <f t="shared" si="174"/>
        <v>2024JodiSimpson</v>
      </c>
      <c r="O6620" s="28">
        <f>IF(COUNTIF(N$2:N6620,N6620)=1,1,0)</f>
        <v>1</v>
      </c>
      <c r="P6620" s="28" t="str">
        <f t="shared" si="175"/>
        <v>JodiSimpson</v>
      </c>
      <c r="Q6620" s="28" t="str">
        <f t="shared" si="176"/>
        <v>JodiSimpson</v>
      </c>
      <c r="R6620" s="3">
        <f>SUMIF(Q$2:Q6620,Q6620,O$2:O6620)</f>
        <v>4</v>
      </c>
      <c r="T6620" s="81"/>
    </row>
    <row r="6621" spans="1:20" x14ac:dyDescent="0.25">
      <c r="A6621" s="4">
        <v>2024</v>
      </c>
      <c r="B6621" s="14" t="s">
        <v>1604</v>
      </c>
      <c r="C6621" s="14" t="s">
        <v>517</v>
      </c>
      <c r="F6621" s="3">
        <v>2</v>
      </c>
      <c r="G6621" s="88">
        <v>4.0544470293486041</v>
      </c>
      <c r="J6621" s="10">
        <v>3.7803321763931308E-2</v>
      </c>
      <c r="K6621" s="27">
        <f t="shared" si="173"/>
        <v>9.3239155648815741E-3</v>
      </c>
      <c r="L6621" s="4" t="s">
        <v>2397</v>
      </c>
      <c r="M6621" s="14" t="s">
        <v>2473</v>
      </c>
      <c r="N6621" s="28" t="str">
        <f t="shared" si="174"/>
        <v>2024JodiSimpson</v>
      </c>
      <c r="O6621" s="28">
        <f>IF(COUNTIF(N$2:N6621,N6621)=1,1,0)</f>
        <v>0</v>
      </c>
      <c r="P6621" s="28" t="str">
        <f t="shared" si="175"/>
        <v>JodiSimpson</v>
      </c>
      <c r="Q6621" s="28" t="str">
        <f t="shared" si="176"/>
        <v>JodiSimpson</v>
      </c>
      <c r="R6621" s="3">
        <f>SUMIF(Q$2:Q6621,Q6621,O$2:O6621)</f>
        <v>4</v>
      </c>
      <c r="T6621" s="81"/>
    </row>
    <row r="6622" spans="1:20" x14ac:dyDescent="0.25">
      <c r="A6622" s="4">
        <v>2024</v>
      </c>
      <c r="B6622" s="14" t="s">
        <v>1604</v>
      </c>
      <c r="C6622" s="14" t="s">
        <v>517</v>
      </c>
      <c r="F6622" s="3">
        <v>3</v>
      </c>
      <c r="G6622" s="88">
        <v>9.1</v>
      </c>
      <c r="J6622" s="10">
        <v>8.3270798604644369E-2</v>
      </c>
      <c r="K6622" s="27">
        <f t="shared" si="173"/>
        <v>9.1506372093015792E-3</v>
      </c>
      <c r="L6622" s="4" t="s">
        <v>2397</v>
      </c>
      <c r="M6622" s="14" t="s">
        <v>2473</v>
      </c>
      <c r="N6622" s="28" t="str">
        <f t="shared" si="174"/>
        <v>2024JodiSimpson</v>
      </c>
      <c r="O6622" s="28">
        <f>IF(COUNTIF(N$2:N6622,N6622)=1,1,0)</f>
        <v>0</v>
      </c>
      <c r="P6622" s="28" t="str">
        <f t="shared" si="175"/>
        <v>JodiSimpson</v>
      </c>
      <c r="Q6622" s="28" t="str">
        <f t="shared" si="176"/>
        <v>JodiSimpson</v>
      </c>
      <c r="R6622" s="3">
        <f>SUMIF(Q$2:Q6622,Q6622,O$2:O6622)</f>
        <v>4</v>
      </c>
      <c r="T6622" s="81"/>
    </row>
    <row r="6623" spans="1:20" x14ac:dyDescent="0.25">
      <c r="A6623" s="4">
        <v>2024</v>
      </c>
      <c r="B6623" s="14" t="s">
        <v>1604</v>
      </c>
      <c r="C6623" s="14" t="s">
        <v>517</v>
      </c>
      <c r="F6623" s="3">
        <v>4</v>
      </c>
      <c r="G6623" s="88">
        <v>5.8408892070309388</v>
      </c>
      <c r="J6623" s="10">
        <v>5.8807280096516479E-2</v>
      </c>
      <c r="K6623" s="27">
        <f t="shared" si="173"/>
        <v>1.0068206742515769E-2</v>
      </c>
      <c r="L6623" s="4" t="s">
        <v>2397</v>
      </c>
      <c r="M6623" s="14" t="s">
        <v>2473</v>
      </c>
      <c r="N6623" s="28" t="str">
        <f t="shared" si="174"/>
        <v>2024JodiSimpson</v>
      </c>
      <c r="O6623" s="28">
        <f>IF(COUNTIF(N$2:N6623,N6623)=1,1,0)</f>
        <v>0</v>
      </c>
      <c r="P6623" s="28" t="str">
        <f t="shared" si="175"/>
        <v>JodiSimpson</v>
      </c>
      <c r="Q6623" s="28" t="str">
        <f t="shared" si="176"/>
        <v>JodiSimpson</v>
      </c>
      <c r="R6623" s="3">
        <f>SUMIF(Q$2:Q6623,Q6623,O$2:O6623)</f>
        <v>4</v>
      </c>
      <c r="T6623" s="81"/>
    </row>
    <row r="6624" spans="1:20" x14ac:dyDescent="0.25">
      <c r="A6624" s="4">
        <v>2024</v>
      </c>
      <c r="B6624" s="14" t="s">
        <v>1604</v>
      </c>
      <c r="C6624" s="14" t="s">
        <v>517</v>
      </c>
      <c r="F6624" s="3">
        <v>5</v>
      </c>
      <c r="G6624" s="51">
        <v>5.63</v>
      </c>
      <c r="J6624" s="10">
        <v>6.0280995370703749E-2</v>
      </c>
      <c r="K6624" s="27">
        <f t="shared" si="173"/>
        <v>1.0707103973482016E-2</v>
      </c>
      <c r="L6624" s="4" t="s">
        <v>2397</v>
      </c>
      <c r="M6624" s="14" t="s">
        <v>2473</v>
      </c>
      <c r="N6624" s="28" t="str">
        <f t="shared" si="174"/>
        <v>2024JodiSimpson</v>
      </c>
      <c r="O6624" s="28">
        <f>IF(COUNTIF(N$2:N6624,N6624)=1,1,0)</f>
        <v>0</v>
      </c>
      <c r="P6624" s="28" t="str">
        <f t="shared" si="175"/>
        <v>JodiSimpson</v>
      </c>
      <c r="Q6624" s="28" t="str">
        <f t="shared" si="176"/>
        <v>JodiSimpson</v>
      </c>
      <c r="R6624" s="3">
        <f>SUMIF(Q$2:Q6624,Q6624,O$2:O6624)</f>
        <v>4</v>
      </c>
      <c r="T6624" s="81"/>
    </row>
    <row r="6625" spans="1:20" x14ac:dyDescent="0.25">
      <c r="A6625" s="4">
        <v>2024</v>
      </c>
      <c r="B6625" s="14" t="s">
        <v>1604</v>
      </c>
      <c r="C6625" s="14" t="s">
        <v>517</v>
      </c>
      <c r="F6625" s="3">
        <v>6</v>
      </c>
      <c r="G6625" s="88">
        <v>4.6758182215859376</v>
      </c>
      <c r="J6625" s="10">
        <v>4.2887777774012648E-2</v>
      </c>
      <c r="K6625" s="27">
        <f t="shared" si="173"/>
        <v>9.1722508749422747E-3</v>
      </c>
      <c r="L6625" s="4" t="s">
        <v>2397</v>
      </c>
      <c r="M6625" s="14" t="s">
        <v>2473</v>
      </c>
      <c r="N6625" s="28" t="str">
        <f t="shared" si="174"/>
        <v>2024JodiSimpson</v>
      </c>
      <c r="O6625" s="28">
        <f>IF(COUNTIF(N$2:N6625,N6625)=1,1,0)</f>
        <v>0</v>
      </c>
      <c r="P6625" s="28" t="str">
        <f t="shared" si="175"/>
        <v>JodiSimpson</v>
      </c>
      <c r="Q6625" s="28" t="str">
        <f t="shared" si="176"/>
        <v>JodiSimpson</v>
      </c>
      <c r="R6625" s="3">
        <f>SUMIF(Q$2:Q6625,Q6625,O$2:O6625)</f>
        <v>4</v>
      </c>
      <c r="T6625" s="81"/>
    </row>
    <row r="6626" spans="1:20" x14ac:dyDescent="0.25">
      <c r="A6626" s="4">
        <v>2024</v>
      </c>
      <c r="B6626" s="14" t="s">
        <v>332</v>
      </c>
      <c r="C6626" s="14" t="s">
        <v>2540</v>
      </c>
      <c r="F6626" s="3">
        <v>1</v>
      </c>
      <c r="G6626" s="88">
        <v>5.54</v>
      </c>
      <c r="J6626" s="10">
        <v>4.6473425929434597E-2</v>
      </c>
      <c r="K6626" s="27">
        <f t="shared" si="173"/>
        <v>8.3887050414141878E-3</v>
      </c>
      <c r="L6626" s="4" t="s">
        <v>2575</v>
      </c>
      <c r="M6626" s="14" t="s">
        <v>2473</v>
      </c>
      <c r="N6626" s="28" t="str">
        <f t="shared" si="174"/>
        <v>2024JuliePritchett</v>
      </c>
      <c r="O6626" s="28">
        <f>IF(COUNTIF(N$2:N6626,N6626)=1,1,0)</f>
        <v>1</v>
      </c>
      <c r="P6626" s="28" t="str">
        <f t="shared" si="175"/>
        <v>JuliePritchett</v>
      </c>
      <c r="Q6626" s="28" t="str">
        <f t="shared" si="176"/>
        <v>JuliePritchett</v>
      </c>
      <c r="R6626" s="3">
        <f>SUMIF(Q$2:Q6626,Q6626,O$2:O6626)</f>
        <v>2</v>
      </c>
      <c r="T6626" s="81"/>
    </row>
    <row r="6627" spans="1:20" x14ac:dyDescent="0.25">
      <c r="A6627" s="4">
        <v>2024</v>
      </c>
      <c r="B6627" s="14" t="s">
        <v>332</v>
      </c>
      <c r="C6627" s="14" t="s">
        <v>2540</v>
      </c>
      <c r="F6627" s="3">
        <v>2</v>
      </c>
      <c r="G6627" s="88">
        <v>4.0544470293486041</v>
      </c>
      <c r="J6627" s="10">
        <v>3.7865717589738779E-2</v>
      </c>
      <c r="K6627" s="27">
        <f t="shared" si="173"/>
        <v>9.3393050434851434E-3</v>
      </c>
      <c r="L6627" s="4" t="s">
        <v>2575</v>
      </c>
      <c r="M6627" s="14" t="s">
        <v>2473</v>
      </c>
      <c r="N6627" s="28" t="str">
        <f t="shared" si="174"/>
        <v>2024JuliePritchett</v>
      </c>
      <c r="O6627" s="28">
        <f>IF(COUNTIF(N$2:N6627,N6627)=1,1,0)</f>
        <v>0</v>
      </c>
      <c r="P6627" s="28" t="str">
        <f t="shared" si="175"/>
        <v>JuliePritchett</v>
      </c>
      <c r="Q6627" s="28" t="str">
        <f t="shared" si="176"/>
        <v>JuliePritchett</v>
      </c>
      <c r="R6627" s="3">
        <f>SUMIF(Q$2:Q6627,Q6627,O$2:O6627)</f>
        <v>2</v>
      </c>
      <c r="T6627" s="81"/>
    </row>
    <row r="6628" spans="1:20" x14ac:dyDescent="0.25">
      <c r="A6628" s="4">
        <v>2024</v>
      </c>
      <c r="B6628" s="14" t="s">
        <v>332</v>
      </c>
      <c r="C6628" s="14" t="s">
        <v>2540</v>
      </c>
      <c r="F6628" s="3">
        <v>3</v>
      </c>
      <c r="G6628" s="88">
        <v>9.1</v>
      </c>
      <c r="J6628" s="10">
        <v>8.3228530093037989E-2</v>
      </c>
      <c r="K6628" s="27">
        <f t="shared" si="173"/>
        <v>9.1459923179162631E-3</v>
      </c>
      <c r="L6628" s="4" t="s">
        <v>2575</v>
      </c>
      <c r="M6628" s="14" t="s">
        <v>2473</v>
      </c>
      <c r="N6628" s="28" t="str">
        <f t="shared" si="174"/>
        <v>2024JuliePritchett</v>
      </c>
      <c r="O6628" s="28">
        <f>IF(COUNTIF(N$2:N6628,N6628)=1,1,0)</f>
        <v>0</v>
      </c>
      <c r="P6628" s="28" t="str">
        <f t="shared" si="175"/>
        <v>JuliePritchett</v>
      </c>
      <c r="Q6628" s="28" t="str">
        <f t="shared" si="176"/>
        <v>JuliePritchett</v>
      </c>
      <c r="R6628" s="3">
        <f>SUMIF(Q$2:Q6628,Q6628,O$2:O6628)</f>
        <v>2</v>
      </c>
      <c r="T6628" s="81"/>
    </row>
    <row r="6629" spans="1:20" x14ac:dyDescent="0.25">
      <c r="A6629" s="4">
        <v>2024</v>
      </c>
      <c r="B6629" s="14" t="s">
        <v>332</v>
      </c>
      <c r="C6629" s="14" t="s">
        <v>2540</v>
      </c>
      <c r="F6629" s="3">
        <v>4</v>
      </c>
      <c r="G6629" s="88">
        <v>5.8408892070309388</v>
      </c>
      <c r="J6629" s="10">
        <v>5.9141354169696569E-2</v>
      </c>
      <c r="K6629" s="27">
        <f t="shared" ref="K6629:K6692" si="177">J6629/G6629</f>
        <v>1.0125402498391081E-2</v>
      </c>
      <c r="L6629" s="4" t="s">
        <v>2575</v>
      </c>
      <c r="M6629" s="14" t="s">
        <v>2473</v>
      </c>
      <c r="N6629" s="28" t="str">
        <f t="shared" si="174"/>
        <v>2024JuliePritchett</v>
      </c>
      <c r="O6629" s="28">
        <f>IF(COUNTIF(N$2:N6629,N6629)=1,1,0)</f>
        <v>0</v>
      </c>
      <c r="P6629" s="28" t="str">
        <f t="shared" si="175"/>
        <v>JuliePritchett</v>
      </c>
      <c r="Q6629" s="28" t="str">
        <f t="shared" si="176"/>
        <v>JuliePritchett</v>
      </c>
      <c r="R6629" s="3">
        <f>SUMIF(Q$2:Q6629,Q6629,O$2:O6629)</f>
        <v>2</v>
      </c>
      <c r="T6629" s="81"/>
    </row>
    <row r="6630" spans="1:20" x14ac:dyDescent="0.25">
      <c r="A6630" s="4">
        <v>2024</v>
      </c>
      <c r="B6630" s="14" t="s">
        <v>332</v>
      </c>
      <c r="C6630" s="14" t="s">
        <v>2540</v>
      </c>
      <c r="F6630" s="3">
        <v>5</v>
      </c>
      <c r="G6630" s="51">
        <v>5.63</v>
      </c>
      <c r="J6630" s="10">
        <v>6.0061122683691792E-2</v>
      </c>
      <c r="K6630" s="27">
        <f t="shared" si="177"/>
        <v>1.066805021024721E-2</v>
      </c>
      <c r="L6630" s="4" t="s">
        <v>2575</v>
      </c>
      <c r="M6630" s="14" t="s">
        <v>2473</v>
      </c>
      <c r="N6630" s="28" t="str">
        <f t="shared" si="174"/>
        <v>2024JuliePritchett</v>
      </c>
      <c r="O6630" s="28">
        <f>IF(COUNTIF(N$2:N6630,N6630)=1,1,0)</f>
        <v>0</v>
      </c>
      <c r="P6630" s="28" t="str">
        <f t="shared" si="175"/>
        <v>JuliePritchett</v>
      </c>
      <c r="Q6630" s="28" t="str">
        <f t="shared" si="176"/>
        <v>JuliePritchett</v>
      </c>
      <c r="R6630" s="3">
        <f>SUMIF(Q$2:Q6630,Q6630,O$2:O6630)</f>
        <v>2</v>
      </c>
      <c r="T6630" s="81"/>
    </row>
    <row r="6631" spans="1:20" x14ac:dyDescent="0.25">
      <c r="A6631" s="4">
        <v>2024</v>
      </c>
      <c r="B6631" s="14" t="s">
        <v>332</v>
      </c>
      <c r="C6631" s="14" t="s">
        <v>2540</v>
      </c>
      <c r="F6631" s="3">
        <v>6</v>
      </c>
      <c r="G6631" s="88">
        <v>4.6758182215859376</v>
      </c>
      <c r="J6631" s="10">
        <v>4.2796400462975726E-2</v>
      </c>
      <c r="K6631" s="27">
        <f t="shared" si="177"/>
        <v>9.1527083464036166E-3</v>
      </c>
      <c r="L6631" s="4" t="s">
        <v>2575</v>
      </c>
      <c r="M6631" s="14" t="s">
        <v>2473</v>
      </c>
      <c r="N6631" s="28" t="str">
        <f t="shared" si="174"/>
        <v>2024JuliePritchett</v>
      </c>
      <c r="O6631" s="28">
        <f>IF(COUNTIF(N$2:N6631,N6631)=1,1,0)</f>
        <v>0</v>
      </c>
      <c r="P6631" s="28" t="str">
        <f t="shared" si="175"/>
        <v>JuliePritchett</v>
      </c>
      <c r="Q6631" s="28" t="str">
        <f t="shared" si="176"/>
        <v>JuliePritchett</v>
      </c>
      <c r="R6631" s="3">
        <f>SUMIF(Q$2:Q6631,Q6631,O$2:O6631)</f>
        <v>2</v>
      </c>
      <c r="T6631" s="81"/>
    </row>
    <row r="6632" spans="1:20" x14ac:dyDescent="0.25">
      <c r="A6632" s="4">
        <v>2024</v>
      </c>
      <c r="B6632" s="14" t="s">
        <v>2541</v>
      </c>
      <c r="C6632" s="14" t="s">
        <v>789</v>
      </c>
      <c r="F6632" s="3">
        <v>1</v>
      </c>
      <c r="G6632" s="88">
        <v>5.54</v>
      </c>
      <c r="J6632" s="10">
        <v>4.6510000000125729E-2</v>
      </c>
      <c r="K6632" s="27">
        <f t="shared" si="177"/>
        <v>8.3953068592284713E-3</v>
      </c>
      <c r="L6632" s="4" t="s">
        <v>2576</v>
      </c>
      <c r="M6632" s="14" t="s">
        <v>2473</v>
      </c>
      <c r="N6632" s="28" t="str">
        <f t="shared" si="174"/>
        <v>2024MarcelaBell</v>
      </c>
      <c r="O6632" s="28">
        <f>IF(COUNTIF(N$2:N6632,N6632)=1,1,0)</f>
        <v>1</v>
      </c>
      <c r="P6632" s="28" t="str">
        <f t="shared" si="175"/>
        <v>MarcelaBell</v>
      </c>
      <c r="Q6632" s="28" t="str">
        <f t="shared" si="176"/>
        <v>MarcelaBell</v>
      </c>
      <c r="R6632" s="3">
        <f>SUMIF(Q$2:Q6632,Q6632,O$2:O6632)</f>
        <v>2</v>
      </c>
      <c r="T6632" s="81"/>
    </row>
    <row r="6633" spans="1:20" x14ac:dyDescent="0.25">
      <c r="A6633" s="4">
        <v>2024</v>
      </c>
      <c r="B6633" s="14" t="s">
        <v>2541</v>
      </c>
      <c r="C6633" s="14" t="s">
        <v>789</v>
      </c>
      <c r="F6633" s="3">
        <v>2</v>
      </c>
      <c r="G6633" s="88">
        <v>4.0544470293486041</v>
      </c>
      <c r="J6633" s="10">
        <v>3.7954467596136965E-2</v>
      </c>
      <c r="K6633" s="27">
        <f t="shared" si="177"/>
        <v>9.3611945898907974E-3</v>
      </c>
      <c r="L6633" s="4" t="s">
        <v>2576</v>
      </c>
      <c r="M6633" s="14" t="s">
        <v>2473</v>
      </c>
      <c r="N6633" s="28" t="str">
        <f t="shared" si="174"/>
        <v>2024MarcelaBell</v>
      </c>
      <c r="O6633" s="28">
        <f>IF(COUNTIF(N$2:N6633,N6633)=1,1,0)</f>
        <v>0</v>
      </c>
      <c r="P6633" s="28" t="str">
        <f t="shared" si="175"/>
        <v>MarcelaBell</v>
      </c>
      <c r="Q6633" s="28" t="str">
        <f t="shared" si="176"/>
        <v>MarcelaBell</v>
      </c>
      <c r="R6633" s="3">
        <f>SUMIF(Q$2:Q6633,Q6633,O$2:O6633)</f>
        <v>2</v>
      </c>
      <c r="T6633" s="81"/>
    </row>
    <row r="6634" spans="1:20" x14ac:dyDescent="0.25">
      <c r="A6634" s="4">
        <v>2024</v>
      </c>
      <c r="B6634" s="14" t="s">
        <v>2541</v>
      </c>
      <c r="C6634" s="14" t="s">
        <v>789</v>
      </c>
      <c r="F6634" s="3">
        <v>3</v>
      </c>
      <c r="G6634" s="88">
        <v>9.1</v>
      </c>
      <c r="J6634" s="10">
        <v>8.2722986109729391E-2</v>
      </c>
      <c r="K6634" s="27">
        <f t="shared" si="177"/>
        <v>9.0904380340361968E-3</v>
      </c>
      <c r="L6634" s="4" t="s">
        <v>2576</v>
      </c>
      <c r="M6634" s="14" t="s">
        <v>2473</v>
      </c>
      <c r="N6634" s="28" t="str">
        <f t="shared" si="174"/>
        <v>2024MarcelaBell</v>
      </c>
      <c r="O6634" s="28">
        <f>IF(COUNTIF(N$2:N6634,N6634)=1,1,0)</f>
        <v>0</v>
      </c>
      <c r="P6634" s="28" t="str">
        <f t="shared" si="175"/>
        <v>MarcelaBell</v>
      </c>
      <c r="Q6634" s="28" t="str">
        <f t="shared" si="176"/>
        <v>MarcelaBell</v>
      </c>
      <c r="R6634" s="3">
        <f>SUMIF(Q$2:Q6634,Q6634,O$2:O6634)</f>
        <v>2</v>
      </c>
      <c r="T6634" s="81"/>
    </row>
    <row r="6635" spans="1:20" x14ac:dyDescent="0.25">
      <c r="A6635" s="4">
        <v>2024</v>
      </c>
      <c r="B6635" s="14" t="s">
        <v>2541</v>
      </c>
      <c r="C6635" s="14" t="s">
        <v>789</v>
      </c>
      <c r="F6635" s="3">
        <v>4</v>
      </c>
      <c r="G6635" s="88">
        <v>5.8408892070309388</v>
      </c>
      <c r="J6635" s="10">
        <v>5.9056122685433365E-2</v>
      </c>
      <c r="K6635" s="27">
        <f t="shared" si="177"/>
        <v>1.0110810287985753E-2</v>
      </c>
      <c r="L6635" s="4" t="s">
        <v>2576</v>
      </c>
      <c r="M6635" s="14" t="s">
        <v>2473</v>
      </c>
      <c r="N6635" s="28" t="str">
        <f t="shared" si="174"/>
        <v>2024MarcelaBell</v>
      </c>
      <c r="O6635" s="28">
        <f>IF(COUNTIF(N$2:N6635,N6635)=1,1,0)</f>
        <v>0</v>
      </c>
      <c r="P6635" s="28" t="str">
        <f t="shared" si="175"/>
        <v>MarcelaBell</v>
      </c>
      <c r="Q6635" s="28" t="str">
        <f t="shared" si="176"/>
        <v>MarcelaBell</v>
      </c>
      <c r="R6635" s="3">
        <f>SUMIF(Q$2:Q6635,Q6635,O$2:O6635)</f>
        <v>2</v>
      </c>
      <c r="T6635" s="81"/>
    </row>
    <row r="6636" spans="1:20" x14ac:dyDescent="0.25">
      <c r="A6636" s="4">
        <v>2024</v>
      </c>
      <c r="B6636" s="14" t="s">
        <v>2541</v>
      </c>
      <c r="C6636" s="14" t="s">
        <v>789</v>
      </c>
      <c r="F6636" s="3">
        <v>5</v>
      </c>
      <c r="G6636" s="51">
        <v>5.63</v>
      </c>
      <c r="J6636" s="10">
        <v>6.0039560186851304E-2</v>
      </c>
      <c r="K6636" s="27">
        <f t="shared" si="177"/>
        <v>1.066422028185636E-2</v>
      </c>
      <c r="L6636" s="4" t="s">
        <v>2576</v>
      </c>
      <c r="M6636" s="14" t="s">
        <v>2473</v>
      </c>
      <c r="N6636" s="28" t="str">
        <f t="shared" si="174"/>
        <v>2024MarcelaBell</v>
      </c>
      <c r="O6636" s="28">
        <f>IF(COUNTIF(N$2:N6636,N6636)=1,1,0)</f>
        <v>0</v>
      </c>
      <c r="P6636" s="28" t="str">
        <f t="shared" si="175"/>
        <v>MarcelaBell</v>
      </c>
      <c r="Q6636" s="28" t="str">
        <f t="shared" si="176"/>
        <v>MarcelaBell</v>
      </c>
      <c r="R6636" s="3">
        <f>SUMIF(Q$2:Q6636,Q6636,O$2:O6636)</f>
        <v>2</v>
      </c>
      <c r="T6636" s="81"/>
    </row>
    <row r="6637" spans="1:20" x14ac:dyDescent="0.25">
      <c r="A6637" s="4">
        <v>2024</v>
      </c>
      <c r="B6637" s="14" t="s">
        <v>2541</v>
      </c>
      <c r="C6637" s="14" t="s">
        <v>789</v>
      </c>
      <c r="F6637" s="3">
        <v>6</v>
      </c>
      <c r="G6637" s="88">
        <v>4.6758182215859376</v>
      </c>
      <c r="J6637" s="10">
        <v>4.315166666492587E-2</v>
      </c>
      <c r="K6637" s="27">
        <f t="shared" si="177"/>
        <v>9.2286878188968056E-3</v>
      </c>
      <c r="L6637" s="4" t="s">
        <v>2576</v>
      </c>
      <c r="M6637" s="14" t="s">
        <v>2473</v>
      </c>
      <c r="N6637" s="28" t="str">
        <f t="shared" si="174"/>
        <v>2024MarcelaBell</v>
      </c>
      <c r="O6637" s="28">
        <f>IF(COUNTIF(N$2:N6637,N6637)=1,1,0)</f>
        <v>0</v>
      </c>
      <c r="P6637" s="28" t="str">
        <f t="shared" si="175"/>
        <v>MarcelaBell</v>
      </c>
      <c r="Q6637" s="28" t="str">
        <f t="shared" si="176"/>
        <v>MarcelaBell</v>
      </c>
      <c r="R6637" s="3">
        <f>SUMIF(Q$2:Q6637,Q6637,O$2:O6637)</f>
        <v>2</v>
      </c>
      <c r="T6637" s="81"/>
    </row>
    <row r="6638" spans="1:20" x14ac:dyDescent="0.25">
      <c r="A6638" s="4">
        <v>2024</v>
      </c>
      <c r="B6638" s="14" t="s">
        <v>20</v>
      </c>
      <c r="C6638" s="14" t="s">
        <v>251</v>
      </c>
      <c r="F6638" s="3">
        <v>1</v>
      </c>
      <c r="G6638" s="88">
        <v>5.54</v>
      </c>
      <c r="J6638" s="10">
        <v>4.8159756945096888E-2</v>
      </c>
      <c r="K6638" s="27">
        <f t="shared" si="177"/>
        <v>8.6930969214976325E-3</v>
      </c>
      <c r="L6638" s="4" t="s">
        <v>1034</v>
      </c>
      <c r="M6638" s="14" t="s">
        <v>2473</v>
      </c>
      <c r="N6638" s="28" t="str">
        <f t="shared" si="174"/>
        <v>2024PaulOwen</v>
      </c>
      <c r="O6638" s="28">
        <f>IF(COUNTIF(N$2:N6638,N6638)=1,1,0)</f>
        <v>1</v>
      </c>
      <c r="P6638" s="28" t="str">
        <f t="shared" si="175"/>
        <v>PaulOwen</v>
      </c>
      <c r="Q6638" s="28" t="str">
        <f t="shared" si="176"/>
        <v>PaulOwen</v>
      </c>
      <c r="R6638" s="3">
        <f>SUMIF(Q$2:Q6638,Q6638,O$2:O6638)</f>
        <v>13</v>
      </c>
      <c r="T6638" s="81"/>
    </row>
    <row r="6639" spans="1:20" x14ac:dyDescent="0.25">
      <c r="A6639" s="4">
        <v>2024</v>
      </c>
      <c r="B6639" s="14" t="s">
        <v>20</v>
      </c>
      <c r="C6639" s="14" t="s">
        <v>251</v>
      </c>
      <c r="F6639" s="3">
        <v>2</v>
      </c>
      <c r="G6639" s="88">
        <v>4.0544470293486041</v>
      </c>
      <c r="J6639" s="10">
        <v>3.6328449074062519E-2</v>
      </c>
      <c r="K6639" s="27">
        <f t="shared" si="177"/>
        <v>8.9601488960380192E-3</v>
      </c>
      <c r="L6639" s="4" t="s">
        <v>1034</v>
      </c>
      <c r="M6639" s="14" t="s">
        <v>2473</v>
      </c>
      <c r="N6639" s="28" t="str">
        <f t="shared" si="174"/>
        <v>2024PaulOwen</v>
      </c>
      <c r="O6639" s="28">
        <f>IF(COUNTIF(N$2:N6639,N6639)=1,1,0)</f>
        <v>0</v>
      </c>
      <c r="P6639" s="28" t="str">
        <f t="shared" si="175"/>
        <v>PaulOwen</v>
      </c>
      <c r="Q6639" s="28" t="str">
        <f t="shared" si="176"/>
        <v>PaulOwen</v>
      </c>
      <c r="R6639" s="3">
        <f>SUMIF(Q$2:Q6639,Q6639,O$2:O6639)</f>
        <v>13</v>
      </c>
      <c r="T6639" s="81"/>
    </row>
    <row r="6640" spans="1:20" x14ac:dyDescent="0.25">
      <c r="A6640" s="4">
        <v>2024</v>
      </c>
      <c r="B6640" s="14" t="s">
        <v>20</v>
      </c>
      <c r="C6640" s="14" t="s">
        <v>251</v>
      </c>
      <c r="F6640" s="3">
        <v>3</v>
      </c>
      <c r="G6640" s="88">
        <v>9.1</v>
      </c>
      <c r="J6640" s="10">
        <v>8.2594988431083038E-2</v>
      </c>
      <c r="K6640" s="27">
        <f t="shared" si="177"/>
        <v>9.0763723550640711E-3</v>
      </c>
      <c r="L6640" s="4" t="s">
        <v>1034</v>
      </c>
      <c r="M6640" s="14" t="s">
        <v>2473</v>
      </c>
      <c r="N6640" s="28" t="str">
        <f t="shared" si="174"/>
        <v>2024PaulOwen</v>
      </c>
      <c r="O6640" s="28">
        <f>IF(COUNTIF(N$2:N6640,N6640)=1,1,0)</f>
        <v>0</v>
      </c>
      <c r="P6640" s="28" t="str">
        <f t="shared" si="175"/>
        <v>PaulOwen</v>
      </c>
      <c r="Q6640" s="28" t="str">
        <f t="shared" si="176"/>
        <v>PaulOwen</v>
      </c>
      <c r="R6640" s="3">
        <f>SUMIF(Q$2:Q6640,Q6640,O$2:O6640)</f>
        <v>13</v>
      </c>
      <c r="T6640" s="81"/>
    </row>
    <row r="6641" spans="1:20" x14ac:dyDescent="0.25">
      <c r="A6641" s="4">
        <v>2024</v>
      </c>
      <c r="B6641" s="14" t="s">
        <v>20</v>
      </c>
      <c r="C6641" s="14" t="s">
        <v>251</v>
      </c>
      <c r="F6641" s="3">
        <v>4</v>
      </c>
      <c r="G6641" s="88">
        <v>5.8408892070309388</v>
      </c>
      <c r="J6641" s="10">
        <v>5.9668506939487997E-2</v>
      </c>
      <c r="K6641" s="27">
        <f t="shared" si="177"/>
        <v>1.0215654641704614E-2</v>
      </c>
      <c r="L6641" s="4" t="s">
        <v>1034</v>
      </c>
      <c r="M6641" s="14" t="s">
        <v>2473</v>
      </c>
      <c r="N6641" s="28" t="str">
        <f t="shared" si="174"/>
        <v>2024PaulOwen</v>
      </c>
      <c r="O6641" s="28">
        <f>IF(COUNTIF(N$2:N6641,N6641)=1,1,0)</f>
        <v>0</v>
      </c>
      <c r="P6641" s="28" t="str">
        <f t="shared" si="175"/>
        <v>PaulOwen</v>
      </c>
      <c r="Q6641" s="28" t="str">
        <f t="shared" si="176"/>
        <v>PaulOwen</v>
      </c>
      <c r="R6641" s="3">
        <f>SUMIF(Q$2:Q6641,Q6641,O$2:O6641)</f>
        <v>13</v>
      </c>
      <c r="T6641" s="81"/>
    </row>
    <row r="6642" spans="1:20" x14ac:dyDescent="0.25">
      <c r="A6642" s="4">
        <v>2024</v>
      </c>
      <c r="B6642" s="14" t="s">
        <v>20</v>
      </c>
      <c r="C6642" s="14" t="s">
        <v>251</v>
      </c>
      <c r="F6642" s="3">
        <v>5</v>
      </c>
      <c r="G6642" s="51">
        <v>5.63</v>
      </c>
      <c r="J6642" s="10">
        <v>6.0080844908952713E-2</v>
      </c>
      <c r="K6642" s="27">
        <f t="shared" si="177"/>
        <v>1.0671553269796219E-2</v>
      </c>
      <c r="L6642" s="4" t="s">
        <v>1034</v>
      </c>
      <c r="M6642" s="14" t="s">
        <v>2473</v>
      </c>
      <c r="N6642" s="28" t="str">
        <f t="shared" si="174"/>
        <v>2024PaulOwen</v>
      </c>
      <c r="O6642" s="28">
        <f>IF(COUNTIF(N$2:N6642,N6642)=1,1,0)</f>
        <v>0</v>
      </c>
      <c r="P6642" s="28" t="str">
        <f t="shared" si="175"/>
        <v>PaulOwen</v>
      </c>
      <c r="Q6642" s="28" t="str">
        <f t="shared" si="176"/>
        <v>PaulOwen</v>
      </c>
      <c r="R6642" s="3">
        <f>SUMIF(Q$2:Q6642,Q6642,O$2:O6642)</f>
        <v>13</v>
      </c>
      <c r="T6642" s="81"/>
    </row>
    <row r="6643" spans="1:20" x14ac:dyDescent="0.25">
      <c r="A6643" s="4">
        <v>2024</v>
      </c>
      <c r="B6643" s="14" t="s">
        <v>20</v>
      </c>
      <c r="C6643" s="14" t="s">
        <v>251</v>
      </c>
      <c r="F6643" s="3">
        <v>6</v>
      </c>
      <c r="G6643" s="88">
        <v>4.6758182215859376</v>
      </c>
      <c r="J6643" s="10">
        <v>4.2754085647175089E-2</v>
      </c>
      <c r="K6643" s="27">
        <f t="shared" si="177"/>
        <v>9.1436586327930044E-3</v>
      </c>
      <c r="L6643" s="4" t="s">
        <v>1034</v>
      </c>
      <c r="M6643" s="14" t="s">
        <v>2473</v>
      </c>
      <c r="N6643" s="28" t="str">
        <f t="shared" si="174"/>
        <v>2024PaulOwen</v>
      </c>
      <c r="O6643" s="28">
        <f>IF(COUNTIF(N$2:N6643,N6643)=1,1,0)</f>
        <v>0</v>
      </c>
      <c r="P6643" s="28" t="str">
        <f t="shared" si="175"/>
        <v>PaulOwen</v>
      </c>
      <c r="Q6643" s="28" t="str">
        <f t="shared" si="176"/>
        <v>PaulOwen</v>
      </c>
      <c r="R6643" s="3">
        <f>SUMIF(Q$2:Q6643,Q6643,O$2:O6643)</f>
        <v>13</v>
      </c>
      <c r="T6643" s="81"/>
    </row>
    <row r="6644" spans="1:20" x14ac:dyDescent="0.25">
      <c r="A6644" s="4">
        <v>2024</v>
      </c>
      <c r="B6644" s="14" t="s">
        <v>932</v>
      </c>
      <c r="C6644" s="14" t="s">
        <v>2470</v>
      </c>
      <c r="F6644" s="3">
        <v>1</v>
      </c>
      <c r="G6644" s="88">
        <v>5.54</v>
      </c>
      <c r="J6644" s="10">
        <v>3.6701423610793427E-2</v>
      </c>
      <c r="K6644" s="27">
        <f t="shared" si="177"/>
        <v>6.6248057059193908E-3</v>
      </c>
      <c r="L6644" s="4" t="s">
        <v>2393</v>
      </c>
      <c r="M6644" s="14" t="s">
        <v>749</v>
      </c>
      <c r="N6644" s="28" t="str">
        <f t="shared" si="174"/>
        <v>2024GavinPrechner</v>
      </c>
      <c r="O6644" s="28">
        <f>IF(COUNTIF(N$2:N6644,N6644)=1,1,0)</f>
        <v>1</v>
      </c>
      <c r="P6644" s="28" t="str">
        <f t="shared" si="175"/>
        <v>GavinPrechner</v>
      </c>
      <c r="Q6644" s="28" t="str">
        <f t="shared" si="176"/>
        <v>GavinPrechner</v>
      </c>
      <c r="R6644" s="3">
        <f>SUMIF(Q$2:Q6644,Q6644,O$2:O6644)</f>
        <v>3</v>
      </c>
      <c r="T6644" s="81"/>
    </row>
    <row r="6645" spans="1:20" x14ac:dyDescent="0.25">
      <c r="A6645" s="4">
        <v>2024</v>
      </c>
      <c r="B6645" s="14" t="s">
        <v>932</v>
      </c>
      <c r="C6645" s="14" t="s">
        <v>2470</v>
      </c>
      <c r="F6645" s="3">
        <v>2</v>
      </c>
      <c r="G6645" s="88">
        <v>4.0544470293486041</v>
      </c>
      <c r="J6645" s="10">
        <v>2.7282222225039732E-2</v>
      </c>
      <c r="K6645" s="27">
        <f t="shared" si="177"/>
        <v>6.728962550886489E-3</v>
      </c>
      <c r="L6645" s="4" t="s">
        <v>2393</v>
      </c>
      <c r="M6645" s="14" t="s">
        <v>749</v>
      </c>
      <c r="N6645" s="28" t="str">
        <f t="shared" si="174"/>
        <v>2024GavinPrechner</v>
      </c>
      <c r="O6645" s="28">
        <f>IF(COUNTIF(N$2:N6645,N6645)=1,1,0)</f>
        <v>0</v>
      </c>
      <c r="P6645" s="28" t="str">
        <f t="shared" si="175"/>
        <v>GavinPrechner</v>
      </c>
      <c r="Q6645" s="28" t="str">
        <f t="shared" si="176"/>
        <v>GavinPrechner</v>
      </c>
      <c r="R6645" s="3">
        <f>SUMIF(Q$2:Q6645,Q6645,O$2:O6645)</f>
        <v>3</v>
      </c>
      <c r="T6645" s="81"/>
    </row>
    <row r="6646" spans="1:20" x14ac:dyDescent="0.25">
      <c r="A6646" s="4">
        <v>2024</v>
      </c>
      <c r="B6646" s="14" t="s">
        <v>932</v>
      </c>
      <c r="C6646" s="14" t="s">
        <v>2470</v>
      </c>
      <c r="F6646" s="3">
        <v>3</v>
      </c>
      <c r="G6646" s="88">
        <v>9.1</v>
      </c>
      <c r="J6646" s="10">
        <v>6.6279745369683951E-2</v>
      </c>
      <c r="K6646" s="27">
        <f t="shared" si="177"/>
        <v>7.2834885021630718E-3</v>
      </c>
      <c r="L6646" s="4" t="s">
        <v>2393</v>
      </c>
      <c r="M6646" s="14" t="s">
        <v>749</v>
      </c>
      <c r="N6646" s="28" t="str">
        <f t="shared" si="174"/>
        <v>2024GavinPrechner</v>
      </c>
      <c r="O6646" s="28">
        <f>IF(COUNTIF(N$2:N6646,N6646)=1,1,0)</f>
        <v>0</v>
      </c>
      <c r="P6646" s="28" t="str">
        <f t="shared" si="175"/>
        <v>GavinPrechner</v>
      </c>
      <c r="Q6646" s="28" t="str">
        <f t="shared" si="176"/>
        <v>GavinPrechner</v>
      </c>
      <c r="R6646" s="3">
        <f>SUMIF(Q$2:Q6646,Q6646,O$2:O6646)</f>
        <v>3</v>
      </c>
      <c r="T6646" s="81"/>
    </row>
    <row r="6647" spans="1:20" x14ac:dyDescent="0.25">
      <c r="A6647" s="4">
        <v>2024</v>
      </c>
      <c r="B6647" s="14" t="s">
        <v>932</v>
      </c>
      <c r="C6647" s="14" t="s">
        <v>2470</v>
      </c>
      <c r="F6647" s="3">
        <v>4</v>
      </c>
      <c r="G6647" s="88">
        <v>5.8408892070309388</v>
      </c>
      <c r="J6647" s="10">
        <v>4.8600439811707474E-2</v>
      </c>
      <c r="K6647" s="27">
        <f t="shared" si="177"/>
        <v>8.320726192375805E-3</v>
      </c>
      <c r="L6647" s="4" t="s">
        <v>2393</v>
      </c>
      <c r="M6647" s="14" t="s">
        <v>749</v>
      </c>
      <c r="N6647" s="28" t="str">
        <f t="shared" si="174"/>
        <v>2024GavinPrechner</v>
      </c>
      <c r="O6647" s="28">
        <f>IF(COUNTIF(N$2:N6647,N6647)=1,1,0)</f>
        <v>0</v>
      </c>
      <c r="P6647" s="28" t="str">
        <f t="shared" si="175"/>
        <v>GavinPrechner</v>
      </c>
      <c r="Q6647" s="28" t="str">
        <f t="shared" si="176"/>
        <v>GavinPrechner</v>
      </c>
      <c r="R6647" s="3">
        <f>SUMIF(Q$2:Q6647,Q6647,O$2:O6647)</f>
        <v>3</v>
      </c>
      <c r="T6647" s="81"/>
    </row>
    <row r="6648" spans="1:20" x14ac:dyDescent="0.25">
      <c r="A6648" s="4">
        <v>2024</v>
      </c>
      <c r="B6648" s="14" t="s">
        <v>932</v>
      </c>
      <c r="C6648" s="14" t="s">
        <v>2470</v>
      </c>
      <c r="F6648" s="3">
        <v>5</v>
      </c>
      <c r="G6648" s="51">
        <v>5.63</v>
      </c>
      <c r="J6648" s="10">
        <v>5.5114756942202803E-2</v>
      </c>
      <c r="K6648" s="27">
        <f t="shared" si="177"/>
        <v>9.7894772543877101E-3</v>
      </c>
      <c r="L6648" s="4" t="s">
        <v>2393</v>
      </c>
      <c r="M6648" s="14" t="s">
        <v>749</v>
      </c>
      <c r="N6648" s="28" t="str">
        <f t="shared" si="174"/>
        <v>2024GavinPrechner</v>
      </c>
      <c r="O6648" s="28">
        <f>IF(COUNTIF(N$2:N6648,N6648)=1,1,0)</f>
        <v>0</v>
      </c>
      <c r="P6648" s="28" t="str">
        <f t="shared" si="175"/>
        <v>GavinPrechner</v>
      </c>
      <c r="Q6648" s="28" t="str">
        <f t="shared" si="176"/>
        <v>GavinPrechner</v>
      </c>
      <c r="R6648" s="3">
        <f>SUMIF(Q$2:Q6648,Q6648,O$2:O6648)</f>
        <v>3</v>
      </c>
      <c r="T6648" s="81"/>
    </row>
    <row r="6649" spans="1:20" x14ac:dyDescent="0.25">
      <c r="A6649" s="4">
        <v>2024</v>
      </c>
      <c r="B6649" s="14" t="s">
        <v>932</v>
      </c>
      <c r="C6649" s="14" t="s">
        <v>2470</v>
      </c>
      <c r="F6649" s="3">
        <v>6</v>
      </c>
      <c r="G6649" s="88">
        <v>4.6758182215859376</v>
      </c>
      <c r="J6649" s="10">
        <v>3.848193287558388E-2</v>
      </c>
      <c r="K6649" s="27">
        <f t="shared" si="177"/>
        <v>8.229989073983212E-3</v>
      </c>
      <c r="L6649" s="4" t="s">
        <v>2393</v>
      </c>
      <c r="M6649" s="14" t="s">
        <v>749</v>
      </c>
      <c r="N6649" s="28" t="str">
        <f t="shared" si="174"/>
        <v>2024GavinPrechner</v>
      </c>
      <c r="O6649" s="28">
        <f>IF(COUNTIF(N$2:N6649,N6649)=1,1,0)</f>
        <v>0</v>
      </c>
      <c r="P6649" s="28" t="str">
        <f t="shared" si="175"/>
        <v>GavinPrechner</v>
      </c>
      <c r="Q6649" s="28" t="str">
        <f t="shared" si="176"/>
        <v>GavinPrechner</v>
      </c>
      <c r="R6649" s="3">
        <f>SUMIF(Q$2:Q6649,Q6649,O$2:O6649)</f>
        <v>3</v>
      </c>
      <c r="T6649" s="81"/>
    </row>
    <row r="6650" spans="1:20" x14ac:dyDescent="0.25">
      <c r="A6650" s="4">
        <v>2024</v>
      </c>
      <c r="B6650" s="14" t="s">
        <v>2671</v>
      </c>
      <c r="C6650" s="14" t="s">
        <v>2672</v>
      </c>
      <c r="F6650" s="3">
        <v>1</v>
      </c>
      <c r="G6650" s="88">
        <v>5.54</v>
      </c>
      <c r="J6650" s="10">
        <v>4.3565578700508922E-2</v>
      </c>
      <c r="K6650" s="27">
        <f t="shared" si="177"/>
        <v>7.863822870127964E-3</v>
      </c>
      <c r="L6650" s="4" t="s">
        <v>2673</v>
      </c>
      <c r="M6650" s="14" t="s">
        <v>749</v>
      </c>
      <c r="N6650" s="28" t="str">
        <f t="shared" si="174"/>
        <v>2024IsabelleKirby</v>
      </c>
      <c r="O6650" s="28">
        <f>IF(COUNTIF(N$2:N6650,N6650)=1,1,0)</f>
        <v>1</v>
      </c>
      <c r="P6650" s="28" t="str">
        <f t="shared" si="175"/>
        <v>IsabelleKirby</v>
      </c>
      <c r="Q6650" s="28" t="str">
        <f t="shared" si="176"/>
        <v>IsabelleKirby</v>
      </c>
      <c r="R6650" s="3">
        <f>SUMIF(Q$2:Q6650,Q6650,O$2:O6650)</f>
        <v>1</v>
      </c>
      <c r="T6650" s="81"/>
    </row>
    <row r="6651" spans="1:20" x14ac:dyDescent="0.25">
      <c r="A6651" s="4">
        <v>2024</v>
      </c>
      <c r="B6651" s="14" t="s">
        <v>2671</v>
      </c>
      <c r="C6651" s="14" t="s">
        <v>2672</v>
      </c>
      <c r="F6651" s="3">
        <v>2</v>
      </c>
      <c r="G6651" s="88">
        <v>4.0544470293486041</v>
      </c>
      <c r="J6651" s="10">
        <v>3.4091701389115769E-2</v>
      </c>
      <c r="K6651" s="27">
        <f t="shared" si="177"/>
        <v>8.4084712766843116E-3</v>
      </c>
      <c r="L6651" s="4" t="s">
        <v>2673</v>
      </c>
      <c r="M6651" s="14" t="s">
        <v>749</v>
      </c>
      <c r="N6651" s="28" t="str">
        <f t="shared" si="174"/>
        <v>2024IsabelleKirby</v>
      </c>
      <c r="O6651" s="28">
        <f>IF(COUNTIF(N$2:N6651,N6651)=1,1,0)</f>
        <v>0</v>
      </c>
      <c r="P6651" s="28" t="str">
        <f t="shared" si="175"/>
        <v>IsabelleKirby</v>
      </c>
      <c r="Q6651" s="28" t="str">
        <f t="shared" si="176"/>
        <v>IsabelleKirby</v>
      </c>
      <c r="R6651" s="3">
        <f>SUMIF(Q$2:Q6651,Q6651,O$2:O6651)</f>
        <v>1</v>
      </c>
      <c r="T6651" s="81"/>
    </row>
    <row r="6652" spans="1:20" x14ac:dyDescent="0.25">
      <c r="A6652" s="4">
        <v>2024</v>
      </c>
      <c r="B6652" s="14" t="s">
        <v>2671</v>
      </c>
      <c r="C6652" s="14" t="s">
        <v>2672</v>
      </c>
      <c r="F6652" s="3">
        <v>3</v>
      </c>
      <c r="G6652" s="88">
        <v>9.1</v>
      </c>
      <c r="J6652" s="10">
        <v>7.2896909725386649E-2</v>
      </c>
      <c r="K6652" s="27">
        <f t="shared" si="177"/>
        <v>8.0106494203721589E-3</v>
      </c>
      <c r="L6652" s="4" t="s">
        <v>2673</v>
      </c>
      <c r="M6652" s="14" t="s">
        <v>749</v>
      </c>
      <c r="N6652" s="28" t="str">
        <f t="shared" si="174"/>
        <v>2024IsabelleKirby</v>
      </c>
      <c r="O6652" s="28">
        <f>IF(COUNTIF(N$2:N6652,N6652)=1,1,0)</f>
        <v>0</v>
      </c>
      <c r="P6652" s="28" t="str">
        <f t="shared" si="175"/>
        <v>IsabelleKirby</v>
      </c>
      <c r="Q6652" s="28" t="str">
        <f t="shared" si="176"/>
        <v>IsabelleKirby</v>
      </c>
      <c r="R6652" s="3">
        <f>SUMIF(Q$2:Q6652,Q6652,O$2:O6652)</f>
        <v>1</v>
      </c>
      <c r="T6652" s="81"/>
    </row>
    <row r="6653" spans="1:20" x14ac:dyDescent="0.25">
      <c r="A6653" s="4">
        <v>2024</v>
      </c>
      <c r="B6653" s="14" t="s">
        <v>2671</v>
      </c>
      <c r="C6653" s="14" t="s">
        <v>2672</v>
      </c>
      <c r="F6653" s="3">
        <v>4</v>
      </c>
      <c r="G6653" s="88">
        <v>5.8408892070309388</v>
      </c>
      <c r="J6653" s="10">
        <v>4.9549432871572208E-2</v>
      </c>
      <c r="K6653" s="27">
        <f t="shared" si="177"/>
        <v>8.4832002654539902E-3</v>
      </c>
      <c r="L6653" s="4" t="s">
        <v>2673</v>
      </c>
      <c r="M6653" s="14" t="s">
        <v>749</v>
      </c>
      <c r="N6653" s="28" t="str">
        <f t="shared" si="174"/>
        <v>2024IsabelleKirby</v>
      </c>
      <c r="O6653" s="28">
        <f>IF(COUNTIF(N$2:N6653,N6653)=1,1,0)</f>
        <v>0</v>
      </c>
      <c r="P6653" s="28" t="str">
        <f t="shared" si="175"/>
        <v>IsabelleKirby</v>
      </c>
      <c r="Q6653" s="28" t="str">
        <f t="shared" si="176"/>
        <v>IsabelleKirby</v>
      </c>
      <c r="R6653" s="3">
        <f>SUMIF(Q$2:Q6653,Q6653,O$2:O6653)</f>
        <v>1</v>
      </c>
      <c r="T6653" s="81"/>
    </row>
    <row r="6654" spans="1:20" x14ac:dyDescent="0.25">
      <c r="A6654" s="4">
        <v>2024</v>
      </c>
      <c r="B6654" s="14" t="s">
        <v>2671</v>
      </c>
      <c r="C6654" s="14" t="s">
        <v>2672</v>
      </c>
      <c r="F6654" s="3">
        <v>5</v>
      </c>
      <c r="G6654" s="51">
        <v>5.63</v>
      </c>
      <c r="J6654" s="10">
        <v>5.6268576387083158E-2</v>
      </c>
      <c r="K6654" s="27">
        <f t="shared" si="177"/>
        <v>9.9944185412225856E-3</v>
      </c>
      <c r="L6654" s="4" t="s">
        <v>2673</v>
      </c>
      <c r="M6654" s="14" t="s">
        <v>749</v>
      </c>
      <c r="N6654" s="28" t="str">
        <f t="shared" si="174"/>
        <v>2024IsabelleKirby</v>
      </c>
      <c r="O6654" s="28">
        <f>IF(COUNTIF(N$2:N6654,N6654)=1,1,0)</f>
        <v>0</v>
      </c>
      <c r="P6654" s="28" t="str">
        <f t="shared" si="175"/>
        <v>IsabelleKirby</v>
      </c>
      <c r="Q6654" s="28" t="str">
        <f t="shared" si="176"/>
        <v>IsabelleKirby</v>
      </c>
      <c r="R6654" s="3">
        <f>SUMIF(Q$2:Q6654,Q6654,O$2:O6654)</f>
        <v>1</v>
      </c>
      <c r="T6654" s="81"/>
    </row>
    <row r="6655" spans="1:20" x14ac:dyDescent="0.25">
      <c r="A6655" s="4">
        <v>2024</v>
      </c>
      <c r="B6655" s="14" t="s">
        <v>2671</v>
      </c>
      <c r="C6655" s="14" t="s">
        <v>2672</v>
      </c>
      <c r="F6655" s="3">
        <v>6</v>
      </c>
      <c r="G6655" s="88">
        <v>4.6758182215859376</v>
      </c>
      <c r="J6655" s="10">
        <v>4.3017800926463678E-2</v>
      </c>
      <c r="K6655" s="27">
        <f t="shared" si="177"/>
        <v>9.2000584470696041E-3</v>
      </c>
      <c r="L6655" s="4" t="s">
        <v>2673</v>
      </c>
      <c r="M6655" s="14" t="s">
        <v>749</v>
      </c>
      <c r="N6655" s="28" t="str">
        <f t="shared" si="174"/>
        <v>2024IsabelleKirby</v>
      </c>
      <c r="O6655" s="28">
        <f>IF(COUNTIF(N$2:N6655,N6655)=1,1,0)</f>
        <v>0</v>
      </c>
      <c r="P6655" s="28" t="str">
        <f t="shared" si="175"/>
        <v>IsabelleKirby</v>
      </c>
      <c r="Q6655" s="28" t="str">
        <f t="shared" si="176"/>
        <v>IsabelleKirby</v>
      </c>
      <c r="R6655" s="3">
        <f>SUMIF(Q$2:Q6655,Q6655,O$2:O6655)</f>
        <v>1</v>
      </c>
      <c r="T6655" s="81"/>
    </row>
    <row r="6656" spans="1:20" x14ac:dyDescent="0.25">
      <c r="A6656" s="4">
        <v>2024</v>
      </c>
      <c r="B6656" s="14" t="s">
        <v>47</v>
      </c>
      <c r="C6656" s="14" t="s">
        <v>1974</v>
      </c>
      <c r="F6656" s="3">
        <v>1</v>
      </c>
      <c r="G6656" s="88">
        <v>5.54</v>
      </c>
      <c r="J6656" s="10">
        <v>3.6732175925862975E-2</v>
      </c>
      <c r="K6656" s="27">
        <f t="shared" si="177"/>
        <v>6.6303566653182263E-3</v>
      </c>
      <c r="L6656" s="4" t="s">
        <v>2674</v>
      </c>
      <c r="M6656" s="14" t="s">
        <v>749</v>
      </c>
      <c r="N6656" s="28" t="str">
        <f t="shared" si="174"/>
        <v>2024KevinHare</v>
      </c>
      <c r="O6656" s="28">
        <f>IF(COUNTIF(N$2:N6656,N6656)=1,1,0)</f>
        <v>1</v>
      </c>
      <c r="P6656" s="28" t="str">
        <f t="shared" si="175"/>
        <v>KevinHare</v>
      </c>
      <c r="Q6656" s="28" t="str">
        <f t="shared" si="176"/>
        <v>KevinHare</v>
      </c>
      <c r="R6656" s="3">
        <f>SUMIF(Q$2:Q6656,Q6656,O$2:O6656)</f>
        <v>7</v>
      </c>
      <c r="T6656" s="81"/>
    </row>
    <row r="6657" spans="1:20" x14ac:dyDescent="0.25">
      <c r="A6657" s="4">
        <v>2024</v>
      </c>
      <c r="B6657" s="14" t="s">
        <v>47</v>
      </c>
      <c r="C6657" s="14" t="s">
        <v>1974</v>
      </c>
      <c r="F6657" s="3">
        <v>2</v>
      </c>
      <c r="G6657" s="88">
        <v>4.0544470293486041</v>
      </c>
      <c r="J6657" s="10">
        <v>2.7284791663987562E-2</v>
      </c>
      <c r="K6657" s="27">
        <f t="shared" si="177"/>
        <v>6.7295962843966894E-3</v>
      </c>
      <c r="L6657" s="4" t="s">
        <v>2674</v>
      </c>
      <c r="M6657" s="14" t="s">
        <v>749</v>
      </c>
      <c r="N6657" s="28" t="str">
        <f t="shared" si="174"/>
        <v>2024KevinHare</v>
      </c>
      <c r="O6657" s="28">
        <f>IF(COUNTIF(N$2:N6657,N6657)=1,1,0)</f>
        <v>0</v>
      </c>
      <c r="P6657" s="28" t="str">
        <f t="shared" si="175"/>
        <v>KevinHare</v>
      </c>
      <c r="Q6657" s="28" t="str">
        <f t="shared" si="176"/>
        <v>KevinHare</v>
      </c>
      <c r="R6657" s="3">
        <f>SUMIF(Q$2:Q6657,Q6657,O$2:O6657)</f>
        <v>7</v>
      </c>
      <c r="T6657" s="81"/>
    </row>
    <row r="6658" spans="1:20" x14ac:dyDescent="0.25">
      <c r="A6658" s="4">
        <v>2024</v>
      </c>
      <c r="B6658" s="14" t="s">
        <v>47</v>
      </c>
      <c r="C6658" s="14" t="s">
        <v>1974</v>
      </c>
      <c r="F6658" s="3">
        <v>3</v>
      </c>
      <c r="G6658" s="88">
        <v>9.1</v>
      </c>
      <c r="J6658" s="10">
        <v>6.6275543984374963E-2</v>
      </c>
      <c r="K6658" s="27">
        <f t="shared" si="177"/>
        <v>7.2830268114697765E-3</v>
      </c>
      <c r="L6658" s="4" t="s">
        <v>2674</v>
      </c>
      <c r="M6658" s="14" t="s">
        <v>749</v>
      </c>
      <c r="N6658" s="28" t="str">
        <f t="shared" si="174"/>
        <v>2024KevinHare</v>
      </c>
      <c r="O6658" s="28">
        <f>IF(COUNTIF(N$2:N6658,N6658)=1,1,0)</f>
        <v>0</v>
      </c>
      <c r="P6658" s="28" t="str">
        <f t="shared" si="175"/>
        <v>KevinHare</v>
      </c>
      <c r="Q6658" s="28" t="str">
        <f t="shared" si="176"/>
        <v>KevinHare</v>
      </c>
      <c r="R6658" s="3">
        <f>SUMIF(Q$2:Q6658,Q6658,O$2:O6658)</f>
        <v>7</v>
      </c>
      <c r="T6658" s="81"/>
    </row>
    <row r="6659" spans="1:20" x14ac:dyDescent="0.25">
      <c r="A6659" s="4">
        <v>2024</v>
      </c>
      <c r="B6659" s="14" t="s">
        <v>47</v>
      </c>
      <c r="C6659" s="14" t="s">
        <v>1974</v>
      </c>
      <c r="F6659" s="3">
        <v>4</v>
      </c>
      <c r="G6659" s="88">
        <v>5.8408892070309388</v>
      </c>
      <c r="J6659" s="10">
        <v>4.8608437500661239E-2</v>
      </c>
      <c r="K6659" s="27">
        <f t="shared" si="177"/>
        <v>8.3220954511770383E-3</v>
      </c>
      <c r="L6659" s="4" t="s">
        <v>2674</v>
      </c>
      <c r="M6659" s="14" t="s">
        <v>749</v>
      </c>
      <c r="N6659" s="28" t="str">
        <f t="shared" si="174"/>
        <v>2024KevinHare</v>
      </c>
      <c r="O6659" s="28">
        <f>IF(COUNTIF(N$2:N6659,N6659)=1,1,0)</f>
        <v>0</v>
      </c>
      <c r="P6659" s="28" t="str">
        <f t="shared" si="175"/>
        <v>KevinHare</v>
      </c>
      <c r="Q6659" s="28" t="str">
        <f t="shared" si="176"/>
        <v>KevinHare</v>
      </c>
      <c r="R6659" s="3">
        <f>SUMIF(Q$2:Q6659,Q6659,O$2:O6659)</f>
        <v>7</v>
      </c>
      <c r="T6659" s="81"/>
    </row>
    <row r="6660" spans="1:20" x14ac:dyDescent="0.25">
      <c r="A6660" s="4">
        <v>2024</v>
      </c>
      <c r="B6660" s="14" t="s">
        <v>47</v>
      </c>
      <c r="C6660" s="14" t="s">
        <v>1974</v>
      </c>
      <c r="F6660" s="3">
        <v>5</v>
      </c>
      <c r="G6660" s="51">
        <v>5.63</v>
      </c>
      <c r="J6660" s="10">
        <v>5.5151238426333293E-2</v>
      </c>
      <c r="K6660" s="27">
        <f t="shared" si="177"/>
        <v>9.7959570917110651E-3</v>
      </c>
      <c r="L6660" s="4" t="s">
        <v>2674</v>
      </c>
      <c r="M6660" s="14" t="s">
        <v>749</v>
      </c>
      <c r="N6660" s="28" t="str">
        <f t="shared" si="174"/>
        <v>2024KevinHare</v>
      </c>
      <c r="O6660" s="28">
        <f>IF(COUNTIF(N$2:N6660,N6660)=1,1,0)</f>
        <v>0</v>
      </c>
      <c r="P6660" s="28" t="str">
        <f t="shared" si="175"/>
        <v>KevinHare</v>
      </c>
      <c r="Q6660" s="28" t="str">
        <f t="shared" si="176"/>
        <v>KevinHare</v>
      </c>
      <c r="R6660" s="3">
        <f>SUMIF(Q$2:Q6660,Q6660,O$2:O6660)</f>
        <v>7</v>
      </c>
      <c r="T6660" s="81"/>
    </row>
    <row r="6661" spans="1:20" x14ac:dyDescent="0.25">
      <c r="A6661" s="4">
        <v>2024</v>
      </c>
      <c r="B6661" s="14" t="s">
        <v>47</v>
      </c>
      <c r="C6661" s="14" t="s">
        <v>1974</v>
      </c>
      <c r="F6661" s="3">
        <v>6</v>
      </c>
      <c r="G6661" s="88">
        <v>4.6758182215859376</v>
      </c>
      <c r="J6661" s="10">
        <v>3.8436689814261626E-2</v>
      </c>
      <c r="K6661" s="27">
        <f t="shared" si="177"/>
        <v>8.2203131073014038E-3</v>
      </c>
      <c r="L6661" s="4" t="s">
        <v>2674</v>
      </c>
      <c r="M6661" s="14" t="s">
        <v>749</v>
      </c>
      <c r="N6661" s="28" t="str">
        <f t="shared" si="174"/>
        <v>2024KevinHare</v>
      </c>
      <c r="O6661" s="28">
        <f>IF(COUNTIF(N$2:N6661,N6661)=1,1,0)</f>
        <v>0</v>
      </c>
      <c r="P6661" s="28" t="str">
        <f t="shared" si="175"/>
        <v>KevinHare</v>
      </c>
      <c r="Q6661" s="28" t="str">
        <f t="shared" si="176"/>
        <v>KevinHare</v>
      </c>
      <c r="R6661" s="3">
        <f>SUMIF(Q$2:Q6661,Q6661,O$2:O6661)</f>
        <v>7</v>
      </c>
      <c r="T6661" s="81"/>
    </row>
    <row r="6662" spans="1:20" x14ac:dyDescent="0.25">
      <c r="A6662" s="4">
        <v>2024</v>
      </c>
      <c r="B6662" s="14" t="s">
        <v>52</v>
      </c>
      <c r="C6662" s="14" t="s">
        <v>1299</v>
      </c>
      <c r="F6662" s="3">
        <v>1</v>
      </c>
      <c r="G6662" s="88">
        <v>5.54</v>
      </c>
      <c r="J6662" s="10">
        <v>4.3663912038027775E-2</v>
      </c>
      <c r="K6662" s="27">
        <f t="shared" si="177"/>
        <v>7.8815725700411149E-3</v>
      </c>
      <c r="L6662" s="4" t="s">
        <v>2675</v>
      </c>
      <c r="M6662" s="14" t="s">
        <v>749</v>
      </c>
      <c r="N6662" s="28" t="str">
        <f t="shared" si="174"/>
        <v>2024MartinAnderson</v>
      </c>
      <c r="O6662" s="28">
        <f>IF(COUNTIF(N$2:N6662,N6662)=1,1,0)</f>
        <v>1</v>
      </c>
      <c r="P6662" s="28" t="str">
        <f t="shared" si="175"/>
        <v>MartinAnderson</v>
      </c>
      <c r="Q6662" s="28" t="str">
        <f t="shared" si="176"/>
        <v>MartinAnderson</v>
      </c>
      <c r="R6662" s="3">
        <f>SUMIF(Q$2:Q6662,Q6662,O$2:O6662)</f>
        <v>1</v>
      </c>
      <c r="T6662" s="81"/>
    </row>
    <row r="6663" spans="1:20" x14ac:dyDescent="0.25">
      <c r="A6663" s="4">
        <v>2024</v>
      </c>
      <c r="B6663" s="14" t="s">
        <v>52</v>
      </c>
      <c r="C6663" s="14" t="s">
        <v>1299</v>
      </c>
      <c r="F6663" s="3">
        <v>2</v>
      </c>
      <c r="G6663" s="88">
        <v>4.0544470293486041</v>
      </c>
      <c r="J6663" s="10">
        <v>3.3445682871388271E-2</v>
      </c>
      <c r="K6663" s="27">
        <f t="shared" si="177"/>
        <v>8.2491354873519517E-3</v>
      </c>
      <c r="L6663" s="4" t="s">
        <v>2675</v>
      </c>
      <c r="M6663" s="14" t="s">
        <v>749</v>
      </c>
      <c r="N6663" s="28" t="str">
        <f t="shared" si="174"/>
        <v>2024MartinAnderson</v>
      </c>
      <c r="O6663" s="28">
        <f>IF(COUNTIF(N$2:N6663,N6663)=1,1,0)</f>
        <v>0</v>
      </c>
      <c r="P6663" s="28" t="str">
        <f t="shared" si="175"/>
        <v>MartinAnderson</v>
      </c>
      <c r="Q6663" s="28" t="str">
        <f t="shared" si="176"/>
        <v>MartinAnderson</v>
      </c>
      <c r="R6663" s="3">
        <f>SUMIF(Q$2:Q6663,Q6663,O$2:O6663)</f>
        <v>1</v>
      </c>
      <c r="T6663" s="81"/>
    </row>
    <row r="6664" spans="1:20" x14ac:dyDescent="0.25">
      <c r="A6664" s="4">
        <v>2024</v>
      </c>
      <c r="B6664" s="14" t="s">
        <v>52</v>
      </c>
      <c r="C6664" s="14" t="s">
        <v>1299</v>
      </c>
      <c r="F6664" s="3">
        <v>3</v>
      </c>
      <c r="G6664" s="88">
        <v>9.1</v>
      </c>
      <c r="J6664" s="10">
        <v>8.5085625003557652E-2</v>
      </c>
      <c r="K6664" s="27">
        <f t="shared" si="177"/>
        <v>9.3500686817096328E-3</v>
      </c>
      <c r="L6664" s="4" t="s">
        <v>2675</v>
      </c>
      <c r="M6664" s="14" t="s">
        <v>749</v>
      </c>
      <c r="N6664" s="28" t="str">
        <f t="shared" si="174"/>
        <v>2024MartinAnderson</v>
      </c>
      <c r="O6664" s="28">
        <f>IF(COUNTIF(N$2:N6664,N6664)=1,1,0)</f>
        <v>0</v>
      </c>
      <c r="P6664" s="28" t="str">
        <f t="shared" si="175"/>
        <v>MartinAnderson</v>
      </c>
      <c r="Q6664" s="28" t="str">
        <f t="shared" si="176"/>
        <v>MartinAnderson</v>
      </c>
      <c r="R6664" s="3">
        <f>SUMIF(Q$2:Q6664,Q6664,O$2:O6664)</f>
        <v>1</v>
      </c>
      <c r="T6664" s="81"/>
    </row>
    <row r="6665" spans="1:20" x14ac:dyDescent="0.25">
      <c r="A6665" s="4">
        <v>2024</v>
      </c>
      <c r="B6665" s="14" t="s">
        <v>52</v>
      </c>
      <c r="C6665" s="14" t="s">
        <v>1299</v>
      </c>
      <c r="F6665" s="3">
        <v>4</v>
      </c>
      <c r="G6665" s="88">
        <v>5.8408892070309388</v>
      </c>
      <c r="J6665" s="10">
        <v>7.8140960642485879E-2</v>
      </c>
      <c r="K6665" s="27">
        <f t="shared" si="177"/>
        <v>1.3378264485555404E-2</v>
      </c>
      <c r="L6665" s="4" t="s">
        <v>2675</v>
      </c>
      <c r="M6665" s="14" t="s">
        <v>749</v>
      </c>
      <c r="N6665" s="28" t="str">
        <f t="shared" si="174"/>
        <v>2024MartinAnderson</v>
      </c>
      <c r="O6665" s="28">
        <f>IF(COUNTIF(N$2:N6665,N6665)=1,1,0)</f>
        <v>0</v>
      </c>
      <c r="P6665" s="28" t="str">
        <f t="shared" si="175"/>
        <v>MartinAnderson</v>
      </c>
      <c r="Q6665" s="28" t="str">
        <f t="shared" si="176"/>
        <v>MartinAnderson</v>
      </c>
      <c r="R6665" s="3">
        <f>SUMIF(Q$2:Q6665,Q6665,O$2:O6665)</f>
        <v>1</v>
      </c>
      <c r="T6665" s="81"/>
    </row>
    <row r="6666" spans="1:20" x14ac:dyDescent="0.25">
      <c r="A6666" s="4">
        <v>2024</v>
      </c>
      <c r="B6666" s="14" t="s">
        <v>52</v>
      </c>
      <c r="C6666" s="14" t="s">
        <v>2676</v>
      </c>
      <c r="F6666" s="3">
        <v>1</v>
      </c>
      <c r="G6666" s="88">
        <v>5.54</v>
      </c>
      <c r="J6666" s="10">
        <v>4.3537858793570194E-2</v>
      </c>
      <c r="K6666" s="27">
        <f t="shared" si="177"/>
        <v>7.8588192768177245E-3</v>
      </c>
      <c r="L6666" s="4" t="s">
        <v>2677</v>
      </c>
      <c r="M6666" s="14" t="s">
        <v>749</v>
      </c>
      <c r="N6666" s="28" t="str">
        <f t="shared" si="174"/>
        <v>2024MartinOborne</v>
      </c>
      <c r="O6666" s="28">
        <f>IF(COUNTIF(N$2:N6666,N6666)=1,1,0)</f>
        <v>1</v>
      </c>
      <c r="P6666" s="28" t="str">
        <f t="shared" si="175"/>
        <v>MartinOborne</v>
      </c>
      <c r="Q6666" s="28" t="str">
        <f t="shared" si="176"/>
        <v>MartinOborne</v>
      </c>
      <c r="R6666" s="3">
        <f>SUMIF(Q$2:Q6666,Q6666,O$2:O6666)</f>
        <v>1</v>
      </c>
      <c r="T6666" s="81"/>
    </row>
    <row r="6667" spans="1:20" x14ac:dyDescent="0.25">
      <c r="A6667" s="4">
        <v>2024</v>
      </c>
      <c r="B6667" s="14" t="s">
        <v>52</v>
      </c>
      <c r="C6667" s="14" t="s">
        <v>2676</v>
      </c>
      <c r="F6667" s="3">
        <v>2</v>
      </c>
      <c r="G6667" s="88">
        <v>4.0544470293486041</v>
      </c>
      <c r="J6667" s="10">
        <v>3.4090439818101004E-2</v>
      </c>
      <c r="K6667" s="27">
        <f t="shared" si="177"/>
        <v>8.4081601193290341E-3</v>
      </c>
      <c r="L6667" s="4" t="s">
        <v>2677</v>
      </c>
      <c r="M6667" s="14" t="s">
        <v>749</v>
      </c>
      <c r="N6667" s="28" t="str">
        <f t="shared" si="174"/>
        <v>2024MartinOborne</v>
      </c>
      <c r="O6667" s="28">
        <f>IF(COUNTIF(N$2:N6667,N6667)=1,1,0)</f>
        <v>0</v>
      </c>
      <c r="P6667" s="28" t="str">
        <f t="shared" si="175"/>
        <v>MartinOborne</v>
      </c>
      <c r="Q6667" s="28" t="str">
        <f t="shared" si="176"/>
        <v>MartinOborne</v>
      </c>
      <c r="R6667" s="3">
        <f>SUMIF(Q$2:Q6667,Q6667,O$2:O6667)</f>
        <v>1</v>
      </c>
      <c r="T6667" s="81"/>
    </row>
    <row r="6668" spans="1:20" x14ac:dyDescent="0.25">
      <c r="A6668" s="4">
        <v>2024</v>
      </c>
      <c r="B6668" s="14" t="s">
        <v>52</v>
      </c>
      <c r="C6668" s="14" t="s">
        <v>2676</v>
      </c>
      <c r="F6668" s="3">
        <v>3</v>
      </c>
      <c r="G6668" s="88">
        <v>9.1</v>
      </c>
      <c r="J6668" s="10">
        <v>7.2840578701288905E-2</v>
      </c>
      <c r="K6668" s="27">
        <f t="shared" si="177"/>
        <v>8.0044591979438352E-3</v>
      </c>
      <c r="L6668" s="4" t="s">
        <v>2677</v>
      </c>
      <c r="M6668" s="14" t="s">
        <v>749</v>
      </c>
      <c r="N6668" s="28" t="str">
        <f t="shared" si="174"/>
        <v>2024MartinOborne</v>
      </c>
      <c r="O6668" s="28">
        <f>IF(COUNTIF(N$2:N6668,N6668)=1,1,0)</f>
        <v>0</v>
      </c>
      <c r="P6668" s="28" t="str">
        <f t="shared" si="175"/>
        <v>MartinOborne</v>
      </c>
      <c r="Q6668" s="28" t="str">
        <f t="shared" si="176"/>
        <v>MartinOborne</v>
      </c>
      <c r="R6668" s="3">
        <f>SUMIF(Q$2:Q6668,Q6668,O$2:O6668)</f>
        <v>1</v>
      </c>
      <c r="T6668" s="81"/>
    </row>
    <row r="6669" spans="1:20" x14ac:dyDescent="0.25">
      <c r="A6669" s="4">
        <v>2024</v>
      </c>
      <c r="B6669" s="14" t="s">
        <v>52</v>
      </c>
      <c r="C6669" s="14" t="s">
        <v>2676</v>
      </c>
      <c r="F6669" s="3">
        <v>4</v>
      </c>
      <c r="G6669" s="88">
        <v>5.8408892070309388</v>
      </c>
      <c r="J6669" s="10">
        <v>4.9565659726795275E-2</v>
      </c>
      <c r="K6669" s="27">
        <f t="shared" si="177"/>
        <v>8.4859784135488964E-3</v>
      </c>
      <c r="L6669" s="4" t="s">
        <v>2677</v>
      </c>
      <c r="M6669" s="14" t="s">
        <v>749</v>
      </c>
      <c r="N6669" s="28" t="str">
        <f t="shared" si="174"/>
        <v>2024MartinOborne</v>
      </c>
      <c r="O6669" s="28">
        <f>IF(COUNTIF(N$2:N6669,N6669)=1,1,0)</f>
        <v>0</v>
      </c>
      <c r="P6669" s="28" t="str">
        <f t="shared" si="175"/>
        <v>MartinOborne</v>
      </c>
      <c r="Q6669" s="28" t="str">
        <f t="shared" si="176"/>
        <v>MartinOborne</v>
      </c>
      <c r="R6669" s="3">
        <f>SUMIF(Q$2:Q6669,Q6669,O$2:O6669)</f>
        <v>1</v>
      </c>
      <c r="T6669" s="81"/>
    </row>
    <row r="6670" spans="1:20" x14ac:dyDescent="0.25">
      <c r="A6670" s="4">
        <v>2024</v>
      </c>
      <c r="B6670" s="14" t="s">
        <v>52</v>
      </c>
      <c r="C6670" s="14" t="s">
        <v>2676</v>
      </c>
      <c r="F6670" s="3">
        <v>5</v>
      </c>
      <c r="G6670" s="51">
        <v>5.63</v>
      </c>
      <c r="J6670" s="10">
        <v>5.6110520832589827E-2</v>
      </c>
      <c r="K6670" s="27">
        <f t="shared" si="177"/>
        <v>9.9663447304777671E-3</v>
      </c>
      <c r="L6670" s="4" t="s">
        <v>2677</v>
      </c>
      <c r="M6670" s="14" t="s">
        <v>749</v>
      </c>
      <c r="N6670" s="28" t="str">
        <f t="shared" si="174"/>
        <v>2024MartinOborne</v>
      </c>
      <c r="O6670" s="28">
        <f>IF(COUNTIF(N$2:N6670,N6670)=1,1,0)</f>
        <v>0</v>
      </c>
      <c r="P6670" s="28" t="str">
        <f t="shared" si="175"/>
        <v>MartinOborne</v>
      </c>
      <c r="Q6670" s="28" t="str">
        <f t="shared" si="176"/>
        <v>MartinOborne</v>
      </c>
      <c r="R6670" s="3">
        <f>SUMIF(Q$2:Q6670,Q6670,O$2:O6670)</f>
        <v>1</v>
      </c>
      <c r="T6670" s="81"/>
    </row>
    <row r="6671" spans="1:20" x14ac:dyDescent="0.25">
      <c r="A6671" s="4">
        <v>2024</v>
      </c>
      <c r="B6671" s="14" t="s">
        <v>52</v>
      </c>
      <c r="C6671" s="14" t="s">
        <v>2676</v>
      </c>
      <c r="F6671" s="3">
        <v>6</v>
      </c>
      <c r="G6671" s="88">
        <v>4.6758182215859376</v>
      </c>
      <c r="J6671" s="10">
        <v>4.3220763887802605E-2</v>
      </c>
      <c r="K6671" s="27">
        <f t="shared" si="177"/>
        <v>9.2434653871430964E-3</v>
      </c>
      <c r="L6671" s="4" t="s">
        <v>2677</v>
      </c>
      <c r="M6671" s="14" t="s">
        <v>749</v>
      </c>
      <c r="N6671" s="28" t="str">
        <f t="shared" si="174"/>
        <v>2024MartinOborne</v>
      </c>
      <c r="O6671" s="28">
        <f>IF(COUNTIF(N$2:N6671,N6671)=1,1,0)</f>
        <v>0</v>
      </c>
      <c r="P6671" s="28" t="str">
        <f t="shared" si="175"/>
        <v>MartinOborne</v>
      </c>
      <c r="Q6671" s="28" t="str">
        <f t="shared" si="176"/>
        <v>MartinOborne</v>
      </c>
      <c r="R6671" s="3">
        <f>SUMIF(Q$2:Q6671,Q6671,O$2:O6671)</f>
        <v>1</v>
      </c>
      <c r="T6671" s="81"/>
    </row>
    <row r="6672" spans="1:20" x14ac:dyDescent="0.25">
      <c r="A6672" s="4">
        <v>2024</v>
      </c>
      <c r="B6672" s="14" t="s">
        <v>788</v>
      </c>
      <c r="C6672" s="14" t="s">
        <v>562</v>
      </c>
      <c r="F6672" s="3">
        <v>1</v>
      </c>
      <c r="G6672" s="88">
        <v>5.54</v>
      </c>
      <c r="J6672" s="10">
        <v>3.5431134259852115E-2</v>
      </c>
      <c r="K6672" s="27">
        <f t="shared" si="177"/>
        <v>6.3955115992512844E-3</v>
      </c>
      <c r="L6672" s="4" t="s">
        <v>2678</v>
      </c>
      <c r="M6672" s="14" t="s">
        <v>749</v>
      </c>
      <c r="N6672" s="28" t="str">
        <f t="shared" si="174"/>
        <v>2024NickShelley</v>
      </c>
      <c r="O6672" s="28">
        <f>IF(COUNTIF(N$2:N6672,N6672)=1,1,0)</f>
        <v>1</v>
      </c>
      <c r="P6672" s="28" t="str">
        <f t="shared" si="175"/>
        <v>NickShelley</v>
      </c>
      <c r="Q6672" s="28" t="str">
        <f t="shared" si="176"/>
        <v>NickShelley</v>
      </c>
      <c r="R6672" s="3">
        <f>SUMIF(Q$2:Q6672,Q6672,O$2:O6672)</f>
        <v>1</v>
      </c>
      <c r="T6672" s="81"/>
    </row>
    <row r="6673" spans="1:20" x14ac:dyDescent="0.25">
      <c r="A6673" s="4">
        <v>2024</v>
      </c>
      <c r="B6673" s="14" t="s">
        <v>788</v>
      </c>
      <c r="C6673" s="14" t="s">
        <v>562</v>
      </c>
      <c r="F6673" s="3">
        <v>2</v>
      </c>
      <c r="G6673" s="88">
        <v>4.0544470293486041</v>
      </c>
      <c r="J6673" s="10">
        <v>2.5514456021483056E-2</v>
      </c>
      <c r="K6673" s="27">
        <f t="shared" si="177"/>
        <v>6.2929558178448468E-3</v>
      </c>
      <c r="L6673" s="4" t="s">
        <v>2678</v>
      </c>
      <c r="M6673" s="14" t="s">
        <v>749</v>
      </c>
      <c r="N6673" s="28" t="str">
        <f t="shared" si="174"/>
        <v>2024NickShelley</v>
      </c>
      <c r="O6673" s="28">
        <f>IF(COUNTIF(N$2:N6673,N6673)=1,1,0)</f>
        <v>0</v>
      </c>
      <c r="P6673" s="28" t="str">
        <f t="shared" si="175"/>
        <v>NickShelley</v>
      </c>
      <c r="Q6673" s="28" t="str">
        <f t="shared" si="176"/>
        <v>NickShelley</v>
      </c>
      <c r="R6673" s="3">
        <f>SUMIF(Q$2:Q6673,Q6673,O$2:O6673)</f>
        <v>1</v>
      </c>
      <c r="T6673" s="81"/>
    </row>
    <row r="6674" spans="1:20" x14ac:dyDescent="0.25">
      <c r="A6674" s="4">
        <v>2024</v>
      </c>
      <c r="B6674" s="14" t="s">
        <v>788</v>
      </c>
      <c r="C6674" s="14" t="s">
        <v>562</v>
      </c>
      <c r="F6674" s="3">
        <v>3</v>
      </c>
      <c r="G6674" s="88">
        <v>9.1</v>
      </c>
      <c r="J6674" s="10">
        <v>6.2396238419751171E-2</v>
      </c>
      <c r="K6674" s="27">
        <f t="shared" si="177"/>
        <v>6.8567294966759527E-3</v>
      </c>
      <c r="L6674" s="4" t="s">
        <v>2678</v>
      </c>
      <c r="M6674" s="14" t="s">
        <v>749</v>
      </c>
      <c r="N6674" s="28" t="str">
        <f t="shared" si="174"/>
        <v>2024NickShelley</v>
      </c>
      <c r="O6674" s="28">
        <f>IF(COUNTIF(N$2:N6674,N6674)=1,1,0)</f>
        <v>0</v>
      </c>
      <c r="P6674" s="28" t="str">
        <f t="shared" si="175"/>
        <v>NickShelley</v>
      </c>
      <c r="Q6674" s="28" t="str">
        <f t="shared" si="176"/>
        <v>NickShelley</v>
      </c>
      <c r="R6674" s="3">
        <f>SUMIF(Q$2:Q6674,Q6674,O$2:O6674)</f>
        <v>1</v>
      </c>
      <c r="T6674" s="81"/>
    </row>
    <row r="6675" spans="1:20" x14ac:dyDescent="0.25">
      <c r="A6675" s="4">
        <v>2024</v>
      </c>
      <c r="B6675" s="14" t="s">
        <v>788</v>
      </c>
      <c r="C6675" s="14" t="s">
        <v>562</v>
      </c>
      <c r="F6675" s="3">
        <v>4</v>
      </c>
      <c r="G6675" s="88">
        <v>5.8408892070309388</v>
      </c>
      <c r="J6675" s="10">
        <v>4.3415891203039791E-2</v>
      </c>
      <c r="K6675" s="27">
        <f t="shared" si="177"/>
        <v>7.4330961715175399E-3</v>
      </c>
      <c r="L6675" s="4" t="s">
        <v>2678</v>
      </c>
      <c r="M6675" s="14" t="s">
        <v>749</v>
      </c>
      <c r="N6675" s="28" t="str">
        <f t="shared" si="174"/>
        <v>2024NickShelley</v>
      </c>
      <c r="O6675" s="28">
        <f>IF(COUNTIF(N$2:N6675,N6675)=1,1,0)</f>
        <v>0</v>
      </c>
      <c r="P6675" s="28" t="str">
        <f t="shared" si="175"/>
        <v>NickShelley</v>
      </c>
      <c r="Q6675" s="28" t="str">
        <f t="shared" si="176"/>
        <v>NickShelley</v>
      </c>
      <c r="R6675" s="3">
        <f>SUMIF(Q$2:Q6675,Q6675,O$2:O6675)</f>
        <v>1</v>
      </c>
      <c r="T6675" s="81"/>
    </row>
    <row r="6676" spans="1:20" x14ac:dyDescent="0.25">
      <c r="A6676" s="4">
        <v>2024</v>
      </c>
      <c r="B6676" s="14" t="s">
        <v>788</v>
      </c>
      <c r="C6676" s="14" t="s">
        <v>562</v>
      </c>
      <c r="F6676" s="3">
        <v>5</v>
      </c>
      <c r="G6676" s="51">
        <v>5.63</v>
      </c>
      <c r="J6676" s="10">
        <v>4.2715381947346032E-2</v>
      </c>
      <c r="K6676" s="27">
        <f t="shared" si="177"/>
        <v>7.587101589226649E-3</v>
      </c>
      <c r="L6676" s="4" t="s">
        <v>2678</v>
      </c>
      <c r="M6676" s="14" t="s">
        <v>749</v>
      </c>
      <c r="N6676" s="28" t="str">
        <f t="shared" ref="N6676:N6708" si="178">CONCATENATE(A6676,B6676,C6676)</f>
        <v>2024NickShelley</v>
      </c>
      <c r="O6676" s="28">
        <f>IF(COUNTIF(N$2:N6676,N6676)=1,1,0)</f>
        <v>0</v>
      </c>
      <c r="P6676" s="28" t="str">
        <f t="shared" ref="P6676:P6708" si="179">CONCATENATE(B6676,C6676)</f>
        <v>NickShelley</v>
      </c>
      <c r="Q6676" s="28" t="str">
        <f t="shared" ref="Q6676:Q6739" si="180">IFERROR(VLOOKUP(P6676,AI$2:AJ$100,2,0),P6676)</f>
        <v>NickShelley</v>
      </c>
      <c r="R6676" s="3">
        <f>SUMIF(Q$2:Q6676,Q6676,O$2:O6676)</f>
        <v>1</v>
      </c>
      <c r="T6676" s="81"/>
    </row>
    <row r="6677" spans="1:20" x14ac:dyDescent="0.25">
      <c r="A6677" s="4">
        <v>2024</v>
      </c>
      <c r="B6677" s="14" t="s">
        <v>788</v>
      </c>
      <c r="C6677" s="14" t="s">
        <v>562</v>
      </c>
      <c r="F6677" s="3">
        <v>6</v>
      </c>
      <c r="G6677" s="88">
        <v>4.6758182215859376</v>
      </c>
      <c r="J6677" s="10">
        <v>3.3374699072737712E-2</v>
      </c>
      <c r="K6677" s="27">
        <f t="shared" si="177"/>
        <v>7.1377238145536219E-3</v>
      </c>
      <c r="L6677" s="4" t="s">
        <v>2678</v>
      </c>
      <c r="M6677" s="14" t="s">
        <v>749</v>
      </c>
      <c r="N6677" s="28" t="str">
        <f t="shared" si="178"/>
        <v>2024NickShelley</v>
      </c>
      <c r="O6677" s="28">
        <f>IF(COUNTIF(N$2:N6677,N6677)=1,1,0)</f>
        <v>0</v>
      </c>
      <c r="P6677" s="28" t="str">
        <f t="shared" si="179"/>
        <v>NickShelley</v>
      </c>
      <c r="Q6677" s="28" t="str">
        <f t="shared" si="180"/>
        <v>NickShelley</v>
      </c>
      <c r="R6677" s="3">
        <f>SUMIF(Q$2:Q6677,Q6677,O$2:O6677)</f>
        <v>1</v>
      </c>
      <c r="T6677" s="81"/>
    </row>
    <row r="6678" spans="1:20" x14ac:dyDescent="0.25">
      <c r="A6678" s="4">
        <v>2024</v>
      </c>
      <c r="B6678" s="14" t="s">
        <v>2448</v>
      </c>
      <c r="C6678" s="14" t="s">
        <v>2449</v>
      </c>
      <c r="F6678" s="3">
        <v>1</v>
      </c>
      <c r="G6678" s="88">
        <v>5.54</v>
      </c>
      <c r="J6678" s="10">
        <v>3.5378587963350583E-2</v>
      </c>
      <c r="K6678" s="27">
        <f t="shared" si="177"/>
        <v>6.3860267081860258E-3</v>
      </c>
      <c r="L6678" s="4" t="s">
        <v>2567</v>
      </c>
      <c r="M6678" s="14" t="s">
        <v>749</v>
      </c>
      <c r="N6678" s="28" t="str">
        <f t="shared" si="178"/>
        <v>2024SagarKharab</v>
      </c>
      <c r="O6678" s="28">
        <f>IF(COUNTIF(N$2:N6678,N6678)=1,1,0)</f>
        <v>1</v>
      </c>
      <c r="P6678" s="28" t="str">
        <f t="shared" si="179"/>
        <v>SagarKharab</v>
      </c>
      <c r="Q6678" s="28" t="str">
        <f t="shared" si="180"/>
        <v>SagarKharab</v>
      </c>
      <c r="R6678" s="3">
        <f>SUMIF(Q$2:Q6678,Q6678,O$2:O6678)</f>
        <v>3</v>
      </c>
      <c r="T6678" s="81"/>
    </row>
    <row r="6679" spans="1:20" x14ac:dyDescent="0.25">
      <c r="A6679" s="4">
        <v>2024</v>
      </c>
      <c r="B6679" s="14" t="s">
        <v>2448</v>
      </c>
      <c r="C6679" s="14" t="s">
        <v>2449</v>
      </c>
      <c r="F6679" s="3">
        <v>2</v>
      </c>
      <c r="G6679" s="88">
        <v>4.0544470293486041</v>
      </c>
      <c r="J6679" s="10">
        <v>2.4569733795942739E-2</v>
      </c>
      <c r="K6679" s="27">
        <f t="shared" si="177"/>
        <v>6.0599469220073057E-3</v>
      </c>
      <c r="L6679" s="4" t="s">
        <v>2567</v>
      </c>
      <c r="M6679" s="14" t="s">
        <v>749</v>
      </c>
      <c r="N6679" s="28" t="str">
        <f t="shared" si="178"/>
        <v>2024SagarKharab</v>
      </c>
      <c r="O6679" s="28">
        <f>IF(COUNTIF(N$2:N6679,N6679)=1,1,0)</f>
        <v>0</v>
      </c>
      <c r="P6679" s="28" t="str">
        <f t="shared" si="179"/>
        <v>SagarKharab</v>
      </c>
      <c r="Q6679" s="28" t="str">
        <f t="shared" si="180"/>
        <v>SagarKharab</v>
      </c>
      <c r="R6679" s="3">
        <f>SUMIF(Q$2:Q6679,Q6679,O$2:O6679)</f>
        <v>3</v>
      </c>
      <c r="T6679" s="81"/>
    </row>
    <row r="6680" spans="1:20" x14ac:dyDescent="0.25">
      <c r="A6680" s="4">
        <v>2024</v>
      </c>
      <c r="B6680" s="14" t="s">
        <v>2448</v>
      </c>
      <c r="C6680" s="14" t="s">
        <v>2449</v>
      </c>
      <c r="F6680" s="3">
        <v>3</v>
      </c>
      <c r="G6680" s="88">
        <v>9.1</v>
      </c>
      <c r="J6680" s="10">
        <v>5.8156238424999174E-2</v>
      </c>
      <c r="K6680" s="27">
        <f t="shared" si="177"/>
        <v>6.3907954313185905E-3</v>
      </c>
      <c r="L6680" s="4" t="s">
        <v>2567</v>
      </c>
      <c r="M6680" s="14" t="s">
        <v>749</v>
      </c>
      <c r="N6680" s="28" t="str">
        <f t="shared" si="178"/>
        <v>2024SagarKharab</v>
      </c>
      <c r="O6680" s="28">
        <f>IF(COUNTIF(N$2:N6680,N6680)=1,1,0)</f>
        <v>0</v>
      </c>
      <c r="P6680" s="28" t="str">
        <f t="shared" si="179"/>
        <v>SagarKharab</v>
      </c>
      <c r="Q6680" s="28" t="str">
        <f t="shared" si="180"/>
        <v>SagarKharab</v>
      </c>
      <c r="R6680" s="3">
        <f>SUMIF(Q$2:Q6680,Q6680,O$2:O6680)</f>
        <v>3</v>
      </c>
      <c r="T6680" s="81"/>
    </row>
    <row r="6681" spans="1:20" x14ac:dyDescent="0.25">
      <c r="A6681" s="4">
        <v>2024</v>
      </c>
      <c r="B6681" s="14" t="s">
        <v>2448</v>
      </c>
      <c r="C6681" s="14" t="s">
        <v>2449</v>
      </c>
      <c r="F6681" s="3">
        <v>4</v>
      </c>
      <c r="G6681" s="88">
        <v>5.8408892070309388</v>
      </c>
      <c r="J6681" s="10">
        <v>4.031109953939449E-2</v>
      </c>
      <c r="K6681" s="27">
        <f t="shared" si="177"/>
        <v>6.9015346996943927E-3</v>
      </c>
      <c r="L6681" s="4" t="s">
        <v>2567</v>
      </c>
      <c r="M6681" s="14" t="s">
        <v>749</v>
      </c>
      <c r="N6681" s="28" t="str">
        <f t="shared" si="178"/>
        <v>2024SagarKharab</v>
      </c>
      <c r="O6681" s="28">
        <f>IF(COUNTIF(N$2:N6681,N6681)=1,1,0)</f>
        <v>0</v>
      </c>
      <c r="P6681" s="28" t="str">
        <f t="shared" si="179"/>
        <v>SagarKharab</v>
      </c>
      <c r="Q6681" s="28" t="str">
        <f t="shared" si="180"/>
        <v>SagarKharab</v>
      </c>
      <c r="R6681" s="3">
        <f>SUMIF(Q$2:Q6681,Q6681,O$2:O6681)</f>
        <v>3</v>
      </c>
      <c r="T6681" s="81"/>
    </row>
    <row r="6682" spans="1:20" x14ac:dyDescent="0.25">
      <c r="A6682" s="4">
        <v>2024</v>
      </c>
      <c r="B6682" s="14" t="s">
        <v>2448</v>
      </c>
      <c r="C6682" s="14" t="s">
        <v>2449</v>
      </c>
      <c r="F6682" s="3">
        <v>5</v>
      </c>
      <c r="G6682" s="51">
        <v>5.63</v>
      </c>
      <c r="J6682" s="10">
        <v>4.3984641204588115E-2</v>
      </c>
      <c r="K6682" s="27">
        <f t="shared" si="177"/>
        <v>7.8125472832305705E-3</v>
      </c>
      <c r="L6682" s="4" t="s">
        <v>2567</v>
      </c>
      <c r="M6682" s="14" t="s">
        <v>749</v>
      </c>
      <c r="N6682" s="28" t="str">
        <f t="shared" si="178"/>
        <v>2024SagarKharab</v>
      </c>
      <c r="O6682" s="28">
        <f>IF(COUNTIF(N$2:N6682,N6682)=1,1,0)</f>
        <v>0</v>
      </c>
      <c r="P6682" s="28" t="str">
        <f t="shared" si="179"/>
        <v>SagarKharab</v>
      </c>
      <c r="Q6682" s="28" t="str">
        <f t="shared" si="180"/>
        <v>SagarKharab</v>
      </c>
      <c r="R6682" s="3">
        <f>SUMIF(Q$2:Q6682,Q6682,O$2:O6682)</f>
        <v>3</v>
      </c>
      <c r="T6682" s="81"/>
    </row>
    <row r="6683" spans="1:20" x14ac:dyDescent="0.25">
      <c r="A6683" s="4">
        <v>2024</v>
      </c>
      <c r="B6683" s="14" t="s">
        <v>2448</v>
      </c>
      <c r="C6683" s="14" t="s">
        <v>2449</v>
      </c>
      <c r="F6683" s="3">
        <v>6</v>
      </c>
      <c r="G6683" s="88">
        <v>4.6758182215859376</v>
      </c>
      <c r="J6683" s="10">
        <v>3.3126493050076533E-2</v>
      </c>
      <c r="K6683" s="27">
        <f t="shared" si="177"/>
        <v>7.0846409077983223E-3</v>
      </c>
      <c r="L6683" s="4" t="s">
        <v>2567</v>
      </c>
      <c r="M6683" s="14" t="s">
        <v>749</v>
      </c>
      <c r="N6683" s="28" t="str">
        <f t="shared" si="178"/>
        <v>2024SagarKharab</v>
      </c>
      <c r="O6683" s="28">
        <f>IF(COUNTIF(N$2:N6683,N6683)=1,1,0)</f>
        <v>0</v>
      </c>
      <c r="P6683" s="28" t="str">
        <f t="shared" si="179"/>
        <v>SagarKharab</v>
      </c>
      <c r="Q6683" s="28" t="str">
        <f t="shared" si="180"/>
        <v>SagarKharab</v>
      </c>
      <c r="R6683" s="3">
        <f>SUMIF(Q$2:Q6683,Q6683,O$2:O6683)</f>
        <v>3</v>
      </c>
      <c r="T6683" s="81"/>
    </row>
    <row r="6684" spans="1:20" x14ac:dyDescent="0.25">
      <c r="A6684" s="4">
        <v>2024</v>
      </c>
      <c r="B6684" s="14" t="s">
        <v>2205</v>
      </c>
      <c r="C6684" s="14" t="s">
        <v>2447</v>
      </c>
      <c r="F6684" s="3">
        <v>1</v>
      </c>
      <c r="G6684" s="88">
        <v>5.54</v>
      </c>
      <c r="J6684" s="10">
        <v>4.3570324080064893E-2</v>
      </c>
      <c r="K6684" s="27">
        <f t="shared" si="177"/>
        <v>7.8646794368348177E-3</v>
      </c>
      <c r="L6684" s="4" t="s">
        <v>2679</v>
      </c>
      <c r="M6684" s="14" t="s">
        <v>749</v>
      </c>
      <c r="N6684" s="28" t="str">
        <f t="shared" si="178"/>
        <v>2024SamanthaHeady</v>
      </c>
      <c r="O6684" s="28">
        <f>IF(COUNTIF(N$2:N6684,N6684)=1,1,0)</f>
        <v>1</v>
      </c>
      <c r="P6684" s="28" t="str">
        <f t="shared" si="179"/>
        <v>SamanthaHeady</v>
      </c>
      <c r="Q6684" s="28" t="str">
        <f t="shared" si="180"/>
        <v>SamanthaHeady</v>
      </c>
      <c r="R6684" s="3">
        <f>SUMIF(Q$2:Q6684,Q6684,O$2:O6684)</f>
        <v>1</v>
      </c>
      <c r="T6684" s="81"/>
    </row>
    <row r="6685" spans="1:20" x14ac:dyDescent="0.25">
      <c r="A6685" s="4">
        <v>2024</v>
      </c>
      <c r="B6685" s="14" t="s">
        <v>2205</v>
      </c>
      <c r="C6685" s="14" t="s">
        <v>2447</v>
      </c>
      <c r="F6685" s="3">
        <v>2</v>
      </c>
      <c r="G6685" s="88">
        <v>4.0544470293486041</v>
      </c>
      <c r="J6685" s="10">
        <v>3.3413541663321666E-2</v>
      </c>
      <c r="K6685" s="27">
        <f t="shared" si="177"/>
        <v>8.2412080911290035E-3</v>
      </c>
      <c r="L6685" s="4" t="s">
        <v>2679</v>
      </c>
      <c r="M6685" s="14" t="s">
        <v>749</v>
      </c>
      <c r="N6685" s="28" t="str">
        <f t="shared" si="178"/>
        <v>2024SamanthaHeady</v>
      </c>
      <c r="O6685" s="28">
        <f>IF(COUNTIF(N$2:N6685,N6685)=1,1,0)</f>
        <v>0</v>
      </c>
      <c r="P6685" s="28" t="str">
        <f t="shared" si="179"/>
        <v>SamanthaHeady</v>
      </c>
      <c r="Q6685" s="28" t="str">
        <f t="shared" si="180"/>
        <v>SamanthaHeady</v>
      </c>
      <c r="R6685" s="3">
        <f>SUMIF(Q$2:Q6685,Q6685,O$2:O6685)</f>
        <v>1</v>
      </c>
      <c r="T6685" s="81"/>
    </row>
    <row r="6686" spans="1:20" x14ac:dyDescent="0.25">
      <c r="A6686" s="4">
        <v>2024</v>
      </c>
      <c r="B6686" s="14" t="s">
        <v>2205</v>
      </c>
      <c r="C6686" s="14" t="s">
        <v>2447</v>
      </c>
      <c r="F6686" s="3">
        <v>3</v>
      </c>
      <c r="G6686" s="88">
        <v>9.1</v>
      </c>
      <c r="J6686" s="10">
        <v>7.767432870605262E-2</v>
      </c>
      <c r="K6686" s="27">
        <f t="shared" si="177"/>
        <v>8.5356405171486405E-3</v>
      </c>
      <c r="L6686" s="4" t="s">
        <v>2679</v>
      </c>
      <c r="M6686" s="14" t="s">
        <v>749</v>
      </c>
      <c r="N6686" s="28" t="str">
        <f t="shared" si="178"/>
        <v>2024SamanthaHeady</v>
      </c>
      <c r="O6686" s="28">
        <f>IF(COUNTIF(N$2:N6686,N6686)=1,1,0)</f>
        <v>0</v>
      </c>
      <c r="P6686" s="28" t="str">
        <f t="shared" si="179"/>
        <v>SamanthaHeady</v>
      </c>
      <c r="Q6686" s="28" t="str">
        <f t="shared" si="180"/>
        <v>SamanthaHeady</v>
      </c>
      <c r="R6686" s="3">
        <f>SUMIF(Q$2:Q6686,Q6686,O$2:O6686)</f>
        <v>1</v>
      </c>
      <c r="T6686" s="81"/>
    </row>
    <row r="6687" spans="1:20" x14ac:dyDescent="0.25">
      <c r="A6687" s="4">
        <v>2024</v>
      </c>
      <c r="B6687" s="14" t="s">
        <v>2205</v>
      </c>
      <c r="C6687" s="14" t="s">
        <v>2447</v>
      </c>
      <c r="F6687" s="3">
        <v>4</v>
      </c>
      <c r="G6687" s="88">
        <v>5.8408892070309388</v>
      </c>
      <c r="J6687" s="10">
        <v>5.0580694442032836E-2</v>
      </c>
      <c r="K6687" s="27">
        <f t="shared" si="177"/>
        <v>8.6597592676722242E-3</v>
      </c>
      <c r="L6687" s="4" t="s">
        <v>2679</v>
      </c>
      <c r="M6687" s="14" t="s">
        <v>749</v>
      </c>
      <c r="N6687" s="28" t="str">
        <f t="shared" si="178"/>
        <v>2024SamanthaHeady</v>
      </c>
      <c r="O6687" s="28">
        <f>IF(COUNTIF(N$2:N6687,N6687)=1,1,0)</f>
        <v>0</v>
      </c>
      <c r="P6687" s="28" t="str">
        <f t="shared" si="179"/>
        <v>SamanthaHeady</v>
      </c>
      <c r="Q6687" s="28" t="str">
        <f t="shared" si="180"/>
        <v>SamanthaHeady</v>
      </c>
      <c r="R6687" s="3">
        <f>SUMIF(Q$2:Q6687,Q6687,O$2:O6687)</f>
        <v>1</v>
      </c>
      <c r="T6687" s="81"/>
    </row>
    <row r="6688" spans="1:20" x14ac:dyDescent="0.25">
      <c r="A6688" s="4">
        <v>2024</v>
      </c>
      <c r="B6688" s="14" t="s">
        <v>2205</v>
      </c>
      <c r="C6688" s="14" t="s">
        <v>2447</v>
      </c>
      <c r="F6688" s="3">
        <v>5</v>
      </c>
      <c r="G6688" s="51">
        <v>5.63</v>
      </c>
      <c r="J6688" s="10">
        <v>5.2047847224457655E-2</v>
      </c>
      <c r="K6688" s="27">
        <f t="shared" si="177"/>
        <v>9.2447330771683218E-3</v>
      </c>
      <c r="L6688" s="4" t="s">
        <v>2679</v>
      </c>
      <c r="M6688" s="14" t="s">
        <v>749</v>
      </c>
      <c r="N6688" s="28" t="str">
        <f t="shared" si="178"/>
        <v>2024SamanthaHeady</v>
      </c>
      <c r="O6688" s="28">
        <f>IF(COUNTIF(N$2:N6688,N6688)=1,1,0)</f>
        <v>0</v>
      </c>
      <c r="P6688" s="28" t="str">
        <f t="shared" si="179"/>
        <v>SamanthaHeady</v>
      </c>
      <c r="Q6688" s="28" t="str">
        <f t="shared" si="180"/>
        <v>SamanthaHeady</v>
      </c>
      <c r="R6688" s="3">
        <f>SUMIF(Q$2:Q6688,Q6688,O$2:O6688)</f>
        <v>1</v>
      </c>
      <c r="T6688" s="81"/>
    </row>
    <row r="6689" spans="1:20" x14ac:dyDescent="0.25">
      <c r="A6689" s="4">
        <v>2024</v>
      </c>
      <c r="B6689" s="14" t="s">
        <v>2205</v>
      </c>
      <c r="C6689" s="14" t="s">
        <v>2447</v>
      </c>
      <c r="F6689" s="3">
        <v>6</v>
      </c>
      <c r="G6689" s="88">
        <v>4.6758182215859376</v>
      </c>
      <c r="J6689" s="10">
        <v>3.9619270828552544E-2</v>
      </c>
      <c r="K6689" s="27">
        <f t="shared" si="177"/>
        <v>8.4732273478147612E-3</v>
      </c>
      <c r="L6689" s="4" t="s">
        <v>2679</v>
      </c>
      <c r="M6689" s="14" t="s">
        <v>749</v>
      </c>
      <c r="N6689" s="28" t="str">
        <f t="shared" si="178"/>
        <v>2024SamanthaHeady</v>
      </c>
      <c r="O6689" s="28">
        <f>IF(COUNTIF(N$2:N6689,N6689)=1,1,0)</f>
        <v>0</v>
      </c>
      <c r="P6689" s="28" t="str">
        <f t="shared" si="179"/>
        <v>SamanthaHeady</v>
      </c>
      <c r="Q6689" s="28" t="str">
        <f t="shared" si="180"/>
        <v>SamanthaHeady</v>
      </c>
      <c r="R6689" s="3">
        <f>SUMIF(Q$2:Q6689,Q6689,O$2:O6689)</f>
        <v>1</v>
      </c>
      <c r="T6689" s="81"/>
    </row>
    <row r="6690" spans="1:20" x14ac:dyDescent="0.25">
      <c r="A6690" s="4">
        <v>2024</v>
      </c>
      <c r="B6690" s="14" t="s">
        <v>1328</v>
      </c>
      <c r="C6690" s="14" t="s">
        <v>284</v>
      </c>
      <c r="F6690" s="3">
        <v>1</v>
      </c>
      <c r="G6690" s="88">
        <v>5.54</v>
      </c>
      <c r="J6690" s="10">
        <v>4.9168784724315628E-2</v>
      </c>
      <c r="K6690" s="27">
        <f t="shared" si="177"/>
        <v>8.8752318996959626E-3</v>
      </c>
      <c r="L6690" s="4" t="s">
        <v>2680</v>
      </c>
      <c r="M6690" s="14" t="s">
        <v>749</v>
      </c>
      <c r="N6690" s="28" t="str">
        <f t="shared" si="178"/>
        <v>2024WayneWalker</v>
      </c>
      <c r="O6690" s="28">
        <f>IF(COUNTIF(N$2:N6690,N6690)=1,1,0)</f>
        <v>1</v>
      </c>
      <c r="P6690" s="28" t="str">
        <f t="shared" si="179"/>
        <v>WayneWalker</v>
      </c>
      <c r="Q6690" s="28" t="str">
        <f t="shared" si="180"/>
        <v>WayneWalker</v>
      </c>
      <c r="R6690" s="3">
        <f>SUMIF(Q$2:Q6690,Q6690,O$2:O6690)</f>
        <v>1</v>
      </c>
      <c r="T6690" s="81"/>
    </row>
    <row r="6691" spans="1:20" x14ac:dyDescent="0.25">
      <c r="A6691" s="4">
        <v>2024</v>
      </c>
      <c r="B6691" s="14" t="s">
        <v>1328</v>
      </c>
      <c r="C6691" s="14" t="s">
        <v>284</v>
      </c>
      <c r="F6691" s="3">
        <v>2</v>
      </c>
      <c r="G6691" s="88">
        <v>4.0544470293486041</v>
      </c>
      <c r="J6691" s="10">
        <v>3.7767557871120516E-2</v>
      </c>
      <c r="K6691" s="27">
        <f t="shared" si="177"/>
        <v>9.3150946596997058E-3</v>
      </c>
      <c r="L6691" s="4" t="s">
        <v>2680</v>
      </c>
      <c r="M6691" s="14" t="s">
        <v>749</v>
      </c>
      <c r="N6691" s="28" t="str">
        <f t="shared" si="178"/>
        <v>2024WayneWalker</v>
      </c>
      <c r="O6691" s="28">
        <f>IF(COUNTIF(N$2:N6691,N6691)=1,1,0)</f>
        <v>0</v>
      </c>
      <c r="P6691" s="28" t="str">
        <f t="shared" si="179"/>
        <v>WayneWalker</v>
      </c>
      <c r="Q6691" s="28" t="str">
        <f t="shared" si="180"/>
        <v>WayneWalker</v>
      </c>
      <c r="R6691" s="3">
        <f>SUMIF(Q$2:Q6691,Q6691,O$2:O6691)</f>
        <v>1</v>
      </c>
      <c r="T6691" s="81"/>
    </row>
    <row r="6692" spans="1:20" x14ac:dyDescent="0.25">
      <c r="A6692" s="4">
        <v>2024</v>
      </c>
      <c r="B6692" s="14" t="s">
        <v>1328</v>
      </c>
      <c r="C6692" s="14" t="s">
        <v>284</v>
      </c>
      <c r="F6692" s="3">
        <v>3</v>
      </c>
      <c r="G6692" s="88">
        <v>9.1</v>
      </c>
      <c r="J6692" s="10">
        <v>8.6822337965713814E-2</v>
      </c>
      <c r="K6692" s="27">
        <f t="shared" si="177"/>
        <v>9.5409162599685519E-3</v>
      </c>
      <c r="L6692" s="4" t="s">
        <v>2680</v>
      </c>
      <c r="M6692" s="14" t="s">
        <v>749</v>
      </c>
      <c r="N6692" s="28" t="str">
        <f t="shared" si="178"/>
        <v>2024WayneWalker</v>
      </c>
      <c r="O6692" s="28">
        <f>IF(COUNTIF(N$2:N6692,N6692)=1,1,0)</f>
        <v>0</v>
      </c>
      <c r="P6692" s="28" t="str">
        <f t="shared" si="179"/>
        <v>WayneWalker</v>
      </c>
      <c r="Q6692" s="28" t="str">
        <f t="shared" si="180"/>
        <v>WayneWalker</v>
      </c>
      <c r="R6692" s="3">
        <f>SUMIF(Q$2:Q6692,Q6692,O$2:O6692)</f>
        <v>1</v>
      </c>
      <c r="T6692" s="81"/>
    </row>
    <row r="6693" spans="1:20" x14ac:dyDescent="0.25">
      <c r="A6693" s="4">
        <v>2024</v>
      </c>
      <c r="B6693" s="14" t="s">
        <v>1328</v>
      </c>
      <c r="C6693" s="14" t="s">
        <v>284</v>
      </c>
      <c r="F6693" s="3">
        <v>4</v>
      </c>
      <c r="G6693" s="88">
        <v>5.8408892070309388</v>
      </c>
      <c r="J6693" s="10">
        <v>6.0118993053038139E-2</v>
      </c>
      <c r="K6693" s="27">
        <f t="shared" ref="K6693:K6756" si="181">J6693/G6693</f>
        <v>1.0292780931483895E-2</v>
      </c>
      <c r="L6693" s="4" t="s">
        <v>2680</v>
      </c>
      <c r="M6693" s="14" t="s">
        <v>749</v>
      </c>
      <c r="N6693" s="28" t="str">
        <f t="shared" si="178"/>
        <v>2024WayneWalker</v>
      </c>
      <c r="O6693" s="28">
        <f>IF(COUNTIF(N$2:N6693,N6693)=1,1,0)</f>
        <v>0</v>
      </c>
      <c r="P6693" s="28" t="str">
        <f t="shared" si="179"/>
        <v>WayneWalker</v>
      </c>
      <c r="Q6693" s="28" t="str">
        <f t="shared" si="180"/>
        <v>WayneWalker</v>
      </c>
      <c r="R6693" s="3">
        <f>SUMIF(Q$2:Q6693,Q6693,O$2:O6693)</f>
        <v>1</v>
      </c>
      <c r="T6693" s="81"/>
    </row>
    <row r="6694" spans="1:20" x14ac:dyDescent="0.25">
      <c r="A6694" s="4">
        <v>2024</v>
      </c>
      <c r="B6694" s="14" t="s">
        <v>1328</v>
      </c>
      <c r="C6694" s="14" t="s">
        <v>284</v>
      </c>
      <c r="F6694" s="3">
        <v>5</v>
      </c>
      <c r="G6694" s="51">
        <v>5.63</v>
      </c>
      <c r="J6694" s="10">
        <v>6.3568796293111518E-2</v>
      </c>
      <c r="K6694" s="27">
        <f t="shared" si="181"/>
        <v>1.1291082822932775E-2</v>
      </c>
      <c r="L6694" s="4" t="s">
        <v>2680</v>
      </c>
      <c r="M6694" s="14" t="s">
        <v>749</v>
      </c>
      <c r="N6694" s="28" t="str">
        <f t="shared" si="178"/>
        <v>2024WayneWalker</v>
      </c>
      <c r="O6694" s="28">
        <f>IF(COUNTIF(N$2:N6694,N6694)=1,1,0)</f>
        <v>0</v>
      </c>
      <c r="P6694" s="28" t="str">
        <f t="shared" si="179"/>
        <v>WayneWalker</v>
      </c>
      <c r="Q6694" s="28" t="str">
        <f t="shared" si="180"/>
        <v>WayneWalker</v>
      </c>
      <c r="R6694" s="3">
        <f>SUMIF(Q$2:Q6694,Q6694,O$2:O6694)</f>
        <v>1</v>
      </c>
      <c r="T6694" s="81"/>
    </row>
    <row r="6695" spans="1:20" x14ac:dyDescent="0.25">
      <c r="A6695" s="4">
        <v>2024</v>
      </c>
      <c r="B6695" s="14" t="s">
        <v>1328</v>
      </c>
      <c r="C6695" s="14" t="s">
        <v>284</v>
      </c>
      <c r="F6695" s="3">
        <v>6</v>
      </c>
      <c r="G6695" s="88">
        <v>4.6758182215859376</v>
      </c>
      <c r="J6695" s="10">
        <v>4.7909293985867407E-2</v>
      </c>
      <c r="K6695" s="27">
        <f t="shared" si="181"/>
        <v>1.0246184029287947E-2</v>
      </c>
      <c r="L6695" s="4" t="s">
        <v>2680</v>
      </c>
      <c r="M6695" s="14" t="s">
        <v>749</v>
      </c>
      <c r="N6695" s="28" t="str">
        <f t="shared" si="178"/>
        <v>2024WayneWalker</v>
      </c>
      <c r="O6695" s="28">
        <f>IF(COUNTIF(N$2:N6695,N6695)=1,1,0)</f>
        <v>0</v>
      </c>
      <c r="P6695" s="28" t="str">
        <f t="shared" si="179"/>
        <v>WayneWalker</v>
      </c>
      <c r="Q6695" s="28" t="str">
        <f t="shared" si="180"/>
        <v>WayneWalker</v>
      </c>
      <c r="R6695" s="3">
        <f>SUMIF(Q$2:Q6695,Q6695,O$2:O6695)</f>
        <v>1</v>
      </c>
      <c r="T6695" s="81"/>
    </row>
    <row r="6696" spans="1:20" x14ac:dyDescent="0.25">
      <c r="A6696" s="4">
        <v>2024</v>
      </c>
      <c r="B6696" s="14" t="s">
        <v>283</v>
      </c>
      <c r="C6696" s="14" t="s">
        <v>2681</v>
      </c>
      <c r="F6696" s="3">
        <v>1</v>
      </c>
      <c r="G6696" s="88">
        <v>5.54</v>
      </c>
      <c r="J6696" s="10">
        <v>3.2264583336655051E-2</v>
      </c>
      <c r="K6696" s="27">
        <f t="shared" si="181"/>
        <v>5.8239320102265431E-3</v>
      </c>
      <c r="L6696" s="4" t="s">
        <v>2682</v>
      </c>
      <c r="M6696" s="14" t="s">
        <v>1727</v>
      </c>
      <c r="N6696" s="28" t="str">
        <f t="shared" si="178"/>
        <v>2024AndrewPaisley</v>
      </c>
      <c r="O6696" s="28">
        <f>IF(COUNTIF(N$2:N6696,N6696)=1,1,0)</f>
        <v>1</v>
      </c>
      <c r="P6696" s="28" t="str">
        <f t="shared" si="179"/>
        <v>AndrewPaisley</v>
      </c>
      <c r="Q6696" s="28" t="str">
        <f t="shared" si="180"/>
        <v>AndrewPaisley</v>
      </c>
      <c r="R6696" s="3">
        <f>SUMIF(Q$2:Q6696,Q6696,O$2:O6696)</f>
        <v>1</v>
      </c>
      <c r="T6696" s="81"/>
    </row>
    <row r="6697" spans="1:20" x14ac:dyDescent="0.25">
      <c r="A6697" s="4">
        <v>2024</v>
      </c>
      <c r="B6697" s="14" t="s">
        <v>283</v>
      </c>
      <c r="C6697" s="14" t="s">
        <v>2681</v>
      </c>
      <c r="F6697" s="3">
        <v>2</v>
      </c>
      <c r="G6697" s="88">
        <v>4.0544470293486041</v>
      </c>
      <c r="J6697" s="10">
        <v>2.4265902771730907E-2</v>
      </c>
      <c r="K6697" s="27">
        <f t="shared" si="181"/>
        <v>5.9850092000411506E-3</v>
      </c>
      <c r="L6697" s="4" t="s">
        <v>2682</v>
      </c>
      <c r="M6697" s="14" t="s">
        <v>1727</v>
      </c>
      <c r="N6697" s="28" t="str">
        <f t="shared" si="178"/>
        <v>2024AndrewPaisley</v>
      </c>
      <c r="O6697" s="28">
        <f>IF(COUNTIF(N$2:N6697,N6697)=1,1,0)</f>
        <v>0</v>
      </c>
      <c r="P6697" s="28" t="str">
        <f t="shared" si="179"/>
        <v>AndrewPaisley</v>
      </c>
      <c r="Q6697" s="28" t="str">
        <f t="shared" si="180"/>
        <v>AndrewPaisley</v>
      </c>
      <c r="R6697" s="3">
        <f>SUMIF(Q$2:Q6697,Q6697,O$2:O6697)</f>
        <v>1</v>
      </c>
      <c r="T6697" s="81"/>
    </row>
    <row r="6698" spans="1:20" x14ac:dyDescent="0.25">
      <c r="A6698" s="4">
        <v>2024</v>
      </c>
      <c r="B6698" s="14" t="s">
        <v>283</v>
      </c>
      <c r="C6698" s="14" t="s">
        <v>2681</v>
      </c>
      <c r="F6698" s="3">
        <v>3</v>
      </c>
      <c r="G6698" s="88">
        <v>9.1</v>
      </c>
      <c r="J6698" s="10">
        <v>6.1841770839237142E-2</v>
      </c>
      <c r="K6698" s="27">
        <f t="shared" si="181"/>
        <v>6.795798993322763E-3</v>
      </c>
      <c r="L6698" s="4" t="s">
        <v>2682</v>
      </c>
      <c r="M6698" s="14" t="s">
        <v>1727</v>
      </c>
      <c r="N6698" s="28" t="str">
        <f t="shared" si="178"/>
        <v>2024AndrewPaisley</v>
      </c>
      <c r="O6698" s="28">
        <f>IF(COUNTIF(N$2:N6698,N6698)=1,1,0)</f>
        <v>0</v>
      </c>
      <c r="P6698" s="28" t="str">
        <f t="shared" si="179"/>
        <v>AndrewPaisley</v>
      </c>
      <c r="Q6698" s="28" t="str">
        <f t="shared" si="180"/>
        <v>AndrewPaisley</v>
      </c>
      <c r="R6698" s="3">
        <f>SUMIF(Q$2:Q6698,Q6698,O$2:O6698)</f>
        <v>1</v>
      </c>
      <c r="T6698" s="81"/>
    </row>
    <row r="6699" spans="1:20" x14ac:dyDescent="0.25">
      <c r="A6699" s="4">
        <v>2024</v>
      </c>
      <c r="B6699" s="14" t="s">
        <v>283</v>
      </c>
      <c r="C6699" s="14" t="s">
        <v>2681</v>
      </c>
      <c r="F6699" s="3">
        <v>4</v>
      </c>
      <c r="G6699" s="88">
        <v>5.8408892070309388</v>
      </c>
      <c r="J6699" s="10">
        <v>4.9140173607156612E-2</v>
      </c>
      <c r="K6699" s="27">
        <f t="shared" si="181"/>
        <v>8.413132292939985E-3</v>
      </c>
      <c r="L6699" s="4" t="s">
        <v>2682</v>
      </c>
      <c r="M6699" s="14" t="s">
        <v>1727</v>
      </c>
      <c r="N6699" s="28" t="str">
        <f t="shared" si="178"/>
        <v>2024AndrewPaisley</v>
      </c>
      <c r="O6699" s="28">
        <f>IF(COUNTIF(N$2:N6699,N6699)=1,1,0)</f>
        <v>0</v>
      </c>
      <c r="P6699" s="28" t="str">
        <f t="shared" si="179"/>
        <v>AndrewPaisley</v>
      </c>
      <c r="Q6699" s="28" t="str">
        <f t="shared" si="180"/>
        <v>AndrewPaisley</v>
      </c>
      <c r="R6699" s="3">
        <f>SUMIF(Q$2:Q6699,Q6699,O$2:O6699)</f>
        <v>1</v>
      </c>
      <c r="T6699" s="81"/>
    </row>
    <row r="6700" spans="1:20" x14ac:dyDescent="0.25">
      <c r="A6700" s="4">
        <v>2024</v>
      </c>
      <c r="B6700" s="14" t="s">
        <v>283</v>
      </c>
      <c r="C6700" s="14" t="s">
        <v>2681</v>
      </c>
      <c r="F6700" s="3">
        <v>5</v>
      </c>
      <c r="G6700" s="51">
        <v>5.63</v>
      </c>
      <c r="J6700" s="10">
        <v>5.7538425928214565E-2</v>
      </c>
      <c r="K6700" s="27">
        <f t="shared" si="181"/>
        <v>1.0219969081388022E-2</v>
      </c>
      <c r="L6700" s="4" t="s">
        <v>2682</v>
      </c>
      <c r="M6700" s="14" t="s">
        <v>1727</v>
      </c>
      <c r="N6700" s="28" t="str">
        <f t="shared" si="178"/>
        <v>2024AndrewPaisley</v>
      </c>
      <c r="O6700" s="28">
        <f>IF(COUNTIF(N$2:N6700,N6700)=1,1,0)</f>
        <v>0</v>
      </c>
      <c r="P6700" s="28" t="str">
        <f t="shared" si="179"/>
        <v>AndrewPaisley</v>
      </c>
      <c r="Q6700" s="28" t="str">
        <f t="shared" si="180"/>
        <v>AndrewPaisley</v>
      </c>
      <c r="R6700" s="3">
        <f>SUMIF(Q$2:Q6700,Q6700,O$2:O6700)</f>
        <v>1</v>
      </c>
      <c r="T6700" s="81"/>
    </row>
    <row r="6701" spans="1:20" x14ac:dyDescent="0.25">
      <c r="A6701" s="4">
        <v>2024</v>
      </c>
      <c r="B6701" s="14" t="s">
        <v>283</v>
      </c>
      <c r="C6701" s="14" t="s">
        <v>2681</v>
      </c>
      <c r="F6701" s="3">
        <v>6</v>
      </c>
      <c r="G6701" s="88">
        <v>4.6758182215859376</v>
      </c>
      <c r="J6701" s="10">
        <v>3.9321284719335381E-2</v>
      </c>
      <c r="K6701" s="27">
        <f t="shared" si="181"/>
        <v>8.4094981575221373E-3</v>
      </c>
      <c r="L6701" s="4" t="s">
        <v>2682</v>
      </c>
      <c r="M6701" s="14" t="s">
        <v>1727</v>
      </c>
      <c r="N6701" s="28" t="str">
        <f t="shared" si="178"/>
        <v>2024AndrewPaisley</v>
      </c>
      <c r="O6701" s="28">
        <f>IF(COUNTIF(N$2:N6701,N6701)=1,1,0)</f>
        <v>0</v>
      </c>
      <c r="P6701" s="28" t="str">
        <f t="shared" si="179"/>
        <v>AndrewPaisley</v>
      </c>
      <c r="Q6701" s="28" t="str">
        <f t="shared" si="180"/>
        <v>AndrewPaisley</v>
      </c>
      <c r="R6701" s="3">
        <f>SUMIF(Q$2:Q6701,Q6701,O$2:O6701)</f>
        <v>1</v>
      </c>
      <c r="T6701" s="81"/>
    </row>
    <row r="6702" spans="1:20" x14ac:dyDescent="0.25">
      <c r="A6702" s="4">
        <v>2024</v>
      </c>
      <c r="B6702" s="14" t="s">
        <v>148</v>
      </c>
      <c r="C6702" s="14" t="s">
        <v>411</v>
      </c>
      <c r="F6702" s="3">
        <v>1</v>
      </c>
      <c r="G6702" s="88">
        <v>5.54</v>
      </c>
      <c r="J6702" s="10">
        <v>4.3615983799099922E-2</v>
      </c>
      <c r="K6702" s="27">
        <f t="shared" si="181"/>
        <v>7.8729212633754375E-3</v>
      </c>
      <c r="L6702" s="4" t="s">
        <v>2683</v>
      </c>
      <c r="M6702" s="14" t="s">
        <v>1727</v>
      </c>
      <c r="N6702" s="28" t="str">
        <f t="shared" si="178"/>
        <v>2024JimEdwards</v>
      </c>
      <c r="O6702" s="28">
        <f>IF(COUNTIF(N$2:N6702,N6702)=1,1,0)</f>
        <v>1</v>
      </c>
      <c r="P6702" s="28" t="str">
        <f t="shared" si="179"/>
        <v>JimEdwards</v>
      </c>
      <c r="Q6702" s="28" t="str">
        <f t="shared" si="180"/>
        <v>JimEdwards</v>
      </c>
      <c r="R6702" s="3">
        <f>SUMIF(Q$2:Q6702,Q6702,O$2:O6702)</f>
        <v>1</v>
      </c>
      <c r="T6702" s="81"/>
    </row>
    <row r="6703" spans="1:20" x14ac:dyDescent="0.25">
      <c r="A6703" s="4">
        <v>2024</v>
      </c>
      <c r="B6703" s="14" t="s">
        <v>148</v>
      </c>
      <c r="C6703" s="14" t="s">
        <v>411</v>
      </c>
      <c r="F6703" s="3">
        <v>2</v>
      </c>
      <c r="G6703" s="88">
        <v>4.0544470293486041</v>
      </c>
      <c r="J6703" s="10">
        <v>3.3430717594455928E-2</v>
      </c>
      <c r="K6703" s="27">
        <f t="shared" si="181"/>
        <v>8.2454444101658364E-3</v>
      </c>
      <c r="L6703" s="4" t="s">
        <v>2683</v>
      </c>
      <c r="M6703" s="14" t="s">
        <v>1727</v>
      </c>
      <c r="N6703" s="28" t="str">
        <f t="shared" si="178"/>
        <v>2024JimEdwards</v>
      </c>
      <c r="O6703" s="28">
        <f>IF(COUNTIF(N$2:N6703,N6703)=1,1,0)</f>
        <v>0</v>
      </c>
      <c r="P6703" s="28" t="str">
        <f t="shared" si="179"/>
        <v>JimEdwards</v>
      </c>
      <c r="Q6703" s="28" t="str">
        <f t="shared" si="180"/>
        <v>JimEdwards</v>
      </c>
      <c r="R6703" s="3">
        <f>SUMIF(Q$2:Q6703,Q6703,O$2:O6703)</f>
        <v>1</v>
      </c>
      <c r="T6703" s="81"/>
    </row>
    <row r="6704" spans="1:20" x14ac:dyDescent="0.25">
      <c r="A6704" s="4">
        <v>2024</v>
      </c>
      <c r="B6704" s="14" t="s">
        <v>148</v>
      </c>
      <c r="C6704" s="14" t="s">
        <v>411</v>
      </c>
      <c r="F6704" s="3">
        <v>3</v>
      </c>
      <c r="G6704" s="88">
        <v>9.1</v>
      </c>
      <c r="J6704" s="10">
        <v>7.9258136574935634E-2</v>
      </c>
      <c r="K6704" s="27">
        <f t="shared" si="181"/>
        <v>8.7096853379050147E-3</v>
      </c>
      <c r="L6704" s="4" t="s">
        <v>2683</v>
      </c>
      <c r="M6704" s="14" t="s">
        <v>1727</v>
      </c>
      <c r="N6704" s="28" t="str">
        <f t="shared" si="178"/>
        <v>2024JimEdwards</v>
      </c>
      <c r="O6704" s="28">
        <f>IF(COUNTIF(N$2:N6704,N6704)=1,1,0)</f>
        <v>0</v>
      </c>
      <c r="P6704" s="28" t="str">
        <f t="shared" si="179"/>
        <v>JimEdwards</v>
      </c>
      <c r="Q6704" s="28" t="str">
        <f t="shared" si="180"/>
        <v>JimEdwards</v>
      </c>
      <c r="R6704" s="3">
        <f>SUMIF(Q$2:Q6704,Q6704,O$2:O6704)</f>
        <v>1</v>
      </c>
      <c r="T6704" s="81"/>
    </row>
    <row r="6705" spans="1:20" x14ac:dyDescent="0.25">
      <c r="A6705" s="4">
        <v>2024</v>
      </c>
      <c r="B6705" s="14" t="s">
        <v>148</v>
      </c>
      <c r="C6705" s="14" t="s">
        <v>411</v>
      </c>
      <c r="F6705" s="3">
        <v>4</v>
      </c>
      <c r="G6705" s="88">
        <v>5.8408892070309388</v>
      </c>
      <c r="J6705" s="10">
        <v>7.0202222217631061E-2</v>
      </c>
      <c r="K6705" s="27">
        <f t="shared" si="181"/>
        <v>1.201909841623524E-2</v>
      </c>
      <c r="L6705" s="4" t="s">
        <v>2683</v>
      </c>
      <c r="M6705" s="14" t="s">
        <v>1727</v>
      </c>
      <c r="N6705" s="28" t="str">
        <f t="shared" si="178"/>
        <v>2024JimEdwards</v>
      </c>
      <c r="O6705" s="28">
        <f>IF(COUNTIF(N$2:N6705,N6705)=1,1,0)</f>
        <v>0</v>
      </c>
      <c r="P6705" s="28" t="str">
        <f t="shared" si="179"/>
        <v>JimEdwards</v>
      </c>
      <c r="Q6705" s="28" t="str">
        <f t="shared" si="180"/>
        <v>JimEdwards</v>
      </c>
      <c r="R6705" s="3">
        <f>SUMIF(Q$2:Q6705,Q6705,O$2:O6705)</f>
        <v>1</v>
      </c>
      <c r="T6705" s="81"/>
    </row>
    <row r="6706" spans="1:20" x14ac:dyDescent="0.25">
      <c r="A6706" s="4">
        <v>2024</v>
      </c>
      <c r="B6706" s="14" t="s">
        <v>89</v>
      </c>
      <c r="C6706" s="14" t="s">
        <v>2158</v>
      </c>
      <c r="F6706" s="3">
        <v>1</v>
      </c>
      <c r="G6706" s="88">
        <v>5.54</v>
      </c>
      <c r="J6706" s="10">
        <v>4.3412812505266629E-2</v>
      </c>
      <c r="K6706" s="27">
        <f t="shared" si="181"/>
        <v>7.8362477446329657E-3</v>
      </c>
      <c r="L6706" s="4" t="s">
        <v>2159</v>
      </c>
      <c r="M6706" s="14" t="s">
        <v>1727</v>
      </c>
      <c r="N6706" s="28" t="str">
        <f t="shared" si="178"/>
        <v>2024MarkAtkinson</v>
      </c>
      <c r="O6706" s="28">
        <f>IF(COUNTIF(N$2:N6706,N6706)=1,1,0)</f>
        <v>1</v>
      </c>
      <c r="P6706" s="28" t="str">
        <f t="shared" si="179"/>
        <v>MarkAtkinson</v>
      </c>
      <c r="Q6706" s="28" t="str">
        <f t="shared" si="180"/>
        <v>MarkAtkinson</v>
      </c>
      <c r="R6706" s="3">
        <f>SUMIF(Q$2:Q6706,Q6706,O$2:O6706)</f>
        <v>5</v>
      </c>
      <c r="T6706" s="81"/>
    </row>
    <row r="6707" spans="1:20" x14ac:dyDescent="0.25">
      <c r="A6707" s="4">
        <v>2024</v>
      </c>
      <c r="B6707" s="14" t="s">
        <v>89</v>
      </c>
      <c r="C6707" s="14" t="s">
        <v>2158</v>
      </c>
      <c r="F6707" s="3">
        <v>2</v>
      </c>
      <c r="G6707" s="88">
        <v>4.0544470293486041</v>
      </c>
      <c r="J6707" s="10">
        <v>3.3852673608635087E-2</v>
      </c>
      <c r="K6707" s="27">
        <f t="shared" si="181"/>
        <v>8.3495168055195742E-3</v>
      </c>
      <c r="L6707" s="4" t="s">
        <v>2159</v>
      </c>
      <c r="M6707" s="14" t="s">
        <v>1727</v>
      </c>
      <c r="N6707" s="28" t="str">
        <f t="shared" si="178"/>
        <v>2024MarkAtkinson</v>
      </c>
      <c r="O6707" s="28">
        <f>IF(COUNTIF(N$2:N6707,N6707)=1,1,0)</f>
        <v>0</v>
      </c>
      <c r="P6707" s="28" t="str">
        <f t="shared" si="179"/>
        <v>MarkAtkinson</v>
      </c>
      <c r="Q6707" s="28" t="str">
        <f t="shared" si="180"/>
        <v>MarkAtkinson</v>
      </c>
      <c r="R6707" s="3">
        <f>SUMIF(Q$2:Q6707,Q6707,O$2:O6707)</f>
        <v>5</v>
      </c>
      <c r="T6707" s="81"/>
    </row>
    <row r="6708" spans="1:20" x14ac:dyDescent="0.25">
      <c r="A6708" s="90">
        <v>2024</v>
      </c>
      <c r="B6708" s="16" t="s">
        <v>89</v>
      </c>
      <c r="C6708" s="16" t="s">
        <v>2158</v>
      </c>
      <c r="D6708" s="8"/>
      <c r="E6708" s="25"/>
      <c r="F6708" s="8">
        <v>3</v>
      </c>
      <c r="G6708" s="91">
        <v>9.1</v>
      </c>
      <c r="H6708" s="25"/>
      <c r="I6708" s="25"/>
      <c r="J6708" s="18">
        <v>0.10345291666453704</v>
      </c>
      <c r="K6708" s="95">
        <f t="shared" si="181"/>
        <v>1.1368452380718357E-2</v>
      </c>
      <c r="L6708" s="90" t="s">
        <v>2159</v>
      </c>
      <c r="M6708" s="16" t="s">
        <v>1727</v>
      </c>
      <c r="N6708" s="96" t="str">
        <f t="shared" si="178"/>
        <v>2024MarkAtkinson</v>
      </c>
      <c r="O6708" s="96">
        <f>IF(COUNTIF(N$2:N6708,N6708)=1,1,0)</f>
        <v>0</v>
      </c>
      <c r="P6708" s="96" t="str">
        <f t="shared" si="179"/>
        <v>MarkAtkinson</v>
      </c>
      <c r="Q6708" s="96" t="str">
        <f t="shared" si="180"/>
        <v>MarkAtkinson</v>
      </c>
      <c r="R6708" s="8">
        <f>SUMIF(Q$2:Q6708,Q6708,O$2:O6708)</f>
        <v>5</v>
      </c>
      <c r="T6708" s="81"/>
    </row>
    <row r="6709" spans="1:20" x14ac:dyDescent="0.25">
      <c r="A6709" s="4">
        <v>2025</v>
      </c>
      <c r="B6709" t="s">
        <v>1189</v>
      </c>
      <c r="C6709" t="s">
        <v>1190</v>
      </c>
      <c r="D6709" s="99" t="s">
        <v>757</v>
      </c>
      <c r="F6709" s="3">
        <v>1</v>
      </c>
      <c r="G6709" s="88">
        <v>5.54</v>
      </c>
      <c r="J6709" s="10">
        <v>3.2623788058117498E-2</v>
      </c>
      <c r="K6709" s="27">
        <f t="shared" si="181"/>
        <v>5.8887704076024359E-3</v>
      </c>
      <c r="L6709" t="s">
        <v>1930</v>
      </c>
      <c r="M6709" t="s">
        <v>1180</v>
      </c>
      <c r="N6709" s="28" t="str">
        <f t="shared" ref="N6709:N6772" si="182">CONCATENATE(A6709,B6709,C6709)</f>
        <v>2025MaryWard</v>
      </c>
      <c r="O6709" s="28">
        <f>IF(COUNTIF(N$2:N6709,N6709)=1,1,0)</f>
        <v>1</v>
      </c>
      <c r="P6709" s="28" t="str">
        <f t="shared" ref="P6709:P6772" si="183">CONCATENATE(B6709,C6709)</f>
        <v>MaryWard</v>
      </c>
      <c r="Q6709" s="28" t="str">
        <f t="shared" si="180"/>
        <v>MaryWard</v>
      </c>
      <c r="R6709" s="3">
        <f>SUMIF(Q$2:Q6709,Q6709,O$2:O6709)</f>
        <v>10</v>
      </c>
      <c r="T6709" s="81" t="str" cm="1">
        <f t="array" ref="T6709">IF(MIN(IF(CONCATENATE($D$776:$D$9955,$G$776:$G$9955)=CONCATENATE(D6709,G6709),$J$776:$J$9955))=J6709,"Age Leg Record","")</f>
        <v/>
      </c>
    </row>
    <row r="6710" spans="1:20" x14ac:dyDescent="0.25">
      <c r="A6710" s="4">
        <v>2025</v>
      </c>
      <c r="B6710" t="s">
        <v>291</v>
      </c>
      <c r="C6710" t="s">
        <v>2318</v>
      </c>
      <c r="D6710" s="99" t="s">
        <v>56</v>
      </c>
      <c r="F6710" s="3">
        <v>2</v>
      </c>
      <c r="G6710" s="88">
        <v>4.0544470293486041</v>
      </c>
      <c r="J6710" s="10">
        <v>2.1074537035019603E-2</v>
      </c>
      <c r="K6710" s="27">
        <f t="shared" si="181"/>
        <v>5.1978819509711244E-3</v>
      </c>
      <c r="L6710" t="s">
        <v>1930</v>
      </c>
      <c r="M6710" t="s">
        <v>1180</v>
      </c>
      <c r="N6710" s="28" t="str">
        <f t="shared" si="182"/>
        <v>2025ChrisOlley</v>
      </c>
      <c r="O6710" s="28">
        <f>IF(COUNTIF(N$2:N6710,N6710)=1,1,0)</f>
        <v>1</v>
      </c>
      <c r="P6710" s="28" t="str">
        <f t="shared" si="183"/>
        <v>ChrisOlley</v>
      </c>
      <c r="Q6710" s="28" t="str">
        <f t="shared" si="180"/>
        <v>ChrisOlley</v>
      </c>
      <c r="R6710" s="3">
        <f>SUMIF(Q$2:Q6710,Q6710,O$2:O6710)</f>
        <v>2</v>
      </c>
      <c r="T6710" s="81" t="str" cm="1">
        <f t="array" ref="T6710">IF(MIN(IF(CONCATENATE($D$776:$D$9955,$G$776:$G$9955)=CONCATENATE(D6710,G6710),$J$776:$J$9955))=J6710,"Age Leg Record","")</f>
        <v/>
      </c>
    </row>
    <row r="6711" spans="1:20" x14ac:dyDescent="0.25">
      <c r="A6711" s="4">
        <v>2025</v>
      </c>
      <c r="B6711" t="s">
        <v>1715</v>
      </c>
      <c r="C6711" t="s">
        <v>1716</v>
      </c>
      <c r="D6711" s="99" t="s">
        <v>766</v>
      </c>
      <c r="F6711" s="3">
        <v>3</v>
      </c>
      <c r="G6711" s="88">
        <v>9.1</v>
      </c>
      <c r="J6711" s="10">
        <v>5.1838287035934627E-2</v>
      </c>
      <c r="K6711" s="27">
        <f t="shared" si="181"/>
        <v>5.696515058893915E-3</v>
      </c>
      <c r="L6711" t="s">
        <v>1930</v>
      </c>
      <c r="M6711" t="s">
        <v>1180</v>
      </c>
      <c r="N6711" s="28" t="str">
        <f t="shared" si="182"/>
        <v>2025LyndaHembury</v>
      </c>
      <c r="O6711" s="28">
        <f>IF(COUNTIF(N$2:N6711,N6711)=1,1,0)</f>
        <v>1</v>
      </c>
      <c r="P6711" s="28" t="str">
        <f t="shared" si="183"/>
        <v>LyndaHembury</v>
      </c>
      <c r="Q6711" s="28" t="str">
        <f t="shared" si="180"/>
        <v>LyndaHembury</v>
      </c>
      <c r="R6711" s="3">
        <f>SUMIF(Q$2:Q6711,Q6711,O$2:O6711)</f>
        <v>8</v>
      </c>
      <c r="T6711" s="81" t="str" cm="1">
        <f t="array" ref="T6711">IF(MIN(IF(CONCATENATE($D$776:$D$9955,$G$776:$G$9955)=CONCATENATE(D6711,G6711),$J$776:$J$9955))=J6711,"Age Leg Record","")</f>
        <v/>
      </c>
    </row>
    <row r="6712" spans="1:20" x14ac:dyDescent="0.25">
      <c r="A6712" s="4">
        <v>2025</v>
      </c>
      <c r="B6712" t="s">
        <v>68</v>
      </c>
      <c r="C6712" t="s">
        <v>1387</v>
      </c>
      <c r="D6712" s="99" t="s">
        <v>210</v>
      </c>
      <c r="F6712" s="3">
        <v>4</v>
      </c>
      <c r="G6712" s="88">
        <v>5.8408892070309388</v>
      </c>
      <c r="J6712" s="10">
        <v>3.116478009178536E-2</v>
      </c>
      <c r="K6712" s="27">
        <f t="shared" si="181"/>
        <v>5.3356225374504495E-3</v>
      </c>
      <c r="L6712" t="s">
        <v>1930</v>
      </c>
      <c r="M6712" t="s">
        <v>1180</v>
      </c>
      <c r="N6712" s="28" t="str">
        <f t="shared" si="182"/>
        <v>2025NigelBunn</v>
      </c>
      <c r="O6712" s="28">
        <f>IF(COUNTIF(N$2:N6712,N6712)=1,1,0)</f>
        <v>1</v>
      </c>
      <c r="P6712" s="28" t="str">
        <f t="shared" si="183"/>
        <v>NigelBunn</v>
      </c>
      <c r="Q6712" s="28" t="str">
        <f t="shared" si="180"/>
        <v>NigelBunn</v>
      </c>
      <c r="R6712" s="3">
        <f>SUMIF(Q$2:Q6712,Q6712,O$2:O6712)</f>
        <v>9</v>
      </c>
      <c r="T6712" s="81" t="str" cm="1">
        <f t="array" ref="T6712">IF(MIN(IF(CONCATENATE($D$776:$D$9955,$G$776:$G$9955)=CONCATENATE(D6712,G6712),$J$776:$J$9955))=J6712,"Age Leg Record","")</f>
        <v/>
      </c>
    </row>
    <row r="6713" spans="1:20" x14ac:dyDescent="0.25">
      <c r="A6713" s="4">
        <v>2025</v>
      </c>
      <c r="B6713" t="s">
        <v>972</v>
      </c>
      <c r="C6713" t="s">
        <v>8559</v>
      </c>
      <c r="D6713" s="99" t="s">
        <v>756</v>
      </c>
      <c r="F6713" s="3">
        <v>5</v>
      </c>
      <c r="G6713" s="51">
        <v>5.63</v>
      </c>
      <c r="J6713" s="10">
        <v>3.7532187503529713E-2</v>
      </c>
      <c r="K6713" s="27">
        <f t="shared" si="181"/>
        <v>6.6664631444990612E-3</v>
      </c>
      <c r="L6713" t="s">
        <v>1930</v>
      </c>
      <c r="M6713" t="s">
        <v>1180</v>
      </c>
      <c r="N6713" s="28" t="str">
        <f t="shared" si="182"/>
        <v>2025EmmaBradbury</v>
      </c>
      <c r="O6713" s="28">
        <f>IF(COUNTIF(N$2:N6713,N6713)=1,1,0)</f>
        <v>1</v>
      </c>
      <c r="P6713" s="28" t="str">
        <f t="shared" si="183"/>
        <v>EmmaBradbury</v>
      </c>
      <c r="Q6713" s="28" t="str">
        <f t="shared" si="180"/>
        <v>EmmaBradbury</v>
      </c>
      <c r="R6713" s="3">
        <f>SUMIF(Q$2:Q6713,Q6713,O$2:O6713)</f>
        <v>1</v>
      </c>
      <c r="T6713" s="81" t="str" cm="1">
        <f t="array" ref="T6713">IF(MIN(IF(CONCATENATE($D$776:$D$9955,$G$776:$G$9955)=CONCATENATE(D6713,G6713),$J$776:$J$9955))=J6713,"Age Leg Record","")</f>
        <v/>
      </c>
    </row>
    <row r="6714" spans="1:20" x14ac:dyDescent="0.25">
      <c r="A6714" s="4">
        <v>2025</v>
      </c>
      <c r="B6714" t="s">
        <v>370</v>
      </c>
      <c r="C6714" t="s">
        <v>8560</v>
      </c>
      <c r="D6714" s="99" t="s">
        <v>757</v>
      </c>
      <c r="F6714" s="3">
        <v>6</v>
      </c>
      <c r="G6714" s="88">
        <v>4.6758182215859376</v>
      </c>
      <c r="J6714" s="10">
        <v>2.7171759254997596E-2</v>
      </c>
      <c r="K6714" s="27">
        <f t="shared" si="181"/>
        <v>5.8111239503621072E-3</v>
      </c>
      <c r="L6714" t="s">
        <v>1930</v>
      </c>
      <c r="M6714" t="s">
        <v>1180</v>
      </c>
      <c r="N6714" s="28" t="str">
        <f t="shared" si="182"/>
        <v>2025KatieVan De Linde</v>
      </c>
      <c r="O6714" s="28">
        <f>IF(COUNTIF(N$2:N6714,N6714)=1,1,0)</f>
        <v>1</v>
      </c>
      <c r="P6714" s="28" t="str">
        <f t="shared" si="183"/>
        <v>KatieVan De Linde</v>
      </c>
      <c r="Q6714" s="28" t="str">
        <f t="shared" si="180"/>
        <v>KatieVan De Linde</v>
      </c>
      <c r="R6714" s="3">
        <f>SUMIF(Q$2:Q6714,Q6714,O$2:O6714)</f>
        <v>8</v>
      </c>
      <c r="T6714" s="81" t="str" cm="1">
        <f t="array" ref="T6714">IF(MIN(IF(CONCATENATE($D$776:$D$9955,$G$776:$G$9955)=CONCATENATE(D6714,G6714),$J$776:$J$9955))=J6714,"Age Leg Record","")</f>
        <v/>
      </c>
    </row>
    <row r="6715" spans="1:20" x14ac:dyDescent="0.25">
      <c r="A6715" s="4">
        <v>2025</v>
      </c>
      <c r="B6715" t="s">
        <v>566</v>
      </c>
      <c r="C6715" t="s">
        <v>627</v>
      </c>
      <c r="D6715" s="99" t="s">
        <v>56</v>
      </c>
      <c r="F6715" s="3">
        <v>1</v>
      </c>
      <c r="G6715" s="88">
        <v>5.54</v>
      </c>
      <c r="J6715" s="10">
        <v>2.8054193142452277E-2</v>
      </c>
      <c r="K6715" s="27">
        <f t="shared" si="181"/>
        <v>5.0639337802260431E-3</v>
      </c>
      <c r="L6715" t="s">
        <v>8561</v>
      </c>
      <c r="M6715" t="s">
        <v>617</v>
      </c>
      <c r="N6715" s="28" t="str">
        <f t="shared" si="182"/>
        <v>2025TimInchley</v>
      </c>
      <c r="O6715" s="28">
        <f>IF(COUNTIF(N$2:N6715,N6715)=1,1,0)</f>
        <v>1</v>
      </c>
      <c r="P6715" s="28" t="str">
        <f t="shared" si="183"/>
        <v>TimInchley</v>
      </c>
      <c r="Q6715" s="28" t="str">
        <f t="shared" si="180"/>
        <v>TimInchley</v>
      </c>
      <c r="R6715" s="3">
        <f>SUMIF(Q$2:Q6715,Q6715,O$2:O6715)</f>
        <v>13</v>
      </c>
      <c r="T6715" s="81" t="str" cm="1">
        <f t="array" ref="T6715">IF(MIN(IF(CONCATENATE($D$776:$D$9955,$G$776:$G$9955)=CONCATENATE(D6715,G6715),$J$776:$J$9955))=J6715,"Age Leg Record","")</f>
        <v/>
      </c>
    </row>
    <row r="6716" spans="1:20" x14ac:dyDescent="0.25">
      <c r="A6716" s="4">
        <v>2025</v>
      </c>
      <c r="B6716" t="s">
        <v>189</v>
      </c>
      <c r="C6716" t="s">
        <v>715</v>
      </c>
      <c r="D6716" s="99" t="s">
        <v>756</v>
      </c>
      <c r="F6716" s="3">
        <v>2</v>
      </c>
      <c r="G6716" s="88">
        <v>4.0544470293486041</v>
      </c>
      <c r="J6716" s="10">
        <v>2.0673969913332257E-2</v>
      </c>
      <c r="K6716" s="27">
        <f t="shared" si="181"/>
        <v>5.099084971065408E-3</v>
      </c>
      <c r="L6716" t="s">
        <v>8561</v>
      </c>
      <c r="M6716" t="s">
        <v>617</v>
      </c>
      <c r="N6716" s="28" t="str">
        <f t="shared" si="182"/>
        <v>2025RachelFawcett</v>
      </c>
      <c r="O6716" s="28">
        <f>IF(COUNTIF(N$2:N6716,N6716)=1,1,0)</f>
        <v>1</v>
      </c>
      <c r="P6716" s="28" t="str">
        <f t="shared" si="183"/>
        <v>RachelFawcett</v>
      </c>
      <c r="Q6716" s="28" t="str">
        <f t="shared" si="180"/>
        <v>RachelFawcett</v>
      </c>
      <c r="R6716" s="3">
        <f>SUMIF(Q$2:Q6716,Q6716,O$2:O6716)</f>
        <v>4</v>
      </c>
      <c r="T6716" s="81" t="str" cm="1">
        <f t="array" ref="T6716">IF(MIN(IF(CONCATENATE($D$776:$D$9955,$G$776:$G$9955)=CONCATENATE(D6716,G6716),$J$776:$J$9955))=J6716,"Age Leg Record","")</f>
        <v>Age Leg Record</v>
      </c>
    </row>
    <row r="6717" spans="1:20" x14ac:dyDescent="0.25">
      <c r="A6717" s="4">
        <v>2025</v>
      </c>
      <c r="B6717" t="s">
        <v>57</v>
      </c>
      <c r="C6717" t="s">
        <v>2623</v>
      </c>
      <c r="D6717" s="99" t="s">
        <v>56</v>
      </c>
      <c r="F6717" s="3">
        <v>3</v>
      </c>
      <c r="G6717" s="88">
        <v>9.1</v>
      </c>
      <c r="J6717" s="10">
        <v>4.2749606480356306E-2</v>
      </c>
      <c r="K6717" s="27">
        <f t="shared" si="181"/>
        <v>4.6977589538853082E-3</v>
      </c>
      <c r="L6717" t="s">
        <v>8561</v>
      </c>
      <c r="M6717" t="s">
        <v>617</v>
      </c>
      <c r="N6717" s="28" t="str">
        <f t="shared" si="182"/>
        <v>2025CarlDalkin</v>
      </c>
      <c r="O6717" s="28">
        <f>IF(COUNTIF(N$2:N6717,N6717)=1,1,0)</f>
        <v>1</v>
      </c>
      <c r="P6717" s="28" t="str">
        <f t="shared" si="183"/>
        <v>CarlDalkin</v>
      </c>
      <c r="Q6717" s="28" t="str">
        <f t="shared" si="180"/>
        <v>CarlDalkin</v>
      </c>
      <c r="R6717" s="3">
        <f>SUMIF(Q$2:Q6717,Q6717,O$2:O6717)</f>
        <v>2</v>
      </c>
      <c r="T6717" s="81" t="str" cm="1">
        <f t="array" ref="T6717">IF(MIN(IF(CONCATENATE($D$776:$D$9955,$G$776:$G$9955)=CONCATENATE(D6717,G6717),$J$776:$J$9955))=J6717,"Age Leg Record","")</f>
        <v/>
      </c>
    </row>
    <row r="6718" spans="1:20" x14ac:dyDescent="0.25">
      <c r="A6718" s="4">
        <v>2025</v>
      </c>
      <c r="B6718" t="s">
        <v>480</v>
      </c>
      <c r="C6718" t="s">
        <v>1861</v>
      </c>
      <c r="D6718" s="99" t="s">
        <v>756</v>
      </c>
      <c r="F6718" s="3">
        <v>4</v>
      </c>
      <c r="G6718" s="88">
        <v>5.8408892070309388</v>
      </c>
      <c r="J6718" s="10">
        <v>3.2017604164138902E-2</v>
      </c>
      <c r="K6718" s="27">
        <f t="shared" si="181"/>
        <v>5.4816318250991451E-3</v>
      </c>
      <c r="L6718" t="s">
        <v>8561</v>
      </c>
      <c r="M6718" t="s">
        <v>617</v>
      </c>
      <c r="N6718" s="28" t="str">
        <f t="shared" si="182"/>
        <v>2025LizPeters</v>
      </c>
      <c r="O6718" s="28">
        <f>IF(COUNTIF(N$2:N6718,N6718)=1,1,0)</f>
        <v>1</v>
      </c>
      <c r="P6718" s="28" t="str">
        <f t="shared" si="183"/>
        <v>LizPeters</v>
      </c>
      <c r="Q6718" s="28" t="str">
        <f t="shared" si="180"/>
        <v>LizPeters</v>
      </c>
      <c r="R6718" s="3">
        <f>SUMIF(Q$2:Q6718,Q6718,O$2:O6718)</f>
        <v>6</v>
      </c>
      <c r="T6718" s="81" t="str" cm="1">
        <f t="array" ref="T6718">IF(MIN(IF(CONCATENATE($D$776:$D$9955,$G$776:$G$9955)=CONCATENATE(D6718,G6718),$J$776:$J$9955))=J6718,"Age Leg Record","")</f>
        <v/>
      </c>
    </row>
    <row r="6719" spans="1:20" x14ac:dyDescent="0.25">
      <c r="A6719" s="4">
        <v>2025</v>
      </c>
      <c r="B6719" t="s">
        <v>436</v>
      </c>
      <c r="C6719" t="s">
        <v>652</v>
      </c>
      <c r="D6719" s="99" t="s">
        <v>56</v>
      </c>
      <c r="F6719" s="3">
        <v>5</v>
      </c>
      <c r="G6719" s="51">
        <v>5.63</v>
      </c>
      <c r="J6719" s="10">
        <v>2.6104143522388767E-2</v>
      </c>
      <c r="K6719" s="27">
        <f t="shared" si="181"/>
        <v>4.6366151904775783E-3</v>
      </c>
      <c r="L6719" t="s">
        <v>8561</v>
      </c>
      <c r="M6719" t="s">
        <v>617</v>
      </c>
      <c r="N6719" s="28" t="str">
        <f t="shared" si="182"/>
        <v>2025SimonCoombes</v>
      </c>
      <c r="O6719" s="28">
        <f>IF(COUNTIF(N$2:N6719,N6719)=1,1,0)</f>
        <v>1</v>
      </c>
      <c r="P6719" s="28" t="str">
        <f t="shared" si="183"/>
        <v>SimonCoombes</v>
      </c>
      <c r="Q6719" s="28" t="str">
        <f t="shared" si="180"/>
        <v>SimonCoombes</v>
      </c>
      <c r="R6719" s="3">
        <f>SUMIF(Q$2:Q6719,Q6719,O$2:O6719)</f>
        <v>15</v>
      </c>
      <c r="T6719" s="81" t="str" cm="1">
        <f t="array" ref="T6719">IF(MIN(IF(CONCATENATE($D$776:$D$9955,$G$776:$G$9955)=CONCATENATE(D6719,G6719),$J$776:$J$9955))=J6719,"Age Leg Record","")</f>
        <v/>
      </c>
    </row>
    <row r="6720" spans="1:20" x14ac:dyDescent="0.25">
      <c r="A6720" s="4">
        <v>2025</v>
      </c>
      <c r="B6720" t="s">
        <v>468</v>
      </c>
      <c r="C6720" t="s">
        <v>1514</v>
      </c>
      <c r="D6720" s="99" t="s">
        <v>756</v>
      </c>
      <c r="F6720" s="3">
        <v>6</v>
      </c>
      <c r="G6720" s="88">
        <v>4.6758182215859376</v>
      </c>
      <c r="J6720" s="10">
        <v>2.3173101850261446E-2</v>
      </c>
      <c r="K6720" s="27">
        <f t="shared" si="181"/>
        <v>4.9559458370906527E-3</v>
      </c>
      <c r="L6720" t="s">
        <v>8561</v>
      </c>
      <c r="M6720" t="s">
        <v>617</v>
      </c>
      <c r="N6720" s="28" t="str">
        <f t="shared" si="182"/>
        <v>2025WendyWebber</v>
      </c>
      <c r="O6720" s="28">
        <f>IF(COUNTIF(N$2:N6720,N6720)=1,1,0)</f>
        <v>1</v>
      </c>
      <c r="P6720" s="28" t="str">
        <f t="shared" si="183"/>
        <v>WendyWebber</v>
      </c>
      <c r="Q6720" s="28" t="str">
        <f t="shared" si="180"/>
        <v>WendyWebber</v>
      </c>
      <c r="R6720" s="3">
        <f>SUMIF(Q$2:Q6720,Q6720,O$2:O6720)</f>
        <v>5</v>
      </c>
      <c r="T6720" s="81" t="str" cm="1">
        <f t="array" ref="T6720">IF(MIN(IF(CONCATENATE($D$776:$D$9955,$G$776:$G$9955)=CONCATENATE(D6720,G6720),$J$776:$J$9955))=J6720,"Age Leg Record","")</f>
        <v/>
      </c>
    </row>
    <row r="6721" spans="1:20" x14ac:dyDescent="0.25">
      <c r="A6721" s="4">
        <v>2025</v>
      </c>
      <c r="B6721" t="s">
        <v>2482</v>
      </c>
      <c r="C6721" t="s">
        <v>323</v>
      </c>
      <c r="D6721" s="99" t="s">
        <v>56</v>
      </c>
      <c r="F6721" s="3">
        <v>1</v>
      </c>
      <c r="G6721" s="88">
        <v>5.54</v>
      </c>
      <c r="J6721" s="10">
        <v>2.46807209259714E-2</v>
      </c>
      <c r="K6721" s="27">
        <f t="shared" si="181"/>
        <v>4.4550037772511548E-3</v>
      </c>
      <c r="L6721" t="s">
        <v>8562</v>
      </c>
      <c r="M6721" t="s">
        <v>747</v>
      </c>
      <c r="N6721" s="28" t="str">
        <f t="shared" si="182"/>
        <v>2025EwanWilson</v>
      </c>
      <c r="O6721" s="28">
        <f>IF(COUNTIF(N$2:N6721,N6721)=1,1,0)</f>
        <v>1</v>
      </c>
      <c r="P6721" s="28" t="str">
        <f t="shared" si="183"/>
        <v>EwanWilson</v>
      </c>
      <c r="Q6721" s="28" t="str">
        <f t="shared" si="180"/>
        <v>EwanWilson</v>
      </c>
      <c r="R6721" s="3">
        <f>SUMIF(Q$2:Q6721,Q6721,O$2:O6721)</f>
        <v>3</v>
      </c>
      <c r="T6721" s="81" t="str" cm="1">
        <f t="array" ref="T6721">IF(MIN(IF(CONCATENATE($D$776:$D$9955,$G$776:$G$9955)=CONCATENATE(D6721,G6721),$J$776:$J$9955))=J6721,"Age Leg Record","")</f>
        <v/>
      </c>
    </row>
    <row r="6722" spans="1:20" x14ac:dyDescent="0.25">
      <c r="A6722" s="4">
        <v>2025</v>
      </c>
      <c r="B6722" t="s">
        <v>8563</v>
      </c>
      <c r="C6722" t="s">
        <v>8564</v>
      </c>
      <c r="D6722" s="99" t="s">
        <v>753</v>
      </c>
      <c r="F6722" s="3">
        <v>2</v>
      </c>
      <c r="G6722" s="88">
        <v>4.0544470293486041</v>
      </c>
      <c r="J6722" s="10">
        <v>2.1031944444985129E-2</v>
      </c>
      <c r="K6722" s="27">
        <f t="shared" si="181"/>
        <v>5.1873767970682218E-3</v>
      </c>
      <c r="L6722" t="s">
        <v>8562</v>
      </c>
      <c r="M6722" t="s">
        <v>747</v>
      </c>
      <c r="N6722" s="28" t="str">
        <f t="shared" si="182"/>
        <v>2025NatashaPeters-Cooper</v>
      </c>
      <c r="O6722" s="28">
        <f>IF(COUNTIF(N$2:N6722,N6722)=1,1,0)</f>
        <v>1</v>
      </c>
      <c r="P6722" s="28" t="str">
        <f t="shared" si="183"/>
        <v>NatashaPeters-Cooper</v>
      </c>
      <c r="Q6722" s="28" t="str">
        <f t="shared" si="180"/>
        <v>NatashaPeters-Cooper</v>
      </c>
      <c r="R6722" s="3">
        <f>SUMIF(Q$2:Q6722,Q6722,O$2:O6722)</f>
        <v>1</v>
      </c>
      <c r="T6722" s="81" t="str" cm="1">
        <f t="array" ref="T6722">IF(MIN(IF(CONCATENATE($D$776:$D$9955,$G$776:$G$9955)=CONCATENATE(D6722,G6722),$J$776:$J$9955))=J6722,"Age Leg Record","")</f>
        <v/>
      </c>
    </row>
    <row r="6723" spans="1:20" x14ac:dyDescent="0.25">
      <c r="A6723" s="4">
        <v>2025</v>
      </c>
      <c r="B6723" t="s">
        <v>1383</v>
      </c>
      <c r="C6723" t="s">
        <v>8565</v>
      </c>
      <c r="D6723" s="99" t="s">
        <v>751</v>
      </c>
      <c r="F6723" s="3">
        <v>3</v>
      </c>
      <c r="G6723" s="88">
        <v>9.1</v>
      </c>
      <c r="J6723" s="10">
        <v>4.3472129633300938E-2</v>
      </c>
      <c r="K6723" s="27">
        <f t="shared" si="181"/>
        <v>4.7771571025605431E-3</v>
      </c>
      <c r="L6723" t="s">
        <v>8562</v>
      </c>
      <c r="M6723" t="s">
        <v>747</v>
      </c>
      <c r="N6723" s="28" t="str">
        <f t="shared" si="182"/>
        <v>2025AliceLambert</v>
      </c>
      <c r="O6723" s="28">
        <f>IF(COUNTIF(N$2:N6723,N6723)=1,1,0)</f>
        <v>1</v>
      </c>
      <c r="P6723" s="28" t="str">
        <f t="shared" si="183"/>
        <v>AliceLambert</v>
      </c>
      <c r="Q6723" s="28" t="str">
        <f t="shared" si="180"/>
        <v>AliceLambert</v>
      </c>
      <c r="R6723" s="3">
        <f>SUMIF(Q$2:Q6723,Q6723,O$2:O6723)</f>
        <v>1</v>
      </c>
      <c r="T6723" s="81" t="str" cm="1">
        <f t="array" ref="T6723">IF(MIN(IF(CONCATENATE($D$776:$D$9955,$G$776:$G$9955)=CONCATENATE(D6723,G6723),$J$776:$J$9955))=J6723,"Age Leg Record","")</f>
        <v/>
      </c>
    </row>
    <row r="6724" spans="1:20" x14ac:dyDescent="0.25">
      <c r="A6724" s="4">
        <v>2025</v>
      </c>
      <c r="B6724" t="s">
        <v>232</v>
      </c>
      <c r="C6724" t="s">
        <v>705</v>
      </c>
      <c r="D6724" s="99" t="s">
        <v>210</v>
      </c>
      <c r="F6724" s="3">
        <v>4</v>
      </c>
      <c r="G6724" s="88">
        <v>5.8408892070309388</v>
      </c>
      <c r="J6724" s="10">
        <v>2.8581412036146503E-2</v>
      </c>
      <c r="K6724" s="27">
        <f t="shared" si="181"/>
        <v>4.8933323374361877E-3</v>
      </c>
      <c r="L6724" t="s">
        <v>8562</v>
      </c>
      <c r="M6724" t="s">
        <v>747</v>
      </c>
      <c r="N6724" s="28" t="str">
        <f t="shared" si="182"/>
        <v>2025AndyBlair</v>
      </c>
      <c r="O6724" s="28">
        <f>IF(COUNTIF(N$2:N6724,N6724)=1,1,0)</f>
        <v>1</v>
      </c>
      <c r="P6724" s="28" t="str">
        <f t="shared" si="183"/>
        <v>AndyBlair</v>
      </c>
      <c r="Q6724" s="28" t="str">
        <f t="shared" si="180"/>
        <v>AndyBlair</v>
      </c>
      <c r="R6724" s="3">
        <f>SUMIF(Q$2:Q6724,Q6724,O$2:O6724)</f>
        <v>9</v>
      </c>
      <c r="T6724" s="81" t="str" cm="1">
        <f t="array" ref="T6724">IF(MIN(IF(CONCATENATE($D$776:$D$9955,$G$776:$G$9955)=CONCATENATE(D6724,G6724),$J$776:$J$9955))=J6724,"Age Leg Record","")</f>
        <v>Age Leg Record</v>
      </c>
    </row>
    <row r="6725" spans="1:20" x14ac:dyDescent="0.25">
      <c r="A6725" s="4">
        <v>2025</v>
      </c>
      <c r="B6725" t="s">
        <v>2357</v>
      </c>
      <c r="C6725" t="s">
        <v>820</v>
      </c>
      <c r="D6725" s="99" t="s">
        <v>26</v>
      </c>
      <c r="F6725" s="3">
        <v>5</v>
      </c>
      <c r="G6725" s="51">
        <v>5.63</v>
      </c>
      <c r="J6725" s="10">
        <v>2.5362361106090248E-2</v>
      </c>
      <c r="K6725" s="27">
        <f t="shared" si="181"/>
        <v>4.5048598767478236E-3</v>
      </c>
      <c r="L6725" t="s">
        <v>8562</v>
      </c>
      <c r="M6725" t="s">
        <v>747</v>
      </c>
      <c r="N6725" s="28" t="str">
        <f t="shared" si="182"/>
        <v>2025HenryTaylor</v>
      </c>
      <c r="O6725" s="28">
        <f>IF(COUNTIF(N$2:N6725,N6725)=1,1,0)</f>
        <v>1</v>
      </c>
      <c r="P6725" s="28" t="str">
        <f t="shared" si="183"/>
        <v>HenryTaylor</v>
      </c>
      <c r="Q6725" s="28" t="str">
        <f t="shared" si="180"/>
        <v>HenryTaylor</v>
      </c>
      <c r="R6725" s="3">
        <f>SUMIF(Q$2:Q6725,Q6725,O$2:O6725)</f>
        <v>2</v>
      </c>
      <c r="T6725" s="81" t="str" cm="1">
        <f t="array" ref="T6725">IF(MIN(IF(CONCATENATE($D$776:$D$9955,$G$776:$G$9955)=CONCATENATE(D6725,G6725),$J$776:$J$9955))=J6725,"Age Leg Record","")</f>
        <v/>
      </c>
    </row>
    <row r="6726" spans="1:20" x14ac:dyDescent="0.25">
      <c r="A6726" s="4">
        <v>2025</v>
      </c>
      <c r="B6726" t="s">
        <v>439</v>
      </c>
      <c r="C6726" t="s">
        <v>8566</v>
      </c>
      <c r="D6726" s="99" t="s">
        <v>756</v>
      </c>
      <c r="F6726" s="3">
        <v>6</v>
      </c>
      <c r="G6726" s="88">
        <v>4.6758182215859376</v>
      </c>
      <c r="J6726" s="10">
        <v>2.2691250000207219E-2</v>
      </c>
      <c r="K6726" s="27">
        <f t="shared" si="181"/>
        <v>4.8528939588483042E-3</v>
      </c>
      <c r="L6726" t="s">
        <v>8562</v>
      </c>
      <c r="M6726" t="s">
        <v>747</v>
      </c>
      <c r="N6726" s="28" t="str">
        <f t="shared" si="182"/>
        <v>2025HelenBuller</v>
      </c>
      <c r="O6726" s="28">
        <f>IF(COUNTIF(N$2:N6726,N6726)=1,1,0)</f>
        <v>1</v>
      </c>
      <c r="P6726" s="28" t="str">
        <f t="shared" si="183"/>
        <v>HelenBuller</v>
      </c>
      <c r="Q6726" s="28" t="str">
        <f t="shared" si="180"/>
        <v>HelenBuller</v>
      </c>
      <c r="R6726" s="3">
        <f>SUMIF(Q$2:Q6726,Q6726,O$2:O6726)</f>
        <v>1</v>
      </c>
      <c r="T6726" s="81" t="str" cm="1">
        <f t="array" ref="T6726">IF(MIN(IF(CONCATENATE($D$776:$D$9955,$G$776:$G$9955)=CONCATENATE(D6726,G6726),$J$776:$J$9955))=J6726,"Age Leg Record","")</f>
        <v/>
      </c>
    </row>
    <row r="6727" spans="1:20" x14ac:dyDescent="0.25">
      <c r="A6727" s="4">
        <v>2025</v>
      </c>
      <c r="B6727" t="s">
        <v>49</v>
      </c>
      <c r="C6727" t="s">
        <v>1209</v>
      </c>
      <c r="D6727" s="99" t="s">
        <v>26</v>
      </c>
      <c r="F6727" s="3">
        <v>1</v>
      </c>
      <c r="G6727" s="88">
        <v>5.54</v>
      </c>
      <c r="J6727" s="10">
        <v>2.3231832034070976E-2</v>
      </c>
      <c r="K6727" s="27">
        <f t="shared" si="181"/>
        <v>4.1934714862944004E-3</v>
      </c>
      <c r="L6727" t="s">
        <v>8567</v>
      </c>
      <c r="M6727" t="s">
        <v>617</v>
      </c>
      <c r="N6727" s="28" t="str">
        <f t="shared" si="182"/>
        <v>2025SteveBuckle</v>
      </c>
      <c r="O6727" s="28">
        <f>IF(COUNTIF(N$2:N6727,N6727)=1,1,0)</f>
        <v>1</v>
      </c>
      <c r="P6727" s="28" t="str">
        <f t="shared" si="183"/>
        <v>SteveBuckle</v>
      </c>
      <c r="Q6727" s="28" t="str">
        <f t="shared" si="180"/>
        <v>SteveBuckle</v>
      </c>
      <c r="R6727" s="3">
        <f>SUMIF(Q$2:Q6727,Q6727,O$2:O6727)</f>
        <v>4</v>
      </c>
      <c r="T6727" s="81" t="str" cm="1">
        <f t="array" ref="T6727">IF(MIN(IF(CONCATENATE($D$776:$D$9955,$G$776:$G$9955)=CONCATENATE(D6727,G6727),$J$776:$J$9955))=J6727,"Age Leg Record","")</f>
        <v/>
      </c>
    </row>
    <row r="6728" spans="1:20" x14ac:dyDescent="0.25">
      <c r="A6728" s="4">
        <v>2025</v>
      </c>
      <c r="B6728" t="s">
        <v>2290</v>
      </c>
      <c r="C6728" t="s">
        <v>953</v>
      </c>
      <c r="D6728" s="99" t="s">
        <v>685</v>
      </c>
      <c r="F6728" s="3">
        <v>2</v>
      </c>
      <c r="G6728" s="88">
        <v>4.0544470293486041</v>
      </c>
      <c r="J6728" s="10">
        <v>1.6721412037441041E-2</v>
      </c>
      <c r="K6728" s="27">
        <f t="shared" si="181"/>
        <v>4.1242151929476653E-3</v>
      </c>
      <c r="L6728" t="s">
        <v>8567</v>
      </c>
      <c r="M6728" t="s">
        <v>617</v>
      </c>
      <c r="N6728" s="28" t="str">
        <f t="shared" si="182"/>
        <v>2025SidMead</v>
      </c>
      <c r="O6728" s="28">
        <f>IF(COUNTIF(N$2:N6728,N6728)=1,1,0)</f>
        <v>1</v>
      </c>
      <c r="P6728" s="28" t="str">
        <f t="shared" si="183"/>
        <v>SidMead</v>
      </c>
      <c r="Q6728" s="28" t="str">
        <f t="shared" si="180"/>
        <v>SidMead</v>
      </c>
      <c r="R6728" s="3">
        <f>SUMIF(Q$2:Q6728,Q6728,O$2:O6728)</f>
        <v>5</v>
      </c>
      <c r="T6728" s="81" t="str" cm="1">
        <f t="array" ref="T6728">IF(MIN(IF(CONCATENATE($D$776:$D$9955,$G$776:$G$9955)=CONCATENATE(D6728,G6728),$J$776:$J$9955))=J6728,"Age Leg Record","")</f>
        <v>Age Leg Record</v>
      </c>
    </row>
    <row r="6729" spans="1:20" x14ac:dyDescent="0.25">
      <c r="A6729" s="4">
        <v>2025</v>
      </c>
      <c r="B6729" t="s">
        <v>205</v>
      </c>
      <c r="C6729" t="s">
        <v>994</v>
      </c>
      <c r="D6729" s="99" t="s">
        <v>26</v>
      </c>
      <c r="F6729" s="3">
        <v>3</v>
      </c>
      <c r="G6729" s="88">
        <v>9.1</v>
      </c>
      <c r="J6729" s="10">
        <v>3.8895995370694436E-2</v>
      </c>
      <c r="K6729" s="27">
        <f t="shared" si="181"/>
        <v>4.2742852055708174E-3</v>
      </c>
      <c r="L6729" t="s">
        <v>8567</v>
      </c>
      <c r="M6729" t="s">
        <v>617</v>
      </c>
      <c r="N6729" s="28" t="str">
        <f t="shared" si="182"/>
        <v>2025PeteMackrell</v>
      </c>
      <c r="O6729" s="28">
        <f>IF(COUNTIF(N$2:N6729,N6729)=1,1,0)</f>
        <v>1</v>
      </c>
      <c r="P6729" s="28" t="str">
        <f t="shared" si="183"/>
        <v>PeteMackrell</v>
      </c>
      <c r="Q6729" s="28" t="str">
        <f t="shared" si="180"/>
        <v>PeteMackrell</v>
      </c>
      <c r="R6729" s="3">
        <f>SUMIF(Q$2:Q6729,Q6729,O$2:O6729)</f>
        <v>1</v>
      </c>
      <c r="T6729" s="81" t="str" cm="1">
        <f t="array" ref="T6729">IF(MIN(IF(CONCATENATE($D$776:$D$9955,$G$776:$G$9955)=CONCATENATE(D6729,G6729),$J$776:$J$9955))=J6729,"Age Leg Record","")</f>
        <v/>
      </c>
    </row>
    <row r="6730" spans="1:20" x14ac:dyDescent="0.25">
      <c r="A6730" s="4">
        <v>2025</v>
      </c>
      <c r="B6730" t="s">
        <v>1174</v>
      </c>
      <c r="C6730" t="s">
        <v>953</v>
      </c>
      <c r="D6730" s="99" t="s">
        <v>22</v>
      </c>
      <c r="F6730" s="3">
        <v>4</v>
      </c>
      <c r="G6730" s="88">
        <v>5.8408892070309388</v>
      </c>
      <c r="J6730" s="10">
        <v>2.5004930554132443E-2</v>
      </c>
      <c r="K6730" s="27">
        <f t="shared" si="181"/>
        <v>4.2810143572031625E-3</v>
      </c>
      <c r="L6730" t="s">
        <v>8567</v>
      </c>
      <c r="M6730" t="s">
        <v>617</v>
      </c>
      <c r="N6730" s="28" t="str">
        <f t="shared" si="182"/>
        <v>2025BillyMead</v>
      </c>
      <c r="O6730" s="28">
        <f>IF(COUNTIF(N$2:N6730,N6730)=1,1,0)</f>
        <v>1</v>
      </c>
      <c r="P6730" s="28" t="str">
        <f t="shared" si="183"/>
        <v>BillyMead</v>
      </c>
      <c r="Q6730" s="28" t="str">
        <f t="shared" si="180"/>
        <v>BillyMead</v>
      </c>
      <c r="R6730" s="3">
        <f>SUMIF(Q$2:Q6730,Q6730,O$2:O6730)</f>
        <v>10</v>
      </c>
      <c r="T6730" s="81" t="str" cm="1">
        <f t="array" ref="T6730">IF(MIN(IF(CONCATENATE($D$776:$D$9955,$G$776:$G$9955)=CONCATENATE(D6730,G6730),$J$776:$J$9955))=J6730,"Age Leg Record","")</f>
        <v/>
      </c>
    </row>
    <row r="6731" spans="1:20" x14ac:dyDescent="0.25">
      <c r="A6731" s="4">
        <v>2025</v>
      </c>
      <c r="B6731" t="s">
        <v>117</v>
      </c>
      <c r="C6731" t="s">
        <v>8568</v>
      </c>
      <c r="D6731" s="99" t="s">
        <v>22</v>
      </c>
      <c r="F6731" s="3">
        <v>5</v>
      </c>
      <c r="G6731" s="51">
        <v>5.63</v>
      </c>
      <c r="J6731" s="10">
        <v>2.5122430553892627E-2</v>
      </c>
      <c r="K6731" s="27">
        <f t="shared" si="181"/>
        <v>4.4622434376363459E-3</v>
      </c>
      <c r="L6731" t="s">
        <v>8567</v>
      </c>
      <c r="M6731" t="s">
        <v>617</v>
      </c>
      <c r="N6731" s="28" t="str">
        <f t="shared" si="182"/>
        <v>2025GaryPrysbet</v>
      </c>
      <c r="O6731" s="28">
        <f>IF(COUNTIF(N$2:N6731,N6731)=1,1,0)</f>
        <v>1</v>
      </c>
      <c r="P6731" s="28" t="str">
        <f t="shared" si="183"/>
        <v>GaryPrysbet</v>
      </c>
      <c r="Q6731" s="28" t="str">
        <f t="shared" si="180"/>
        <v>GaryPrysbet</v>
      </c>
      <c r="R6731" s="3">
        <f>SUMIF(Q$2:Q6731,Q6731,O$2:O6731)</f>
        <v>1</v>
      </c>
      <c r="T6731" s="81" t="str" cm="1">
        <f t="array" ref="T6731">IF(MIN(IF(CONCATENATE($D$776:$D$9955,$G$776:$G$9955)=CONCATENATE(D6731,G6731),$J$776:$J$9955))=J6731,"Age Leg Record","")</f>
        <v/>
      </c>
    </row>
    <row r="6732" spans="1:20" x14ac:dyDescent="0.25">
      <c r="A6732" s="4">
        <v>2025</v>
      </c>
      <c r="B6732" t="s">
        <v>280</v>
      </c>
      <c r="C6732" t="s">
        <v>1863</v>
      </c>
      <c r="D6732" s="99" t="s">
        <v>22</v>
      </c>
      <c r="F6732" s="3">
        <v>6</v>
      </c>
      <c r="G6732" s="88">
        <v>4.6758182215859376</v>
      </c>
      <c r="J6732" s="10">
        <v>1.9533912040060386E-2</v>
      </c>
      <c r="K6732" s="27">
        <f t="shared" si="181"/>
        <v>4.177645732651023E-3</v>
      </c>
      <c r="L6732" t="s">
        <v>8567</v>
      </c>
      <c r="M6732" t="s">
        <v>617</v>
      </c>
      <c r="N6732" s="28" t="str">
        <f t="shared" si="182"/>
        <v>2025SamDear</v>
      </c>
      <c r="O6732" s="28">
        <f>IF(COUNTIF(N$2:N6732,N6732)=1,1,0)</f>
        <v>1</v>
      </c>
      <c r="P6732" s="28" t="str">
        <f t="shared" si="183"/>
        <v>SamDear</v>
      </c>
      <c r="Q6732" s="28" t="str">
        <f t="shared" si="180"/>
        <v>SamDear</v>
      </c>
      <c r="R6732" s="3">
        <f>SUMIF(Q$2:Q6732,Q6732,O$2:O6732)</f>
        <v>6</v>
      </c>
      <c r="T6732" s="81" t="str" cm="1">
        <f t="array" ref="T6732">IF(MIN(IF(CONCATENATE($D$776:$D$9955,$G$776:$G$9955)=CONCATENATE(D6732,G6732),$J$776:$J$9955))=J6732,"Age Leg Record","")</f>
        <v/>
      </c>
    </row>
    <row r="6733" spans="1:20" x14ac:dyDescent="0.25">
      <c r="A6733" s="4">
        <v>2025</v>
      </c>
      <c r="B6733" t="s">
        <v>165</v>
      </c>
      <c r="C6733" t="s">
        <v>605</v>
      </c>
      <c r="D6733" s="99" t="s">
        <v>56</v>
      </c>
      <c r="F6733" s="3">
        <v>1</v>
      </c>
      <c r="G6733" s="88">
        <v>5.54</v>
      </c>
      <c r="J6733" s="10">
        <v>2.9392769538389985E-2</v>
      </c>
      <c r="K6733" s="27">
        <f t="shared" si="181"/>
        <v>5.3055540683014414E-3</v>
      </c>
      <c r="L6733" t="s">
        <v>8569</v>
      </c>
      <c r="M6733" t="s">
        <v>1079</v>
      </c>
      <c r="N6733" s="28" t="str">
        <f t="shared" si="182"/>
        <v>2025StuartKnight</v>
      </c>
      <c r="O6733" s="28">
        <f>IF(COUNTIF(N$2:N6733,N6733)=1,1,0)</f>
        <v>1</v>
      </c>
      <c r="P6733" s="28" t="str">
        <f t="shared" si="183"/>
        <v>StuartKnight</v>
      </c>
      <c r="Q6733" s="28" t="str">
        <f t="shared" si="180"/>
        <v>StuartKnight</v>
      </c>
      <c r="R6733" s="3">
        <f>SUMIF(Q$2:Q6733,Q6733,O$2:O6733)</f>
        <v>5</v>
      </c>
      <c r="T6733" s="81" t="str" cm="1">
        <f t="array" ref="T6733">IF(MIN(IF(CONCATENATE($D$776:$D$9955,$G$776:$G$9955)=CONCATENATE(D6733,G6733),$J$776:$J$9955))=J6733,"Age Leg Record","")</f>
        <v/>
      </c>
    </row>
    <row r="6734" spans="1:20" x14ac:dyDescent="0.25">
      <c r="A6734" s="4">
        <v>2025</v>
      </c>
      <c r="B6734" t="s">
        <v>1436</v>
      </c>
      <c r="C6734" t="s">
        <v>1839</v>
      </c>
      <c r="D6734" s="99" t="s">
        <v>56</v>
      </c>
      <c r="F6734" s="3">
        <v>2</v>
      </c>
      <c r="G6734" s="88">
        <v>4.0544470293486041</v>
      </c>
      <c r="J6734" s="10">
        <v>2.1402986109023914E-2</v>
      </c>
      <c r="K6734" s="27">
        <f t="shared" si="181"/>
        <v>5.2788915366499588E-3</v>
      </c>
      <c r="L6734" t="s">
        <v>8569</v>
      </c>
      <c r="M6734" t="s">
        <v>1079</v>
      </c>
      <c r="N6734" s="28" t="str">
        <f t="shared" si="182"/>
        <v>2025AlastairFadden</v>
      </c>
      <c r="O6734" s="28">
        <f>IF(COUNTIF(N$2:N6734,N6734)=1,1,0)</f>
        <v>1</v>
      </c>
      <c r="P6734" s="28" t="str">
        <f t="shared" si="183"/>
        <v>AlastairFadden</v>
      </c>
      <c r="Q6734" s="28" t="str">
        <f t="shared" si="180"/>
        <v>AlastairFadden</v>
      </c>
      <c r="R6734" s="3">
        <f>SUMIF(Q$2:Q6734,Q6734,O$2:O6734)</f>
        <v>2</v>
      </c>
      <c r="T6734" s="81" t="str" cm="1">
        <f t="array" ref="T6734">IF(MIN(IF(CONCATENATE($D$776:$D$9955,$G$776:$G$9955)=CONCATENATE(D6734,G6734),$J$776:$J$9955))=J6734,"Age Leg Record","")</f>
        <v/>
      </c>
    </row>
    <row r="6735" spans="1:20" x14ac:dyDescent="0.25">
      <c r="A6735" s="4">
        <v>2025</v>
      </c>
      <c r="B6735" t="s">
        <v>722</v>
      </c>
      <c r="C6735" t="s">
        <v>901</v>
      </c>
      <c r="D6735" s="99" t="s">
        <v>56</v>
      </c>
      <c r="F6735" s="3">
        <v>3</v>
      </c>
      <c r="G6735" s="88">
        <v>9.1</v>
      </c>
      <c r="J6735" s="10">
        <v>5.0649421296839137E-2</v>
      </c>
      <c r="K6735" s="27">
        <f t="shared" si="181"/>
        <v>5.5658704721801254E-3</v>
      </c>
      <c r="L6735" t="s">
        <v>8569</v>
      </c>
      <c r="M6735" t="s">
        <v>1079</v>
      </c>
      <c r="N6735" s="28" t="str">
        <f t="shared" si="182"/>
        <v>2025RobHerring</v>
      </c>
      <c r="O6735" s="28">
        <f>IF(COUNTIF(N$2:N6735,N6735)=1,1,0)</f>
        <v>1</v>
      </c>
      <c r="P6735" s="28" t="str">
        <f t="shared" si="183"/>
        <v>RobHerring</v>
      </c>
      <c r="Q6735" s="28" t="str">
        <f t="shared" si="180"/>
        <v>RobHerring</v>
      </c>
      <c r="R6735" s="3">
        <f>SUMIF(Q$2:Q6735,Q6735,O$2:O6735)</f>
        <v>3</v>
      </c>
      <c r="T6735" s="81" t="str" cm="1">
        <f t="array" ref="T6735">IF(MIN(IF(CONCATENATE($D$776:$D$9955,$G$776:$G$9955)=CONCATENATE(D6735,G6735),$J$776:$J$9955))=J6735,"Age Leg Record","")</f>
        <v/>
      </c>
    </row>
    <row r="6736" spans="1:20" x14ac:dyDescent="0.25">
      <c r="A6736" s="4">
        <v>2025</v>
      </c>
      <c r="B6736" t="s">
        <v>29</v>
      </c>
      <c r="C6736" t="s">
        <v>2199</v>
      </c>
      <c r="D6736" s="99" t="s">
        <v>210</v>
      </c>
      <c r="F6736" s="3">
        <v>4</v>
      </c>
      <c r="G6736" s="88">
        <v>5.8408892070309388</v>
      </c>
      <c r="J6736" s="10">
        <v>3.1564085649733897E-2</v>
      </c>
      <c r="K6736" s="27">
        <f t="shared" si="181"/>
        <v>5.4039863676473782E-3</v>
      </c>
      <c r="L6736" t="s">
        <v>8569</v>
      </c>
      <c r="M6736" t="s">
        <v>1079</v>
      </c>
      <c r="N6736" s="28" t="str">
        <f t="shared" si="182"/>
        <v>2025DaveFrampton</v>
      </c>
      <c r="O6736" s="28">
        <f>IF(COUNTIF(N$2:N6736,N6736)=1,1,0)</f>
        <v>1</v>
      </c>
      <c r="P6736" s="28" t="str">
        <f t="shared" si="183"/>
        <v>DaveFrampton</v>
      </c>
      <c r="Q6736" s="28" t="str">
        <f t="shared" si="180"/>
        <v>DaveFrampton</v>
      </c>
      <c r="R6736" s="3">
        <f>SUMIF(Q$2:Q6736,Q6736,O$2:O6736)</f>
        <v>4</v>
      </c>
      <c r="T6736" s="81" t="str" cm="1">
        <f t="array" ref="T6736">IF(MIN(IF(CONCATENATE($D$776:$D$9955,$G$776:$G$9955)=CONCATENATE(D6736,G6736),$J$776:$J$9955))=J6736,"Age Leg Record","")</f>
        <v/>
      </c>
    </row>
    <row r="6737" spans="1:20" x14ac:dyDescent="0.25">
      <c r="A6737" s="4">
        <v>2025</v>
      </c>
      <c r="B6737" t="s">
        <v>357</v>
      </c>
      <c r="C6737" t="s">
        <v>601</v>
      </c>
      <c r="D6737" s="99" t="s">
        <v>756</v>
      </c>
      <c r="F6737" s="3">
        <v>5</v>
      </c>
      <c r="G6737" s="51">
        <v>5.63</v>
      </c>
      <c r="J6737" s="10">
        <v>3.0674050925881602E-2</v>
      </c>
      <c r="K6737" s="27">
        <f t="shared" si="181"/>
        <v>5.4483216564620964E-3</v>
      </c>
      <c r="L6737" t="s">
        <v>8569</v>
      </c>
      <c r="M6737" t="s">
        <v>1079</v>
      </c>
      <c r="N6737" s="28" t="str">
        <f t="shared" si="182"/>
        <v>2025AbiTurner</v>
      </c>
      <c r="O6737" s="28">
        <f>IF(COUNTIF(N$2:N6737,N6737)=1,1,0)</f>
        <v>1</v>
      </c>
      <c r="P6737" s="28" t="str">
        <f t="shared" si="183"/>
        <v>AbiTurner</v>
      </c>
      <c r="Q6737" s="28" t="str">
        <f t="shared" si="180"/>
        <v>AbiTurner</v>
      </c>
      <c r="R6737" s="3">
        <f>SUMIF(Q$2:Q6737,Q6737,O$2:O6737)</f>
        <v>1</v>
      </c>
      <c r="T6737" s="81" t="str" cm="1">
        <f t="array" ref="T6737">IF(MIN(IF(CONCATENATE($D$776:$D$9955,$G$776:$G$9955)=CONCATENATE(D6737,G6737),$J$776:$J$9955))=J6737,"Age Leg Record","")</f>
        <v/>
      </c>
    </row>
    <row r="6738" spans="1:20" x14ac:dyDescent="0.25">
      <c r="A6738" s="4">
        <v>2025</v>
      </c>
      <c r="B6738" t="s">
        <v>73</v>
      </c>
      <c r="C6738" t="s">
        <v>2593</v>
      </c>
      <c r="D6738" s="99" t="s">
        <v>684</v>
      </c>
      <c r="F6738" s="3">
        <v>6</v>
      </c>
      <c r="G6738" s="88">
        <v>4.6758182215859376</v>
      </c>
      <c r="J6738" s="10">
        <v>2.68042476818664E-2</v>
      </c>
      <c r="K6738" s="27">
        <f t="shared" si="181"/>
        <v>5.7325256054917744E-3</v>
      </c>
      <c r="L6738" t="s">
        <v>8569</v>
      </c>
      <c r="M6738" t="s">
        <v>1079</v>
      </c>
      <c r="N6738" s="28" t="str">
        <f t="shared" si="182"/>
        <v>2025AlanColley</v>
      </c>
      <c r="O6738" s="28">
        <f>IF(COUNTIF(N$2:N6738,N6738)=1,1,0)</f>
        <v>1</v>
      </c>
      <c r="P6738" s="28" t="str">
        <f t="shared" si="183"/>
        <v>AlanColley</v>
      </c>
      <c r="Q6738" s="28" t="str">
        <f t="shared" si="180"/>
        <v>AlanColley</v>
      </c>
      <c r="R6738" s="3">
        <f>SUMIF(Q$2:Q6738,Q6738,O$2:O6738)</f>
        <v>2</v>
      </c>
      <c r="T6738" s="81" t="str" cm="1">
        <f t="array" ref="T6738">IF(MIN(IF(CONCATENATE($D$776:$D$9955,$G$776:$G$9955)=CONCATENATE(D6738,G6738),$J$776:$J$9955))=J6738,"Age Leg Record","")</f>
        <v>Age Leg Record</v>
      </c>
    </row>
    <row r="6739" spans="1:20" x14ac:dyDescent="0.25">
      <c r="A6739" s="4">
        <v>2025</v>
      </c>
      <c r="B6739" t="s">
        <v>339</v>
      </c>
      <c r="C6739" t="s">
        <v>2326</v>
      </c>
      <c r="D6739" s="99" t="s">
        <v>22</v>
      </c>
      <c r="F6739" s="3">
        <v>1</v>
      </c>
      <c r="G6739" s="88">
        <v>5.54</v>
      </c>
      <c r="J6739" s="10">
        <v>2.6657306574634276E-2</v>
      </c>
      <c r="K6739" s="27">
        <f t="shared" si="181"/>
        <v>4.8117881903671977E-3</v>
      </c>
      <c r="L6739" t="s">
        <v>2374</v>
      </c>
      <c r="M6739" t="s">
        <v>808</v>
      </c>
      <c r="N6739" s="28" t="str">
        <f t="shared" si="182"/>
        <v>2025DanielPudner</v>
      </c>
      <c r="O6739" s="28">
        <f>IF(COUNTIF(N$2:N6739,N6739)=1,1,0)</f>
        <v>1</v>
      </c>
      <c r="P6739" s="28" t="str">
        <f t="shared" si="183"/>
        <v>DanielPudner</v>
      </c>
      <c r="Q6739" s="28" t="str">
        <f t="shared" si="180"/>
        <v>DanielPudner</v>
      </c>
      <c r="R6739" s="3">
        <f>SUMIF(Q$2:Q6739,Q6739,O$2:O6739)</f>
        <v>5</v>
      </c>
      <c r="T6739" s="81" t="str" cm="1">
        <f t="array" ref="T6739">IF(MIN(IF(CONCATENATE($D$776:$D$9955,$G$776:$G$9955)=CONCATENATE(D6739,G6739),$J$776:$J$9955))=J6739,"Age Leg Record","")</f>
        <v/>
      </c>
    </row>
    <row r="6740" spans="1:20" x14ac:dyDescent="0.25">
      <c r="A6740" s="4">
        <v>2025</v>
      </c>
      <c r="B6740" t="s">
        <v>8570</v>
      </c>
      <c r="C6740" t="s">
        <v>8571</v>
      </c>
      <c r="D6740" s="99" t="s">
        <v>751</v>
      </c>
      <c r="F6740" s="3">
        <v>2</v>
      </c>
      <c r="G6740" s="88">
        <v>4.0544470293486041</v>
      </c>
      <c r="J6740" s="10">
        <v>2.1277673607983161E-2</v>
      </c>
      <c r="K6740" s="27">
        <f t="shared" si="181"/>
        <v>5.2479841157036097E-3</v>
      </c>
      <c r="L6740" t="s">
        <v>2374</v>
      </c>
      <c r="M6740" t="s">
        <v>808</v>
      </c>
      <c r="N6740" s="28" t="str">
        <f t="shared" si="182"/>
        <v>2025Amber-LeighMarvin</v>
      </c>
      <c r="O6740" s="28">
        <f>IF(COUNTIF(N$2:N6740,N6740)=1,1,0)</f>
        <v>1</v>
      </c>
      <c r="P6740" s="28" t="str">
        <f t="shared" si="183"/>
        <v>Amber-LeighMarvin</v>
      </c>
      <c r="Q6740" s="28" t="str">
        <f t="shared" ref="Q6740:Q6803" si="184">IFERROR(VLOOKUP(P6740,AI$2:AJ$100,2,0),P6740)</f>
        <v>Amber-LeighMarvin</v>
      </c>
      <c r="R6740" s="3">
        <f>SUMIF(Q$2:Q6740,Q6740,O$2:O6740)</f>
        <v>1</v>
      </c>
      <c r="T6740" s="81" t="str" cm="1">
        <f t="array" ref="T6740">IF(MIN(IF(CONCATENATE($D$776:$D$9955,$G$776:$G$9955)=CONCATENATE(D6740,G6740),$J$776:$J$9955))=J6740,"Age Leg Record","")</f>
        <v/>
      </c>
    </row>
    <row r="6741" spans="1:20" x14ac:dyDescent="0.25">
      <c r="A6741" s="4">
        <v>2025</v>
      </c>
      <c r="B6741" t="s">
        <v>250</v>
      </c>
      <c r="C6741" t="s">
        <v>2479</v>
      </c>
      <c r="D6741" s="99" t="s">
        <v>56</v>
      </c>
      <c r="F6741" s="3">
        <v>3</v>
      </c>
      <c r="G6741" s="88">
        <v>9.1</v>
      </c>
      <c r="J6741" s="10">
        <v>4.4439189812692348E-2</v>
      </c>
      <c r="K6741" s="27">
        <f t="shared" si="181"/>
        <v>4.8834274519442139E-3</v>
      </c>
      <c r="L6741" t="s">
        <v>2374</v>
      </c>
      <c r="M6741" t="s">
        <v>808</v>
      </c>
      <c r="N6741" s="28" t="str">
        <f t="shared" si="182"/>
        <v>2025RobertCasserley</v>
      </c>
      <c r="O6741" s="28">
        <f>IF(COUNTIF(N$2:N6741,N6741)=1,1,0)</f>
        <v>1</v>
      </c>
      <c r="P6741" s="28" t="str">
        <f t="shared" si="183"/>
        <v>RobertCasserley</v>
      </c>
      <c r="Q6741" s="28" t="str">
        <f t="shared" si="184"/>
        <v>RobertCasserley</v>
      </c>
      <c r="R6741" s="3">
        <f>SUMIF(Q$2:Q6741,Q6741,O$2:O6741)</f>
        <v>1</v>
      </c>
      <c r="T6741" s="81" t="str" cm="1">
        <f t="array" ref="T6741">IF(MIN(IF(CONCATENATE($D$776:$D$9955,$G$776:$G$9955)=CONCATENATE(D6741,G6741),$J$776:$J$9955))=J6741,"Age Leg Record","")</f>
        <v/>
      </c>
    </row>
    <row r="6742" spans="1:20" x14ac:dyDescent="0.25">
      <c r="A6742" s="4">
        <v>2025</v>
      </c>
      <c r="B6742" t="s">
        <v>1746</v>
      </c>
      <c r="C6742" t="s">
        <v>8572</v>
      </c>
      <c r="D6742" s="99" t="s">
        <v>22</v>
      </c>
      <c r="F6742" s="3">
        <v>4</v>
      </c>
      <c r="G6742" s="88">
        <v>5.8408892070309388</v>
      </c>
      <c r="J6742" s="10">
        <v>2.5704537038109265E-2</v>
      </c>
      <c r="K6742" s="27">
        <f t="shared" si="181"/>
        <v>4.4007917505381831E-3</v>
      </c>
      <c r="L6742" t="s">
        <v>2374</v>
      </c>
      <c r="M6742" t="s">
        <v>808</v>
      </c>
      <c r="N6742" s="28" t="str">
        <f t="shared" si="182"/>
        <v>2025DannyFigg</v>
      </c>
      <c r="O6742" s="28">
        <f>IF(COUNTIF(N$2:N6742,N6742)=1,1,0)</f>
        <v>1</v>
      </c>
      <c r="P6742" s="28" t="str">
        <f t="shared" si="183"/>
        <v>DannyFigg</v>
      </c>
      <c r="Q6742" s="28" t="str">
        <f t="shared" si="184"/>
        <v>DannyFigg</v>
      </c>
      <c r="R6742" s="3">
        <f>SUMIF(Q$2:Q6742,Q6742,O$2:O6742)</f>
        <v>1</v>
      </c>
      <c r="T6742" s="81" t="str" cm="1">
        <f t="array" ref="T6742">IF(MIN(IF(CONCATENATE($D$776:$D$9955,$G$776:$G$9955)=CONCATENATE(D6742,G6742),$J$776:$J$9955))=J6742,"Age Leg Record","")</f>
        <v/>
      </c>
    </row>
    <row r="6743" spans="1:20" x14ac:dyDescent="0.25">
      <c r="A6743" s="4">
        <v>2025</v>
      </c>
      <c r="B6743" t="s">
        <v>991</v>
      </c>
      <c r="C6743" t="s">
        <v>2477</v>
      </c>
      <c r="D6743" s="99" t="s">
        <v>753</v>
      </c>
      <c r="F6743" s="3">
        <v>5</v>
      </c>
      <c r="G6743" s="51">
        <v>5.63</v>
      </c>
      <c r="J6743" s="10">
        <v>2.7226469908782747E-2</v>
      </c>
      <c r="K6743" s="27">
        <f t="shared" si="181"/>
        <v>4.8359626836203817E-3</v>
      </c>
      <c r="L6743" t="s">
        <v>2374</v>
      </c>
      <c r="M6743" t="s">
        <v>808</v>
      </c>
      <c r="N6743" s="28" t="str">
        <f t="shared" si="182"/>
        <v>2025JulietVine</v>
      </c>
      <c r="O6743" s="28">
        <f>IF(COUNTIF(N$2:N6743,N6743)=1,1,0)</f>
        <v>1</v>
      </c>
      <c r="P6743" s="28" t="str">
        <f t="shared" si="183"/>
        <v>JulietVine</v>
      </c>
      <c r="Q6743" s="28" t="str">
        <f t="shared" si="184"/>
        <v>JulietVine</v>
      </c>
      <c r="R6743" s="3">
        <f>SUMIF(Q$2:Q6743,Q6743,O$2:O6743)</f>
        <v>3</v>
      </c>
      <c r="T6743" s="81" t="str" cm="1">
        <f t="array" ref="T6743">IF(MIN(IF(CONCATENATE($D$776:$D$9955,$G$776:$G$9955)=CONCATENATE(D6743,G6743),$J$776:$J$9955))=J6743,"Age Leg Record","")</f>
        <v/>
      </c>
    </row>
    <row r="6744" spans="1:20" x14ac:dyDescent="0.25">
      <c r="A6744" s="4">
        <v>2025</v>
      </c>
      <c r="B6744" t="s">
        <v>303</v>
      </c>
      <c r="C6744" t="s">
        <v>8573</v>
      </c>
      <c r="D6744" s="99" t="s">
        <v>757</v>
      </c>
      <c r="F6744" s="3">
        <v>6</v>
      </c>
      <c r="G6744" s="88">
        <v>4.6758182215859376</v>
      </c>
      <c r="J6744" s="10">
        <v>2.741468750173226E-2</v>
      </c>
      <c r="K6744" s="27">
        <f t="shared" si="181"/>
        <v>5.8630781186428983E-3</v>
      </c>
      <c r="L6744" t="s">
        <v>2374</v>
      </c>
      <c r="M6744" t="s">
        <v>808</v>
      </c>
      <c r="N6744" s="28" t="str">
        <f t="shared" si="182"/>
        <v>2025SarahDurston</v>
      </c>
      <c r="O6744" s="28">
        <f>IF(COUNTIF(N$2:N6744,N6744)=1,1,0)</f>
        <v>1</v>
      </c>
      <c r="P6744" s="28" t="str">
        <f t="shared" si="183"/>
        <v>SarahDurston</v>
      </c>
      <c r="Q6744" s="28" t="str">
        <f t="shared" si="184"/>
        <v>SarahDurston</v>
      </c>
      <c r="R6744" s="3">
        <f>SUMIF(Q$2:Q6744,Q6744,O$2:O6744)</f>
        <v>1</v>
      </c>
      <c r="T6744" s="81" t="str" cm="1">
        <f t="array" ref="T6744">IF(MIN(IF(CONCATENATE($D$776:$D$9955,$G$776:$G$9955)=CONCATENATE(D6744,G6744),$J$776:$J$9955))=J6744,"Age Leg Record","")</f>
        <v/>
      </c>
    </row>
    <row r="6745" spans="1:20" x14ac:dyDescent="0.25">
      <c r="A6745" s="4">
        <v>2025</v>
      </c>
      <c r="B6745" t="s">
        <v>291</v>
      </c>
      <c r="C6745" t="s">
        <v>2403</v>
      </c>
      <c r="D6745" s="99" t="s">
        <v>26</v>
      </c>
      <c r="F6745" s="3">
        <v>1</v>
      </c>
      <c r="G6745" s="88">
        <v>5.54</v>
      </c>
      <c r="J6745" s="10">
        <v>2.4836380645865574E-2</v>
      </c>
      <c r="K6745" s="27">
        <f t="shared" si="181"/>
        <v>4.4831011996147247E-3</v>
      </c>
      <c r="L6745" t="s">
        <v>2365</v>
      </c>
      <c r="M6745" t="s">
        <v>798</v>
      </c>
      <c r="N6745" s="28" t="str">
        <f t="shared" si="182"/>
        <v>2025ChrisLittlejohn</v>
      </c>
      <c r="O6745" s="28">
        <f>IF(COUNTIF(N$2:N6745,N6745)=1,1,0)</f>
        <v>1</v>
      </c>
      <c r="P6745" s="28" t="str">
        <f t="shared" si="183"/>
        <v>ChrisLittlejohn</v>
      </c>
      <c r="Q6745" s="28" t="str">
        <f t="shared" si="184"/>
        <v>ChrisLittlejohn</v>
      </c>
      <c r="R6745" s="3">
        <f>SUMIF(Q$2:Q6745,Q6745,O$2:O6745)</f>
        <v>4</v>
      </c>
      <c r="T6745" s="81" t="str" cm="1">
        <f t="array" ref="T6745">IF(MIN(IF(CONCATENATE($D$776:$D$9955,$G$776:$G$9955)=CONCATENATE(D6745,G6745),$J$776:$J$9955))=J6745,"Age Leg Record","")</f>
        <v/>
      </c>
    </row>
    <row r="6746" spans="1:20" x14ac:dyDescent="0.25">
      <c r="A6746" s="4">
        <v>2025</v>
      </c>
      <c r="B6746" t="s">
        <v>8574</v>
      </c>
      <c r="C6746" t="s">
        <v>2403</v>
      </c>
      <c r="D6746" s="99" t="s">
        <v>1168</v>
      </c>
      <c r="F6746" s="3">
        <v>2</v>
      </c>
      <c r="G6746" s="88">
        <v>4.0544470293486041</v>
      </c>
      <c r="J6746" s="10">
        <v>1.8218136574432719E-2</v>
      </c>
      <c r="K6746" s="27">
        <f t="shared" si="181"/>
        <v>4.4933714616465668E-3</v>
      </c>
      <c r="L6746" t="s">
        <v>2365</v>
      </c>
      <c r="M6746" t="s">
        <v>798</v>
      </c>
      <c r="N6746" s="28" t="str">
        <f t="shared" si="182"/>
        <v>2025LeoLittlejohn</v>
      </c>
      <c r="O6746" s="28">
        <f>IF(COUNTIF(N$2:N6746,N6746)=1,1,0)</f>
        <v>1</v>
      </c>
      <c r="P6746" s="28" t="str">
        <f t="shared" si="183"/>
        <v>LeoLittlejohn</v>
      </c>
      <c r="Q6746" s="28" t="str">
        <f t="shared" si="184"/>
        <v>LeoLittlejohn</v>
      </c>
      <c r="R6746" s="3">
        <f>SUMIF(Q$2:Q6746,Q6746,O$2:O6746)</f>
        <v>1</v>
      </c>
      <c r="T6746" s="81" t="str" cm="1">
        <f t="array" ref="T6746">IF(MIN(IF(CONCATENATE($D$776:$D$9955,$G$776:$G$9955)=CONCATENATE(D6746,G6746),$J$776:$J$9955))=J6746,"Age Leg Record","")</f>
        <v>Age Leg Record</v>
      </c>
    </row>
    <row r="6747" spans="1:20" x14ac:dyDescent="0.25">
      <c r="A6747" s="4">
        <v>2025</v>
      </c>
      <c r="B6747" t="s">
        <v>205</v>
      </c>
      <c r="C6747" t="s">
        <v>2581</v>
      </c>
      <c r="D6747" s="99" t="s">
        <v>22</v>
      </c>
      <c r="F6747" s="3">
        <v>3</v>
      </c>
      <c r="G6747" s="88">
        <v>9.1</v>
      </c>
      <c r="J6747" s="10">
        <v>3.9121412039094139E-2</v>
      </c>
      <c r="K6747" s="27">
        <f t="shared" si="181"/>
        <v>4.2990562680323228E-3</v>
      </c>
      <c r="L6747" t="s">
        <v>2365</v>
      </c>
      <c r="M6747" t="s">
        <v>798</v>
      </c>
      <c r="N6747" s="28" t="str">
        <f t="shared" si="182"/>
        <v>2025PeteBenedickter</v>
      </c>
      <c r="O6747" s="28">
        <f>IF(COUNTIF(N$2:N6747,N6747)=1,1,0)</f>
        <v>1</v>
      </c>
      <c r="P6747" s="28" t="str">
        <f t="shared" si="183"/>
        <v>PeteBenedickter</v>
      </c>
      <c r="Q6747" s="28" t="str">
        <f t="shared" si="184"/>
        <v>PeteBenedickter</v>
      </c>
      <c r="R6747" s="3">
        <f>SUMIF(Q$2:Q6747,Q6747,O$2:O6747)</f>
        <v>2</v>
      </c>
      <c r="T6747" s="81" t="str" cm="1">
        <f t="array" ref="T6747">IF(MIN(IF(CONCATENATE($D$776:$D$9955,$G$776:$G$9955)=CONCATENATE(D6747,G6747),$J$776:$J$9955))=J6747,"Age Leg Record","")</f>
        <v/>
      </c>
    </row>
    <row r="6748" spans="1:20" x14ac:dyDescent="0.25">
      <c r="A6748" s="4">
        <v>2025</v>
      </c>
      <c r="B6748" t="s">
        <v>665</v>
      </c>
      <c r="C6748" t="s">
        <v>174</v>
      </c>
      <c r="D6748" s="99" t="s">
        <v>26</v>
      </c>
      <c r="F6748" s="3">
        <v>4</v>
      </c>
      <c r="G6748" s="88">
        <v>5.8408892070309388</v>
      </c>
      <c r="J6748" s="10">
        <v>2.7731481481168885E-2</v>
      </c>
      <c r="K6748" s="27">
        <f t="shared" si="181"/>
        <v>4.747818439662794E-3</v>
      </c>
      <c r="L6748" t="s">
        <v>2365</v>
      </c>
      <c r="M6748" t="s">
        <v>798</v>
      </c>
      <c r="N6748" s="28" t="str">
        <f t="shared" si="182"/>
        <v>2025MarcusCook</v>
      </c>
      <c r="O6748" s="28">
        <f>IF(COUNTIF(N$2:N6748,N6748)=1,1,0)</f>
        <v>1</v>
      </c>
      <c r="P6748" s="28" t="str">
        <f t="shared" si="183"/>
        <v>MarcusCook</v>
      </c>
      <c r="Q6748" s="28" t="str">
        <f t="shared" si="184"/>
        <v>MarcusCook</v>
      </c>
      <c r="R6748" s="3">
        <f>SUMIF(Q$2:Q6748,Q6748,O$2:O6748)</f>
        <v>4</v>
      </c>
      <c r="T6748" s="81" t="str" cm="1">
        <f t="array" ref="T6748">IF(MIN(IF(CONCATENATE($D$776:$D$9955,$G$776:$G$9955)=CONCATENATE(D6748,G6748),$J$776:$J$9955))=J6748,"Age Leg Record","")</f>
        <v/>
      </c>
    </row>
    <row r="6749" spans="1:20" x14ac:dyDescent="0.25">
      <c r="A6749" s="4">
        <v>2025</v>
      </c>
      <c r="B6749" t="s">
        <v>573</v>
      </c>
      <c r="C6749" t="s">
        <v>2315</v>
      </c>
      <c r="D6749" s="99" t="s">
        <v>26</v>
      </c>
      <c r="F6749" s="3">
        <v>5</v>
      </c>
      <c r="G6749" s="51">
        <v>5.63</v>
      </c>
      <c r="J6749" s="10">
        <v>2.5807916666963138E-2</v>
      </c>
      <c r="K6749" s="27">
        <f t="shared" si="181"/>
        <v>4.5839994079863479E-3</v>
      </c>
      <c r="L6749" t="s">
        <v>2365</v>
      </c>
      <c r="M6749" t="s">
        <v>798</v>
      </c>
      <c r="N6749" s="28" t="str">
        <f t="shared" si="182"/>
        <v>2025JamesCartwright</v>
      </c>
      <c r="O6749" s="28">
        <f>IF(COUNTIF(N$2:N6749,N6749)=1,1,0)</f>
        <v>1</v>
      </c>
      <c r="P6749" s="28" t="str">
        <f t="shared" si="183"/>
        <v>JamesCartwright</v>
      </c>
      <c r="Q6749" s="28" t="str">
        <f t="shared" si="184"/>
        <v>JamesCartwright</v>
      </c>
      <c r="R6749" s="3">
        <f>SUMIF(Q$2:Q6749,Q6749,O$2:O6749)</f>
        <v>3</v>
      </c>
      <c r="T6749" s="81" t="str" cm="1">
        <f t="array" ref="T6749">IF(MIN(IF(CONCATENATE($D$776:$D$9955,$G$776:$G$9955)=CONCATENATE(D6749,G6749),$J$776:$J$9955))=J6749,"Age Leg Record","")</f>
        <v/>
      </c>
    </row>
    <row r="6750" spans="1:20" x14ac:dyDescent="0.25">
      <c r="A6750" s="4">
        <v>2025</v>
      </c>
      <c r="B6750" t="s">
        <v>1852</v>
      </c>
      <c r="C6750" t="s">
        <v>8575</v>
      </c>
      <c r="D6750" s="99" t="s">
        <v>22</v>
      </c>
      <c r="F6750" s="3">
        <v>6</v>
      </c>
      <c r="G6750" s="88">
        <v>4.6758182215859376</v>
      </c>
      <c r="J6750" s="10">
        <v>2.0925428238115273E-2</v>
      </c>
      <c r="K6750" s="27">
        <f t="shared" si="181"/>
        <v>4.4752441704241051E-3</v>
      </c>
      <c r="L6750" t="s">
        <v>2365</v>
      </c>
      <c r="M6750" t="s">
        <v>798</v>
      </c>
      <c r="N6750" s="28" t="str">
        <f t="shared" si="182"/>
        <v>2025LiamMcnabola</v>
      </c>
      <c r="O6750" s="28">
        <f>IF(COUNTIF(N$2:N6750,N6750)=1,1,0)</f>
        <v>1</v>
      </c>
      <c r="P6750" s="28" t="str">
        <f t="shared" si="183"/>
        <v>LiamMcnabola</v>
      </c>
      <c r="Q6750" s="28" t="str">
        <f t="shared" si="184"/>
        <v>LiamMcnabola</v>
      </c>
      <c r="R6750" s="3">
        <f>SUMIF(Q$2:Q6750,Q6750,O$2:O6750)</f>
        <v>3</v>
      </c>
      <c r="T6750" s="81" t="str" cm="1">
        <f t="array" ref="T6750">IF(MIN(IF(CONCATENATE($D$776:$D$9955,$G$776:$G$9955)=CONCATENATE(D6750,G6750),$J$776:$J$9955))=J6750,"Age Leg Record","")</f>
        <v/>
      </c>
    </row>
    <row r="6751" spans="1:20" x14ac:dyDescent="0.25">
      <c r="A6751" s="4">
        <v>2025</v>
      </c>
      <c r="B6751" t="s">
        <v>2492</v>
      </c>
      <c r="C6751" t="s">
        <v>2493</v>
      </c>
      <c r="D6751" s="99" t="s">
        <v>22</v>
      </c>
      <c r="F6751" s="3">
        <v>1</v>
      </c>
      <c r="G6751" s="88">
        <v>5.54</v>
      </c>
      <c r="J6751" s="10">
        <v>2.4838278790412005E-2</v>
      </c>
      <c r="K6751" s="27">
        <f t="shared" si="181"/>
        <v>4.4834438249841168E-3</v>
      </c>
      <c r="L6751" t="s">
        <v>1929</v>
      </c>
      <c r="M6751" t="s">
        <v>1180</v>
      </c>
      <c r="N6751" s="28" t="str">
        <f t="shared" si="182"/>
        <v>2025JoshFrewin</v>
      </c>
      <c r="O6751" s="28">
        <f>IF(COUNTIF(N$2:N6751,N6751)=1,1,0)</f>
        <v>1</v>
      </c>
      <c r="P6751" s="28" t="str">
        <f t="shared" si="183"/>
        <v>JoshFrewin</v>
      </c>
      <c r="Q6751" s="28" t="str">
        <f t="shared" si="184"/>
        <v>JoshFrewin</v>
      </c>
      <c r="R6751" s="3">
        <f>SUMIF(Q$2:Q6751,Q6751,O$2:O6751)</f>
        <v>3</v>
      </c>
      <c r="T6751" s="81" t="str" cm="1">
        <f t="array" ref="T6751">IF(MIN(IF(CONCATENATE($D$776:$D$9955,$G$776:$G$9955)=CONCATENATE(D6751,G6751),$J$776:$J$9955))=J6751,"Age Leg Record","")</f>
        <v/>
      </c>
    </row>
    <row r="6752" spans="1:20" x14ac:dyDescent="0.25">
      <c r="A6752" s="4">
        <v>2025</v>
      </c>
      <c r="B6752" t="s">
        <v>890</v>
      </c>
      <c r="C6752" t="s">
        <v>1740</v>
      </c>
      <c r="D6752" s="99" t="s">
        <v>685</v>
      </c>
      <c r="F6752" s="3">
        <v>2</v>
      </c>
      <c r="G6752" s="88">
        <v>4.0544470293486041</v>
      </c>
      <c r="J6752" s="10">
        <v>1.7264768524910323E-2</v>
      </c>
      <c r="K6752" s="27">
        <f t="shared" si="181"/>
        <v>4.2582301359315369E-3</v>
      </c>
      <c r="L6752" t="s">
        <v>1929</v>
      </c>
      <c r="M6752" t="s">
        <v>1180</v>
      </c>
      <c r="N6752" s="28" t="str">
        <f t="shared" si="182"/>
        <v>2025BenO'Keeffe</v>
      </c>
      <c r="O6752" s="28">
        <f>IF(COUNTIF(N$2:N6752,N6752)=1,1,0)</f>
        <v>1</v>
      </c>
      <c r="P6752" s="28" t="str">
        <f t="shared" si="183"/>
        <v>BenO'Keeffe</v>
      </c>
      <c r="Q6752" s="28" t="str">
        <f t="shared" si="184"/>
        <v>BenO'Keeffe</v>
      </c>
      <c r="R6752" s="3">
        <f>SUMIF(Q$2:Q6752,Q6752,O$2:O6752)</f>
        <v>2</v>
      </c>
      <c r="T6752" s="81" t="str" cm="1">
        <f t="array" ref="T6752">IF(MIN(IF(CONCATENATE($D$776:$D$9955,$G$776:$G$9955)=CONCATENATE(D6752,G6752),$J$776:$J$9955))=J6752,"Age Leg Record","")</f>
        <v/>
      </c>
    </row>
    <row r="6753" spans="1:20" x14ac:dyDescent="0.25">
      <c r="A6753" s="4">
        <v>2025</v>
      </c>
      <c r="B6753" t="s">
        <v>1176</v>
      </c>
      <c r="C6753" t="s">
        <v>1385</v>
      </c>
      <c r="D6753" s="99" t="s">
        <v>26</v>
      </c>
      <c r="F6753" s="3">
        <v>3</v>
      </c>
      <c r="G6753" s="88">
        <v>9.1</v>
      </c>
      <c r="J6753" s="10">
        <v>4.0589687494502869E-2</v>
      </c>
      <c r="K6753" s="27">
        <f t="shared" si="181"/>
        <v>4.4604052191761397E-3</v>
      </c>
      <c r="L6753" t="s">
        <v>1929</v>
      </c>
      <c r="M6753" t="s">
        <v>1180</v>
      </c>
      <c r="N6753" s="28" t="str">
        <f t="shared" si="182"/>
        <v>2025RossLangley</v>
      </c>
      <c r="O6753" s="28">
        <f>IF(COUNTIF(N$2:N6753,N6753)=1,1,0)</f>
        <v>1</v>
      </c>
      <c r="P6753" s="28" t="str">
        <f t="shared" si="183"/>
        <v>RossLangley</v>
      </c>
      <c r="Q6753" s="28" t="str">
        <f t="shared" si="184"/>
        <v>RossLangley</v>
      </c>
      <c r="R6753" s="3">
        <f>SUMIF(Q$2:Q6753,Q6753,O$2:O6753)</f>
        <v>6</v>
      </c>
      <c r="T6753" s="81" t="str" cm="1">
        <f t="array" ref="T6753">IF(MIN(IF(CONCATENATE($D$776:$D$9955,$G$776:$G$9955)=CONCATENATE(D6753,G6753),$J$776:$J$9955))=J6753,"Age Leg Record","")</f>
        <v/>
      </c>
    </row>
    <row r="6754" spans="1:20" x14ac:dyDescent="0.25">
      <c r="A6754" s="4">
        <v>2025</v>
      </c>
      <c r="B6754" t="s">
        <v>788</v>
      </c>
      <c r="C6754" t="s">
        <v>2183</v>
      </c>
      <c r="D6754" s="99" t="s">
        <v>22</v>
      </c>
      <c r="F6754" s="3">
        <v>4</v>
      </c>
      <c r="G6754" s="88">
        <v>5.8408892070309388</v>
      </c>
      <c r="J6754" s="10">
        <v>2.9020231486356352E-2</v>
      </c>
      <c r="K6754" s="27">
        <f t="shared" si="181"/>
        <v>4.9684612150190082E-3</v>
      </c>
      <c r="L6754" t="s">
        <v>1929</v>
      </c>
      <c r="M6754" t="s">
        <v>1180</v>
      </c>
      <c r="N6754" s="28" t="str">
        <f t="shared" si="182"/>
        <v>2025NickStallman</v>
      </c>
      <c r="O6754" s="28">
        <f>IF(COUNTIF(N$2:N6754,N6754)=1,1,0)</f>
        <v>1</v>
      </c>
      <c r="P6754" s="28" t="str">
        <f t="shared" si="183"/>
        <v>NickStallman</v>
      </c>
      <c r="Q6754" s="28" t="str">
        <f t="shared" si="184"/>
        <v>NickStallman</v>
      </c>
      <c r="R6754" s="3">
        <f>SUMIF(Q$2:Q6754,Q6754,O$2:O6754)</f>
        <v>3</v>
      </c>
      <c r="T6754" s="81" t="str" cm="1">
        <f t="array" ref="T6754">IF(MIN(IF(CONCATENATE($D$776:$D$9955,$G$776:$G$9955)=CONCATENATE(D6754,G6754),$J$776:$J$9955))=J6754,"Age Leg Record","")</f>
        <v/>
      </c>
    </row>
    <row r="6755" spans="1:20" x14ac:dyDescent="0.25">
      <c r="A6755" s="4">
        <v>2025</v>
      </c>
      <c r="B6755" t="s">
        <v>148</v>
      </c>
      <c r="C6755" t="s">
        <v>452</v>
      </c>
      <c r="D6755" s="99" t="s">
        <v>26</v>
      </c>
      <c r="F6755" s="3">
        <v>5</v>
      </c>
      <c r="G6755" s="51">
        <v>5.63</v>
      </c>
      <c r="J6755" s="10">
        <v>2.7240613424510229E-2</v>
      </c>
      <c r="K6755" s="27">
        <f t="shared" si="181"/>
        <v>4.8384748533765948E-3</v>
      </c>
      <c r="L6755" t="s">
        <v>1929</v>
      </c>
      <c r="M6755" t="s">
        <v>1180</v>
      </c>
      <c r="N6755" s="28" t="str">
        <f t="shared" si="182"/>
        <v>2025JimMorris</v>
      </c>
      <c r="O6755" s="28">
        <f>IF(COUNTIF(N$2:N6755,N6755)=1,1,0)</f>
        <v>1</v>
      </c>
      <c r="P6755" s="28" t="str">
        <f t="shared" si="183"/>
        <v>JimMorris</v>
      </c>
      <c r="Q6755" s="28" t="str">
        <f t="shared" si="184"/>
        <v>JimMorris</v>
      </c>
      <c r="R6755" s="3">
        <f>SUMIF(Q$2:Q6755,Q6755,O$2:O6755)</f>
        <v>1</v>
      </c>
      <c r="T6755" s="81" t="str" cm="1">
        <f t="array" ref="T6755">IF(MIN(IF(CONCATENATE($D$776:$D$9955,$G$776:$G$9955)=CONCATENATE(D6755,G6755),$J$776:$J$9955))=J6755,"Age Leg Record","")</f>
        <v/>
      </c>
    </row>
    <row r="6756" spans="1:20" x14ac:dyDescent="0.25">
      <c r="A6756" s="4">
        <v>2025</v>
      </c>
      <c r="B6756" t="s">
        <v>202</v>
      </c>
      <c r="C6756" t="s">
        <v>1672</v>
      </c>
      <c r="D6756" s="99" t="s">
        <v>26</v>
      </c>
      <c r="F6756" s="3">
        <v>6</v>
      </c>
      <c r="G6756" s="88">
        <v>4.6758182215859376</v>
      </c>
      <c r="J6756" s="10">
        <v>2.0435567130334675E-2</v>
      </c>
      <c r="K6756" s="27">
        <f t="shared" si="181"/>
        <v>4.3704793817676184E-3</v>
      </c>
      <c r="L6756" t="s">
        <v>1929</v>
      </c>
      <c r="M6756" t="s">
        <v>1180</v>
      </c>
      <c r="N6756" s="28" t="str">
        <f t="shared" si="182"/>
        <v>2025TomRaftery</v>
      </c>
      <c r="O6756" s="28">
        <f>IF(COUNTIF(N$2:N6756,N6756)=1,1,0)</f>
        <v>1</v>
      </c>
      <c r="P6756" s="28" t="str">
        <f t="shared" si="183"/>
        <v>TomRaftery</v>
      </c>
      <c r="Q6756" s="28" t="str">
        <f t="shared" si="184"/>
        <v>TomRaftery</v>
      </c>
      <c r="R6756" s="3">
        <f>SUMIF(Q$2:Q6756,Q6756,O$2:O6756)</f>
        <v>9</v>
      </c>
      <c r="T6756" s="81" t="str" cm="1">
        <f t="array" ref="T6756">IF(MIN(IF(CONCATENATE($D$776:$D$9955,$G$776:$G$9955)=CONCATENATE(D6756,G6756),$J$776:$J$9955))=J6756,"Age Leg Record","")</f>
        <v/>
      </c>
    </row>
    <row r="6757" spans="1:20" x14ac:dyDescent="0.25">
      <c r="A6757" s="4">
        <v>2025</v>
      </c>
      <c r="B6757" t="s">
        <v>314</v>
      </c>
      <c r="C6757" t="s">
        <v>162</v>
      </c>
      <c r="D6757" s="99" t="s">
        <v>22</v>
      </c>
      <c r="F6757" s="3">
        <v>1</v>
      </c>
      <c r="G6757" s="88">
        <v>5.54</v>
      </c>
      <c r="J6757" s="10">
        <v>2.5564146846591029E-2</v>
      </c>
      <c r="K6757" s="27">
        <f t="shared" ref="K6757:K6820" si="185">J6757/G6757</f>
        <v>4.6144669398178757E-3</v>
      </c>
      <c r="L6757" t="s">
        <v>2544</v>
      </c>
      <c r="M6757" t="s">
        <v>798</v>
      </c>
      <c r="N6757" s="28" t="str">
        <f t="shared" si="182"/>
        <v>2025TerryStanley</v>
      </c>
      <c r="O6757" s="28">
        <f>IF(COUNTIF(N$2:N6757,N6757)=1,1,0)</f>
        <v>1</v>
      </c>
      <c r="P6757" s="28" t="str">
        <f t="shared" si="183"/>
        <v>TerryStanley</v>
      </c>
      <c r="Q6757" s="28" t="str">
        <f t="shared" si="184"/>
        <v>TerryStanley</v>
      </c>
      <c r="R6757" s="3">
        <f>SUMIF(Q$2:Q6757,Q6757,O$2:O6757)</f>
        <v>11</v>
      </c>
      <c r="T6757" s="81" t="str" cm="1">
        <f t="array" ref="T6757">IF(MIN(IF(CONCATENATE($D$776:$D$9955,$G$776:$G$9955)=CONCATENATE(D6757,G6757),$J$776:$J$9955))=J6757,"Age Leg Record","")</f>
        <v/>
      </c>
    </row>
    <row r="6758" spans="1:20" x14ac:dyDescent="0.25">
      <c r="A6758" s="4">
        <v>2025</v>
      </c>
      <c r="B6758" t="s">
        <v>1314</v>
      </c>
      <c r="C6758" t="s">
        <v>2067</v>
      </c>
      <c r="D6758" s="99" t="s">
        <v>26</v>
      </c>
      <c r="F6758" s="3">
        <v>2</v>
      </c>
      <c r="G6758" s="88">
        <v>4.0544470293486041</v>
      </c>
      <c r="J6758" s="10">
        <v>2.2509490743686911E-2</v>
      </c>
      <c r="K6758" s="27">
        <f t="shared" si="185"/>
        <v>5.5518028921698187E-3</v>
      </c>
      <c r="L6758" t="s">
        <v>2544</v>
      </c>
      <c r="M6758" t="s">
        <v>798</v>
      </c>
      <c r="N6758" s="28" t="str">
        <f t="shared" si="182"/>
        <v>2025AshleyLarman</v>
      </c>
      <c r="O6758" s="28">
        <f>IF(COUNTIF(N$2:N6758,N6758)=1,1,0)</f>
        <v>1</v>
      </c>
      <c r="P6758" s="28" t="str">
        <f t="shared" si="183"/>
        <v>AshleyLarman</v>
      </c>
      <c r="Q6758" s="28" t="str">
        <f t="shared" si="184"/>
        <v>AshleyLarman</v>
      </c>
      <c r="R6758" s="3">
        <f>SUMIF(Q$2:Q6758,Q6758,O$2:O6758)</f>
        <v>5</v>
      </c>
      <c r="T6758" s="81" t="str" cm="1">
        <f t="array" ref="T6758">IF(MIN(IF(CONCATENATE($D$776:$D$9955,$G$776:$G$9955)=CONCATENATE(D6758,G6758),$J$776:$J$9955))=J6758,"Age Leg Record","")</f>
        <v/>
      </c>
    </row>
    <row r="6759" spans="1:20" x14ac:dyDescent="0.25">
      <c r="A6759" s="4">
        <v>2025</v>
      </c>
      <c r="B6759" t="s">
        <v>573</v>
      </c>
      <c r="C6759" t="s">
        <v>182</v>
      </c>
      <c r="D6759" s="99" t="s">
        <v>26</v>
      </c>
      <c r="F6759" s="3">
        <v>3</v>
      </c>
      <c r="G6759" s="88">
        <v>9.1</v>
      </c>
      <c r="J6759" s="10">
        <v>4.4326261573587544E-2</v>
      </c>
      <c r="K6759" s="27">
        <f t="shared" si="185"/>
        <v>4.8710177553392912E-3</v>
      </c>
      <c r="L6759" t="s">
        <v>2544</v>
      </c>
      <c r="M6759" t="s">
        <v>798</v>
      </c>
      <c r="N6759" s="28" t="str">
        <f t="shared" si="182"/>
        <v>2025JamesSmith</v>
      </c>
      <c r="O6759" s="28">
        <f>IF(COUNTIF(N$2:N6759,N6759)=1,1,0)</f>
        <v>1</v>
      </c>
      <c r="P6759" s="28" t="str">
        <f t="shared" si="183"/>
        <v>JamesSmith</v>
      </c>
      <c r="Q6759" s="28" t="str">
        <f t="shared" si="184"/>
        <v>JamesSmith</v>
      </c>
      <c r="R6759" s="3">
        <f>SUMIF(Q$2:Q6759,Q6759,O$2:O6759)</f>
        <v>4</v>
      </c>
      <c r="T6759" s="81" t="str" cm="1">
        <f t="array" ref="T6759">IF(MIN(IF(CONCATENATE($D$776:$D$9955,$G$776:$G$9955)=CONCATENATE(D6759,G6759),$J$776:$J$9955))=J6759,"Age Leg Record","")</f>
        <v/>
      </c>
    </row>
    <row r="6760" spans="1:20" x14ac:dyDescent="0.25">
      <c r="A6760" s="4">
        <v>2025</v>
      </c>
      <c r="B6760" t="s">
        <v>198</v>
      </c>
      <c r="C6760" t="s">
        <v>2066</v>
      </c>
      <c r="D6760" s="99" t="s">
        <v>26</v>
      </c>
      <c r="F6760" s="3">
        <v>4</v>
      </c>
      <c r="G6760" s="88">
        <v>5.8408892070309388</v>
      </c>
      <c r="J6760" s="10">
        <v>2.5991307869844604E-2</v>
      </c>
      <c r="K6760" s="27">
        <f t="shared" si="185"/>
        <v>4.4498888694135316E-3</v>
      </c>
      <c r="L6760" t="s">
        <v>2544</v>
      </c>
      <c r="M6760" t="s">
        <v>798</v>
      </c>
      <c r="N6760" s="28" t="str">
        <f t="shared" si="182"/>
        <v>2025IanHalpin</v>
      </c>
      <c r="O6760" s="28">
        <f>IF(COUNTIF(N$2:N6760,N6760)=1,1,0)</f>
        <v>1</v>
      </c>
      <c r="P6760" s="28" t="str">
        <f t="shared" si="183"/>
        <v>IanHalpin</v>
      </c>
      <c r="Q6760" s="28" t="str">
        <f t="shared" si="184"/>
        <v>IanHalpin</v>
      </c>
      <c r="R6760" s="3">
        <f>SUMIF(Q$2:Q6760,Q6760,O$2:O6760)</f>
        <v>6</v>
      </c>
      <c r="T6760" s="81" t="str" cm="1">
        <f t="array" ref="T6760">IF(MIN(IF(CONCATENATE($D$776:$D$9955,$G$776:$G$9955)=CONCATENATE(D6760,G6760),$J$776:$J$9955))=J6760,"Age Leg Record","")</f>
        <v/>
      </c>
    </row>
    <row r="6761" spans="1:20" x14ac:dyDescent="0.25">
      <c r="A6761" s="4">
        <v>2025</v>
      </c>
      <c r="B6761" t="s">
        <v>566</v>
      </c>
      <c r="C6761" t="s">
        <v>72</v>
      </c>
      <c r="D6761" s="99" t="s">
        <v>26</v>
      </c>
      <c r="F6761" s="3">
        <v>5</v>
      </c>
      <c r="G6761" s="51">
        <v>5.63</v>
      </c>
      <c r="J6761" s="10">
        <v>2.5268506942666136E-2</v>
      </c>
      <c r="K6761" s="27">
        <f t="shared" si="185"/>
        <v>4.4881895102426529E-3</v>
      </c>
      <c r="L6761" t="s">
        <v>2544</v>
      </c>
      <c r="M6761" t="s">
        <v>798</v>
      </c>
      <c r="N6761" s="28" t="str">
        <f t="shared" si="182"/>
        <v>2025TimHarris</v>
      </c>
      <c r="O6761" s="28">
        <f>IF(COUNTIF(N$2:N6761,N6761)=1,1,0)</f>
        <v>1</v>
      </c>
      <c r="P6761" s="28" t="str">
        <f t="shared" si="183"/>
        <v>TimHarris</v>
      </c>
      <c r="Q6761" s="28" t="str">
        <f t="shared" si="184"/>
        <v>TimHarris</v>
      </c>
      <c r="R6761" s="3">
        <f>SUMIF(Q$2:Q6761,Q6761,O$2:O6761)</f>
        <v>10</v>
      </c>
      <c r="T6761" s="81" t="str" cm="1">
        <f t="array" ref="T6761">IF(MIN(IF(CONCATENATE($D$776:$D$9955,$G$776:$G$9955)=CONCATENATE(D6761,G6761),$J$776:$J$9955))=J6761,"Age Leg Record","")</f>
        <v/>
      </c>
    </row>
    <row r="6762" spans="1:20" x14ac:dyDescent="0.25">
      <c r="A6762" s="4">
        <v>2025</v>
      </c>
      <c r="B6762" t="s">
        <v>1502</v>
      </c>
      <c r="C6762" t="s">
        <v>840</v>
      </c>
      <c r="D6762" s="99" t="s">
        <v>22</v>
      </c>
      <c r="F6762" s="3">
        <v>6</v>
      </c>
      <c r="G6762" s="88">
        <v>4.6758182215859376</v>
      </c>
      <c r="J6762" s="10">
        <v>2.0525347223156132E-2</v>
      </c>
      <c r="K6762" s="27">
        <f t="shared" si="185"/>
        <v>4.3896803191366095E-3</v>
      </c>
      <c r="L6762" t="s">
        <v>2544</v>
      </c>
      <c r="M6762" t="s">
        <v>798</v>
      </c>
      <c r="N6762" s="28" t="str">
        <f t="shared" si="182"/>
        <v>2025ConorClarke</v>
      </c>
      <c r="O6762" s="28">
        <f>IF(COUNTIF(N$2:N6762,N6762)=1,1,0)</f>
        <v>1</v>
      </c>
      <c r="P6762" s="28" t="str">
        <f t="shared" si="183"/>
        <v>ConorClarke</v>
      </c>
      <c r="Q6762" s="28" t="str">
        <f t="shared" si="184"/>
        <v>ConorClarke</v>
      </c>
      <c r="R6762" s="3">
        <f>SUMIF(Q$2:Q6762,Q6762,O$2:O6762)</f>
        <v>1</v>
      </c>
      <c r="T6762" s="81" t="str" cm="1">
        <f t="array" ref="T6762">IF(MIN(IF(CONCATENATE($D$776:$D$9955,$G$776:$G$9955)=CONCATENATE(D6762,G6762),$J$776:$J$9955))=J6762,"Age Leg Record","")</f>
        <v/>
      </c>
    </row>
    <row r="6763" spans="1:20" x14ac:dyDescent="0.25">
      <c r="A6763" s="4">
        <v>2025</v>
      </c>
      <c r="B6763" t="s">
        <v>29</v>
      </c>
      <c r="C6763" t="s">
        <v>2602</v>
      </c>
      <c r="D6763" s="99" t="s">
        <v>26</v>
      </c>
      <c r="F6763" s="3">
        <v>1</v>
      </c>
      <c r="G6763" s="88">
        <v>5.54</v>
      </c>
      <c r="J6763" s="10">
        <v>2.5380987135577016E-2</v>
      </c>
      <c r="K6763" s="27">
        <f t="shared" si="185"/>
        <v>4.5814056201402553E-3</v>
      </c>
      <c r="L6763" t="s">
        <v>8576</v>
      </c>
      <c r="M6763" t="s">
        <v>1079</v>
      </c>
      <c r="N6763" s="28" t="str">
        <f t="shared" si="182"/>
        <v>2025DaveHaslam</v>
      </c>
      <c r="O6763" s="28">
        <f>IF(COUNTIF(N$2:N6763,N6763)=1,1,0)</f>
        <v>1</v>
      </c>
      <c r="P6763" s="28" t="str">
        <f t="shared" si="183"/>
        <v>DaveHaslam</v>
      </c>
      <c r="Q6763" s="28" t="str">
        <f t="shared" si="184"/>
        <v>DaveHaslam</v>
      </c>
      <c r="R6763" s="3">
        <f>SUMIF(Q$2:Q6763,Q6763,O$2:O6763)</f>
        <v>2</v>
      </c>
      <c r="T6763" s="81" t="str" cm="1">
        <f t="array" ref="T6763">IF(MIN(IF(CONCATENATE($D$776:$D$9955,$G$776:$G$9955)=CONCATENATE(D6763,G6763),$J$776:$J$9955))=J6763,"Age Leg Record","")</f>
        <v/>
      </c>
    </row>
    <row r="6764" spans="1:20" x14ac:dyDescent="0.25">
      <c r="A6764" s="4">
        <v>2025</v>
      </c>
      <c r="B6764" t="s">
        <v>8577</v>
      </c>
      <c r="C6764" t="s">
        <v>2074</v>
      </c>
      <c r="D6764" s="99" t="s">
        <v>22</v>
      </c>
      <c r="F6764" s="3">
        <v>2</v>
      </c>
      <c r="G6764" s="88">
        <v>4.0544470293486041</v>
      </c>
      <c r="J6764" s="10">
        <v>1.7167523146781605E-2</v>
      </c>
      <c r="K6764" s="27">
        <f t="shared" si="185"/>
        <v>4.2342452676067581E-3</v>
      </c>
      <c r="L6764" t="s">
        <v>8576</v>
      </c>
      <c r="M6764" t="s">
        <v>1079</v>
      </c>
      <c r="N6764" s="28" t="str">
        <f t="shared" si="182"/>
        <v>2025KitDixon</v>
      </c>
      <c r="O6764" s="28">
        <f>IF(COUNTIF(N$2:N6764,N6764)=1,1,0)</f>
        <v>1</v>
      </c>
      <c r="P6764" s="28" t="str">
        <f t="shared" si="183"/>
        <v>KitDixon</v>
      </c>
      <c r="Q6764" s="28" t="str">
        <f t="shared" si="184"/>
        <v>KitDixon</v>
      </c>
      <c r="R6764" s="3">
        <f>SUMIF(Q$2:Q6764,Q6764,O$2:O6764)</f>
        <v>1</v>
      </c>
      <c r="T6764" s="81" t="str" cm="1">
        <f t="array" ref="T6764">IF(MIN(IF(CONCATENATE($D$776:$D$9955,$G$776:$G$9955)=CONCATENATE(D6764,G6764),$J$776:$J$9955))=J6764,"Age Leg Record","")</f>
        <v/>
      </c>
    </row>
    <row r="6765" spans="1:20" x14ac:dyDescent="0.25">
      <c r="A6765" s="4">
        <v>2025</v>
      </c>
      <c r="B6765" t="s">
        <v>552</v>
      </c>
      <c r="C6765" t="s">
        <v>8578</v>
      </c>
      <c r="D6765" s="99" t="s">
        <v>22</v>
      </c>
      <c r="F6765" s="3">
        <v>3</v>
      </c>
      <c r="G6765" s="88">
        <v>9.1</v>
      </c>
      <c r="J6765" s="10">
        <v>4.191971064574318E-2</v>
      </c>
      <c r="K6765" s="27">
        <f t="shared" si="185"/>
        <v>4.606561609422328E-3</v>
      </c>
      <c r="L6765" t="s">
        <v>8576</v>
      </c>
      <c r="M6765" t="s">
        <v>1079</v>
      </c>
      <c r="N6765" s="28" t="str">
        <f t="shared" si="182"/>
        <v>2025JoeLeonard</v>
      </c>
      <c r="O6765" s="28">
        <f>IF(COUNTIF(N$2:N6765,N6765)=1,1,0)</f>
        <v>1</v>
      </c>
      <c r="P6765" s="28" t="str">
        <f t="shared" si="183"/>
        <v>JoeLeonard</v>
      </c>
      <c r="Q6765" s="28" t="str">
        <f t="shared" si="184"/>
        <v>JoeLeonard</v>
      </c>
      <c r="R6765" s="3">
        <f>SUMIF(Q$2:Q6765,Q6765,O$2:O6765)</f>
        <v>1</v>
      </c>
      <c r="T6765" s="81" t="str" cm="1">
        <f t="array" ref="T6765">IF(MIN(IF(CONCATENATE($D$776:$D$9955,$G$776:$G$9955)=CONCATENATE(D6765,G6765),$J$776:$J$9955))=J6765,"Age Leg Record","")</f>
        <v/>
      </c>
    </row>
    <row r="6766" spans="1:20" x14ac:dyDescent="0.25">
      <c r="A6766" s="4">
        <v>2025</v>
      </c>
      <c r="B6766" t="s">
        <v>2414</v>
      </c>
      <c r="C6766" t="s">
        <v>2415</v>
      </c>
      <c r="D6766" s="99" t="s">
        <v>26</v>
      </c>
      <c r="F6766" s="3">
        <v>4</v>
      </c>
      <c r="G6766" s="88">
        <v>5.8408892070309388</v>
      </c>
      <c r="J6766" s="10">
        <v>2.873780092340894E-2</v>
      </c>
      <c r="K6766" s="27">
        <f t="shared" si="185"/>
        <v>4.9201071797109197E-3</v>
      </c>
      <c r="L6766" t="s">
        <v>8576</v>
      </c>
      <c r="M6766" t="s">
        <v>1079</v>
      </c>
      <c r="N6766" s="28" t="str">
        <f t="shared" si="182"/>
        <v>2025NicuHogas</v>
      </c>
      <c r="O6766" s="28">
        <f>IF(COUNTIF(N$2:N6766,N6766)=1,1,0)</f>
        <v>1</v>
      </c>
      <c r="P6766" s="28" t="str">
        <f t="shared" si="183"/>
        <v>NicuHogas</v>
      </c>
      <c r="Q6766" s="28" t="str">
        <f t="shared" si="184"/>
        <v>NicuHogas</v>
      </c>
      <c r="R6766" s="3">
        <f>SUMIF(Q$2:Q6766,Q6766,O$2:O6766)</f>
        <v>3</v>
      </c>
      <c r="T6766" s="81" t="str" cm="1">
        <f t="array" ref="T6766">IF(MIN(IF(CONCATENATE($D$776:$D$9955,$G$776:$G$9955)=CONCATENATE(D6766,G6766),$J$776:$J$9955))=J6766,"Age Leg Record","")</f>
        <v/>
      </c>
    </row>
    <row r="6767" spans="1:20" x14ac:dyDescent="0.25">
      <c r="A6767" s="4">
        <v>2025</v>
      </c>
      <c r="B6767" t="s">
        <v>8579</v>
      </c>
      <c r="C6767" t="s">
        <v>8580</v>
      </c>
      <c r="D6767" s="99" t="s">
        <v>22</v>
      </c>
      <c r="F6767" s="3">
        <v>5</v>
      </c>
      <c r="G6767" s="51">
        <v>5.63</v>
      </c>
      <c r="J6767" s="10">
        <v>2.5805381948885042E-2</v>
      </c>
      <c r="K6767" s="27">
        <f t="shared" si="185"/>
        <v>4.5835491916314461E-3</v>
      </c>
      <c r="L6767" t="s">
        <v>8576</v>
      </c>
      <c r="M6767" t="s">
        <v>1079</v>
      </c>
      <c r="N6767" s="28" t="str">
        <f t="shared" si="182"/>
        <v>2025IsaacAguma</v>
      </c>
      <c r="O6767" s="28">
        <f>IF(COUNTIF(N$2:N6767,N6767)=1,1,0)</f>
        <v>1</v>
      </c>
      <c r="P6767" s="28" t="str">
        <f t="shared" si="183"/>
        <v>IsaacAguma</v>
      </c>
      <c r="Q6767" s="28" t="str">
        <f t="shared" si="184"/>
        <v>IsaacAguma</v>
      </c>
      <c r="R6767" s="3">
        <f>SUMIF(Q$2:Q6767,Q6767,O$2:O6767)</f>
        <v>1</v>
      </c>
      <c r="T6767" s="81" t="str" cm="1">
        <f t="array" ref="T6767">IF(MIN(IF(CONCATENATE($D$776:$D$9955,$G$776:$G$9955)=CONCATENATE(D6767,G6767),$J$776:$J$9955))=J6767,"Age Leg Record","")</f>
        <v/>
      </c>
    </row>
    <row r="6768" spans="1:20" x14ac:dyDescent="0.25">
      <c r="A6768" s="4">
        <v>2025</v>
      </c>
      <c r="B6768" t="s">
        <v>658</v>
      </c>
      <c r="C6768" t="s">
        <v>528</v>
      </c>
      <c r="D6768" s="99" t="s">
        <v>26</v>
      </c>
      <c r="F6768" s="3">
        <v>6</v>
      </c>
      <c r="G6768" s="88">
        <v>4.6758182215859376</v>
      </c>
      <c r="J6768" s="10">
        <v>2.0721215274534188E-2</v>
      </c>
      <c r="K6768" s="27">
        <f t="shared" si="185"/>
        <v>4.4315698969807247E-3</v>
      </c>
      <c r="L6768" t="s">
        <v>8576</v>
      </c>
      <c r="M6768" t="s">
        <v>1079</v>
      </c>
      <c r="N6768" s="28" t="str">
        <f t="shared" si="182"/>
        <v>2025AdamHill</v>
      </c>
      <c r="O6768" s="28">
        <f>IF(COUNTIF(N$2:N6768,N6768)=1,1,0)</f>
        <v>1</v>
      </c>
      <c r="P6768" s="28" t="str">
        <f t="shared" si="183"/>
        <v>AdamHill</v>
      </c>
      <c r="Q6768" s="28" t="str">
        <f t="shared" si="184"/>
        <v>AdamHill</v>
      </c>
      <c r="R6768" s="3">
        <f>SUMIF(Q$2:Q6768,Q6768,O$2:O6768)</f>
        <v>1</v>
      </c>
      <c r="T6768" s="81" t="str" cm="1">
        <f t="array" ref="T6768">IF(MIN(IF(CONCATENATE($D$776:$D$9955,$G$776:$G$9955)=CONCATENATE(D6768,G6768),$J$776:$J$9955))=J6768,"Age Leg Record","")</f>
        <v/>
      </c>
    </row>
    <row r="6769" spans="1:20" x14ac:dyDescent="0.25">
      <c r="A6769" s="4">
        <v>2025</v>
      </c>
      <c r="B6769" t="s">
        <v>863</v>
      </c>
      <c r="C6769" t="s">
        <v>1843</v>
      </c>
      <c r="D6769" s="99" t="s">
        <v>26</v>
      </c>
      <c r="F6769" s="3">
        <v>1</v>
      </c>
      <c r="G6769" s="88">
        <v>5.54</v>
      </c>
      <c r="J6769" s="10">
        <v>2.9071183889755048E-2</v>
      </c>
      <c r="K6769" s="27">
        <f t="shared" si="185"/>
        <v>5.2475061172843045E-3</v>
      </c>
      <c r="L6769" t="s">
        <v>8581</v>
      </c>
      <c r="M6769" t="s">
        <v>8582</v>
      </c>
      <c r="N6769" s="28" t="str">
        <f t="shared" si="182"/>
        <v>2025EdWilliamson</v>
      </c>
      <c r="O6769" s="28">
        <f>IF(COUNTIF(N$2:N6769,N6769)=1,1,0)</f>
        <v>1</v>
      </c>
      <c r="P6769" s="28" t="str">
        <f t="shared" si="183"/>
        <v>EdWilliamson</v>
      </c>
      <c r="Q6769" s="28" t="str">
        <f t="shared" si="184"/>
        <v>EdWilliamson</v>
      </c>
      <c r="R6769" s="3">
        <f>SUMIF(Q$2:Q6769,Q6769,O$2:O6769)</f>
        <v>1</v>
      </c>
      <c r="T6769" s="81" t="str" cm="1">
        <f t="array" ref="T6769">IF(MIN(IF(CONCATENATE($D$776:$D$9955,$G$776:$G$9955)=CONCATENATE(D6769,G6769),$J$776:$J$9955))=J6769,"Age Leg Record","")</f>
        <v/>
      </c>
    </row>
    <row r="6770" spans="1:20" x14ac:dyDescent="0.25">
      <c r="A6770" s="4">
        <v>2025</v>
      </c>
      <c r="B6770" t="s">
        <v>890</v>
      </c>
      <c r="C6770" t="s">
        <v>993</v>
      </c>
      <c r="D6770" s="99" t="s">
        <v>22</v>
      </c>
      <c r="F6770" s="3">
        <v>2</v>
      </c>
      <c r="G6770" s="88">
        <v>4.0544470293486041</v>
      </c>
      <c r="J6770" s="10">
        <v>2.2447685187216848E-2</v>
      </c>
      <c r="K6770" s="27">
        <f t="shared" si="185"/>
        <v>5.5365589992239558E-3</v>
      </c>
      <c r="L6770" t="s">
        <v>8581</v>
      </c>
      <c r="M6770" t="s">
        <v>8582</v>
      </c>
      <c r="N6770" s="28" t="str">
        <f t="shared" si="182"/>
        <v>2025BenAtherton</v>
      </c>
      <c r="O6770" s="28">
        <f>IF(COUNTIF(N$2:N6770,N6770)=1,1,0)</f>
        <v>1</v>
      </c>
      <c r="P6770" s="28" t="str">
        <f t="shared" si="183"/>
        <v>BenAtherton</v>
      </c>
      <c r="Q6770" s="28" t="str">
        <f t="shared" si="184"/>
        <v>BenAtherton</v>
      </c>
      <c r="R6770" s="3">
        <f>SUMIF(Q$2:Q6770,Q6770,O$2:O6770)</f>
        <v>1</v>
      </c>
      <c r="T6770" s="81" t="str" cm="1">
        <f t="array" ref="T6770">IF(MIN(IF(CONCATENATE($D$776:$D$9955,$G$776:$G$9955)=CONCATENATE(D6770,G6770),$J$776:$J$9955))=J6770,"Age Leg Record","")</f>
        <v/>
      </c>
    </row>
    <row r="6771" spans="1:20" x14ac:dyDescent="0.25">
      <c r="A6771" s="4">
        <v>2025</v>
      </c>
      <c r="B6771" t="s">
        <v>454</v>
      </c>
      <c r="C6771" t="s">
        <v>1514</v>
      </c>
      <c r="D6771" s="99" t="s">
        <v>26</v>
      </c>
      <c r="F6771" s="3">
        <v>3</v>
      </c>
      <c r="G6771" s="88">
        <v>9.1</v>
      </c>
      <c r="J6771" s="10">
        <v>4.1685208328999579E-2</v>
      </c>
      <c r="K6771" s="27">
        <f t="shared" si="185"/>
        <v>4.580792124065888E-3</v>
      </c>
      <c r="L6771" t="s">
        <v>8581</v>
      </c>
      <c r="M6771" t="s">
        <v>8582</v>
      </c>
      <c r="N6771" s="28" t="str">
        <f t="shared" si="182"/>
        <v>2025DanWebber</v>
      </c>
      <c r="O6771" s="28">
        <f>IF(COUNTIF(N$2:N6771,N6771)=1,1,0)</f>
        <v>1</v>
      </c>
      <c r="P6771" s="28" t="str">
        <f t="shared" si="183"/>
        <v>DanWebber</v>
      </c>
      <c r="Q6771" s="28" t="str">
        <f t="shared" si="184"/>
        <v>DanWebber</v>
      </c>
      <c r="R6771" s="3">
        <f>SUMIF(Q$2:Q6771,Q6771,O$2:O6771)</f>
        <v>1</v>
      </c>
      <c r="T6771" s="81" t="str" cm="1">
        <f t="array" ref="T6771">IF(MIN(IF(CONCATENATE($D$776:$D$9955,$G$776:$G$9955)=CONCATENATE(D6771,G6771),$J$776:$J$9955))=J6771,"Age Leg Record","")</f>
        <v/>
      </c>
    </row>
    <row r="6772" spans="1:20" x14ac:dyDescent="0.25">
      <c r="A6772" s="4">
        <v>2025</v>
      </c>
      <c r="B6772" t="s">
        <v>283</v>
      </c>
      <c r="C6772" t="s">
        <v>803</v>
      </c>
      <c r="D6772" s="99" t="s">
        <v>56</v>
      </c>
      <c r="F6772" s="3">
        <v>4</v>
      </c>
      <c r="G6772" s="88">
        <v>5.8408892070309388</v>
      </c>
      <c r="J6772" s="10">
        <v>2.8856111115601379E-2</v>
      </c>
      <c r="K6772" s="27">
        <f t="shared" si="185"/>
        <v>4.9403626901304669E-3</v>
      </c>
      <c r="L6772" t="s">
        <v>8581</v>
      </c>
      <c r="M6772" t="s">
        <v>8582</v>
      </c>
      <c r="N6772" s="28" t="str">
        <f t="shared" si="182"/>
        <v>2025AndrewWasdell</v>
      </c>
      <c r="O6772" s="28">
        <f>IF(COUNTIF(N$2:N6772,N6772)=1,1,0)</f>
        <v>1</v>
      </c>
      <c r="P6772" s="28" t="str">
        <f t="shared" si="183"/>
        <v>AndrewWasdell</v>
      </c>
      <c r="Q6772" s="28" t="str">
        <f t="shared" si="184"/>
        <v>AndrewWasdell</v>
      </c>
      <c r="R6772" s="3">
        <f>SUMIF(Q$2:Q6772,Q6772,O$2:O6772)</f>
        <v>8</v>
      </c>
      <c r="T6772" s="81" t="str" cm="1">
        <f t="array" ref="T6772">IF(MIN(IF(CONCATENATE($D$776:$D$9955,$G$776:$G$9955)=CONCATENATE(D6772,G6772),$J$776:$J$9955))=J6772,"Age Leg Record","")</f>
        <v/>
      </c>
    </row>
    <row r="6773" spans="1:20" x14ac:dyDescent="0.25">
      <c r="A6773" s="4">
        <v>2025</v>
      </c>
      <c r="B6773" t="s">
        <v>52</v>
      </c>
      <c r="C6773" t="s">
        <v>2422</v>
      </c>
      <c r="D6773" s="99" t="s">
        <v>56</v>
      </c>
      <c r="F6773" s="3">
        <v>5</v>
      </c>
      <c r="G6773" s="51">
        <v>5.63</v>
      </c>
      <c r="J6773" s="10">
        <v>3.1342546295491047E-2</v>
      </c>
      <c r="K6773" s="27">
        <f t="shared" si="185"/>
        <v>5.5670597327692802E-3</v>
      </c>
      <c r="L6773" t="s">
        <v>8581</v>
      </c>
      <c r="M6773" t="s">
        <v>8582</v>
      </c>
      <c r="N6773" s="28" t="str">
        <f t="shared" ref="N6773:N6836" si="186">CONCATENATE(A6773,B6773,C6773)</f>
        <v>2025MartinBrent</v>
      </c>
      <c r="O6773" s="28">
        <f>IF(COUNTIF(N$2:N6773,N6773)=1,1,0)</f>
        <v>1</v>
      </c>
      <c r="P6773" s="28" t="str">
        <f t="shared" ref="P6773:P6836" si="187">CONCATENATE(B6773,C6773)</f>
        <v>MartinBrent</v>
      </c>
      <c r="Q6773" s="28" t="str">
        <f t="shared" si="184"/>
        <v>MartinBrent</v>
      </c>
      <c r="R6773" s="3">
        <f>SUMIF(Q$2:Q6773,Q6773,O$2:O6773)</f>
        <v>4</v>
      </c>
      <c r="T6773" s="81" t="str" cm="1">
        <f t="array" ref="T6773">IF(MIN(IF(CONCATENATE($D$776:$D$9955,$G$776:$G$9955)=CONCATENATE(D6773,G6773),$J$776:$J$9955))=J6773,"Age Leg Record","")</f>
        <v/>
      </c>
    </row>
    <row r="6774" spans="1:20" x14ac:dyDescent="0.25">
      <c r="A6774" s="4">
        <v>2025</v>
      </c>
      <c r="B6774" t="s">
        <v>1334</v>
      </c>
      <c r="C6774" t="s">
        <v>8583</v>
      </c>
      <c r="D6774" s="99" t="s">
        <v>756</v>
      </c>
      <c r="F6774" s="3">
        <v>6</v>
      </c>
      <c r="G6774" s="88">
        <v>4.6758182215859376</v>
      </c>
      <c r="J6774" s="10">
        <v>2.5578749999112915E-2</v>
      </c>
      <c r="K6774" s="27">
        <f t="shared" si="185"/>
        <v>5.4704329353584555E-3</v>
      </c>
      <c r="L6774" t="s">
        <v>8581</v>
      </c>
      <c r="M6774" t="s">
        <v>8582</v>
      </c>
      <c r="N6774" s="28" t="str">
        <f t="shared" si="186"/>
        <v>2025JoReece</v>
      </c>
      <c r="O6774" s="28">
        <f>IF(COUNTIF(N$2:N6774,N6774)=1,1,0)</f>
        <v>1</v>
      </c>
      <c r="P6774" s="28" t="str">
        <f t="shared" si="187"/>
        <v>JoReece</v>
      </c>
      <c r="Q6774" s="28" t="str">
        <f t="shared" si="184"/>
        <v>JoReece</v>
      </c>
      <c r="R6774" s="3">
        <f>SUMIF(Q$2:Q6774,Q6774,O$2:O6774)</f>
        <v>1</v>
      </c>
      <c r="T6774" s="81" t="str" cm="1">
        <f t="array" ref="T6774">IF(MIN(IF(CONCATENATE($D$776:$D$9955,$G$776:$G$9955)=CONCATENATE(D6774,G6774),$J$776:$J$9955))=J6774,"Age Leg Record","")</f>
        <v/>
      </c>
    </row>
    <row r="6775" spans="1:20" x14ac:dyDescent="0.25">
      <c r="A6775" s="4">
        <v>2025</v>
      </c>
      <c r="B6775" t="s">
        <v>892</v>
      </c>
      <c r="C6775" t="s">
        <v>1441</v>
      </c>
      <c r="D6775" s="99" t="s">
        <v>756</v>
      </c>
      <c r="F6775" s="3">
        <v>1</v>
      </c>
      <c r="G6775" s="88">
        <v>5.54</v>
      </c>
      <c r="J6775" s="10">
        <v>3.3838116760307457E-2</v>
      </c>
      <c r="K6775" s="27">
        <f t="shared" si="185"/>
        <v>6.1079633141349204E-3</v>
      </c>
      <c r="L6775" t="s">
        <v>8584</v>
      </c>
      <c r="M6775" t="s">
        <v>1079</v>
      </c>
      <c r="N6775" s="28" t="str">
        <f t="shared" si="186"/>
        <v>2025JulesNayler</v>
      </c>
      <c r="O6775" s="28">
        <f>IF(COUNTIF(N$2:N6775,N6775)=1,1,0)</f>
        <v>1</v>
      </c>
      <c r="P6775" s="28" t="str">
        <f t="shared" si="187"/>
        <v>JulesNayler</v>
      </c>
      <c r="Q6775" s="28" t="str">
        <f t="shared" si="184"/>
        <v>JulesNayler</v>
      </c>
      <c r="R6775" s="3">
        <f>SUMIF(Q$2:Q6775,Q6775,O$2:O6775)</f>
        <v>1</v>
      </c>
      <c r="T6775" s="81" t="str" cm="1">
        <f t="array" ref="T6775">IF(MIN(IF(CONCATENATE($D$776:$D$9955,$G$776:$G$9955)=CONCATENATE(D6775,G6775),$J$776:$J$9955))=J6775,"Age Leg Record","")</f>
        <v/>
      </c>
    </row>
    <row r="6776" spans="1:20" x14ac:dyDescent="0.25">
      <c r="A6776" s="4">
        <v>2025</v>
      </c>
      <c r="B6776" t="s">
        <v>952</v>
      </c>
      <c r="C6776" t="s">
        <v>8585</v>
      </c>
      <c r="D6776" s="99" t="s">
        <v>753</v>
      </c>
      <c r="F6776" s="3">
        <v>2</v>
      </c>
      <c r="G6776" s="88">
        <v>4.0544470293486041</v>
      </c>
      <c r="J6776" s="10">
        <v>2.0971365745936055E-2</v>
      </c>
      <c r="K6776" s="27">
        <f t="shared" si="185"/>
        <v>5.1724354996211053E-3</v>
      </c>
      <c r="L6776" t="s">
        <v>8584</v>
      </c>
      <c r="M6776" t="s">
        <v>1079</v>
      </c>
      <c r="N6776" s="28" t="str">
        <f t="shared" si="186"/>
        <v>2025AnnaTems</v>
      </c>
      <c r="O6776" s="28">
        <f>IF(COUNTIF(N$2:N6776,N6776)=1,1,0)</f>
        <v>1</v>
      </c>
      <c r="P6776" s="28" t="str">
        <f t="shared" si="187"/>
        <v>AnnaTems</v>
      </c>
      <c r="Q6776" s="28" t="str">
        <f t="shared" si="184"/>
        <v>AnnaTems</v>
      </c>
      <c r="R6776" s="3">
        <f>SUMIF(Q$2:Q6776,Q6776,O$2:O6776)</f>
        <v>1</v>
      </c>
      <c r="T6776" s="81" t="str" cm="1">
        <f t="array" ref="T6776">IF(MIN(IF(CONCATENATE($D$776:$D$9955,$G$776:$G$9955)=CONCATENATE(D6776,G6776),$J$776:$J$9955))=J6776,"Age Leg Record","")</f>
        <v/>
      </c>
    </row>
    <row r="6777" spans="1:20" x14ac:dyDescent="0.25">
      <c r="A6777" s="4">
        <v>2025</v>
      </c>
      <c r="B6777" t="s">
        <v>8586</v>
      </c>
      <c r="C6777" t="s">
        <v>344</v>
      </c>
      <c r="D6777" s="99" t="s">
        <v>751</v>
      </c>
      <c r="F6777" s="3">
        <v>3</v>
      </c>
      <c r="G6777" s="88">
        <v>9.1</v>
      </c>
      <c r="J6777" s="10">
        <v>5.1565474532253575E-2</v>
      </c>
      <c r="K6777" s="27">
        <f t="shared" si="185"/>
        <v>5.6665356628850085E-3</v>
      </c>
      <c r="L6777" t="s">
        <v>8584</v>
      </c>
      <c r="M6777" t="s">
        <v>1079</v>
      </c>
      <c r="N6777" s="28" t="str">
        <f t="shared" si="186"/>
        <v>2025MeganJones</v>
      </c>
      <c r="O6777" s="28">
        <f>IF(COUNTIF(N$2:N6777,N6777)=1,1,0)</f>
        <v>1</v>
      </c>
      <c r="P6777" s="28" t="str">
        <f t="shared" si="187"/>
        <v>MeganJones</v>
      </c>
      <c r="Q6777" s="28" t="str">
        <f t="shared" si="184"/>
        <v>MeganJones</v>
      </c>
      <c r="R6777" s="3">
        <f>SUMIF(Q$2:Q6777,Q6777,O$2:O6777)</f>
        <v>1</v>
      </c>
      <c r="T6777" s="81" t="str" cm="1">
        <f t="array" ref="T6777">IF(MIN(IF(CONCATENATE($D$776:$D$9955,$G$776:$G$9955)=CONCATENATE(D6777,G6777),$J$776:$J$9955))=J6777,"Age Leg Record","")</f>
        <v/>
      </c>
    </row>
    <row r="6778" spans="1:20" x14ac:dyDescent="0.25">
      <c r="A6778" s="4">
        <v>2025</v>
      </c>
      <c r="B6778" t="s">
        <v>952</v>
      </c>
      <c r="C6778" t="s">
        <v>1594</v>
      </c>
      <c r="D6778" s="99" t="s">
        <v>757</v>
      </c>
      <c r="F6778" s="3">
        <v>4</v>
      </c>
      <c r="G6778" s="88">
        <v>5.8408892070309388</v>
      </c>
      <c r="J6778" s="10">
        <v>3.2872731484530959E-2</v>
      </c>
      <c r="K6778" s="27">
        <f t="shared" si="185"/>
        <v>5.6280354444937231E-3</v>
      </c>
      <c r="L6778" t="s">
        <v>8584</v>
      </c>
      <c r="M6778" t="s">
        <v>1079</v>
      </c>
      <c r="N6778" s="28" t="str">
        <f t="shared" si="186"/>
        <v>2025AnnaHorton</v>
      </c>
      <c r="O6778" s="28">
        <f>IF(COUNTIF(N$2:N6778,N6778)=1,1,0)</f>
        <v>1</v>
      </c>
      <c r="P6778" s="28" t="str">
        <f t="shared" si="187"/>
        <v>AnnaHorton</v>
      </c>
      <c r="Q6778" s="28" t="str">
        <f t="shared" si="184"/>
        <v>AnnaHorton</v>
      </c>
      <c r="R6778" s="3">
        <f>SUMIF(Q$2:Q6778,Q6778,O$2:O6778)</f>
        <v>1</v>
      </c>
      <c r="T6778" s="81" t="str" cm="1">
        <f t="array" ref="T6778">IF(MIN(IF(CONCATENATE($D$776:$D$9955,$G$776:$G$9955)=CONCATENATE(D6778,G6778),$J$776:$J$9955))=J6778,"Age Leg Record","")</f>
        <v/>
      </c>
    </row>
    <row r="6779" spans="1:20" x14ac:dyDescent="0.25">
      <c r="A6779" s="4">
        <v>2025</v>
      </c>
      <c r="B6779" t="s">
        <v>8587</v>
      </c>
      <c r="C6779" t="s">
        <v>421</v>
      </c>
      <c r="D6779" s="99" t="s">
        <v>751</v>
      </c>
      <c r="F6779" s="3">
        <v>5</v>
      </c>
      <c r="G6779" s="51">
        <v>5.63</v>
      </c>
      <c r="J6779" s="10">
        <v>3.1112557866435964E-2</v>
      </c>
      <c r="K6779" s="27">
        <f t="shared" si="185"/>
        <v>5.5262092125108282E-3</v>
      </c>
      <c r="L6779" t="s">
        <v>8584</v>
      </c>
      <c r="M6779" t="s">
        <v>1079</v>
      </c>
      <c r="N6779" s="28" t="str">
        <f t="shared" si="186"/>
        <v>2025IssyPowell</v>
      </c>
      <c r="O6779" s="28">
        <f>IF(COUNTIF(N$2:N6779,N6779)=1,1,0)</f>
        <v>1</v>
      </c>
      <c r="P6779" s="28" t="str">
        <f t="shared" si="187"/>
        <v>IssyPowell</v>
      </c>
      <c r="Q6779" s="28" t="str">
        <f t="shared" si="184"/>
        <v>IssyPowell</v>
      </c>
      <c r="R6779" s="3">
        <f>SUMIF(Q$2:Q6779,Q6779,O$2:O6779)</f>
        <v>1</v>
      </c>
      <c r="T6779" s="81" t="str" cm="1">
        <f t="array" ref="T6779">IF(MIN(IF(CONCATENATE($D$776:$D$9955,$G$776:$G$9955)=CONCATENATE(D6779,G6779),$J$776:$J$9955))=J6779,"Age Leg Record","")</f>
        <v/>
      </c>
    </row>
    <row r="6780" spans="1:20" x14ac:dyDescent="0.25">
      <c r="A6780" s="4">
        <v>2025</v>
      </c>
      <c r="B6780" t="s">
        <v>8588</v>
      </c>
      <c r="C6780" t="s">
        <v>8589</v>
      </c>
      <c r="D6780" s="99" t="s">
        <v>751</v>
      </c>
      <c r="F6780" s="3">
        <v>6</v>
      </c>
      <c r="G6780" s="88">
        <v>4.6758182215859376</v>
      </c>
      <c r="J6780" s="10">
        <v>2.4174479171051644E-2</v>
      </c>
      <c r="K6780" s="27">
        <f t="shared" si="185"/>
        <v>5.1701067119012548E-3</v>
      </c>
      <c r="L6780" t="s">
        <v>8584</v>
      </c>
      <c r="M6780" t="s">
        <v>1079</v>
      </c>
      <c r="N6780" s="28" t="str">
        <f t="shared" si="186"/>
        <v>2025JodieDarnell</v>
      </c>
      <c r="O6780" s="28">
        <f>IF(COUNTIF(N$2:N6780,N6780)=1,1,0)</f>
        <v>1</v>
      </c>
      <c r="P6780" s="28" t="str">
        <f t="shared" si="187"/>
        <v>JodieDarnell</v>
      </c>
      <c r="Q6780" s="28" t="str">
        <f t="shared" si="184"/>
        <v>JodieDarnell</v>
      </c>
      <c r="R6780" s="3">
        <f>SUMIF(Q$2:Q6780,Q6780,O$2:O6780)</f>
        <v>1</v>
      </c>
      <c r="T6780" s="81" t="str" cm="1">
        <f t="array" ref="T6780">IF(MIN(IF(CONCATENATE($D$776:$D$9955,$G$776:$G$9955)=CONCATENATE(D6780,G6780),$J$776:$J$9955))=J6780,"Age Leg Record","")</f>
        <v/>
      </c>
    </row>
    <row r="6781" spans="1:20" x14ac:dyDescent="0.25">
      <c r="A6781" s="4">
        <v>2025</v>
      </c>
      <c r="B6781" t="s">
        <v>570</v>
      </c>
      <c r="C6781" t="s">
        <v>1312</v>
      </c>
      <c r="D6781" s="99" t="s">
        <v>753</v>
      </c>
      <c r="F6781" s="3">
        <v>1</v>
      </c>
      <c r="G6781" s="88">
        <v>5.54</v>
      </c>
      <c r="J6781" s="10">
        <v>3.195759592927061E-2</v>
      </c>
      <c r="K6781" s="27">
        <f t="shared" si="185"/>
        <v>5.7685191208069692E-3</v>
      </c>
      <c r="L6781" t="s">
        <v>8590</v>
      </c>
      <c r="M6781" t="s">
        <v>798</v>
      </c>
      <c r="N6781" s="28" t="str">
        <f t="shared" si="186"/>
        <v>2025AmyHayes</v>
      </c>
      <c r="O6781" s="28">
        <f>IF(COUNTIF(N$2:N6781,N6781)=1,1,0)</f>
        <v>1</v>
      </c>
      <c r="P6781" s="28" t="str">
        <f t="shared" si="187"/>
        <v>AmyHayes</v>
      </c>
      <c r="Q6781" s="28" t="str">
        <f t="shared" si="184"/>
        <v>AmyHayes</v>
      </c>
      <c r="R6781" s="3">
        <f>SUMIF(Q$2:Q6781,Q6781,O$2:O6781)</f>
        <v>4</v>
      </c>
      <c r="T6781" s="81" t="str" cm="1">
        <f t="array" ref="T6781">IF(MIN(IF(CONCATENATE($D$776:$D$9955,$G$776:$G$9955)=CONCATENATE(D6781,G6781),$J$776:$J$9955))=J6781,"Age Leg Record","")</f>
        <v/>
      </c>
    </row>
    <row r="6782" spans="1:20" x14ac:dyDescent="0.25">
      <c r="A6782" s="4">
        <v>2025</v>
      </c>
      <c r="B6782" t="s">
        <v>911</v>
      </c>
      <c r="C6782" t="s">
        <v>1147</v>
      </c>
      <c r="D6782" s="99" t="s">
        <v>766</v>
      </c>
      <c r="F6782" s="3">
        <v>2</v>
      </c>
      <c r="G6782" s="88">
        <v>4.0544470293486041</v>
      </c>
      <c r="J6782" s="10">
        <v>2.6425694442878012E-2</v>
      </c>
      <c r="K6782" s="27">
        <f t="shared" si="185"/>
        <v>6.5177061758588612E-3</v>
      </c>
      <c r="L6782" t="s">
        <v>8590</v>
      </c>
      <c r="M6782" t="s">
        <v>798</v>
      </c>
      <c r="N6782" s="28" t="str">
        <f t="shared" si="186"/>
        <v>2025DeniseBrowning</v>
      </c>
      <c r="O6782" s="28">
        <f>IF(COUNTIF(N$2:N6782,N6782)=1,1,0)</f>
        <v>1</v>
      </c>
      <c r="P6782" s="28" t="str">
        <f t="shared" si="187"/>
        <v>DeniseBrowning</v>
      </c>
      <c r="Q6782" s="28" t="str">
        <f t="shared" si="184"/>
        <v>DeniseBrowning</v>
      </c>
      <c r="R6782" s="3">
        <f>SUMIF(Q$2:Q6782,Q6782,O$2:O6782)</f>
        <v>5</v>
      </c>
      <c r="T6782" s="81" t="str" cm="1">
        <f t="array" ref="T6782">IF(MIN(IF(CONCATENATE($D$776:$D$9955,$G$776:$G$9955)=CONCATENATE(D6782,G6782),$J$776:$J$9955))=J6782,"Age Leg Record","")</f>
        <v/>
      </c>
    </row>
    <row r="6783" spans="1:20" x14ac:dyDescent="0.25">
      <c r="A6783" s="4">
        <v>2025</v>
      </c>
      <c r="B6783" t="s">
        <v>89</v>
      </c>
      <c r="C6783" t="s">
        <v>1421</v>
      </c>
      <c r="D6783" s="99" t="s">
        <v>56</v>
      </c>
      <c r="F6783" s="3">
        <v>3</v>
      </c>
      <c r="G6783" s="88">
        <v>9.1</v>
      </c>
      <c r="J6783" s="10">
        <v>5.6332824075070675E-2</v>
      </c>
      <c r="K6783" s="27">
        <f t="shared" si="185"/>
        <v>6.1904202280297447E-3</v>
      </c>
      <c r="L6783" t="s">
        <v>8590</v>
      </c>
      <c r="M6783" t="s">
        <v>798</v>
      </c>
      <c r="N6783" s="28" t="str">
        <f t="shared" si="186"/>
        <v>2025MarkRouse</v>
      </c>
      <c r="O6783" s="28">
        <f>IF(COUNTIF(N$2:N6783,N6783)=1,1,0)</f>
        <v>1</v>
      </c>
      <c r="P6783" s="28" t="str">
        <f t="shared" si="187"/>
        <v>MarkRouse</v>
      </c>
      <c r="Q6783" s="28" t="str">
        <f t="shared" si="184"/>
        <v>MarkRouse</v>
      </c>
      <c r="R6783" s="3">
        <f>SUMIF(Q$2:Q6783,Q6783,O$2:O6783)</f>
        <v>8</v>
      </c>
      <c r="T6783" s="81" t="str" cm="1">
        <f t="array" ref="T6783">IF(MIN(IF(CONCATENATE($D$776:$D$9955,$G$776:$G$9955)=CONCATENATE(D6783,G6783),$J$776:$J$9955))=J6783,"Age Leg Record","")</f>
        <v/>
      </c>
    </row>
    <row r="6784" spans="1:20" x14ac:dyDescent="0.25">
      <c r="A6784" s="4">
        <v>2025</v>
      </c>
      <c r="B6784" t="s">
        <v>1146</v>
      </c>
      <c r="C6784" t="s">
        <v>1147</v>
      </c>
      <c r="D6784" s="99" t="s">
        <v>210</v>
      </c>
      <c r="F6784" s="3">
        <v>4</v>
      </c>
      <c r="G6784" s="88">
        <v>5.8408892070309388</v>
      </c>
      <c r="J6784" s="10">
        <v>3.3709814815665595E-2</v>
      </c>
      <c r="K6784" s="27">
        <f t="shared" si="185"/>
        <v>5.7713498100747376E-3</v>
      </c>
      <c r="L6784" t="s">
        <v>8590</v>
      </c>
      <c r="M6784" t="s">
        <v>798</v>
      </c>
      <c r="N6784" s="28" t="str">
        <f t="shared" si="186"/>
        <v>2025WarwickBrowning</v>
      </c>
      <c r="O6784" s="28">
        <f>IF(COUNTIF(N$2:N6784,N6784)=1,1,0)</f>
        <v>1</v>
      </c>
      <c r="P6784" s="28" t="str">
        <f t="shared" si="187"/>
        <v>WarwickBrowning</v>
      </c>
      <c r="Q6784" s="28" t="str">
        <f t="shared" si="184"/>
        <v>WarwickBrowning</v>
      </c>
      <c r="R6784" s="3">
        <f>SUMIF(Q$2:Q6784,Q6784,O$2:O6784)</f>
        <v>11</v>
      </c>
      <c r="T6784" s="81" t="str" cm="1">
        <f t="array" ref="T6784">IF(MIN(IF(CONCATENATE($D$776:$D$9955,$G$776:$G$9955)=CONCATENATE(D6784,G6784),$J$776:$J$9955))=J6784,"Age Leg Record","")</f>
        <v/>
      </c>
    </row>
    <row r="6785" spans="1:20" x14ac:dyDescent="0.25">
      <c r="A6785" s="4">
        <v>2025</v>
      </c>
      <c r="B6785" t="s">
        <v>291</v>
      </c>
      <c r="C6785" t="s">
        <v>1830</v>
      </c>
      <c r="D6785" s="99" t="s">
        <v>210</v>
      </c>
      <c r="F6785" s="3">
        <v>5</v>
      </c>
      <c r="G6785" s="51">
        <v>5.63</v>
      </c>
      <c r="J6785" s="10">
        <v>3.1002824071038049E-2</v>
      </c>
      <c r="K6785" s="27">
        <f t="shared" si="185"/>
        <v>5.5067183074667941E-3</v>
      </c>
      <c r="L6785" t="s">
        <v>8590</v>
      </c>
      <c r="M6785" t="s">
        <v>798</v>
      </c>
      <c r="N6785" s="28" t="str">
        <f t="shared" si="186"/>
        <v>2025ChrisNewnham</v>
      </c>
      <c r="O6785" s="28">
        <f>IF(COUNTIF(N$2:N6785,N6785)=1,1,0)</f>
        <v>1</v>
      </c>
      <c r="P6785" s="28" t="str">
        <f t="shared" si="187"/>
        <v>ChrisNewnham</v>
      </c>
      <c r="Q6785" s="28" t="str">
        <f t="shared" si="184"/>
        <v>ChrisNewnham</v>
      </c>
      <c r="R6785" s="3">
        <f>SUMIF(Q$2:Q6785,Q6785,O$2:O6785)</f>
        <v>6</v>
      </c>
      <c r="T6785" s="81" t="str" cm="1">
        <f t="array" ref="T6785">IF(MIN(IF(CONCATENATE($D$776:$D$9955,$G$776:$G$9955)=CONCATENATE(D6785,G6785),$J$776:$J$9955))=J6785,"Age Leg Record","")</f>
        <v/>
      </c>
    </row>
    <row r="6786" spans="1:20" x14ac:dyDescent="0.25">
      <c r="A6786" s="4">
        <v>2025</v>
      </c>
      <c r="B6786" t="s">
        <v>308</v>
      </c>
      <c r="C6786" t="s">
        <v>70</v>
      </c>
      <c r="D6786" s="99" t="s">
        <v>756</v>
      </c>
      <c r="F6786" s="3">
        <v>6</v>
      </c>
      <c r="G6786" s="88">
        <v>4.6758182215859376</v>
      </c>
      <c r="J6786" s="10">
        <v>3.0971909720392432E-2</v>
      </c>
      <c r="K6786" s="27">
        <f t="shared" si="185"/>
        <v>6.6238481165521914E-3</v>
      </c>
      <c r="L6786" t="s">
        <v>8590</v>
      </c>
      <c r="M6786" t="s">
        <v>798</v>
      </c>
      <c r="N6786" s="28" t="str">
        <f t="shared" si="186"/>
        <v>2025LouiseClark</v>
      </c>
      <c r="O6786" s="28">
        <f>IF(COUNTIF(N$2:N6786,N6786)=1,1,0)</f>
        <v>1</v>
      </c>
      <c r="P6786" s="28" t="str">
        <f t="shared" si="187"/>
        <v>LouiseClark</v>
      </c>
      <c r="Q6786" s="28" t="str">
        <f t="shared" si="184"/>
        <v>LouiseClark</v>
      </c>
      <c r="R6786" s="3">
        <f>SUMIF(Q$2:Q6786,Q6786,O$2:O6786)</f>
        <v>3</v>
      </c>
      <c r="T6786" s="81" t="str" cm="1">
        <f t="array" ref="T6786">IF(MIN(IF(CONCATENATE($D$776:$D$9955,$G$776:$G$9955)=CONCATENATE(D6786,G6786),$J$776:$J$9955))=J6786,"Age Leg Record","")</f>
        <v/>
      </c>
    </row>
    <row r="6787" spans="1:20" x14ac:dyDescent="0.25">
      <c r="A6787" s="4">
        <v>2025</v>
      </c>
      <c r="B6787" t="s">
        <v>629</v>
      </c>
      <c r="C6787" t="s">
        <v>1046</v>
      </c>
      <c r="D6787" s="99" t="s">
        <v>753</v>
      </c>
      <c r="F6787" s="3">
        <v>1</v>
      </c>
      <c r="G6787" s="88">
        <v>5.54</v>
      </c>
      <c r="J6787" s="10">
        <v>3.2362514910346363E-2</v>
      </c>
      <c r="K6787" s="27">
        <f t="shared" si="185"/>
        <v>5.8416091895932059E-3</v>
      </c>
      <c r="L6787" t="s">
        <v>8591</v>
      </c>
      <c r="M6787" t="s">
        <v>798</v>
      </c>
      <c r="N6787" s="28" t="str">
        <f t="shared" si="186"/>
        <v>2025KerryLarge</v>
      </c>
      <c r="O6787" s="28">
        <f>IF(COUNTIF(N$2:N6787,N6787)=1,1,0)</f>
        <v>1</v>
      </c>
      <c r="P6787" s="28" t="str">
        <f t="shared" si="187"/>
        <v>KerryLarge</v>
      </c>
      <c r="Q6787" s="28" t="str">
        <f t="shared" si="184"/>
        <v>KerryLarge</v>
      </c>
      <c r="R6787" s="3">
        <f>SUMIF(Q$2:Q6787,Q6787,O$2:O6787)</f>
        <v>4</v>
      </c>
      <c r="T6787" s="81" t="str" cm="1">
        <f t="array" ref="T6787">IF(MIN(IF(CONCATENATE($D$776:$D$9955,$G$776:$G$9955)=CONCATENATE(D6787,G6787),$J$776:$J$9955))=J6787,"Age Leg Record","")</f>
        <v/>
      </c>
    </row>
    <row r="6788" spans="1:20" x14ac:dyDescent="0.25">
      <c r="A6788" s="4">
        <v>2025</v>
      </c>
      <c r="B6788" t="s">
        <v>928</v>
      </c>
      <c r="C6788" t="s">
        <v>1836</v>
      </c>
      <c r="D6788" s="99" t="s">
        <v>756</v>
      </c>
      <c r="F6788" s="3">
        <v>2</v>
      </c>
      <c r="G6788" s="88">
        <v>4.0544470293486041</v>
      </c>
      <c r="J6788" s="10">
        <v>2.6043113422929309E-2</v>
      </c>
      <c r="K6788" s="27">
        <f t="shared" si="185"/>
        <v>6.4233453377027967E-3</v>
      </c>
      <c r="L6788" t="s">
        <v>8591</v>
      </c>
      <c r="M6788" t="s">
        <v>798</v>
      </c>
      <c r="N6788" s="28" t="str">
        <f t="shared" si="186"/>
        <v>2025NicolaWilkins</v>
      </c>
      <c r="O6788" s="28">
        <f>IF(COUNTIF(N$2:N6788,N6788)=1,1,0)</f>
        <v>1</v>
      </c>
      <c r="P6788" s="28" t="str">
        <f t="shared" si="187"/>
        <v>NicolaWilkins</v>
      </c>
      <c r="Q6788" s="28" t="str">
        <f t="shared" si="184"/>
        <v>NicolaWilkins</v>
      </c>
      <c r="R6788" s="3">
        <f>SUMIF(Q$2:Q6788,Q6788,O$2:O6788)</f>
        <v>6</v>
      </c>
      <c r="T6788" s="81" t="str" cm="1">
        <f t="array" ref="T6788">IF(MIN(IF(CONCATENATE($D$776:$D$9955,$G$776:$G$9955)=CONCATENATE(D6788,G6788),$J$776:$J$9955))=J6788,"Age Leg Record","")</f>
        <v/>
      </c>
    </row>
    <row r="6789" spans="1:20" x14ac:dyDescent="0.25">
      <c r="A6789" s="4">
        <v>2025</v>
      </c>
      <c r="B6789" t="s">
        <v>20</v>
      </c>
      <c r="C6789" t="s">
        <v>63</v>
      </c>
      <c r="D6789" s="99" t="s">
        <v>26</v>
      </c>
      <c r="F6789" s="3">
        <v>3</v>
      </c>
      <c r="G6789" s="88">
        <v>9.1</v>
      </c>
      <c r="J6789" s="10">
        <v>4.767487268691184E-2</v>
      </c>
      <c r="K6789" s="27">
        <f t="shared" si="185"/>
        <v>5.2389969985617412E-3</v>
      </c>
      <c r="L6789" t="s">
        <v>8591</v>
      </c>
      <c r="M6789" t="s">
        <v>798</v>
      </c>
      <c r="N6789" s="28" t="str">
        <f t="shared" si="186"/>
        <v>2025PaulLewis</v>
      </c>
      <c r="O6789" s="28">
        <f>IF(COUNTIF(N$2:N6789,N6789)=1,1,0)</f>
        <v>1</v>
      </c>
      <c r="P6789" s="28" t="str">
        <f t="shared" si="187"/>
        <v>PaulLewis</v>
      </c>
      <c r="Q6789" s="28" t="str">
        <f t="shared" si="184"/>
        <v>PaulLewis</v>
      </c>
      <c r="R6789" s="3">
        <f>SUMIF(Q$2:Q6789,Q6789,O$2:O6789)</f>
        <v>1</v>
      </c>
      <c r="T6789" s="81" t="str" cm="1">
        <f t="array" ref="T6789">IF(MIN(IF(CONCATENATE($D$776:$D$9955,$G$776:$G$9955)=CONCATENATE(D6789,G6789),$J$776:$J$9955))=J6789,"Age Leg Record","")</f>
        <v/>
      </c>
    </row>
    <row r="6790" spans="1:20" x14ac:dyDescent="0.25">
      <c r="A6790" s="4">
        <v>2025</v>
      </c>
      <c r="B6790" t="s">
        <v>89</v>
      </c>
      <c r="C6790" t="s">
        <v>1419</v>
      </c>
      <c r="D6790" s="99" t="s">
        <v>56</v>
      </c>
      <c r="F6790" s="3">
        <v>4</v>
      </c>
      <c r="G6790" s="88">
        <v>5.8408892070309388</v>
      </c>
      <c r="J6790" s="10">
        <v>2.7275983797153458E-2</v>
      </c>
      <c r="K6790" s="27">
        <f t="shared" si="185"/>
        <v>4.669834134898525E-3</v>
      </c>
      <c r="L6790" t="s">
        <v>8591</v>
      </c>
      <c r="M6790" t="s">
        <v>798</v>
      </c>
      <c r="N6790" s="28" t="str">
        <f t="shared" si="186"/>
        <v>2025MarkWaine</v>
      </c>
      <c r="O6790" s="28">
        <f>IF(COUNTIF(N$2:N6790,N6790)=1,1,0)</f>
        <v>1</v>
      </c>
      <c r="P6790" s="28" t="str">
        <f t="shared" si="187"/>
        <v>MarkWaine</v>
      </c>
      <c r="Q6790" s="28" t="str">
        <f t="shared" si="184"/>
        <v>MarkWaine</v>
      </c>
      <c r="R6790" s="3">
        <f>SUMIF(Q$2:Q6790,Q6790,O$2:O6790)</f>
        <v>8</v>
      </c>
      <c r="T6790" s="81" t="str" cm="1">
        <f t="array" ref="T6790">IF(MIN(IF(CONCATENATE($D$776:$D$9955,$G$776:$G$9955)=CONCATENATE(D6790,G6790),$J$776:$J$9955))=J6790,"Age Leg Record","")</f>
        <v/>
      </c>
    </row>
    <row r="6791" spans="1:20" x14ac:dyDescent="0.25">
      <c r="A6791" s="4">
        <v>2025</v>
      </c>
      <c r="B6791" t="s">
        <v>2417</v>
      </c>
      <c r="C6791" t="s">
        <v>2418</v>
      </c>
      <c r="D6791" s="99" t="s">
        <v>756</v>
      </c>
      <c r="F6791" s="3">
        <v>5</v>
      </c>
      <c r="G6791" s="51">
        <v>5.63</v>
      </c>
      <c r="J6791" s="10">
        <v>3.1912615741021E-2</v>
      </c>
      <c r="K6791" s="27">
        <f t="shared" si="185"/>
        <v>5.6683154069309058E-3</v>
      </c>
      <c r="L6791" t="s">
        <v>8591</v>
      </c>
      <c r="M6791" t="s">
        <v>798</v>
      </c>
      <c r="N6791" s="28" t="str">
        <f t="shared" si="186"/>
        <v>2025KyrstinFairweather</v>
      </c>
      <c r="O6791" s="28">
        <f>IF(COUNTIF(N$2:N6791,N6791)=1,1,0)</f>
        <v>1</v>
      </c>
      <c r="P6791" s="28" t="str">
        <f t="shared" si="187"/>
        <v>KyrstinFairweather</v>
      </c>
      <c r="Q6791" s="28" t="str">
        <f t="shared" si="184"/>
        <v>KyrstinFairweather</v>
      </c>
      <c r="R6791" s="3">
        <f>SUMIF(Q$2:Q6791,Q6791,O$2:O6791)</f>
        <v>2</v>
      </c>
      <c r="T6791" s="81" t="str" cm="1">
        <f t="array" ref="T6791">IF(MIN(IF(CONCATENATE($D$776:$D$9955,$G$776:$G$9955)=CONCATENATE(D6791,G6791),$J$776:$J$9955))=J6791,"Age Leg Record","")</f>
        <v/>
      </c>
    </row>
    <row r="6792" spans="1:20" x14ac:dyDescent="0.25">
      <c r="A6792" s="4">
        <v>2025</v>
      </c>
      <c r="B6792" t="s">
        <v>232</v>
      </c>
      <c r="C6792" t="s">
        <v>993</v>
      </c>
      <c r="D6792" s="99" t="s">
        <v>210</v>
      </c>
      <c r="F6792" s="3">
        <v>6</v>
      </c>
      <c r="G6792" s="88">
        <v>4.6758182215859376</v>
      </c>
      <c r="J6792" s="10">
        <v>2.7872719903825782E-2</v>
      </c>
      <c r="K6792" s="27">
        <f t="shared" si="185"/>
        <v>5.9610358193890505E-3</v>
      </c>
      <c r="L6792" t="s">
        <v>8591</v>
      </c>
      <c r="M6792" t="s">
        <v>798</v>
      </c>
      <c r="N6792" s="28" t="str">
        <f t="shared" si="186"/>
        <v>2025AndyAtherton</v>
      </c>
      <c r="O6792" s="28">
        <f>IF(COUNTIF(N$2:N6792,N6792)=1,1,0)</f>
        <v>1</v>
      </c>
      <c r="P6792" s="28" t="str">
        <f t="shared" si="187"/>
        <v>AndyAtherton</v>
      </c>
      <c r="Q6792" s="28" t="str">
        <f t="shared" si="184"/>
        <v>AndyAtherton</v>
      </c>
      <c r="R6792" s="3">
        <f>SUMIF(Q$2:Q6792,Q6792,O$2:O6792)</f>
        <v>7</v>
      </c>
      <c r="T6792" s="81" t="str" cm="1">
        <f t="array" ref="T6792">IF(MIN(IF(CONCATENATE($D$776:$D$9955,$G$776:$G$9955)=CONCATENATE(D6792,G6792),$J$776:$J$9955))=J6792,"Age Leg Record","")</f>
        <v/>
      </c>
    </row>
    <row r="6793" spans="1:20" x14ac:dyDescent="0.25">
      <c r="A6793" s="4">
        <v>2025</v>
      </c>
      <c r="B6793" t="s">
        <v>922</v>
      </c>
      <c r="C6793" t="s">
        <v>1507</v>
      </c>
      <c r="D6793" s="99" t="s">
        <v>751</v>
      </c>
      <c r="F6793" s="3">
        <v>1</v>
      </c>
      <c r="G6793" s="88">
        <v>5.54</v>
      </c>
      <c r="J6793" s="10">
        <v>3.0862850559060462E-2</v>
      </c>
      <c r="K6793" s="27">
        <f t="shared" si="185"/>
        <v>5.5709116532600108E-3</v>
      </c>
      <c r="L6793" t="s">
        <v>1926</v>
      </c>
      <c r="M6793" t="s">
        <v>1180</v>
      </c>
      <c r="N6793" s="28" t="str">
        <f t="shared" si="186"/>
        <v>2025PippaMills</v>
      </c>
      <c r="O6793" s="28">
        <f>IF(COUNTIF(N$2:N6793,N6793)=1,1,0)</f>
        <v>1</v>
      </c>
      <c r="P6793" s="28" t="str">
        <f t="shared" si="187"/>
        <v>PippaMills</v>
      </c>
      <c r="Q6793" s="28" t="str">
        <f t="shared" si="184"/>
        <v>PippaMills</v>
      </c>
      <c r="R6793" s="3">
        <f>SUMIF(Q$2:Q6793,Q6793,O$2:O6793)</f>
        <v>1</v>
      </c>
      <c r="T6793" s="81" t="str" cm="1">
        <f t="array" ref="T6793">IF(MIN(IF(CONCATENATE($D$776:$D$9955,$G$776:$G$9955)=CONCATENATE(D6793,G6793),$J$776:$J$9955))=J6793,"Age Leg Record","")</f>
        <v/>
      </c>
    </row>
    <row r="6794" spans="1:20" x14ac:dyDescent="0.25">
      <c r="A6794" s="4">
        <v>2025</v>
      </c>
      <c r="B6794" t="s">
        <v>225</v>
      </c>
      <c r="C6794" t="s">
        <v>452</v>
      </c>
      <c r="D6794" s="99" t="s">
        <v>751</v>
      </c>
      <c r="F6794" s="3">
        <v>2</v>
      </c>
      <c r="G6794" s="88">
        <v>4.0544470293486041</v>
      </c>
      <c r="J6794" s="10">
        <v>2.0462789347220678E-2</v>
      </c>
      <c r="K6794" s="27">
        <f t="shared" si="185"/>
        <v>5.046998813672569E-3</v>
      </c>
      <c r="L6794" t="s">
        <v>1926</v>
      </c>
      <c r="M6794" t="s">
        <v>1180</v>
      </c>
      <c r="N6794" s="28" t="str">
        <f t="shared" si="186"/>
        <v>2025SophieMorris</v>
      </c>
      <c r="O6794" s="28">
        <f>IF(COUNTIF(N$2:N6794,N6794)=1,1,0)</f>
        <v>1</v>
      </c>
      <c r="P6794" s="28" t="str">
        <f t="shared" si="187"/>
        <v>SophieMorris</v>
      </c>
      <c r="Q6794" s="28" t="str">
        <f t="shared" si="184"/>
        <v>SophieMorris</v>
      </c>
      <c r="R6794" s="3">
        <f>SUMIF(Q$2:Q6794,Q6794,O$2:O6794)</f>
        <v>1</v>
      </c>
      <c r="T6794" s="81" t="str" cm="1">
        <f t="array" ref="T6794">IF(MIN(IF(CONCATENATE($D$776:$D$9955,$G$776:$G$9955)=CONCATENATE(D6794,G6794),$J$776:$J$9955))=J6794,"Age Leg Record","")</f>
        <v/>
      </c>
    </row>
    <row r="6795" spans="1:20" x14ac:dyDescent="0.25">
      <c r="A6795" s="4">
        <v>2025</v>
      </c>
      <c r="B6795" t="s">
        <v>303</v>
      </c>
      <c r="C6795" t="s">
        <v>2013</v>
      </c>
      <c r="D6795" s="99" t="s">
        <v>751</v>
      </c>
      <c r="F6795" s="3">
        <v>3</v>
      </c>
      <c r="G6795" s="88">
        <v>9.1</v>
      </c>
      <c r="J6795" s="10">
        <v>4.655634259688668E-2</v>
      </c>
      <c r="K6795" s="27">
        <f t="shared" si="185"/>
        <v>5.1160816040534815E-3</v>
      </c>
      <c r="L6795" t="s">
        <v>1926</v>
      </c>
      <c r="M6795" t="s">
        <v>1180</v>
      </c>
      <c r="N6795" s="28" t="str">
        <f t="shared" si="186"/>
        <v>2025SarahNeedleman</v>
      </c>
      <c r="O6795" s="28">
        <f>IF(COUNTIF(N$2:N6795,N6795)=1,1,0)</f>
        <v>1</v>
      </c>
      <c r="P6795" s="28" t="str">
        <f t="shared" si="187"/>
        <v>SarahNeedleman</v>
      </c>
      <c r="Q6795" s="28" t="str">
        <f t="shared" si="184"/>
        <v>SarahNeedleman</v>
      </c>
      <c r="R6795" s="3">
        <f>SUMIF(Q$2:Q6795,Q6795,O$2:O6795)</f>
        <v>1</v>
      </c>
      <c r="T6795" s="81" t="str" cm="1">
        <f t="array" ref="T6795">IF(MIN(IF(CONCATENATE($D$776:$D$9955,$G$776:$G$9955)=CONCATENATE(D6795,G6795),$J$776:$J$9955))=J6795,"Age Leg Record","")</f>
        <v/>
      </c>
    </row>
    <row r="6796" spans="1:20" x14ac:dyDescent="0.25">
      <c r="A6796" s="4">
        <v>2025</v>
      </c>
      <c r="B6796" t="s">
        <v>904</v>
      </c>
      <c r="C6796" t="s">
        <v>1638</v>
      </c>
      <c r="D6796" s="99" t="s">
        <v>753</v>
      </c>
      <c r="F6796" s="3">
        <v>4</v>
      </c>
      <c r="G6796" s="88">
        <v>5.8408892070309388</v>
      </c>
      <c r="J6796" s="10">
        <v>3.0833298609650228E-2</v>
      </c>
      <c r="K6796" s="27">
        <f t="shared" si="185"/>
        <v>5.2788706508137169E-3</v>
      </c>
      <c r="L6796" t="s">
        <v>1926</v>
      </c>
      <c r="M6796" t="s">
        <v>1180</v>
      </c>
      <c r="N6796" s="28" t="str">
        <f t="shared" si="186"/>
        <v>2025SallyNash</v>
      </c>
      <c r="O6796" s="28">
        <f>IF(COUNTIF(N$2:N6796,N6796)=1,1,0)</f>
        <v>1</v>
      </c>
      <c r="P6796" s="28" t="str">
        <f t="shared" si="187"/>
        <v>SallyNash</v>
      </c>
      <c r="Q6796" s="28" t="str">
        <f t="shared" si="184"/>
        <v>SallyNash</v>
      </c>
      <c r="R6796" s="3">
        <f>SUMIF(Q$2:Q6796,Q6796,O$2:O6796)</f>
        <v>6</v>
      </c>
      <c r="T6796" s="81" t="str" cm="1">
        <f t="array" ref="T6796">IF(MIN(IF(CONCATENATE($D$776:$D$9955,$G$776:$G$9955)=CONCATENATE(D6796,G6796),$J$776:$J$9955))=J6796,"Age Leg Record","")</f>
        <v/>
      </c>
    </row>
    <row r="6797" spans="1:20" x14ac:dyDescent="0.25">
      <c r="A6797" s="4">
        <v>2025</v>
      </c>
      <c r="B6797" t="s">
        <v>2278</v>
      </c>
      <c r="C6797" t="s">
        <v>2279</v>
      </c>
      <c r="D6797" s="99" t="s">
        <v>753</v>
      </c>
      <c r="F6797" s="3">
        <v>5</v>
      </c>
      <c r="G6797" s="51">
        <v>5.63</v>
      </c>
      <c r="J6797" s="10">
        <v>3.1321469905378763E-2</v>
      </c>
      <c r="K6797" s="27">
        <f t="shared" si="185"/>
        <v>5.563316146603688E-3</v>
      </c>
      <c r="L6797" t="s">
        <v>1926</v>
      </c>
      <c r="M6797" t="s">
        <v>1180</v>
      </c>
      <c r="N6797" s="28" t="str">
        <f t="shared" si="186"/>
        <v>2025KatSizer</v>
      </c>
      <c r="O6797" s="28">
        <f>IF(COUNTIF(N$2:N6797,N6797)=1,1,0)</f>
        <v>1</v>
      </c>
      <c r="P6797" s="28" t="str">
        <f t="shared" si="187"/>
        <v>KatSizer</v>
      </c>
      <c r="Q6797" s="28" t="str">
        <f t="shared" si="184"/>
        <v>KatSizer</v>
      </c>
      <c r="R6797" s="3">
        <f>SUMIF(Q$2:Q6797,Q6797,O$2:O6797)</f>
        <v>2</v>
      </c>
      <c r="T6797" s="81" t="str" cm="1">
        <f t="array" ref="T6797">IF(MIN(IF(CONCATENATE($D$776:$D$9955,$G$776:$G$9955)=CONCATENATE(D6797,G6797),$J$776:$J$9955))=J6797,"Age Leg Record","")</f>
        <v/>
      </c>
    </row>
    <row r="6798" spans="1:20" x14ac:dyDescent="0.25">
      <c r="A6798" s="4">
        <v>2025</v>
      </c>
      <c r="B6798" t="s">
        <v>480</v>
      </c>
      <c r="C6798" t="s">
        <v>1740</v>
      </c>
      <c r="D6798" s="99" t="s">
        <v>756</v>
      </c>
      <c r="F6798" s="3">
        <v>6</v>
      </c>
      <c r="G6798" s="88">
        <v>4.6758182215859376</v>
      </c>
      <c r="J6798" s="10">
        <v>2.710254630073905E-2</v>
      </c>
      <c r="K6798" s="27">
        <f t="shared" si="185"/>
        <v>5.7963216310719717E-3</v>
      </c>
      <c r="L6798" t="s">
        <v>1926</v>
      </c>
      <c r="M6798" t="s">
        <v>1180</v>
      </c>
      <c r="N6798" s="28" t="str">
        <f t="shared" si="186"/>
        <v>2025LizO'Keeffe</v>
      </c>
      <c r="O6798" s="28">
        <f>IF(COUNTIF(N$2:N6798,N6798)=1,1,0)</f>
        <v>1</v>
      </c>
      <c r="P6798" s="28" t="str">
        <f t="shared" si="187"/>
        <v>LizO'Keeffe</v>
      </c>
      <c r="Q6798" s="28" t="str">
        <f t="shared" si="184"/>
        <v>LizO'Keeffe</v>
      </c>
      <c r="R6798" s="3">
        <f>SUMIF(Q$2:Q6798,Q6798,O$2:O6798)</f>
        <v>8</v>
      </c>
      <c r="T6798" s="81" t="str" cm="1">
        <f t="array" ref="T6798">IF(MIN(IF(CONCATENATE($D$776:$D$9955,$G$776:$G$9955)=CONCATENATE(D6798,G6798),$J$776:$J$9955))=J6798,"Age Leg Record","")</f>
        <v/>
      </c>
    </row>
    <row r="6799" spans="1:20" x14ac:dyDescent="0.25">
      <c r="A6799" s="4">
        <v>2025</v>
      </c>
      <c r="B6799" t="s">
        <v>834</v>
      </c>
      <c r="C6799" t="s">
        <v>953</v>
      </c>
      <c r="D6799" s="99" t="s">
        <v>22</v>
      </c>
      <c r="F6799" s="3">
        <v>1</v>
      </c>
      <c r="G6799" s="88">
        <v>5.54</v>
      </c>
      <c r="J6799" s="10">
        <v>2.7080026484327391E-2</v>
      </c>
      <c r="K6799" s="27">
        <f t="shared" si="185"/>
        <v>4.8880914231637885E-3</v>
      </c>
      <c r="L6799" t="s">
        <v>8592</v>
      </c>
      <c r="M6799" t="s">
        <v>617</v>
      </c>
      <c r="N6799" s="28" t="str">
        <f t="shared" si="186"/>
        <v>2025CharlieMead</v>
      </c>
      <c r="O6799" s="28">
        <f>IF(COUNTIF(N$2:N6799,N6799)=1,1,0)</f>
        <v>1</v>
      </c>
      <c r="P6799" s="28" t="str">
        <f t="shared" si="187"/>
        <v>CharlieMead</v>
      </c>
      <c r="Q6799" s="28" t="str">
        <f t="shared" si="184"/>
        <v>CharlieMead</v>
      </c>
      <c r="R6799" s="3">
        <f>SUMIF(Q$2:Q6799,Q6799,O$2:O6799)</f>
        <v>11</v>
      </c>
      <c r="T6799" s="81" t="str" cm="1">
        <f t="array" ref="T6799">IF(MIN(IF(CONCATENATE($D$776:$D$9955,$G$776:$G$9955)=CONCATENATE(D6799,G6799),$J$776:$J$9955))=J6799,"Age Leg Record","")</f>
        <v/>
      </c>
    </row>
    <row r="6800" spans="1:20" x14ac:dyDescent="0.25">
      <c r="A6800" s="4">
        <v>2025</v>
      </c>
      <c r="B6800" t="s">
        <v>573</v>
      </c>
      <c r="C6800" t="s">
        <v>2505</v>
      </c>
      <c r="D6800" s="99" t="s">
        <v>22</v>
      </c>
      <c r="F6800" s="3">
        <v>2</v>
      </c>
      <c r="G6800" s="88">
        <v>4.0544470293486041</v>
      </c>
      <c r="J6800" s="10">
        <v>1.7415682872524485E-2</v>
      </c>
      <c r="K6800" s="27">
        <f t="shared" si="185"/>
        <v>4.2954520669425357E-3</v>
      </c>
      <c r="L6800" t="s">
        <v>8592</v>
      </c>
      <c r="M6800" t="s">
        <v>617</v>
      </c>
      <c r="N6800" s="28" t="str">
        <f t="shared" si="186"/>
        <v>2025JamesLloyd-Knibbs</v>
      </c>
      <c r="O6800" s="28">
        <f>IF(COUNTIF(N$2:N6800,N6800)=1,1,0)</f>
        <v>1</v>
      </c>
      <c r="P6800" s="28" t="str">
        <f t="shared" si="187"/>
        <v>JamesLloyd-Knibbs</v>
      </c>
      <c r="Q6800" s="28" t="str">
        <f t="shared" si="184"/>
        <v>JamesLloyd-Knibbs</v>
      </c>
      <c r="R6800" s="3">
        <f>SUMIF(Q$2:Q6800,Q6800,O$2:O6800)</f>
        <v>3</v>
      </c>
      <c r="T6800" s="81" t="str" cm="1">
        <f t="array" ref="T6800">IF(MIN(IF(CONCATENATE($D$776:$D$9955,$G$776:$G$9955)=CONCATENATE(D6800,G6800),$J$776:$J$9955))=J6800,"Age Leg Record","")</f>
        <v/>
      </c>
    </row>
    <row r="6801" spans="1:20" x14ac:dyDescent="0.25">
      <c r="A6801" s="4">
        <v>2025</v>
      </c>
      <c r="B6801" t="s">
        <v>8593</v>
      </c>
      <c r="C6801" t="s">
        <v>1431</v>
      </c>
      <c r="D6801" s="99" t="s">
        <v>22</v>
      </c>
      <c r="F6801" s="3">
        <v>3</v>
      </c>
      <c r="G6801" s="88">
        <v>9.1</v>
      </c>
      <c r="J6801" s="10">
        <v>4.5393749998765998E-2</v>
      </c>
      <c r="K6801" s="27">
        <f t="shared" si="185"/>
        <v>4.988324175688571E-3</v>
      </c>
      <c r="L6801" t="s">
        <v>8592</v>
      </c>
      <c r="M6801" t="s">
        <v>617</v>
      </c>
      <c r="N6801" s="28" t="str">
        <f t="shared" si="186"/>
        <v>2025AlfieFox</v>
      </c>
      <c r="O6801" s="28">
        <f>IF(COUNTIF(N$2:N6801,N6801)=1,1,0)</f>
        <v>1</v>
      </c>
      <c r="P6801" s="28" t="str">
        <f t="shared" si="187"/>
        <v>AlfieFox</v>
      </c>
      <c r="Q6801" s="28" t="str">
        <f t="shared" si="184"/>
        <v>AlfieFox</v>
      </c>
      <c r="R6801" s="3">
        <f>SUMIF(Q$2:Q6801,Q6801,O$2:O6801)</f>
        <v>1</v>
      </c>
      <c r="T6801" s="81" t="str" cm="1">
        <f t="array" ref="T6801">IF(MIN(IF(CONCATENATE($D$776:$D$9955,$G$776:$G$9955)=CONCATENATE(D6801,G6801),$J$776:$J$9955))=J6801,"Age Leg Record","")</f>
        <v/>
      </c>
    </row>
    <row r="6802" spans="1:20" x14ac:dyDescent="0.25">
      <c r="A6802" s="4">
        <v>2025</v>
      </c>
      <c r="B6802" t="s">
        <v>202</v>
      </c>
      <c r="C6802" t="s">
        <v>627</v>
      </c>
      <c r="D6802" s="99" t="s">
        <v>26</v>
      </c>
      <c r="F6802" s="3">
        <v>4</v>
      </c>
      <c r="G6802" s="88">
        <v>5.8408892070309388</v>
      </c>
      <c r="J6802" s="10">
        <v>2.6777210645377636E-2</v>
      </c>
      <c r="K6802" s="27">
        <f t="shared" si="185"/>
        <v>4.5844407754121949E-3</v>
      </c>
      <c r="L6802" t="s">
        <v>8592</v>
      </c>
      <c r="M6802" t="s">
        <v>617</v>
      </c>
      <c r="N6802" s="28" t="str">
        <f t="shared" si="186"/>
        <v>2025TomInchley</v>
      </c>
      <c r="O6802" s="28">
        <f>IF(COUNTIF(N$2:N6802,N6802)=1,1,0)</f>
        <v>1</v>
      </c>
      <c r="P6802" s="28" t="str">
        <f t="shared" si="187"/>
        <v>TomInchley</v>
      </c>
      <c r="Q6802" s="28" t="str">
        <f t="shared" si="184"/>
        <v>TomInchley</v>
      </c>
      <c r="R6802" s="3">
        <f>SUMIF(Q$2:Q6802,Q6802,O$2:O6802)</f>
        <v>18</v>
      </c>
      <c r="T6802" s="81" t="str" cm="1">
        <f t="array" ref="T6802">IF(MIN(IF(CONCATENATE($D$776:$D$9955,$G$776:$G$9955)=CONCATENATE(D6802,G6802),$J$776:$J$9955))=J6802,"Age Leg Record","")</f>
        <v/>
      </c>
    </row>
    <row r="6803" spans="1:20" x14ac:dyDescent="0.25">
      <c r="A6803" s="4">
        <v>2025</v>
      </c>
      <c r="B6803" t="s">
        <v>232</v>
      </c>
      <c r="C6803" t="s">
        <v>627</v>
      </c>
      <c r="D6803" s="99" t="s">
        <v>26</v>
      </c>
      <c r="F6803" s="3">
        <v>5</v>
      </c>
      <c r="G6803" s="51">
        <v>5.63</v>
      </c>
      <c r="J6803" s="10">
        <v>2.5220532406819984E-2</v>
      </c>
      <c r="K6803" s="27">
        <f t="shared" si="185"/>
        <v>4.4796682782983991E-3</v>
      </c>
      <c r="L6803" t="s">
        <v>8592</v>
      </c>
      <c r="M6803" t="s">
        <v>617</v>
      </c>
      <c r="N6803" s="28" t="str">
        <f t="shared" si="186"/>
        <v>2025AndyInchley</v>
      </c>
      <c r="O6803" s="28">
        <f>IF(COUNTIF(N$2:N6803,N6803)=1,1,0)</f>
        <v>1</v>
      </c>
      <c r="P6803" s="28" t="str">
        <f t="shared" si="187"/>
        <v>AndyInchley</v>
      </c>
      <c r="Q6803" s="28" t="str">
        <f t="shared" si="184"/>
        <v>AndyInchley</v>
      </c>
      <c r="R6803" s="3">
        <f>SUMIF(Q$2:Q6803,Q6803,O$2:O6803)</f>
        <v>18</v>
      </c>
      <c r="T6803" s="81" t="str" cm="1">
        <f t="array" ref="T6803">IF(MIN(IF(CONCATENATE($D$776:$D$9955,$G$776:$G$9955)=CONCATENATE(D6803,G6803),$J$776:$J$9955))=J6803,"Age Leg Record","")</f>
        <v/>
      </c>
    </row>
    <row r="6804" spans="1:20" x14ac:dyDescent="0.25">
      <c r="A6804" s="4">
        <v>2025</v>
      </c>
      <c r="B6804" t="s">
        <v>202</v>
      </c>
      <c r="C6804" t="s">
        <v>1744</v>
      </c>
      <c r="D6804" s="99" t="s">
        <v>22</v>
      </c>
      <c r="F6804" s="3">
        <v>6</v>
      </c>
      <c r="G6804" s="88">
        <v>4.6758182215859376</v>
      </c>
      <c r="J6804" s="10">
        <v>2.1307106486347038E-2</v>
      </c>
      <c r="K6804" s="27">
        <f t="shared" si="185"/>
        <v>4.5568722898556404E-3</v>
      </c>
      <c r="L6804" t="s">
        <v>8592</v>
      </c>
      <c r="M6804" t="s">
        <v>617</v>
      </c>
      <c r="N6804" s="28" t="str">
        <f t="shared" si="186"/>
        <v>2025TomHayman</v>
      </c>
      <c r="O6804" s="28">
        <f>IF(COUNTIF(N$2:N6804,N6804)=1,1,0)</f>
        <v>1</v>
      </c>
      <c r="P6804" s="28" t="str">
        <f t="shared" si="187"/>
        <v>TomHayman</v>
      </c>
      <c r="Q6804" s="28" t="str">
        <f t="shared" ref="Q6804:Q6867" si="188">IFERROR(VLOOKUP(P6804,AI$2:AJ$100,2,0),P6804)</f>
        <v>TomHayman</v>
      </c>
      <c r="R6804" s="3">
        <f>SUMIF(Q$2:Q6804,Q6804,O$2:O6804)</f>
        <v>4</v>
      </c>
      <c r="T6804" s="81" t="str" cm="1">
        <f t="array" ref="T6804">IF(MIN(IF(CONCATENATE($D$776:$D$9955,$G$776:$G$9955)=CONCATENATE(D6804,G6804),$J$776:$J$9955))=J6804,"Age Leg Record","")</f>
        <v/>
      </c>
    </row>
    <row r="6805" spans="1:20" x14ac:dyDescent="0.25">
      <c r="A6805" s="4">
        <v>2025</v>
      </c>
      <c r="B6805" t="s">
        <v>594</v>
      </c>
      <c r="C6805" t="s">
        <v>2280</v>
      </c>
      <c r="D6805" s="99" t="s">
        <v>56</v>
      </c>
      <c r="F6805" s="3">
        <v>1</v>
      </c>
      <c r="G6805" s="88">
        <v>5.54</v>
      </c>
      <c r="J6805" s="10">
        <v>2.6142804257688113E-2</v>
      </c>
      <c r="K6805" s="27">
        <f t="shared" si="185"/>
        <v>4.7189177360447854E-3</v>
      </c>
      <c r="L6805" t="s">
        <v>8594</v>
      </c>
      <c r="M6805" t="s">
        <v>2282</v>
      </c>
      <c r="N6805" s="28" t="str">
        <f t="shared" si="186"/>
        <v>2025DarrenCornish</v>
      </c>
      <c r="O6805" s="28">
        <f>IF(COUNTIF(N$2:N6805,N6805)=1,1,0)</f>
        <v>1</v>
      </c>
      <c r="P6805" s="28" t="str">
        <f t="shared" si="187"/>
        <v>DarrenCornish</v>
      </c>
      <c r="Q6805" s="28" t="str">
        <f t="shared" si="188"/>
        <v>DarrenCornish</v>
      </c>
      <c r="R6805" s="3">
        <f>SUMIF(Q$2:Q6805,Q6805,O$2:O6805)</f>
        <v>3</v>
      </c>
      <c r="T6805" s="81" t="str" cm="1">
        <f t="array" ref="T6805">IF(MIN(IF(CONCATENATE($D$776:$D$9955,$G$776:$G$9955)=CONCATENATE(D6805,G6805),$J$776:$J$9955))=J6805,"Age Leg Record","")</f>
        <v/>
      </c>
    </row>
    <row r="6806" spans="1:20" x14ac:dyDescent="0.25">
      <c r="A6806" s="4">
        <v>2025</v>
      </c>
      <c r="B6806" t="s">
        <v>962</v>
      </c>
      <c r="C6806" t="s">
        <v>8595</v>
      </c>
      <c r="D6806" s="99" t="s">
        <v>26</v>
      </c>
      <c r="F6806" s="3">
        <v>2</v>
      </c>
      <c r="G6806" s="88">
        <v>4.0544470293486041</v>
      </c>
      <c r="J6806" s="10">
        <v>1.9956689815444406E-2</v>
      </c>
      <c r="K6806" s="27">
        <f t="shared" si="185"/>
        <v>4.9221730290186306E-3</v>
      </c>
      <c r="L6806" t="s">
        <v>8594</v>
      </c>
      <c r="M6806" t="s">
        <v>2282</v>
      </c>
      <c r="N6806" s="28" t="str">
        <f t="shared" si="186"/>
        <v>2025LeeHayward</v>
      </c>
      <c r="O6806" s="28">
        <f>IF(COUNTIF(N$2:N6806,N6806)=1,1,0)</f>
        <v>1</v>
      </c>
      <c r="P6806" s="28" t="str">
        <f t="shared" si="187"/>
        <v>LeeHayward</v>
      </c>
      <c r="Q6806" s="28" t="str">
        <f t="shared" si="188"/>
        <v>LeeHayward</v>
      </c>
      <c r="R6806" s="3">
        <f>SUMIF(Q$2:Q6806,Q6806,O$2:O6806)</f>
        <v>1</v>
      </c>
      <c r="T6806" s="81" t="str" cm="1">
        <f t="array" ref="T6806">IF(MIN(IF(CONCATENATE($D$776:$D$9955,$G$776:$G$9955)=CONCATENATE(D6806,G6806),$J$776:$J$9955))=J6806,"Age Leg Record","")</f>
        <v/>
      </c>
    </row>
    <row r="6807" spans="1:20" x14ac:dyDescent="0.25">
      <c r="A6807" s="4">
        <v>2025</v>
      </c>
      <c r="B6807" t="s">
        <v>8596</v>
      </c>
      <c r="C6807" t="s">
        <v>1159</v>
      </c>
      <c r="D6807" s="99" t="s">
        <v>26</v>
      </c>
      <c r="F6807" s="3">
        <v>3</v>
      </c>
      <c r="G6807" s="88">
        <v>9.1</v>
      </c>
      <c r="J6807" s="10">
        <v>5.0775509262166452E-2</v>
      </c>
      <c r="K6807" s="27">
        <f t="shared" si="185"/>
        <v>5.5797262925457638E-3</v>
      </c>
      <c r="L6807" t="s">
        <v>8594</v>
      </c>
      <c r="M6807" t="s">
        <v>2282</v>
      </c>
      <c r="N6807" s="28" t="str">
        <f t="shared" si="186"/>
        <v>2025WesleyThorne</v>
      </c>
      <c r="O6807" s="28">
        <f>IF(COUNTIF(N$2:N6807,N6807)=1,1,0)</f>
        <v>1</v>
      </c>
      <c r="P6807" s="28" t="str">
        <f t="shared" si="187"/>
        <v>WesleyThorne</v>
      </c>
      <c r="Q6807" s="28" t="str">
        <f t="shared" si="188"/>
        <v>WesleyThorne</v>
      </c>
      <c r="R6807" s="3">
        <f>SUMIF(Q$2:Q6807,Q6807,O$2:O6807)</f>
        <v>1</v>
      </c>
      <c r="T6807" s="81" t="str" cm="1">
        <f t="array" ref="T6807">IF(MIN(IF(CONCATENATE($D$776:$D$9955,$G$776:$G$9955)=CONCATENATE(D6807,G6807),$J$776:$J$9955))=J6807,"Age Leg Record","")</f>
        <v/>
      </c>
    </row>
    <row r="6808" spans="1:20" x14ac:dyDescent="0.25">
      <c r="A6808" s="4">
        <v>2025</v>
      </c>
      <c r="B6808" t="s">
        <v>436</v>
      </c>
      <c r="C6808" t="s">
        <v>447</v>
      </c>
      <c r="D6808" s="99" t="s">
        <v>56</v>
      </c>
      <c r="F6808" s="3">
        <v>4</v>
      </c>
      <c r="G6808" s="88">
        <v>5.8408892070309388</v>
      </c>
      <c r="J6808" s="10">
        <v>3.2858796294021886E-2</v>
      </c>
      <c r="K6808" s="27">
        <f t="shared" si="185"/>
        <v>5.6256496450006769E-3</v>
      </c>
      <c r="L6808" t="s">
        <v>8594</v>
      </c>
      <c r="M6808" t="s">
        <v>2282</v>
      </c>
      <c r="N6808" s="28" t="str">
        <f t="shared" si="186"/>
        <v>2025SimonRobinson</v>
      </c>
      <c r="O6808" s="28">
        <f>IF(COUNTIF(N$2:N6808,N6808)=1,1,0)</f>
        <v>1</v>
      </c>
      <c r="P6808" s="28" t="str">
        <f t="shared" si="187"/>
        <v>SimonRobinson</v>
      </c>
      <c r="Q6808" s="28" t="str">
        <f t="shared" si="188"/>
        <v>SimonRobinson</v>
      </c>
      <c r="R6808" s="3">
        <f>SUMIF(Q$2:Q6808,Q6808,O$2:O6808)</f>
        <v>2</v>
      </c>
      <c r="T6808" s="81" t="str" cm="1">
        <f t="array" ref="T6808">IF(MIN(IF(CONCATENATE($D$776:$D$9955,$G$776:$G$9955)=CONCATENATE(D6808,G6808),$J$776:$J$9955))=J6808,"Age Leg Record","")</f>
        <v/>
      </c>
    </row>
    <row r="6809" spans="1:20" x14ac:dyDescent="0.25">
      <c r="A6809" s="4">
        <v>2025</v>
      </c>
      <c r="B6809" t="s">
        <v>1214</v>
      </c>
      <c r="C6809" t="s">
        <v>1215</v>
      </c>
      <c r="D6809" s="99" t="s">
        <v>56</v>
      </c>
      <c r="F6809" s="3">
        <v>5</v>
      </c>
      <c r="G6809" s="51">
        <v>5.63</v>
      </c>
      <c r="J6809" s="10">
        <v>3.336452546500368E-2</v>
      </c>
      <c r="K6809" s="27">
        <f t="shared" si="185"/>
        <v>5.9262034573718796E-3</v>
      </c>
      <c r="L6809" t="s">
        <v>8594</v>
      </c>
      <c r="M6809" t="s">
        <v>2282</v>
      </c>
      <c r="N6809" s="28" t="str">
        <f t="shared" si="186"/>
        <v>2025CahalMcConville</v>
      </c>
      <c r="O6809" s="28">
        <f>IF(COUNTIF(N$2:N6809,N6809)=1,1,0)</f>
        <v>1</v>
      </c>
      <c r="P6809" s="28" t="str">
        <f t="shared" si="187"/>
        <v>CahalMcConville</v>
      </c>
      <c r="Q6809" s="28" t="str">
        <f t="shared" si="188"/>
        <v>CahalMcConville</v>
      </c>
      <c r="R6809" s="3">
        <f>SUMIF(Q$2:Q6809,Q6809,O$2:O6809)</f>
        <v>3</v>
      </c>
      <c r="T6809" s="81" t="str" cm="1">
        <f t="array" ref="T6809">IF(MIN(IF(CONCATENATE($D$776:$D$9955,$G$776:$G$9955)=CONCATENATE(D6809,G6809),$J$776:$J$9955))=J6809,"Age Leg Record","")</f>
        <v/>
      </c>
    </row>
    <row r="6810" spans="1:20" x14ac:dyDescent="0.25">
      <c r="A6810" s="4">
        <v>2025</v>
      </c>
      <c r="B6810" t="s">
        <v>89</v>
      </c>
      <c r="C6810" t="s">
        <v>1479</v>
      </c>
      <c r="D6810" s="99" t="s">
        <v>26</v>
      </c>
      <c r="F6810" s="3">
        <v>6</v>
      </c>
      <c r="G6810" s="88">
        <v>4.6758182215859376</v>
      </c>
      <c r="J6810" s="10">
        <v>2.3351099538558628E-2</v>
      </c>
      <c r="K6810" s="27">
        <f t="shared" si="185"/>
        <v>4.9940135462833357E-3</v>
      </c>
      <c r="L6810" t="s">
        <v>8594</v>
      </c>
      <c r="M6810" t="s">
        <v>2282</v>
      </c>
      <c r="N6810" s="28" t="str">
        <f t="shared" si="186"/>
        <v>2025MarkPedder</v>
      </c>
      <c r="O6810" s="28">
        <f>IF(COUNTIF(N$2:N6810,N6810)=1,1,0)</f>
        <v>1</v>
      </c>
      <c r="P6810" s="28" t="str">
        <f t="shared" si="187"/>
        <v>MarkPedder</v>
      </c>
      <c r="Q6810" s="28" t="str">
        <f t="shared" si="188"/>
        <v>MarkPedder</v>
      </c>
      <c r="R6810" s="3">
        <f>SUMIF(Q$2:Q6810,Q6810,O$2:O6810)</f>
        <v>9</v>
      </c>
      <c r="T6810" s="81" t="str" cm="1">
        <f t="array" ref="T6810">IF(MIN(IF(CONCATENATE($D$776:$D$9955,$G$776:$G$9955)=CONCATENATE(D6810,G6810),$J$776:$J$9955))=J6810,"Age Leg Record","")</f>
        <v/>
      </c>
    </row>
    <row r="6811" spans="1:20" x14ac:dyDescent="0.25">
      <c r="A6811" s="4">
        <v>2025</v>
      </c>
      <c r="B6811" t="s">
        <v>914</v>
      </c>
      <c r="C6811" t="s">
        <v>789</v>
      </c>
      <c r="D6811" s="99" t="s">
        <v>210</v>
      </c>
      <c r="F6811" s="3">
        <v>1</v>
      </c>
      <c r="G6811" s="88">
        <v>5.54</v>
      </c>
      <c r="J6811" s="10">
        <v>3.5078892222372815E-2</v>
      </c>
      <c r="K6811" s="27">
        <f t="shared" si="185"/>
        <v>6.3319300040384141E-3</v>
      </c>
      <c r="L6811" t="s">
        <v>1199</v>
      </c>
      <c r="M6811" t="s">
        <v>798</v>
      </c>
      <c r="N6811" s="28" t="str">
        <f t="shared" si="186"/>
        <v>2025JeremyBell</v>
      </c>
      <c r="O6811" s="28">
        <f>IF(COUNTIF(N$2:N6811,N6811)=1,1,0)</f>
        <v>1</v>
      </c>
      <c r="P6811" s="28" t="str">
        <f t="shared" si="187"/>
        <v>JeremyBell</v>
      </c>
      <c r="Q6811" s="28" t="str">
        <f t="shared" si="188"/>
        <v>JeremyBell</v>
      </c>
      <c r="R6811" s="3">
        <f>SUMIF(Q$2:Q6811,Q6811,O$2:O6811)</f>
        <v>12</v>
      </c>
      <c r="T6811" s="81" t="str" cm="1">
        <f t="array" ref="T6811">IF(MIN(IF(CONCATENATE($D$776:$D$9955,$G$776:$G$9955)=CONCATENATE(D6811,G6811),$J$776:$J$9955))=J6811,"Age Leg Record","")</f>
        <v/>
      </c>
    </row>
    <row r="6812" spans="1:20" x14ac:dyDescent="0.25">
      <c r="A6812" s="4">
        <v>2025</v>
      </c>
      <c r="B6812" t="s">
        <v>71</v>
      </c>
      <c r="C6812" t="s">
        <v>344</v>
      </c>
      <c r="D6812" s="99" t="s">
        <v>210</v>
      </c>
      <c r="F6812" s="3">
        <v>2</v>
      </c>
      <c r="G6812" s="88">
        <v>4.0544470293486041</v>
      </c>
      <c r="J6812" s="10">
        <v>2.6075034722452983E-2</v>
      </c>
      <c r="K6812" s="27">
        <f t="shared" si="185"/>
        <v>6.4312184950760728E-3</v>
      </c>
      <c r="L6812" t="s">
        <v>1199</v>
      </c>
      <c r="M6812" t="s">
        <v>798</v>
      </c>
      <c r="N6812" s="28" t="str">
        <f t="shared" si="186"/>
        <v>2025RichardJones</v>
      </c>
      <c r="O6812" s="28">
        <f>IF(COUNTIF(N$2:N6812,N6812)=1,1,0)</f>
        <v>1</v>
      </c>
      <c r="P6812" s="28" t="str">
        <f t="shared" si="187"/>
        <v>RichardJones</v>
      </c>
      <c r="Q6812" s="28" t="str">
        <f t="shared" si="188"/>
        <v>RichardJones</v>
      </c>
      <c r="R6812" s="3">
        <f>SUMIF(Q$2:Q6812,Q6812,O$2:O6812)</f>
        <v>13</v>
      </c>
      <c r="T6812" s="81" t="str" cm="1">
        <f t="array" ref="T6812">IF(MIN(IF(CONCATENATE($D$776:$D$9955,$G$776:$G$9955)=CONCATENATE(D6812,G6812),$J$776:$J$9955))=J6812,"Age Leg Record","")</f>
        <v/>
      </c>
    </row>
    <row r="6813" spans="1:20" x14ac:dyDescent="0.25">
      <c r="A6813" s="4">
        <v>2025</v>
      </c>
      <c r="B6813" t="s">
        <v>232</v>
      </c>
      <c r="C6813" t="s">
        <v>233</v>
      </c>
      <c r="D6813" s="99" t="s">
        <v>56</v>
      </c>
      <c r="F6813" s="3">
        <v>3</v>
      </c>
      <c r="G6813" s="88">
        <v>9.1</v>
      </c>
      <c r="J6813" s="10">
        <v>4.5772835648676846E-2</v>
      </c>
      <c r="K6813" s="27">
        <f t="shared" si="185"/>
        <v>5.0299819394150382E-3</v>
      </c>
      <c r="L6813" t="s">
        <v>1199</v>
      </c>
      <c r="M6813" t="s">
        <v>798</v>
      </c>
      <c r="N6813" s="28" t="str">
        <f t="shared" si="186"/>
        <v>2025AndyBierton</v>
      </c>
      <c r="O6813" s="28">
        <f>IF(COUNTIF(N$2:N6813,N6813)=1,1,0)</f>
        <v>1</v>
      </c>
      <c r="P6813" s="28" t="str">
        <f t="shared" si="187"/>
        <v>AndyBierton</v>
      </c>
      <c r="Q6813" s="28" t="str">
        <f t="shared" si="188"/>
        <v>AndyBierton</v>
      </c>
      <c r="R6813" s="3">
        <f>SUMIF(Q$2:Q6813,Q6813,O$2:O6813)</f>
        <v>13</v>
      </c>
      <c r="T6813" s="81" t="str" cm="1">
        <f t="array" ref="T6813">IF(MIN(IF(CONCATENATE($D$776:$D$9955,$G$776:$G$9955)=CONCATENATE(D6813,G6813),$J$776:$J$9955))=J6813,"Age Leg Record","")</f>
        <v/>
      </c>
    </row>
    <row r="6814" spans="1:20" x14ac:dyDescent="0.25">
      <c r="A6814" s="4">
        <v>2025</v>
      </c>
      <c r="B6814" t="s">
        <v>198</v>
      </c>
      <c r="C6814" t="s">
        <v>2510</v>
      </c>
      <c r="D6814" s="99" t="s">
        <v>56</v>
      </c>
      <c r="F6814" s="3">
        <v>4</v>
      </c>
      <c r="G6814" s="88">
        <v>5.8408892070309388</v>
      </c>
      <c r="J6814" s="10">
        <v>3.464731481653871E-2</v>
      </c>
      <c r="K6814" s="27">
        <f t="shared" si="185"/>
        <v>5.9318561932029442E-3</v>
      </c>
      <c r="L6814" t="s">
        <v>1199</v>
      </c>
      <c r="M6814" t="s">
        <v>798</v>
      </c>
      <c r="N6814" s="28" t="str">
        <f t="shared" si="186"/>
        <v>2025IanBallard</v>
      </c>
      <c r="O6814" s="28">
        <f>IF(COUNTIF(N$2:N6814,N6814)=1,1,0)</f>
        <v>1</v>
      </c>
      <c r="P6814" s="28" t="str">
        <f t="shared" si="187"/>
        <v>IanBallard</v>
      </c>
      <c r="Q6814" s="28" t="str">
        <f t="shared" si="188"/>
        <v>IanBallard</v>
      </c>
      <c r="R6814" s="3">
        <f>SUMIF(Q$2:Q6814,Q6814,O$2:O6814)</f>
        <v>3</v>
      </c>
      <c r="T6814" s="81" t="str" cm="1">
        <f t="array" ref="T6814">IF(MIN(IF(CONCATENATE($D$776:$D$9955,$G$776:$G$9955)=CONCATENATE(D6814,G6814),$J$776:$J$9955))=J6814,"Age Leg Record","")</f>
        <v/>
      </c>
    </row>
    <row r="6815" spans="1:20" x14ac:dyDescent="0.25">
      <c r="A6815" s="4">
        <v>2025</v>
      </c>
      <c r="B6815" t="s">
        <v>58</v>
      </c>
      <c r="C6815" t="s">
        <v>1802</v>
      </c>
      <c r="D6815" s="99" t="s">
        <v>56</v>
      </c>
      <c r="F6815" s="3">
        <v>5</v>
      </c>
      <c r="G6815" s="51">
        <v>5.63</v>
      </c>
      <c r="J6815" s="10">
        <v>3.0332569440361112E-2</v>
      </c>
      <c r="K6815" s="27">
        <f t="shared" si="185"/>
        <v>5.3876677513962903E-3</v>
      </c>
      <c r="L6815" t="s">
        <v>1199</v>
      </c>
      <c r="M6815" t="s">
        <v>798</v>
      </c>
      <c r="N6815" s="28" t="str">
        <f t="shared" si="186"/>
        <v>2025RogerBall</v>
      </c>
      <c r="O6815" s="28">
        <f>IF(COUNTIF(N$2:N6815,N6815)=1,1,0)</f>
        <v>1</v>
      </c>
      <c r="P6815" s="28" t="str">
        <f t="shared" si="187"/>
        <v>RogerBall</v>
      </c>
      <c r="Q6815" s="28" t="str">
        <f t="shared" si="188"/>
        <v>RogerBall</v>
      </c>
      <c r="R6815" s="3">
        <f>SUMIF(Q$2:Q6815,Q6815,O$2:O6815)</f>
        <v>3</v>
      </c>
      <c r="T6815" s="81" t="str" cm="1">
        <f t="array" ref="T6815">IF(MIN(IF(CONCATENATE($D$776:$D$9955,$G$776:$G$9955)=CONCATENATE(D6815,G6815),$J$776:$J$9955))=J6815,"Age Leg Record","")</f>
        <v/>
      </c>
    </row>
    <row r="6816" spans="1:20" x14ac:dyDescent="0.25">
      <c r="A6816" s="4">
        <v>2025</v>
      </c>
      <c r="B6816" t="s">
        <v>52</v>
      </c>
      <c r="C6816" t="s">
        <v>1311</v>
      </c>
      <c r="D6816" s="99" t="s">
        <v>210</v>
      </c>
      <c r="F6816" s="3">
        <v>6</v>
      </c>
      <c r="G6816" s="88">
        <v>4.6758182215859376</v>
      </c>
      <c r="J6816" s="10">
        <v>2.5847893521131482E-2</v>
      </c>
      <c r="K6816" s="27">
        <f t="shared" si="185"/>
        <v>5.527993667889944E-3</v>
      </c>
      <c r="L6816" t="s">
        <v>1199</v>
      </c>
      <c r="M6816" t="s">
        <v>798</v>
      </c>
      <c r="N6816" s="28" t="str">
        <f t="shared" si="186"/>
        <v>2025MartinDavey</v>
      </c>
      <c r="O6816" s="28">
        <f>IF(COUNTIF(N$2:N6816,N6816)=1,1,0)</f>
        <v>1</v>
      </c>
      <c r="P6816" s="28" t="str">
        <f t="shared" si="187"/>
        <v>MartinDavey</v>
      </c>
      <c r="Q6816" s="28" t="str">
        <f t="shared" si="188"/>
        <v>MartinDavey</v>
      </c>
      <c r="R6816" s="3">
        <f>SUMIF(Q$2:Q6816,Q6816,O$2:O6816)</f>
        <v>4</v>
      </c>
      <c r="T6816" s="81" t="str" cm="1">
        <f t="array" ref="T6816">IF(MIN(IF(CONCATENATE($D$776:$D$9955,$G$776:$G$9955)=CONCATENATE(D6816,G6816),$J$776:$J$9955))=J6816,"Age Leg Record","")</f>
        <v/>
      </c>
    </row>
    <row r="6817" spans="1:20" x14ac:dyDescent="0.25">
      <c r="A6817" s="4">
        <v>2025</v>
      </c>
      <c r="B6817" t="s">
        <v>649</v>
      </c>
      <c r="C6817" t="s">
        <v>1275</v>
      </c>
      <c r="D6817" s="99" t="s">
        <v>753</v>
      </c>
      <c r="F6817" s="3">
        <v>1</v>
      </c>
      <c r="G6817" s="88">
        <v>5.54</v>
      </c>
      <c r="J6817" s="10">
        <v>2.8335362127108965E-2</v>
      </c>
      <c r="K6817" s="27">
        <f t="shared" si="185"/>
        <v>5.1146863045323041E-3</v>
      </c>
      <c r="L6817" t="s">
        <v>8597</v>
      </c>
      <c r="M6817" t="s">
        <v>617</v>
      </c>
      <c r="N6817" s="28" t="str">
        <f t="shared" si="186"/>
        <v>2025RuthMitchell</v>
      </c>
      <c r="O6817" s="28">
        <f>IF(COUNTIF(N$2:N6817,N6817)=1,1,0)</f>
        <v>1</v>
      </c>
      <c r="P6817" s="28" t="str">
        <f t="shared" si="187"/>
        <v>RuthMitchell</v>
      </c>
      <c r="Q6817" s="28" t="str">
        <f t="shared" si="188"/>
        <v>RuthMitchell</v>
      </c>
      <c r="R6817" s="3">
        <f>SUMIF(Q$2:Q6817,Q6817,O$2:O6817)</f>
        <v>7</v>
      </c>
      <c r="T6817" s="81" t="str" cm="1">
        <f t="array" ref="T6817">IF(MIN(IF(CONCATENATE($D$776:$D$9955,$G$776:$G$9955)=CONCATENATE(D6817,G6817),$J$776:$J$9955))=J6817,"Age Leg Record","")</f>
        <v/>
      </c>
    </row>
    <row r="6818" spans="1:20" x14ac:dyDescent="0.25">
      <c r="A6818" s="4">
        <v>2025</v>
      </c>
      <c r="B6818" t="s">
        <v>570</v>
      </c>
      <c r="C6818" t="s">
        <v>1969</v>
      </c>
      <c r="D6818" s="99" t="s">
        <v>753</v>
      </c>
      <c r="F6818" s="3">
        <v>2</v>
      </c>
      <c r="G6818" s="88">
        <v>4.0544470293486041</v>
      </c>
      <c r="J6818" s="10">
        <v>2.0789479167433456E-2</v>
      </c>
      <c r="K6818" s="27">
        <f t="shared" si="185"/>
        <v>5.1275744921431459E-3</v>
      </c>
      <c r="L6818" t="s">
        <v>8597</v>
      </c>
      <c r="M6818" t="s">
        <v>617</v>
      </c>
      <c r="N6818" s="28" t="str">
        <f t="shared" si="186"/>
        <v>2025AmyFarnfield</v>
      </c>
      <c r="O6818" s="28">
        <f>IF(COUNTIF(N$2:N6818,N6818)=1,1,0)</f>
        <v>1</v>
      </c>
      <c r="P6818" s="28" t="str">
        <f t="shared" si="187"/>
        <v>AmyFarnfield</v>
      </c>
      <c r="Q6818" s="28" t="str">
        <f t="shared" si="188"/>
        <v>AmyFarnfield</v>
      </c>
      <c r="R6818" s="3">
        <f>SUMIF(Q$2:Q6818,Q6818,O$2:O6818)</f>
        <v>7</v>
      </c>
      <c r="T6818" s="81" t="str" cm="1">
        <f t="array" ref="T6818">IF(MIN(IF(CONCATENATE($D$776:$D$9955,$G$776:$G$9955)=CONCATENATE(D6818,G6818),$J$776:$J$9955))=J6818,"Age Leg Record","")</f>
        <v/>
      </c>
    </row>
    <row r="6819" spans="1:20" x14ac:dyDescent="0.25">
      <c r="A6819" s="4">
        <v>2025</v>
      </c>
      <c r="B6819" t="s">
        <v>360</v>
      </c>
      <c r="C6819" t="s">
        <v>2115</v>
      </c>
      <c r="D6819" s="99" t="s">
        <v>753</v>
      </c>
      <c r="F6819" s="3">
        <v>3</v>
      </c>
      <c r="G6819" s="88">
        <v>9.1</v>
      </c>
      <c r="J6819" s="10">
        <v>5.3609710652381182E-2</v>
      </c>
      <c r="K6819" s="27">
        <f t="shared" si="185"/>
        <v>5.8911769947671633E-3</v>
      </c>
      <c r="L6819" t="s">
        <v>8597</v>
      </c>
      <c r="M6819" t="s">
        <v>617</v>
      </c>
      <c r="N6819" s="28" t="str">
        <f t="shared" si="186"/>
        <v>2025LauraBrine</v>
      </c>
      <c r="O6819" s="28">
        <f>IF(COUNTIF(N$2:N6819,N6819)=1,1,0)</f>
        <v>1</v>
      </c>
      <c r="P6819" s="28" t="str">
        <f t="shared" si="187"/>
        <v>LauraBrine</v>
      </c>
      <c r="Q6819" s="28" t="str">
        <f t="shared" si="188"/>
        <v>LauraBrine</v>
      </c>
      <c r="R6819" s="3">
        <f>SUMIF(Q$2:Q6819,Q6819,O$2:O6819)</f>
        <v>3</v>
      </c>
      <c r="T6819" s="81" t="str" cm="1">
        <f t="array" ref="T6819">IF(MIN(IF(CONCATENATE($D$776:$D$9955,$G$776:$G$9955)=CONCATENATE(D6819,G6819),$J$776:$J$9955))=J6819,"Age Leg Record","")</f>
        <v/>
      </c>
    </row>
    <row r="6820" spans="1:20" x14ac:dyDescent="0.25">
      <c r="A6820" s="4">
        <v>2025</v>
      </c>
      <c r="B6820" t="s">
        <v>570</v>
      </c>
      <c r="C6820" t="s">
        <v>627</v>
      </c>
      <c r="D6820" s="99" t="s">
        <v>753</v>
      </c>
      <c r="F6820" s="3">
        <v>4</v>
      </c>
      <c r="G6820" s="88">
        <v>5.8408892070309388</v>
      </c>
      <c r="J6820" s="10">
        <v>3.4510821758885868E-2</v>
      </c>
      <c r="K6820" s="27">
        <f t="shared" si="185"/>
        <v>5.9084876524183429E-3</v>
      </c>
      <c r="L6820" t="s">
        <v>8597</v>
      </c>
      <c r="M6820" t="s">
        <v>617</v>
      </c>
      <c r="N6820" s="28" t="str">
        <f t="shared" si="186"/>
        <v>2025AmyInchley</v>
      </c>
      <c r="O6820" s="28">
        <f>IF(COUNTIF(N$2:N6820,N6820)=1,1,0)</f>
        <v>1</v>
      </c>
      <c r="P6820" s="28" t="str">
        <f t="shared" si="187"/>
        <v>AmyInchley</v>
      </c>
      <c r="Q6820" s="28" t="str">
        <f t="shared" si="188"/>
        <v>AmyInchley</v>
      </c>
      <c r="R6820" s="3">
        <f>SUMIF(Q$2:Q6820,Q6820,O$2:O6820)</f>
        <v>12</v>
      </c>
      <c r="T6820" s="81" t="str" cm="1">
        <f t="array" ref="T6820">IF(MIN(IF(CONCATENATE($D$776:$D$9955,$G$776:$G$9955)=CONCATENATE(D6820,G6820),$J$776:$J$9955))=J6820,"Age Leg Record","")</f>
        <v/>
      </c>
    </row>
    <row r="6821" spans="1:20" x14ac:dyDescent="0.25">
      <c r="A6821" s="4">
        <v>2025</v>
      </c>
      <c r="B6821" t="s">
        <v>1334</v>
      </c>
      <c r="C6821" t="s">
        <v>1860</v>
      </c>
      <c r="D6821" s="99" t="s">
        <v>751</v>
      </c>
      <c r="F6821" s="3">
        <v>5</v>
      </c>
      <c r="G6821" s="51">
        <v>5.63</v>
      </c>
      <c r="J6821" s="10">
        <v>2.9175567127822433E-2</v>
      </c>
      <c r="K6821" s="27">
        <f t="shared" ref="K6821:K6884" si="189">J6821/G6821</f>
        <v>5.1821611239471462E-3</v>
      </c>
      <c r="L6821" t="s">
        <v>8597</v>
      </c>
      <c r="M6821" t="s">
        <v>617</v>
      </c>
      <c r="N6821" s="28" t="str">
        <f t="shared" si="186"/>
        <v>2025JoSharples</v>
      </c>
      <c r="O6821" s="28">
        <f>IF(COUNTIF(N$2:N6821,N6821)=1,1,0)</f>
        <v>1</v>
      </c>
      <c r="P6821" s="28" t="str">
        <f t="shared" si="187"/>
        <v>JoSharples</v>
      </c>
      <c r="Q6821" s="28" t="str">
        <f t="shared" si="188"/>
        <v>JoSharples</v>
      </c>
      <c r="R6821" s="3">
        <f>SUMIF(Q$2:Q6821,Q6821,O$2:O6821)</f>
        <v>4</v>
      </c>
      <c r="T6821" s="81" t="str" cm="1">
        <f t="array" ref="T6821">IF(MIN(IF(CONCATENATE($D$776:$D$9955,$G$776:$G$9955)=CONCATENATE(D6821,G6821),$J$776:$J$9955))=J6821,"Age Leg Record","")</f>
        <v/>
      </c>
    </row>
    <row r="6822" spans="1:20" x14ac:dyDescent="0.25">
      <c r="A6822" s="4">
        <v>2025</v>
      </c>
      <c r="B6822" t="s">
        <v>1961</v>
      </c>
      <c r="C6822" t="s">
        <v>2621</v>
      </c>
      <c r="D6822" s="99" t="s">
        <v>751</v>
      </c>
      <c r="F6822" s="3">
        <v>6</v>
      </c>
      <c r="G6822" s="88">
        <v>4.6758182215859376</v>
      </c>
      <c r="J6822" s="10">
        <v>2.4652511572639924E-2</v>
      </c>
      <c r="K6822" s="27">
        <f t="shared" si="189"/>
        <v>5.2723417387851995E-3</v>
      </c>
      <c r="L6822" t="s">
        <v>8597</v>
      </c>
      <c r="M6822" t="s">
        <v>617</v>
      </c>
      <c r="N6822" s="28" t="str">
        <f t="shared" si="186"/>
        <v>2025KathrynShepardson</v>
      </c>
      <c r="O6822" s="28">
        <f>IF(COUNTIF(N$2:N6822,N6822)=1,1,0)</f>
        <v>1</v>
      </c>
      <c r="P6822" s="28" t="str">
        <f t="shared" si="187"/>
        <v>KathrynShepardson</v>
      </c>
      <c r="Q6822" s="28" t="str">
        <f t="shared" si="188"/>
        <v>KathrynShepardson</v>
      </c>
      <c r="R6822" s="3">
        <f>SUMIF(Q$2:Q6822,Q6822,O$2:O6822)</f>
        <v>2</v>
      </c>
      <c r="T6822" s="81" t="str" cm="1">
        <f t="array" ref="T6822">IF(MIN(IF(CONCATENATE($D$776:$D$9955,$G$776:$G$9955)=CONCATENATE(D6822,G6822),$J$776:$J$9955))=J6822,"Age Leg Record","")</f>
        <v/>
      </c>
    </row>
    <row r="6823" spans="1:20" x14ac:dyDescent="0.25">
      <c r="A6823" s="4">
        <v>2025</v>
      </c>
      <c r="B6823" t="s">
        <v>214</v>
      </c>
      <c r="C6823" t="s">
        <v>2192</v>
      </c>
      <c r="D6823" s="99" t="s">
        <v>757</v>
      </c>
      <c r="F6823" s="3">
        <v>1</v>
      </c>
      <c r="G6823" s="88">
        <v>5.54</v>
      </c>
      <c r="J6823" s="10">
        <v>3.6216403794242069E-2</v>
      </c>
      <c r="K6823" s="27">
        <f t="shared" si="189"/>
        <v>6.5372570025707703E-3</v>
      </c>
      <c r="L6823" t="s">
        <v>8598</v>
      </c>
      <c r="M6823" t="s">
        <v>1727</v>
      </c>
      <c r="N6823" s="28" t="str">
        <f t="shared" si="186"/>
        <v>2025GillianAdamson</v>
      </c>
      <c r="O6823" s="28">
        <f>IF(COUNTIF(N$2:N6823,N6823)=1,1,0)</f>
        <v>1</v>
      </c>
      <c r="P6823" s="28" t="str">
        <f t="shared" si="187"/>
        <v>GillianAdamson</v>
      </c>
      <c r="Q6823" s="28" t="str">
        <f t="shared" si="188"/>
        <v>GillianAdamson</v>
      </c>
      <c r="R6823" s="3">
        <f>SUMIF(Q$2:Q6823,Q6823,O$2:O6823)</f>
        <v>6</v>
      </c>
      <c r="T6823" s="81" t="str" cm="1">
        <f t="array" ref="T6823">IF(MIN(IF(CONCATENATE($D$776:$D$9955,$G$776:$G$9955)=CONCATENATE(D6823,G6823),$J$776:$J$9955))=J6823,"Age Leg Record","")</f>
        <v/>
      </c>
    </row>
    <row r="6824" spans="1:20" x14ac:dyDescent="0.25">
      <c r="A6824" s="4">
        <v>2025</v>
      </c>
      <c r="B6824" t="s">
        <v>47</v>
      </c>
      <c r="C6824" t="s">
        <v>2652</v>
      </c>
      <c r="D6824" s="99" t="s">
        <v>26</v>
      </c>
      <c r="F6824" s="3">
        <v>2</v>
      </c>
      <c r="G6824" s="88">
        <v>4.0544470293486041</v>
      </c>
      <c r="J6824" s="10">
        <v>2.4848043984093238E-2</v>
      </c>
      <c r="K6824" s="27">
        <f t="shared" si="189"/>
        <v>6.1285901145649883E-3</v>
      </c>
      <c r="L6824" t="s">
        <v>8598</v>
      </c>
      <c r="M6824" t="s">
        <v>1727</v>
      </c>
      <c r="N6824" s="28" t="str">
        <f t="shared" si="186"/>
        <v>2025KevinFerris</v>
      </c>
      <c r="O6824" s="28">
        <f>IF(COUNTIF(N$2:N6824,N6824)=1,1,0)</f>
        <v>1</v>
      </c>
      <c r="P6824" s="28" t="str">
        <f t="shared" si="187"/>
        <v>KevinFerris</v>
      </c>
      <c r="Q6824" s="28" t="str">
        <f t="shared" si="188"/>
        <v>KevinFerris</v>
      </c>
      <c r="R6824" s="3">
        <f>SUMIF(Q$2:Q6824,Q6824,O$2:O6824)</f>
        <v>2</v>
      </c>
      <c r="T6824" s="81" t="str" cm="1">
        <f t="array" ref="T6824">IF(MIN(IF(CONCATENATE($D$776:$D$9955,$G$776:$G$9955)=CONCATENATE(D6824,G6824),$J$776:$J$9955))=J6824,"Age Leg Record","")</f>
        <v/>
      </c>
    </row>
    <row r="6825" spans="1:20" x14ac:dyDescent="0.25">
      <c r="A6825" s="4">
        <v>2025</v>
      </c>
      <c r="B6825" t="s">
        <v>587</v>
      </c>
      <c r="C6825" t="s">
        <v>1461</v>
      </c>
      <c r="D6825" s="99" t="s">
        <v>56</v>
      </c>
      <c r="F6825" s="3">
        <v>3</v>
      </c>
      <c r="G6825" s="88">
        <v>9.1</v>
      </c>
      <c r="J6825" s="10">
        <v>5.8693449071142823E-2</v>
      </c>
      <c r="K6825" s="27">
        <f t="shared" si="189"/>
        <v>6.4498295682574531E-3</v>
      </c>
      <c r="L6825" t="s">
        <v>8598</v>
      </c>
      <c r="M6825" t="s">
        <v>1727</v>
      </c>
      <c r="N6825" s="28" t="str">
        <f t="shared" si="186"/>
        <v>2025AdrianMaidment</v>
      </c>
      <c r="O6825" s="28">
        <f>IF(COUNTIF(N$2:N6825,N6825)=1,1,0)</f>
        <v>1</v>
      </c>
      <c r="P6825" s="28" t="str">
        <f t="shared" si="187"/>
        <v>AdrianMaidment</v>
      </c>
      <c r="Q6825" s="28" t="str">
        <f t="shared" si="188"/>
        <v>AdrianMaidment</v>
      </c>
      <c r="R6825" s="3">
        <f>SUMIF(Q$2:Q6825,Q6825,O$2:O6825)</f>
        <v>5</v>
      </c>
      <c r="T6825" s="81" t="str" cm="1">
        <f t="array" ref="T6825">IF(MIN(IF(CONCATENATE($D$776:$D$9955,$G$776:$G$9955)=CONCATENATE(D6825,G6825),$J$776:$J$9955))=J6825,"Age Leg Record","")</f>
        <v/>
      </c>
    </row>
    <row r="6826" spans="1:20" x14ac:dyDescent="0.25">
      <c r="A6826" s="4">
        <v>2025</v>
      </c>
      <c r="B6826" t="s">
        <v>332</v>
      </c>
      <c r="C6826" t="s">
        <v>52</v>
      </c>
      <c r="D6826" s="99" t="s">
        <v>757</v>
      </c>
      <c r="F6826" s="3">
        <v>4</v>
      </c>
      <c r="G6826" s="88">
        <v>5.8408892070309388</v>
      </c>
      <c r="J6826" s="10">
        <v>3.3644884257228114E-2</v>
      </c>
      <c r="K6826" s="27">
        <f t="shared" si="189"/>
        <v>5.7602332563898434E-3</v>
      </c>
      <c r="L6826" t="s">
        <v>8598</v>
      </c>
      <c r="M6826" t="s">
        <v>1727</v>
      </c>
      <c r="N6826" s="28" t="str">
        <f t="shared" si="186"/>
        <v>2025JulieMartin</v>
      </c>
      <c r="O6826" s="28">
        <f>IF(COUNTIF(N$2:N6826,N6826)=1,1,0)</f>
        <v>1</v>
      </c>
      <c r="P6826" s="28" t="str">
        <f t="shared" si="187"/>
        <v>JulieMartin</v>
      </c>
      <c r="Q6826" s="28" t="str">
        <f t="shared" si="188"/>
        <v>JulieMartin</v>
      </c>
      <c r="R6826" s="3">
        <f>SUMIF(Q$2:Q6826,Q6826,O$2:O6826)</f>
        <v>10</v>
      </c>
      <c r="T6826" s="81" t="str" cm="1">
        <f t="array" ref="T6826">IF(MIN(IF(CONCATENATE($D$776:$D$9955,$G$776:$G$9955)=CONCATENATE(D6826,G6826),$J$776:$J$9955))=J6826,"Age Leg Record","")</f>
        <v/>
      </c>
    </row>
    <row r="6827" spans="1:20" x14ac:dyDescent="0.25">
      <c r="A6827" s="4">
        <v>2025</v>
      </c>
      <c r="B6827" t="s">
        <v>303</v>
      </c>
      <c r="C6827" t="s">
        <v>338</v>
      </c>
      <c r="D6827" s="99" t="s">
        <v>756</v>
      </c>
      <c r="F6827" s="3">
        <v>5</v>
      </c>
      <c r="G6827" s="51">
        <v>5.63</v>
      </c>
      <c r="J6827" s="10">
        <v>3.2435613429697696E-2</v>
      </c>
      <c r="K6827" s="27">
        <f t="shared" si="189"/>
        <v>5.7612102006567847E-3</v>
      </c>
      <c r="L6827" t="s">
        <v>8598</v>
      </c>
      <c r="M6827" t="s">
        <v>1727</v>
      </c>
      <c r="N6827" s="28" t="str">
        <f t="shared" si="186"/>
        <v>2025SarahBird</v>
      </c>
      <c r="O6827" s="28">
        <f>IF(COUNTIF(N$2:N6827,N6827)=1,1,0)</f>
        <v>1</v>
      </c>
      <c r="P6827" s="28" t="str">
        <f t="shared" si="187"/>
        <v>SarahBird</v>
      </c>
      <c r="Q6827" s="28" t="str">
        <f t="shared" si="188"/>
        <v>SarahBird</v>
      </c>
      <c r="R6827" s="3">
        <f>SUMIF(Q$2:Q6827,Q6827,O$2:O6827)</f>
        <v>2</v>
      </c>
      <c r="T6827" s="81" t="str" cm="1">
        <f t="array" ref="T6827">IF(MIN(IF(CONCATENATE($D$776:$D$9955,$G$776:$G$9955)=CONCATENATE(D6827,G6827),$J$776:$J$9955))=J6827,"Age Leg Record","")</f>
        <v/>
      </c>
    </row>
    <row r="6828" spans="1:20" x14ac:dyDescent="0.25">
      <c r="A6828" s="4">
        <v>2025</v>
      </c>
      <c r="B6828" t="s">
        <v>566</v>
      </c>
      <c r="C6828" t="s">
        <v>1302</v>
      </c>
      <c r="D6828" s="99" t="s">
        <v>210</v>
      </c>
      <c r="F6828" s="3">
        <v>6</v>
      </c>
      <c r="G6828" s="88">
        <v>4.6758182215859376</v>
      </c>
      <c r="J6828" s="10">
        <v>3.3214201386726927E-2</v>
      </c>
      <c r="K6828" s="27">
        <f t="shared" si="189"/>
        <v>7.1033987663150387E-3</v>
      </c>
      <c r="L6828" t="s">
        <v>8598</v>
      </c>
      <c r="M6828" t="s">
        <v>1727</v>
      </c>
      <c r="N6828" s="28" t="str">
        <f t="shared" si="186"/>
        <v>2025TimMackley</v>
      </c>
      <c r="O6828" s="28">
        <f>IF(COUNTIF(N$2:N6828,N6828)=1,1,0)</f>
        <v>1</v>
      </c>
      <c r="P6828" s="28" t="str">
        <f t="shared" si="187"/>
        <v>TimMackley</v>
      </c>
      <c r="Q6828" s="28" t="str">
        <f t="shared" si="188"/>
        <v>TimMackley</v>
      </c>
      <c r="R6828" s="3">
        <f>SUMIF(Q$2:Q6828,Q6828,O$2:O6828)</f>
        <v>10</v>
      </c>
      <c r="T6828" s="81" t="str" cm="1">
        <f t="array" ref="T6828">IF(MIN(IF(CONCATENATE($D$776:$D$9955,$G$776:$G$9955)=CONCATENATE(D6828,G6828),$J$776:$J$9955))=J6828,"Age Leg Record","")</f>
        <v/>
      </c>
    </row>
    <row r="6829" spans="1:20" x14ac:dyDescent="0.25">
      <c r="A6829" s="4">
        <v>2025</v>
      </c>
      <c r="B6829" t="s">
        <v>573</v>
      </c>
      <c r="C6829" t="s">
        <v>8599</v>
      </c>
      <c r="D6829" s="99" t="s">
        <v>26</v>
      </c>
      <c r="F6829" s="3">
        <v>1</v>
      </c>
      <c r="G6829" s="88">
        <v>5.54</v>
      </c>
      <c r="J6829" s="10">
        <v>2.6855697775317822E-2</v>
      </c>
      <c r="K6829" s="27">
        <f t="shared" si="189"/>
        <v>4.8475988764111588E-3</v>
      </c>
      <c r="L6829" t="s">
        <v>8600</v>
      </c>
      <c r="M6829" t="s">
        <v>617</v>
      </c>
      <c r="N6829" s="28" t="str">
        <f t="shared" si="186"/>
        <v>2025JamesMajor</v>
      </c>
      <c r="O6829" s="28">
        <f>IF(COUNTIF(N$2:N6829,N6829)=1,1,0)</f>
        <v>1</v>
      </c>
      <c r="P6829" s="28" t="str">
        <f t="shared" si="187"/>
        <v>JamesMajor</v>
      </c>
      <c r="Q6829" s="28" t="str">
        <f t="shared" si="188"/>
        <v>JamesMajor</v>
      </c>
      <c r="R6829" s="3">
        <f>SUMIF(Q$2:Q6829,Q6829,O$2:O6829)</f>
        <v>1</v>
      </c>
      <c r="T6829" s="81" t="str" cm="1">
        <f t="array" ref="T6829">IF(MIN(IF(CONCATENATE($D$776:$D$9955,$G$776:$G$9955)=CONCATENATE(D6829,G6829),$J$776:$J$9955))=J6829,"Age Leg Record","")</f>
        <v/>
      </c>
    </row>
    <row r="6830" spans="1:20" x14ac:dyDescent="0.25">
      <c r="A6830" s="4">
        <v>2025</v>
      </c>
      <c r="B6830" t="s">
        <v>1287</v>
      </c>
      <c r="C6830" t="s">
        <v>1712</v>
      </c>
      <c r="D6830" s="99" t="s">
        <v>22</v>
      </c>
      <c r="F6830" s="3">
        <v>2</v>
      </c>
      <c r="G6830" s="88">
        <v>4.0544470293486041</v>
      </c>
      <c r="J6830" s="10">
        <v>2.992697916488396E-2</v>
      </c>
      <c r="K6830" s="27">
        <f t="shared" si="189"/>
        <v>7.3812726984108833E-3</v>
      </c>
      <c r="L6830" t="s">
        <v>8600</v>
      </c>
      <c r="M6830" t="s">
        <v>617</v>
      </c>
      <c r="N6830" s="28" t="str">
        <f t="shared" si="186"/>
        <v>2025RileyBarnes</v>
      </c>
      <c r="O6830" s="28">
        <f>IF(COUNTIF(N$2:N6830,N6830)=1,1,0)</f>
        <v>1</v>
      </c>
      <c r="P6830" s="28" t="str">
        <f t="shared" si="187"/>
        <v>RileyBarnes</v>
      </c>
      <c r="Q6830" s="28" t="str">
        <f t="shared" si="188"/>
        <v>RileyBarnes</v>
      </c>
      <c r="R6830" s="3">
        <f>SUMIF(Q$2:Q6830,Q6830,O$2:O6830)</f>
        <v>3</v>
      </c>
      <c r="T6830" s="81" t="str" cm="1">
        <f t="array" ref="T6830">IF(MIN(IF(CONCATENATE($D$776:$D$9955,$G$776:$G$9955)=CONCATENATE(D6830,G6830),$J$776:$J$9955))=J6830,"Age Leg Record","")</f>
        <v/>
      </c>
    </row>
    <row r="6831" spans="1:20" x14ac:dyDescent="0.25">
      <c r="A6831" s="4">
        <v>2025</v>
      </c>
      <c r="B6831" t="s">
        <v>516</v>
      </c>
      <c r="C6831" t="s">
        <v>2291</v>
      </c>
      <c r="D6831" s="99" t="s">
        <v>56</v>
      </c>
      <c r="F6831" s="3">
        <v>3</v>
      </c>
      <c r="G6831" s="88">
        <v>9.1</v>
      </c>
      <c r="J6831" s="10">
        <v>5.0230983797519002E-2</v>
      </c>
      <c r="K6831" s="27">
        <f t="shared" si="189"/>
        <v>5.5198883293976929E-3</v>
      </c>
      <c r="L6831" t="s">
        <v>8600</v>
      </c>
      <c r="M6831" t="s">
        <v>617</v>
      </c>
      <c r="N6831" s="28" t="str">
        <f t="shared" si="186"/>
        <v>2025ScottIsaacs</v>
      </c>
      <c r="O6831" s="28">
        <f>IF(COUNTIF(N$2:N6831,N6831)=1,1,0)</f>
        <v>1</v>
      </c>
      <c r="P6831" s="28" t="str">
        <f t="shared" si="187"/>
        <v>ScottIsaacs</v>
      </c>
      <c r="Q6831" s="28" t="str">
        <f t="shared" si="188"/>
        <v>ScottIsaacs</v>
      </c>
      <c r="R6831" s="3">
        <f>SUMIF(Q$2:Q6831,Q6831,O$2:O6831)</f>
        <v>3</v>
      </c>
      <c r="T6831" s="81" t="str" cm="1">
        <f t="array" ref="T6831">IF(MIN(IF(CONCATENATE($D$776:$D$9955,$G$776:$G$9955)=CONCATENATE(D6831,G6831),$J$776:$J$9955))=J6831,"Age Leg Record","")</f>
        <v/>
      </c>
    </row>
    <row r="6832" spans="1:20" x14ac:dyDescent="0.25">
      <c r="A6832" s="4">
        <v>2025</v>
      </c>
      <c r="B6832" t="s">
        <v>111</v>
      </c>
      <c r="C6832" t="s">
        <v>2440</v>
      </c>
      <c r="D6832" s="99" t="s">
        <v>26</v>
      </c>
      <c r="F6832" s="3">
        <v>4</v>
      </c>
      <c r="G6832" s="88">
        <v>5.8408892070309388</v>
      </c>
      <c r="J6832" s="10">
        <v>3.8102083330159076E-2</v>
      </c>
      <c r="K6832" s="27">
        <f t="shared" si="189"/>
        <v>6.5233360845629289E-3</v>
      </c>
      <c r="L6832" t="s">
        <v>8600</v>
      </c>
      <c r="M6832" t="s">
        <v>617</v>
      </c>
      <c r="N6832" s="28" t="str">
        <f t="shared" si="186"/>
        <v>2025MikeLovell</v>
      </c>
      <c r="O6832" s="28">
        <f>IF(COUNTIF(N$2:N6832,N6832)=1,1,0)</f>
        <v>1</v>
      </c>
      <c r="P6832" s="28" t="str">
        <f t="shared" si="187"/>
        <v>MikeLovell</v>
      </c>
      <c r="Q6832" s="28" t="str">
        <f t="shared" si="188"/>
        <v>MikeLovell</v>
      </c>
      <c r="R6832" s="3">
        <f>SUMIF(Q$2:Q6832,Q6832,O$2:O6832)</f>
        <v>4</v>
      </c>
      <c r="T6832" s="81" t="str" cm="1">
        <f t="array" ref="T6832">IF(MIN(IF(CONCATENATE($D$776:$D$9955,$G$776:$G$9955)=CONCATENATE(D6832,G6832),$J$776:$J$9955))=J6832,"Age Leg Record","")</f>
        <v/>
      </c>
    </row>
    <row r="6833" spans="1:20" x14ac:dyDescent="0.25">
      <c r="A6833" s="4">
        <v>2025</v>
      </c>
      <c r="B6833" t="s">
        <v>722</v>
      </c>
      <c r="C6833" t="s">
        <v>2475</v>
      </c>
      <c r="D6833" s="99" t="s">
        <v>26</v>
      </c>
      <c r="F6833" s="3">
        <v>5</v>
      </c>
      <c r="G6833" s="51">
        <v>5.63</v>
      </c>
      <c r="J6833" s="10">
        <v>2.3798553243977949E-2</v>
      </c>
      <c r="K6833" s="27">
        <f t="shared" si="189"/>
        <v>4.2270964909374691E-3</v>
      </c>
      <c r="L6833" t="s">
        <v>8600</v>
      </c>
      <c r="M6833" t="s">
        <v>617</v>
      </c>
      <c r="N6833" s="28" t="str">
        <f t="shared" si="186"/>
        <v>2025RobElmore</v>
      </c>
      <c r="O6833" s="28">
        <f>IF(COUNTIF(N$2:N6833,N6833)=1,1,0)</f>
        <v>1</v>
      </c>
      <c r="P6833" s="28" t="str">
        <f t="shared" si="187"/>
        <v>RobElmore</v>
      </c>
      <c r="Q6833" s="28" t="str">
        <f t="shared" si="188"/>
        <v>RobElmore</v>
      </c>
      <c r="R6833" s="3">
        <f>SUMIF(Q$2:Q6833,Q6833,O$2:O6833)</f>
        <v>2</v>
      </c>
      <c r="T6833" s="81" t="str" cm="1">
        <f t="array" ref="T6833">IF(MIN(IF(CONCATENATE($D$776:$D$9955,$G$776:$G$9955)=CONCATENATE(D6833,G6833),$J$776:$J$9955))=J6833,"Age Leg Record","")</f>
        <v>Age Leg Record</v>
      </c>
    </row>
    <row r="6834" spans="1:20" x14ac:dyDescent="0.25">
      <c r="A6834" s="4">
        <v>2025</v>
      </c>
      <c r="B6834" t="s">
        <v>573</v>
      </c>
      <c r="C6834" t="s">
        <v>336</v>
      </c>
      <c r="D6834" s="99" t="s">
        <v>26</v>
      </c>
      <c r="F6834" s="3">
        <v>6</v>
      </c>
      <c r="G6834" s="88">
        <v>4.6758182215859376</v>
      </c>
      <c r="J6834" s="10">
        <v>2.2784421293181367E-2</v>
      </c>
      <c r="K6834" s="27">
        <f t="shared" si="189"/>
        <v>4.8728201596881966E-3</v>
      </c>
      <c r="L6834" t="s">
        <v>8600</v>
      </c>
      <c r="M6834" t="s">
        <v>617</v>
      </c>
      <c r="N6834" s="28" t="str">
        <f t="shared" si="186"/>
        <v>2025JamesLowe</v>
      </c>
      <c r="O6834" s="28">
        <f>IF(COUNTIF(N$2:N6834,N6834)=1,1,0)</f>
        <v>1</v>
      </c>
      <c r="P6834" s="28" t="str">
        <f t="shared" si="187"/>
        <v>JamesLowe</v>
      </c>
      <c r="Q6834" s="28" t="str">
        <f t="shared" si="188"/>
        <v>JamesLowe</v>
      </c>
      <c r="R6834" s="3">
        <f>SUMIF(Q$2:Q6834,Q6834,O$2:O6834)</f>
        <v>5</v>
      </c>
      <c r="T6834" s="81" t="str" cm="1">
        <f t="array" ref="T6834">IF(MIN(IF(CONCATENATE($D$776:$D$9955,$G$776:$G$9955)=CONCATENATE(D6834,G6834),$J$776:$J$9955))=J6834,"Age Leg Record","")</f>
        <v/>
      </c>
    </row>
    <row r="6835" spans="1:20" x14ac:dyDescent="0.25">
      <c r="A6835" s="4">
        <v>2025</v>
      </c>
      <c r="B6835" t="s">
        <v>8601</v>
      </c>
      <c r="C6835" t="s">
        <v>8602</v>
      </c>
      <c r="D6835" s="99" t="s">
        <v>22</v>
      </c>
      <c r="F6835" s="3">
        <v>1</v>
      </c>
      <c r="G6835" s="88">
        <v>5.54</v>
      </c>
      <c r="J6835" s="10">
        <v>3.078147324413294E-2</v>
      </c>
      <c r="K6835" s="27">
        <f t="shared" si="189"/>
        <v>5.5562226072442128E-3</v>
      </c>
      <c r="L6835" t="s">
        <v>8603</v>
      </c>
      <c r="M6835" t="s">
        <v>1079</v>
      </c>
      <c r="N6835" s="28" t="str">
        <f t="shared" si="186"/>
        <v>2025NicoTomasciuc</v>
      </c>
      <c r="O6835" s="28">
        <f>IF(COUNTIF(N$2:N6835,N6835)=1,1,0)</f>
        <v>1</v>
      </c>
      <c r="P6835" s="28" t="str">
        <f t="shared" si="187"/>
        <v>NicoTomasciuc</v>
      </c>
      <c r="Q6835" s="28" t="str">
        <f t="shared" si="188"/>
        <v>NicoTomasciuc</v>
      </c>
      <c r="R6835" s="3">
        <f>SUMIF(Q$2:Q6835,Q6835,O$2:O6835)</f>
        <v>1</v>
      </c>
      <c r="T6835" s="81" t="str" cm="1">
        <f t="array" ref="T6835">IF(MIN(IF(CONCATENATE($D$776:$D$9955,$G$776:$G$9955)=CONCATENATE(D6835,G6835),$J$776:$J$9955))=J6835,"Age Leg Record","")</f>
        <v/>
      </c>
    </row>
    <row r="6836" spans="1:20" x14ac:dyDescent="0.25">
      <c r="A6836" s="4">
        <v>2025</v>
      </c>
      <c r="B6836" t="s">
        <v>29</v>
      </c>
      <c r="C6836" t="s">
        <v>2498</v>
      </c>
      <c r="D6836" s="99" t="s">
        <v>26</v>
      </c>
      <c r="F6836" s="3">
        <v>2</v>
      </c>
      <c r="G6836" s="88">
        <v>4.0544470293486041</v>
      </c>
      <c r="J6836" s="10">
        <v>1.9676018520840444E-2</v>
      </c>
      <c r="K6836" s="27">
        <f t="shared" si="189"/>
        <v>4.8529474866518688E-3</v>
      </c>
      <c r="L6836" t="s">
        <v>8603</v>
      </c>
      <c r="M6836" t="s">
        <v>1079</v>
      </c>
      <c r="N6836" s="28" t="str">
        <f t="shared" si="186"/>
        <v>2025DaveSheffield</v>
      </c>
      <c r="O6836" s="28">
        <f>IF(COUNTIF(N$2:N6836,N6836)=1,1,0)</f>
        <v>1</v>
      </c>
      <c r="P6836" s="28" t="str">
        <f t="shared" si="187"/>
        <v>DaveSheffield</v>
      </c>
      <c r="Q6836" s="28" t="str">
        <f t="shared" si="188"/>
        <v>DaveSheffield</v>
      </c>
      <c r="R6836" s="3">
        <f>SUMIF(Q$2:Q6836,Q6836,O$2:O6836)</f>
        <v>3</v>
      </c>
      <c r="T6836" s="81" t="str" cm="1">
        <f t="array" ref="T6836">IF(MIN(IF(CONCATENATE($D$776:$D$9955,$G$776:$G$9955)=CONCATENATE(D6836,G6836),$J$776:$J$9955))=J6836,"Age Leg Record","")</f>
        <v/>
      </c>
    </row>
    <row r="6837" spans="1:20" x14ac:dyDescent="0.25">
      <c r="A6837" s="4">
        <v>2025</v>
      </c>
      <c r="B6837" t="s">
        <v>8604</v>
      </c>
      <c r="C6837" t="s">
        <v>421</v>
      </c>
      <c r="D6837" s="99" t="s">
        <v>22</v>
      </c>
      <c r="F6837" s="3">
        <v>3</v>
      </c>
      <c r="G6837" s="88">
        <v>9.1</v>
      </c>
      <c r="J6837" s="10">
        <v>5.3079421290021855E-2</v>
      </c>
      <c r="K6837" s="27">
        <f t="shared" si="189"/>
        <v>5.83290343846394E-3</v>
      </c>
      <c r="L6837" t="s">
        <v>8603</v>
      </c>
      <c r="M6837" t="s">
        <v>1079</v>
      </c>
      <c r="N6837" s="28" t="str">
        <f t="shared" ref="N6837:N6900" si="190">CONCATENATE(A6837,B6837,C6837)</f>
        <v>2025JonathonPowell</v>
      </c>
      <c r="O6837" s="28">
        <f>IF(COUNTIF(N$2:N6837,N6837)=1,1,0)</f>
        <v>1</v>
      </c>
      <c r="P6837" s="28" t="str">
        <f t="shared" ref="P6837:P6900" si="191">CONCATENATE(B6837,C6837)</f>
        <v>JonathonPowell</v>
      </c>
      <c r="Q6837" s="28" t="str">
        <f t="shared" si="188"/>
        <v>JonathonPowell</v>
      </c>
      <c r="R6837" s="3">
        <f>SUMIF(Q$2:Q6837,Q6837,O$2:O6837)</f>
        <v>1</v>
      </c>
      <c r="T6837" s="81" t="str" cm="1">
        <f t="array" ref="T6837">IF(MIN(IF(CONCATENATE($D$776:$D$9955,$G$776:$G$9955)=CONCATENATE(D6837,G6837),$J$776:$J$9955))=J6837,"Age Leg Record","")</f>
        <v/>
      </c>
    </row>
    <row r="6838" spans="1:20" x14ac:dyDescent="0.25">
      <c r="A6838" s="4">
        <v>2025</v>
      </c>
      <c r="B6838" t="s">
        <v>658</v>
      </c>
      <c r="C6838" t="s">
        <v>2603</v>
      </c>
      <c r="D6838" s="99" t="s">
        <v>26</v>
      </c>
      <c r="F6838" s="3">
        <v>4</v>
      </c>
      <c r="G6838" s="88">
        <v>5.8408892070309388</v>
      </c>
      <c r="J6838" s="10">
        <v>2.9970034724101424E-2</v>
      </c>
      <c r="K6838" s="27">
        <f t="shared" si="189"/>
        <v>5.1310739960664133E-3</v>
      </c>
      <c r="L6838" t="s">
        <v>8603</v>
      </c>
      <c r="M6838" t="s">
        <v>1079</v>
      </c>
      <c r="N6838" s="28" t="str">
        <f t="shared" si="190"/>
        <v>2025AdamBroadbent</v>
      </c>
      <c r="O6838" s="28">
        <f>IF(COUNTIF(N$2:N6838,N6838)=1,1,0)</f>
        <v>1</v>
      </c>
      <c r="P6838" s="28" t="str">
        <f t="shared" si="191"/>
        <v>AdamBroadbent</v>
      </c>
      <c r="Q6838" s="28" t="str">
        <f t="shared" si="188"/>
        <v>AdamBroadbent</v>
      </c>
      <c r="R6838" s="3">
        <f>SUMIF(Q$2:Q6838,Q6838,O$2:O6838)</f>
        <v>2</v>
      </c>
      <c r="T6838" s="81" t="str" cm="1">
        <f t="array" ref="T6838">IF(MIN(IF(CONCATENATE($D$776:$D$9955,$G$776:$G$9955)=CONCATENATE(D6838,G6838),$J$776:$J$9955))=J6838,"Age Leg Record","")</f>
        <v/>
      </c>
    </row>
    <row r="6839" spans="1:20" x14ac:dyDescent="0.25">
      <c r="A6839" s="4">
        <v>2025</v>
      </c>
      <c r="B6839" t="s">
        <v>658</v>
      </c>
      <c r="C6839" t="s">
        <v>528</v>
      </c>
      <c r="D6839" s="99" t="s">
        <v>26</v>
      </c>
      <c r="F6839" s="3">
        <v>5</v>
      </c>
      <c r="G6839" s="51">
        <v>5.63</v>
      </c>
      <c r="J6839" s="10">
        <v>2.8684305558272172E-2</v>
      </c>
      <c r="K6839" s="27">
        <f t="shared" si="189"/>
        <v>5.0949032963183254E-3</v>
      </c>
      <c r="L6839" t="s">
        <v>8603</v>
      </c>
      <c r="M6839" t="s">
        <v>1079</v>
      </c>
      <c r="N6839" s="28" t="str">
        <f t="shared" si="190"/>
        <v>2025AdamHill</v>
      </c>
      <c r="O6839" s="28">
        <f>IF(COUNTIF(N$2:N6839,N6839)=1,1,0)</f>
        <v>0</v>
      </c>
      <c r="P6839" s="28" t="str">
        <f t="shared" si="191"/>
        <v>AdamHill</v>
      </c>
      <c r="Q6839" s="28" t="str">
        <f t="shared" si="188"/>
        <v>AdamHill</v>
      </c>
      <c r="R6839" s="3">
        <f>SUMIF(Q$2:Q6839,Q6839,O$2:O6839)</f>
        <v>1</v>
      </c>
      <c r="T6839" s="81" t="str" cm="1">
        <f t="array" ref="T6839">IF(MIN(IF(CONCATENATE($D$776:$D$9955,$G$776:$G$9955)=CONCATENATE(D6839,G6839),$J$776:$J$9955))=J6839,"Age Leg Record","")</f>
        <v/>
      </c>
    </row>
    <row r="6840" spans="1:20" x14ac:dyDescent="0.25">
      <c r="A6840" s="4">
        <v>2025</v>
      </c>
      <c r="B6840" t="s">
        <v>1746</v>
      </c>
      <c r="C6840" t="s">
        <v>1747</v>
      </c>
      <c r="D6840" s="99" t="s">
        <v>26</v>
      </c>
      <c r="F6840" s="3">
        <v>6</v>
      </c>
      <c r="G6840" s="88">
        <v>4.6758182215859376</v>
      </c>
      <c r="J6840" s="10">
        <v>2.1730138883867767E-2</v>
      </c>
      <c r="K6840" s="27">
        <f t="shared" si="189"/>
        <v>4.6473446686935939E-3</v>
      </c>
      <c r="L6840" t="s">
        <v>8603</v>
      </c>
      <c r="M6840" t="s">
        <v>1079</v>
      </c>
      <c r="N6840" s="28" t="str">
        <f t="shared" si="190"/>
        <v>2025DannyWinn</v>
      </c>
      <c r="O6840" s="28">
        <f>IF(COUNTIF(N$2:N6840,N6840)=1,1,0)</f>
        <v>1</v>
      </c>
      <c r="P6840" s="28" t="str">
        <f t="shared" si="191"/>
        <v>DannyWinn</v>
      </c>
      <c r="Q6840" s="28" t="str">
        <f t="shared" si="188"/>
        <v>DannyWinn</v>
      </c>
      <c r="R6840" s="3">
        <f>SUMIF(Q$2:Q6840,Q6840,O$2:O6840)</f>
        <v>5</v>
      </c>
      <c r="T6840" s="81" t="str" cm="1">
        <f t="array" ref="T6840">IF(MIN(IF(CONCATENATE($D$776:$D$9955,$G$776:$G$9955)=CONCATENATE(D6840,G6840),$J$776:$J$9955))=J6840,"Age Leg Record","")</f>
        <v/>
      </c>
    </row>
    <row r="6841" spans="1:20" x14ac:dyDescent="0.25">
      <c r="A6841" s="4">
        <v>2025</v>
      </c>
      <c r="B6841" t="s">
        <v>2102</v>
      </c>
      <c r="C6841" t="s">
        <v>2103</v>
      </c>
      <c r="D6841" s="99" t="s">
        <v>26</v>
      </c>
      <c r="F6841" s="3">
        <v>1</v>
      </c>
      <c r="G6841" s="88">
        <v>5.54</v>
      </c>
      <c r="J6841" s="10">
        <v>2.7921369073737878E-2</v>
      </c>
      <c r="K6841" s="27">
        <f t="shared" si="189"/>
        <v>5.039958316559184E-3</v>
      </c>
      <c r="L6841" t="s">
        <v>8605</v>
      </c>
      <c r="M6841" t="s">
        <v>1039</v>
      </c>
      <c r="N6841" s="28" t="str">
        <f t="shared" si="190"/>
        <v>2025JoseSantos</v>
      </c>
      <c r="O6841" s="28">
        <f>IF(COUNTIF(N$2:N6841,N6841)=1,1,0)</f>
        <v>1</v>
      </c>
      <c r="P6841" s="28" t="str">
        <f t="shared" si="191"/>
        <v>JoseSantos</v>
      </c>
      <c r="Q6841" s="28" t="str">
        <f t="shared" si="188"/>
        <v>JoseSantos</v>
      </c>
      <c r="R6841" s="3">
        <f>SUMIF(Q$2:Q6841,Q6841,O$2:O6841)</f>
        <v>7</v>
      </c>
      <c r="T6841" s="81" t="str" cm="1">
        <f t="array" ref="T6841">IF(MIN(IF(CONCATENATE($D$776:$D$9955,$G$776:$G$9955)=CONCATENATE(D6841,G6841),$J$776:$J$9955))=J6841,"Age Leg Record","")</f>
        <v/>
      </c>
    </row>
    <row r="6842" spans="1:20" x14ac:dyDescent="0.25">
      <c r="A6842" s="4">
        <v>2025</v>
      </c>
      <c r="B6842" t="s">
        <v>8606</v>
      </c>
      <c r="C6842" t="s">
        <v>182</v>
      </c>
      <c r="D6842" s="99" t="s">
        <v>22</v>
      </c>
      <c r="F6842" s="3">
        <v>2</v>
      </c>
      <c r="G6842" s="88">
        <v>4.0544470293486041</v>
      </c>
      <c r="J6842" s="10">
        <v>2.0230983791407198E-2</v>
      </c>
      <c r="K6842" s="27">
        <f t="shared" si="189"/>
        <v>4.9898256519231307E-3</v>
      </c>
      <c r="L6842" t="s">
        <v>8605</v>
      </c>
      <c r="M6842" t="s">
        <v>1039</v>
      </c>
      <c r="N6842" s="28" t="str">
        <f t="shared" si="190"/>
        <v>2025NiallSmith</v>
      </c>
      <c r="O6842" s="28">
        <f>IF(COUNTIF(N$2:N6842,N6842)=1,1,0)</f>
        <v>1</v>
      </c>
      <c r="P6842" s="28" t="str">
        <f t="shared" si="191"/>
        <v>NiallSmith</v>
      </c>
      <c r="Q6842" s="28" t="str">
        <f t="shared" si="188"/>
        <v>NiallSmith</v>
      </c>
      <c r="R6842" s="3">
        <f>SUMIF(Q$2:Q6842,Q6842,O$2:O6842)</f>
        <v>1</v>
      </c>
      <c r="T6842" s="81" t="str" cm="1">
        <f t="array" ref="T6842">IF(MIN(IF(CONCATENATE($D$776:$D$9955,$G$776:$G$9955)=CONCATENATE(D6842,G6842),$J$776:$J$9955))=J6842,"Age Leg Record","")</f>
        <v/>
      </c>
    </row>
    <row r="6843" spans="1:20" x14ac:dyDescent="0.25">
      <c r="A6843" s="4">
        <v>2025</v>
      </c>
      <c r="B6843" t="s">
        <v>2609</v>
      </c>
      <c r="C6843" t="s">
        <v>190</v>
      </c>
      <c r="D6843" s="99" t="s">
        <v>26</v>
      </c>
      <c r="F6843" s="3">
        <v>3</v>
      </c>
      <c r="G6843" s="88">
        <v>9.1</v>
      </c>
      <c r="J6843" s="10">
        <v>4.9907673615962267E-2</v>
      </c>
      <c r="K6843" s="27">
        <f t="shared" si="189"/>
        <v>5.484359738017832E-3</v>
      </c>
      <c r="L6843" t="s">
        <v>8605</v>
      </c>
      <c r="M6843" t="s">
        <v>1039</v>
      </c>
      <c r="N6843" s="28" t="str">
        <f t="shared" si="190"/>
        <v>2025BrynThomas</v>
      </c>
      <c r="O6843" s="28">
        <f>IF(COUNTIF(N$2:N6843,N6843)=1,1,0)</f>
        <v>1</v>
      </c>
      <c r="P6843" s="28" t="str">
        <f t="shared" si="191"/>
        <v>BrynThomas</v>
      </c>
      <c r="Q6843" s="28" t="str">
        <f t="shared" si="188"/>
        <v>BrynThomas</v>
      </c>
      <c r="R6843" s="3">
        <f>SUMIF(Q$2:Q6843,Q6843,O$2:O6843)</f>
        <v>2</v>
      </c>
      <c r="T6843" s="81" t="str" cm="1">
        <f t="array" ref="T6843">IF(MIN(IF(CONCATENATE($D$776:$D$9955,$G$776:$G$9955)=CONCATENATE(D6843,G6843),$J$776:$J$9955))=J6843,"Age Leg Record","")</f>
        <v/>
      </c>
    </row>
    <row r="6844" spans="1:20" x14ac:dyDescent="0.25">
      <c r="A6844" s="4">
        <v>2025</v>
      </c>
      <c r="B6844" t="s">
        <v>146</v>
      </c>
      <c r="C6844" t="s">
        <v>2098</v>
      </c>
      <c r="D6844" s="99" t="s">
        <v>56</v>
      </c>
      <c r="F6844" s="3">
        <v>4</v>
      </c>
      <c r="G6844" s="88">
        <v>5.8408892070309388</v>
      </c>
      <c r="J6844" s="10">
        <v>3.0331180554640014E-2</v>
      </c>
      <c r="K6844" s="27">
        <f t="shared" si="189"/>
        <v>5.1929046211198491E-3</v>
      </c>
      <c r="L6844" t="s">
        <v>8605</v>
      </c>
      <c r="M6844" t="s">
        <v>1039</v>
      </c>
      <c r="N6844" s="28" t="str">
        <f t="shared" si="190"/>
        <v>2025NeilCurrant</v>
      </c>
      <c r="O6844" s="28">
        <f>IF(COUNTIF(N$2:N6844,N6844)=1,1,0)</f>
        <v>1</v>
      </c>
      <c r="P6844" s="28" t="str">
        <f t="shared" si="191"/>
        <v>NeilCurrant</v>
      </c>
      <c r="Q6844" s="28" t="str">
        <f t="shared" si="188"/>
        <v>NeilCurrant</v>
      </c>
      <c r="R6844" s="3">
        <f>SUMIF(Q$2:Q6844,Q6844,O$2:O6844)</f>
        <v>3</v>
      </c>
      <c r="T6844" s="81" t="str" cm="1">
        <f t="array" ref="T6844">IF(MIN(IF(CONCATENATE($D$776:$D$9955,$G$776:$G$9955)=CONCATENATE(D6844,G6844),$J$776:$J$9955))=J6844,"Age Leg Record","")</f>
        <v/>
      </c>
    </row>
    <row r="6845" spans="1:20" x14ac:dyDescent="0.25">
      <c r="A6845" s="4">
        <v>2025</v>
      </c>
      <c r="B6845" t="s">
        <v>8607</v>
      </c>
      <c r="C6845" t="s">
        <v>8608</v>
      </c>
      <c r="D6845" s="99" t="s">
        <v>22</v>
      </c>
      <c r="F6845" s="3">
        <v>5</v>
      </c>
      <c r="G6845" s="51">
        <v>5.63</v>
      </c>
      <c r="J6845" s="10">
        <v>4.0709629625780508E-2</v>
      </c>
      <c r="K6845" s="27">
        <f t="shared" si="189"/>
        <v>7.2308400756270885E-3</v>
      </c>
      <c r="L6845" t="s">
        <v>8605</v>
      </c>
      <c r="M6845" t="s">
        <v>1039</v>
      </c>
      <c r="N6845" s="28" t="str">
        <f t="shared" si="190"/>
        <v>2025DarrelToledo</v>
      </c>
      <c r="O6845" s="28">
        <f>IF(COUNTIF(N$2:N6845,N6845)=1,1,0)</f>
        <v>1</v>
      </c>
      <c r="P6845" s="28" t="str">
        <f t="shared" si="191"/>
        <v>DarrelToledo</v>
      </c>
      <c r="Q6845" s="28" t="str">
        <f t="shared" si="188"/>
        <v>DarrelToledo</v>
      </c>
      <c r="R6845" s="3">
        <f>SUMIF(Q$2:Q6845,Q6845,O$2:O6845)</f>
        <v>1</v>
      </c>
      <c r="T6845" s="81" t="str" cm="1">
        <f t="array" ref="T6845">IF(MIN(IF(CONCATENATE($D$776:$D$9955,$G$776:$G$9955)=CONCATENATE(D6845,G6845),$J$776:$J$9955))=J6845,"Age Leg Record","")</f>
        <v/>
      </c>
    </row>
    <row r="6846" spans="1:20" x14ac:dyDescent="0.25">
      <c r="A6846" s="4">
        <v>2025</v>
      </c>
      <c r="B6846" t="s">
        <v>2432</v>
      </c>
      <c r="C6846" t="s">
        <v>2525</v>
      </c>
      <c r="D6846" s="99" t="s">
        <v>56</v>
      </c>
      <c r="F6846" s="3">
        <v>6</v>
      </c>
      <c r="G6846" s="88">
        <v>4.6758182215859376</v>
      </c>
      <c r="J6846" s="10">
        <v>2.4970879632746801E-2</v>
      </c>
      <c r="K6846" s="27">
        <f t="shared" si="189"/>
        <v>5.3404299417519297E-3</v>
      </c>
      <c r="L6846" t="s">
        <v>8605</v>
      </c>
      <c r="M6846" t="s">
        <v>1039</v>
      </c>
      <c r="N6846" s="28" t="str">
        <f t="shared" si="190"/>
        <v>2025NikkShilvock</v>
      </c>
      <c r="O6846" s="28">
        <f>IF(COUNTIF(N$2:N6846,N6846)=1,1,0)</f>
        <v>1</v>
      </c>
      <c r="P6846" s="28" t="str">
        <f t="shared" si="191"/>
        <v>NikkShilvock</v>
      </c>
      <c r="Q6846" s="28" t="str">
        <f t="shared" si="188"/>
        <v>NikkShilvock</v>
      </c>
      <c r="R6846" s="3">
        <f>SUMIF(Q$2:Q6846,Q6846,O$2:O6846)</f>
        <v>3</v>
      </c>
      <c r="T6846" s="81" t="str" cm="1">
        <f t="array" ref="T6846">IF(MIN(IF(CONCATENATE($D$776:$D$9955,$G$776:$G$9955)=CONCATENATE(D6846,G6846),$J$776:$J$9955))=J6846,"Age Leg Record","")</f>
        <v/>
      </c>
    </row>
    <row r="6847" spans="1:20" x14ac:dyDescent="0.25">
      <c r="A6847" s="4">
        <v>2025</v>
      </c>
      <c r="B6847" t="s">
        <v>454</v>
      </c>
      <c r="C6847" t="s">
        <v>968</v>
      </c>
      <c r="D6847" s="99" t="s">
        <v>56</v>
      </c>
      <c r="F6847" s="3">
        <v>1</v>
      </c>
      <c r="G6847" s="88">
        <v>5.54</v>
      </c>
      <c r="J6847" s="10">
        <v>3.0082005650911015E-2</v>
      </c>
      <c r="K6847" s="27">
        <f t="shared" si="189"/>
        <v>5.4299649189370061E-3</v>
      </c>
      <c r="L6847" t="s">
        <v>8609</v>
      </c>
      <c r="M6847" t="s">
        <v>749</v>
      </c>
      <c r="N6847" s="28" t="str">
        <f t="shared" si="190"/>
        <v>2025DanGreen</v>
      </c>
      <c r="O6847" s="28">
        <f>IF(COUNTIF(N$2:N6847,N6847)=1,1,0)</f>
        <v>1</v>
      </c>
      <c r="P6847" s="28" t="str">
        <f t="shared" si="191"/>
        <v>DanGreen</v>
      </c>
      <c r="Q6847" s="28" t="str">
        <f t="shared" si="188"/>
        <v>DanGreen</v>
      </c>
      <c r="R6847" s="3">
        <f>SUMIF(Q$2:Q6847,Q6847,O$2:O6847)</f>
        <v>4</v>
      </c>
      <c r="T6847" s="81" t="str" cm="1">
        <f t="array" ref="T6847">IF(MIN(IF(CONCATENATE($D$776:$D$9955,$G$776:$G$9955)=CONCATENATE(D6847,G6847),$J$776:$J$9955))=J6847,"Age Leg Record","")</f>
        <v/>
      </c>
    </row>
    <row r="6848" spans="1:20" x14ac:dyDescent="0.25">
      <c r="A6848" s="4">
        <v>2025</v>
      </c>
      <c r="B6848" t="s">
        <v>49</v>
      </c>
      <c r="C6848" t="s">
        <v>730</v>
      </c>
      <c r="D6848" s="99" t="s">
        <v>210</v>
      </c>
      <c r="F6848" s="3">
        <v>2</v>
      </c>
      <c r="G6848" s="88">
        <v>4.0544470293486041</v>
      </c>
      <c r="J6848" s="10">
        <v>2.2503171298012603E-2</v>
      </c>
      <c r="K6848" s="27">
        <f t="shared" si="189"/>
        <v>5.5502442466557542E-3</v>
      </c>
      <c r="L6848" t="s">
        <v>8609</v>
      </c>
      <c r="M6848" t="s">
        <v>749</v>
      </c>
      <c r="N6848" s="28" t="str">
        <f t="shared" si="190"/>
        <v>2025SteveEllerton</v>
      </c>
      <c r="O6848" s="28">
        <f>IF(COUNTIF(N$2:N6848,N6848)=1,1,0)</f>
        <v>1</v>
      </c>
      <c r="P6848" s="28" t="str">
        <f t="shared" si="191"/>
        <v>SteveEllerton</v>
      </c>
      <c r="Q6848" s="28" t="str">
        <f t="shared" si="188"/>
        <v>SteveEllerton</v>
      </c>
      <c r="R6848" s="3">
        <f>SUMIF(Q$2:Q6848,Q6848,O$2:O6848)</f>
        <v>10</v>
      </c>
      <c r="T6848" s="81" t="str" cm="1">
        <f t="array" ref="T6848">IF(MIN(IF(CONCATENATE($D$776:$D$9955,$G$776:$G$9955)=CONCATENATE(D6848,G6848),$J$776:$J$9955))=J6848,"Age Leg Record","")</f>
        <v/>
      </c>
    </row>
    <row r="6849" spans="1:20" x14ac:dyDescent="0.25">
      <c r="A6849" s="4">
        <v>2025</v>
      </c>
      <c r="B6849" t="s">
        <v>283</v>
      </c>
      <c r="C6849" t="s">
        <v>2126</v>
      </c>
      <c r="D6849" s="99" t="s">
        <v>56</v>
      </c>
      <c r="F6849" s="3">
        <v>3</v>
      </c>
      <c r="G6849" s="88">
        <v>9.1</v>
      </c>
      <c r="J6849" s="10">
        <v>5.827184027293697E-2</v>
      </c>
      <c r="K6849" s="27">
        <f t="shared" si="189"/>
        <v>6.4034989310919749E-3</v>
      </c>
      <c r="L6849" t="s">
        <v>8609</v>
      </c>
      <c r="M6849" t="s">
        <v>749</v>
      </c>
      <c r="N6849" s="28" t="str">
        <f t="shared" si="190"/>
        <v>2025AndrewHeale</v>
      </c>
      <c r="O6849" s="28">
        <f>IF(COUNTIF(N$2:N6849,N6849)=1,1,0)</f>
        <v>1</v>
      </c>
      <c r="P6849" s="28" t="str">
        <f t="shared" si="191"/>
        <v>AndrewHeale</v>
      </c>
      <c r="Q6849" s="28" t="str">
        <f t="shared" si="188"/>
        <v>AndrewHeale</v>
      </c>
      <c r="R6849" s="3">
        <f>SUMIF(Q$2:Q6849,Q6849,O$2:O6849)</f>
        <v>4</v>
      </c>
      <c r="T6849" s="81" t="str" cm="1">
        <f t="array" ref="T6849">IF(MIN(IF(CONCATENATE($D$776:$D$9955,$G$776:$G$9955)=CONCATENATE(D6849,G6849),$J$776:$J$9955))=J6849,"Age Leg Record","")</f>
        <v/>
      </c>
    </row>
    <row r="6850" spans="1:20" x14ac:dyDescent="0.25">
      <c r="A6850" s="4">
        <v>2025</v>
      </c>
      <c r="B6850" t="s">
        <v>8610</v>
      </c>
      <c r="C6850" t="s">
        <v>8611</v>
      </c>
      <c r="D6850" s="99" t="s">
        <v>751</v>
      </c>
      <c r="F6850" s="3">
        <v>4</v>
      </c>
      <c r="G6850" s="88">
        <v>5.8408892070309388</v>
      </c>
      <c r="J6850" s="10">
        <v>3.4744837961625308E-2</v>
      </c>
      <c r="K6850" s="27">
        <f t="shared" si="189"/>
        <v>5.9485528196291408E-3</v>
      </c>
      <c r="L6850" t="s">
        <v>8609</v>
      </c>
      <c r="M6850" t="s">
        <v>749</v>
      </c>
      <c r="N6850" s="28" t="str">
        <f t="shared" si="190"/>
        <v>2025KyraJarvis</v>
      </c>
      <c r="O6850" s="28">
        <f>IF(COUNTIF(N$2:N6850,N6850)=1,1,0)</f>
        <v>1</v>
      </c>
      <c r="P6850" s="28" t="str">
        <f t="shared" si="191"/>
        <v>KyraJarvis</v>
      </c>
      <c r="Q6850" s="28" t="str">
        <f t="shared" si="188"/>
        <v>KyraJarvis</v>
      </c>
      <c r="R6850" s="3">
        <f>SUMIF(Q$2:Q6850,Q6850,O$2:O6850)</f>
        <v>1</v>
      </c>
      <c r="T6850" s="81" t="str" cm="1">
        <f t="array" ref="T6850">IF(MIN(IF(CONCATENATE($D$776:$D$9955,$G$776:$G$9955)=CONCATENATE(D6850,G6850),$J$776:$J$9955))=J6850,"Age Leg Record","")</f>
        <v/>
      </c>
    </row>
    <row r="6851" spans="1:20" x14ac:dyDescent="0.25">
      <c r="A6851" s="4">
        <v>2025</v>
      </c>
      <c r="B6851" t="s">
        <v>291</v>
      </c>
      <c r="C6851" t="s">
        <v>2126</v>
      </c>
      <c r="D6851" s="99" t="s">
        <v>22</v>
      </c>
      <c r="F6851" s="3">
        <v>5</v>
      </c>
      <c r="G6851" s="51">
        <v>5.63</v>
      </c>
      <c r="J6851" s="10">
        <v>3.2846585650986526E-2</v>
      </c>
      <c r="K6851" s="27">
        <f t="shared" si="189"/>
        <v>5.8342070428040009E-3</v>
      </c>
      <c r="L6851" t="s">
        <v>8609</v>
      </c>
      <c r="M6851" t="s">
        <v>749</v>
      </c>
      <c r="N6851" s="28" t="str">
        <f t="shared" si="190"/>
        <v>2025ChrisHeale</v>
      </c>
      <c r="O6851" s="28">
        <f>IF(COUNTIF(N$2:N6851,N6851)=1,1,0)</f>
        <v>1</v>
      </c>
      <c r="P6851" s="28" t="str">
        <f t="shared" si="191"/>
        <v>ChrisHeale</v>
      </c>
      <c r="Q6851" s="28" t="str">
        <f t="shared" si="188"/>
        <v>ChrisHeale</v>
      </c>
      <c r="R6851" s="3">
        <f>SUMIF(Q$2:Q6851,Q6851,O$2:O6851)</f>
        <v>2</v>
      </c>
      <c r="T6851" s="81" t="str" cm="1">
        <f t="array" ref="T6851">IF(MIN(IF(CONCATENATE($D$776:$D$9955,$G$776:$G$9955)=CONCATENATE(D6851,G6851),$J$776:$J$9955))=J6851,"Age Leg Record","")</f>
        <v/>
      </c>
    </row>
    <row r="6852" spans="1:20" x14ac:dyDescent="0.25">
      <c r="A6852" s="4">
        <v>2025</v>
      </c>
      <c r="B6852" t="s">
        <v>788</v>
      </c>
      <c r="C6852" t="s">
        <v>697</v>
      </c>
      <c r="D6852" s="99" t="s">
        <v>22</v>
      </c>
      <c r="F6852" s="3">
        <v>6</v>
      </c>
      <c r="G6852" s="88">
        <v>4.6758182215859376</v>
      </c>
      <c r="J6852" s="10">
        <v>2.3657268517126795E-2</v>
      </c>
      <c r="K6852" s="27">
        <f t="shared" si="189"/>
        <v>5.0594927766680281E-3</v>
      </c>
      <c r="L6852" t="s">
        <v>8609</v>
      </c>
      <c r="M6852" t="s">
        <v>749</v>
      </c>
      <c r="N6852" s="28" t="str">
        <f t="shared" si="190"/>
        <v>2025NickYoung</v>
      </c>
      <c r="O6852" s="28">
        <f>IF(COUNTIF(N$2:N6852,N6852)=1,1,0)</f>
        <v>1</v>
      </c>
      <c r="P6852" s="28" t="str">
        <f t="shared" si="191"/>
        <v>NickYoung</v>
      </c>
      <c r="Q6852" s="28" t="str">
        <f t="shared" si="188"/>
        <v>NickYoung</v>
      </c>
      <c r="R6852" s="3">
        <f>SUMIF(Q$2:Q6852,Q6852,O$2:O6852)</f>
        <v>1</v>
      </c>
      <c r="T6852" s="81" t="str" cm="1">
        <f t="array" ref="T6852">IF(MIN(IF(CONCATENATE($D$776:$D$9955,$G$776:$G$9955)=CONCATENATE(D6852,G6852),$J$776:$J$9955))=J6852,"Age Leg Record","")</f>
        <v/>
      </c>
    </row>
    <row r="6853" spans="1:20" x14ac:dyDescent="0.25">
      <c r="A6853" s="4">
        <v>2025</v>
      </c>
      <c r="B6853" t="s">
        <v>454</v>
      </c>
      <c r="C6853" t="s">
        <v>1154</v>
      </c>
      <c r="D6853" s="99" t="s">
        <v>56</v>
      </c>
      <c r="F6853" s="3">
        <v>1</v>
      </c>
      <c r="G6853" s="88">
        <v>5.54</v>
      </c>
      <c r="J6853" s="10">
        <v>3.1133348245930392E-2</v>
      </c>
      <c r="K6853" s="27">
        <f t="shared" si="189"/>
        <v>5.6197379505289521E-3</v>
      </c>
      <c r="L6853" t="s">
        <v>1928</v>
      </c>
      <c r="M6853" t="s">
        <v>1180</v>
      </c>
      <c r="N6853" s="28" t="str">
        <f t="shared" si="190"/>
        <v>2025DanBarber</v>
      </c>
      <c r="O6853" s="28">
        <f>IF(COUNTIF(N$2:N6853,N6853)=1,1,0)</f>
        <v>1</v>
      </c>
      <c r="P6853" s="28" t="str">
        <f t="shared" si="191"/>
        <v>DanBarber</v>
      </c>
      <c r="Q6853" s="28" t="str">
        <f t="shared" si="188"/>
        <v>DanBarber</v>
      </c>
      <c r="R6853" s="3">
        <f>SUMIF(Q$2:Q6853,Q6853,O$2:O6853)</f>
        <v>1</v>
      </c>
      <c r="T6853" s="81" t="str" cm="1">
        <f t="array" ref="T6853">IF(MIN(IF(CONCATENATE($D$776:$D$9955,$G$776:$G$9955)=CONCATENATE(D6853,G6853),$J$776:$J$9955))=J6853,"Age Leg Record","")</f>
        <v/>
      </c>
    </row>
    <row r="6854" spans="1:20" x14ac:dyDescent="0.25">
      <c r="A6854" s="4">
        <v>2025</v>
      </c>
      <c r="B6854" t="s">
        <v>890</v>
      </c>
      <c r="C6854" t="s">
        <v>1421</v>
      </c>
      <c r="D6854" s="99" t="s">
        <v>22</v>
      </c>
      <c r="F6854" s="3">
        <v>2</v>
      </c>
      <c r="G6854" s="88">
        <v>4.0544470293486041</v>
      </c>
      <c r="J6854" s="10">
        <v>2.1572453704720829E-2</v>
      </c>
      <c r="K6854" s="27">
        <f t="shared" si="189"/>
        <v>5.320689491949462E-3</v>
      </c>
      <c r="L6854" t="s">
        <v>1928</v>
      </c>
      <c r="M6854" t="s">
        <v>1180</v>
      </c>
      <c r="N6854" s="28" t="str">
        <f t="shared" si="190"/>
        <v>2025BenRouse</v>
      </c>
      <c r="O6854" s="28">
        <f>IF(COUNTIF(N$2:N6854,N6854)=1,1,0)</f>
        <v>1</v>
      </c>
      <c r="P6854" s="28" t="str">
        <f t="shared" si="191"/>
        <v>BenRouse</v>
      </c>
      <c r="Q6854" s="28" t="str">
        <f t="shared" si="188"/>
        <v>BenRouse</v>
      </c>
      <c r="R6854" s="3">
        <f>SUMIF(Q$2:Q6854,Q6854,O$2:O6854)</f>
        <v>1</v>
      </c>
      <c r="T6854" s="81" t="str" cm="1">
        <f t="array" ref="T6854">IF(MIN(IF(CONCATENATE($D$776:$D$9955,$G$776:$G$9955)=CONCATENATE(D6854,G6854),$J$776:$J$9955))=J6854,"Age Leg Record","")</f>
        <v/>
      </c>
    </row>
    <row r="6855" spans="1:20" x14ac:dyDescent="0.25">
      <c r="A6855" s="4">
        <v>2025</v>
      </c>
      <c r="B6855" t="s">
        <v>39</v>
      </c>
      <c r="C6855" t="s">
        <v>1740</v>
      </c>
      <c r="D6855" s="99" t="s">
        <v>26</v>
      </c>
      <c r="F6855" s="3">
        <v>3</v>
      </c>
      <c r="G6855" s="88">
        <v>9.1</v>
      </c>
      <c r="J6855" s="10">
        <v>5.6399062494165264E-2</v>
      </c>
      <c r="K6855" s="27">
        <f t="shared" si="189"/>
        <v>6.1976991751829967E-3</v>
      </c>
      <c r="L6855" t="s">
        <v>1928</v>
      </c>
      <c r="M6855" t="s">
        <v>1180</v>
      </c>
      <c r="N6855" s="28" t="str">
        <f t="shared" si="190"/>
        <v>2025JohnO'Keeffe</v>
      </c>
      <c r="O6855" s="28">
        <f>IF(COUNTIF(N$2:N6855,N6855)=1,1,0)</f>
        <v>1</v>
      </c>
      <c r="P6855" s="28" t="str">
        <f t="shared" si="191"/>
        <v>JohnO'Keeffe</v>
      </c>
      <c r="Q6855" s="28" t="str">
        <f t="shared" si="188"/>
        <v>JohnO'Keeffe</v>
      </c>
      <c r="R6855" s="3">
        <f>SUMIF(Q$2:Q6855,Q6855,O$2:O6855)</f>
        <v>4</v>
      </c>
      <c r="T6855" s="81" t="str" cm="1">
        <f t="array" ref="T6855">IF(MIN(IF(CONCATENATE($D$776:$D$9955,$G$776:$G$9955)=CONCATENATE(D6855,G6855),$J$776:$J$9955))=J6855,"Age Leg Record","")</f>
        <v/>
      </c>
    </row>
    <row r="6856" spans="1:20" x14ac:dyDescent="0.25">
      <c r="A6856" s="4">
        <v>2025</v>
      </c>
      <c r="B6856" t="s">
        <v>291</v>
      </c>
      <c r="C6856" t="s">
        <v>2318</v>
      </c>
      <c r="D6856" s="99" t="s">
        <v>56</v>
      </c>
      <c r="F6856" s="3">
        <v>4</v>
      </c>
      <c r="G6856" s="88">
        <v>5.8408892070309388</v>
      </c>
      <c r="J6856" s="10">
        <v>3.2770138888736255E-2</v>
      </c>
      <c r="K6856" s="27">
        <f t="shared" si="189"/>
        <v>5.6104708935908899E-3</v>
      </c>
      <c r="L6856" t="s">
        <v>1928</v>
      </c>
      <c r="M6856" t="s">
        <v>1180</v>
      </c>
      <c r="N6856" s="28" t="str">
        <f t="shared" si="190"/>
        <v>2025ChrisOlley</v>
      </c>
      <c r="O6856" s="28">
        <f>IF(COUNTIF(N$2:N6856,N6856)=1,1,0)</f>
        <v>0</v>
      </c>
      <c r="P6856" s="28" t="str">
        <f t="shared" si="191"/>
        <v>ChrisOlley</v>
      </c>
      <c r="Q6856" s="28" t="str">
        <f t="shared" si="188"/>
        <v>ChrisOlley</v>
      </c>
      <c r="R6856" s="3">
        <f>SUMIF(Q$2:Q6856,Q6856,O$2:O6856)</f>
        <v>2</v>
      </c>
      <c r="T6856" s="81" t="str" cm="1">
        <f t="array" ref="T6856">IF(MIN(IF(CONCATENATE($D$776:$D$9955,$G$776:$G$9955)=CONCATENATE(D6856,G6856),$J$776:$J$9955))=J6856,"Age Leg Record","")</f>
        <v/>
      </c>
    </row>
    <row r="6857" spans="1:20" x14ac:dyDescent="0.25">
      <c r="A6857" s="4">
        <v>2025</v>
      </c>
      <c r="B6857" t="s">
        <v>2151</v>
      </c>
      <c r="C6857" t="s">
        <v>1395</v>
      </c>
      <c r="D6857" s="99" t="s">
        <v>56</v>
      </c>
      <c r="F6857" s="3">
        <v>5</v>
      </c>
      <c r="G6857" s="51">
        <v>5.63</v>
      </c>
      <c r="J6857" s="10">
        <v>3.6859120373264886E-2</v>
      </c>
      <c r="K6857" s="27">
        <f t="shared" si="189"/>
        <v>6.5469130325514898E-3</v>
      </c>
      <c r="L6857" t="s">
        <v>1928</v>
      </c>
      <c r="M6857" t="s">
        <v>1180</v>
      </c>
      <c r="N6857" s="28" t="str">
        <f t="shared" si="190"/>
        <v>2025JeromeMcAllister</v>
      </c>
      <c r="O6857" s="28">
        <f>IF(COUNTIF(N$2:N6857,N6857)=1,1,0)</f>
        <v>1</v>
      </c>
      <c r="P6857" s="28" t="str">
        <f t="shared" si="191"/>
        <v>JeromeMcAllister</v>
      </c>
      <c r="Q6857" s="28" t="str">
        <f t="shared" si="188"/>
        <v>JeromeMcAllister</v>
      </c>
      <c r="R6857" s="3">
        <f>SUMIF(Q$2:Q6857,Q6857,O$2:O6857)</f>
        <v>5</v>
      </c>
      <c r="T6857" s="81" t="str" cm="1">
        <f t="array" ref="T6857">IF(MIN(IF(CONCATENATE($D$776:$D$9955,$G$776:$G$9955)=CONCATENATE(D6857,G6857),$J$776:$J$9955))=J6857,"Age Leg Record","")</f>
        <v/>
      </c>
    </row>
    <row r="6858" spans="1:20" x14ac:dyDescent="0.25">
      <c r="A6858" s="4">
        <v>2025</v>
      </c>
      <c r="B6858" t="s">
        <v>1659</v>
      </c>
      <c r="C6858" t="s">
        <v>1660</v>
      </c>
      <c r="D6858" s="99" t="s">
        <v>756</v>
      </c>
      <c r="F6858" s="3">
        <v>6</v>
      </c>
      <c r="G6858" s="88">
        <v>4.6758182215859376</v>
      </c>
      <c r="J6858" s="10">
        <v>2.8974837965506595E-2</v>
      </c>
      <c r="K6858" s="27">
        <f t="shared" si="189"/>
        <v>6.1967417449515279E-3</v>
      </c>
      <c r="L6858" t="s">
        <v>1928</v>
      </c>
      <c r="M6858" t="s">
        <v>1180</v>
      </c>
      <c r="N6858" s="28" t="str">
        <f t="shared" si="190"/>
        <v>2025CelineWilcock</v>
      </c>
      <c r="O6858" s="28">
        <f>IF(COUNTIF(N$2:N6858,N6858)=1,1,0)</f>
        <v>1</v>
      </c>
      <c r="P6858" s="28" t="str">
        <f t="shared" si="191"/>
        <v>CelineWilcock</v>
      </c>
      <c r="Q6858" s="28" t="str">
        <f t="shared" si="188"/>
        <v>CelineWilcock</v>
      </c>
      <c r="R6858" s="3">
        <f>SUMIF(Q$2:Q6858,Q6858,O$2:O6858)</f>
        <v>9</v>
      </c>
      <c r="T6858" s="81" t="str" cm="1">
        <f t="array" ref="T6858">IF(MIN(IF(CONCATENATE($D$776:$D$9955,$G$776:$G$9955)=CONCATENATE(D6858,G6858),$J$776:$J$9955))=J6858,"Age Leg Record","")</f>
        <v/>
      </c>
    </row>
    <row r="6859" spans="1:20" x14ac:dyDescent="0.25">
      <c r="A6859" s="4">
        <v>2025</v>
      </c>
      <c r="B6859" t="s">
        <v>283</v>
      </c>
      <c r="C6859" t="s">
        <v>2323</v>
      </c>
      <c r="D6859" s="99" t="s">
        <v>210</v>
      </c>
      <c r="F6859" s="3">
        <v>1</v>
      </c>
      <c r="G6859" s="88">
        <v>5.54</v>
      </c>
      <c r="J6859" s="10">
        <v>4.1855825096718036E-2</v>
      </c>
      <c r="K6859" s="27">
        <f t="shared" si="189"/>
        <v>7.5552030860501869E-3</v>
      </c>
      <c r="L6859" t="s">
        <v>8612</v>
      </c>
      <c r="M6859" t="s">
        <v>2252</v>
      </c>
      <c r="N6859" s="28" t="str">
        <f t="shared" si="190"/>
        <v>2025AndrewHedley</v>
      </c>
      <c r="O6859" s="28">
        <f>IF(COUNTIF(N$2:N6859,N6859)=1,1,0)</f>
        <v>1</v>
      </c>
      <c r="P6859" s="28" t="str">
        <f t="shared" si="191"/>
        <v>AndrewHedley</v>
      </c>
      <c r="Q6859" s="28" t="str">
        <f t="shared" si="188"/>
        <v>AndrewHedley</v>
      </c>
      <c r="R6859" s="3">
        <f>SUMIF(Q$2:Q6859,Q6859,O$2:O6859)</f>
        <v>4</v>
      </c>
      <c r="T6859" s="81" t="str" cm="1">
        <f t="array" ref="T6859">IF(MIN(IF(CONCATENATE($D$776:$D$9955,$G$776:$G$9955)=CONCATENATE(D6859,G6859),$J$776:$J$9955))=J6859,"Age Leg Record","")</f>
        <v/>
      </c>
    </row>
    <row r="6860" spans="1:20" x14ac:dyDescent="0.25">
      <c r="A6860" s="4">
        <v>2025</v>
      </c>
      <c r="B6860" t="s">
        <v>146</v>
      </c>
      <c r="C6860" t="s">
        <v>140</v>
      </c>
      <c r="D6860" s="99" t="s">
        <v>210</v>
      </c>
      <c r="F6860" s="3">
        <v>2</v>
      </c>
      <c r="G6860" s="88">
        <v>4.0544470293486041</v>
      </c>
      <c r="J6860" s="10">
        <v>2.6008171291323379E-2</v>
      </c>
      <c r="K6860" s="27">
        <f t="shared" si="189"/>
        <v>6.4147271139714229E-3</v>
      </c>
      <c r="L6860" t="s">
        <v>8612</v>
      </c>
      <c r="M6860" t="s">
        <v>2252</v>
      </c>
      <c r="N6860" s="28" t="str">
        <f t="shared" si="190"/>
        <v>2025NeilHarvey</v>
      </c>
      <c r="O6860" s="28">
        <f>IF(COUNTIF(N$2:N6860,N6860)=1,1,0)</f>
        <v>1</v>
      </c>
      <c r="P6860" s="28" t="str">
        <f t="shared" si="191"/>
        <v>NeilHarvey</v>
      </c>
      <c r="Q6860" s="28" t="str">
        <f t="shared" si="188"/>
        <v>NeilHarvey</v>
      </c>
      <c r="R6860" s="3">
        <f>SUMIF(Q$2:Q6860,Q6860,O$2:O6860)</f>
        <v>6</v>
      </c>
      <c r="T6860" s="81" t="str" cm="1">
        <f t="array" ref="T6860">IF(MIN(IF(CONCATENATE($D$776:$D$9955,$G$776:$G$9955)=CONCATENATE(D6860,G6860),$J$776:$J$9955))=J6860,"Age Leg Record","")</f>
        <v/>
      </c>
    </row>
    <row r="6861" spans="1:20" x14ac:dyDescent="0.25">
      <c r="A6861" s="4">
        <v>2025</v>
      </c>
      <c r="B6861" t="s">
        <v>1963</v>
      </c>
      <c r="C6861" t="s">
        <v>1964</v>
      </c>
      <c r="D6861" s="99" t="s">
        <v>210</v>
      </c>
      <c r="F6861" s="3">
        <v>3</v>
      </c>
      <c r="G6861" s="88">
        <v>9.1</v>
      </c>
      <c r="J6861" s="10">
        <v>5.4783483799837995E-2</v>
      </c>
      <c r="K6861" s="27">
        <f t="shared" si="189"/>
        <v>6.0201630549272522E-3</v>
      </c>
      <c r="L6861" t="s">
        <v>8612</v>
      </c>
      <c r="M6861" t="s">
        <v>2252</v>
      </c>
      <c r="N6861" s="28" t="str">
        <f t="shared" si="190"/>
        <v>2025CharlesArnold</v>
      </c>
      <c r="O6861" s="28">
        <f>IF(COUNTIF(N$2:N6861,N6861)=1,1,0)</f>
        <v>1</v>
      </c>
      <c r="P6861" s="28" t="str">
        <f t="shared" si="191"/>
        <v>CharlesArnold</v>
      </c>
      <c r="Q6861" s="28" t="str">
        <f t="shared" si="188"/>
        <v>CharlesArnold</v>
      </c>
      <c r="R6861" s="3">
        <f>SUMIF(Q$2:Q6861,Q6861,O$2:O6861)</f>
        <v>6</v>
      </c>
      <c r="T6861" s="81" t="str" cm="1">
        <f t="array" ref="T6861">IF(MIN(IF(CONCATENATE($D$776:$D$9955,$G$776:$G$9955)=CONCATENATE(D6861,G6861),$J$776:$J$9955))=J6861,"Age Leg Record","")</f>
        <v/>
      </c>
    </row>
    <row r="6862" spans="1:20" x14ac:dyDescent="0.25">
      <c r="A6862" s="4">
        <v>2025</v>
      </c>
      <c r="B6862" t="s">
        <v>71</v>
      </c>
      <c r="C6862" t="s">
        <v>528</v>
      </c>
      <c r="D6862" s="99" t="s">
        <v>56</v>
      </c>
      <c r="F6862" s="3">
        <v>4</v>
      </c>
      <c r="G6862" s="88">
        <v>5.8408892070309388</v>
      </c>
      <c r="J6862" s="10">
        <v>3.5616412038507406E-2</v>
      </c>
      <c r="K6862" s="27">
        <f t="shared" si="189"/>
        <v>6.0977722357127302E-3</v>
      </c>
      <c r="L6862" t="s">
        <v>8612</v>
      </c>
      <c r="M6862" t="s">
        <v>2252</v>
      </c>
      <c r="N6862" s="28" t="str">
        <f t="shared" si="190"/>
        <v>2025RichardHill</v>
      </c>
      <c r="O6862" s="28">
        <f>IF(COUNTIF(N$2:N6862,N6862)=1,1,0)</f>
        <v>1</v>
      </c>
      <c r="P6862" s="28" t="str">
        <f t="shared" si="191"/>
        <v>RichardHill</v>
      </c>
      <c r="Q6862" s="28" t="str">
        <f t="shared" si="188"/>
        <v>RichardHill</v>
      </c>
      <c r="R6862" s="3">
        <f>SUMIF(Q$2:Q6862,Q6862,O$2:O6862)</f>
        <v>4</v>
      </c>
      <c r="T6862" s="81" t="str" cm="1">
        <f t="array" ref="T6862">IF(MIN(IF(CONCATENATE($D$776:$D$9955,$G$776:$G$9955)=CONCATENATE(D6862,G6862),$J$776:$J$9955))=J6862,"Age Leg Record","")</f>
        <v/>
      </c>
    </row>
    <row r="6863" spans="1:20" x14ac:dyDescent="0.25">
      <c r="A6863" s="4">
        <v>2025</v>
      </c>
      <c r="B6863" t="s">
        <v>788</v>
      </c>
      <c r="C6863" t="s">
        <v>1437</v>
      </c>
      <c r="D6863" s="99" t="s">
        <v>26</v>
      </c>
      <c r="F6863" s="3">
        <v>5</v>
      </c>
      <c r="G6863" s="51">
        <v>5.63</v>
      </c>
      <c r="J6863" s="10">
        <v>3.4045902779325843E-2</v>
      </c>
      <c r="K6863" s="27">
        <f t="shared" si="189"/>
        <v>6.047229623326082E-3</v>
      </c>
      <c r="L6863" t="s">
        <v>8612</v>
      </c>
      <c r="M6863" t="s">
        <v>2252</v>
      </c>
      <c r="N6863" s="28" t="str">
        <f t="shared" si="190"/>
        <v>2025NickHaworth</v>
      </c>
      <c r="O6863" s="28">
        <f>IF(COUNTIF(N$2:N6863,N6863)=1,1,0)</f>
        <v>1</v>
      </c>
      <c r="P6863" s="28" t="str">
        <f t="shared" si="191"/>
        <v>NickHaworth</v>
      </c>
      <c r="Q6863" s="28" t="str">
        <f t="shared" si="188"/>
        <v>NickHaworth</v>
      </c>
      <c r="R6863" s="3">
        <f>SUMIF(Q$2:Q6863,Q6863,O$2:O6863)</f>
        <v>10</v>
      </c>
      <c r="T6863" s="81" t="str" cm="1">
        <f t="array" ref="T6863">IF(MIN(IF(CONCATENATE($D$776:$D$9955,$G$776:$G$9955)=CONCATENATE(D6863,G6863),$J$776:$J$9955))=J6863,"Age Leg Record","")</f>
        <v/>
      </c>
    </row>
    <row r="6864" spans="1:20" x14ac:dyDescent="0.25">
      <c r="A6864" s="4">
        <v>2025</v>
      </c>
      <c r="B6864" t="s">
        <v>717</v>
      </c>
      <c r="C6864" t="s">
        <v>718</v>
      </c>
      <c r="D6864" s="99" t="s">
        <v>26</v>
      </c>
      <c r="F6864" s="3">
        <v>6</v>
      </c>
      <c r="G6864" s="88">
        <v>4.6758182215859376</v>
      </c>
      <c r="J6864" s="10">
        <v>2.6898414347670041E-2</v>
      </c>
      <c r="K6864" s="27">
        <f t="shared" si="189"/>
        <v>5.7526646830480662E-3</v>
      </c>
      <c r="L6864" t="s">
        <v>8612</v>
      </c>
      <c r="M6864" t="s">
        <v>2252</v>
      </c>
      <c r="N6864" s="28" t="str">
        <f t="shared" si="190"/>
        <v>2025DamienPitts</v>
      </c>
      <c r="O6864" s="28">
        <f>IF(COUNTIF(N$2:N6864,N6864)=1,1,0)</f>
        <v>1</v>
      </c>
      <c r="P6864" s="28" t="str">
        <f t="shared" si="191"/>
        <v>DamienPitts</v>
      </c>
      <c r="Q6864" s="28" t="str">
        <f t="shared" si="188"/>
        <v>DamienPitts</v>
      </c>
      <c r="R6864" s="3">
        <f>SUMIF(Q$2:Q6864,Q6864,O$2:O6864)</f>
        <v>14</v>
      </c>
      <c r="T6864" s="81" t="str" cm="1">
        <f t="array" ref="T6864">IF(MIN(IF(CONCATENATE($D$776:$D$9955,$G$776:$G$9955)=CONCATENATE(D6864,G6864),$J$776:$J$9955))=J6864,"Age Leg Record","")</f>
        <v/>
      </c>
    </row>
    <row r="6865" spans="1:20" x14ac:dyDescent="0.25">
      <c r="A6865" s="4">
        <v>2025</v>
      </c>
      <c r="B6865" t="s">
        <v>49</v>
      </c>
      <c r="C6865" t="s">
        <v>538</v>
      </c>
      <c r="D6865" s="99" t="s">
        <v>210</v>
      </c>
      <c r="F6865" s="3">
        <v>1</v>
      </c>
      <c r="G6865" s="88">
        <v>5.54</v>
      </c>
      <c r="J6865" s="10">
        <v>3.769774638931267E-2</v>
      </c>
      <c r="K6865" s="27">
        <f t="shared" si="189"/>
        <v>6.8046473626918172E-3</v>
      </c>
      <c r="L6865" t="s">
        <v>1927</v>
      </c>
      <c r="M6865" t="s">
        <v>1180</v>
      </c>
      <c r="N6865" s="28" t="str">
        <f t="shared" si="190"/>
        <v>2025SteveMorgan</v>
      </c>
      <c r="O6865" s="28">
        <f>IF(COUNTIF(N$2:N6865,N6865)=1,1,0)</f>
        <v>1</v>
      </c>
      <c r="P6865" s="28" t="str">
        <f t="shared" si="191"/>
        <v>SteveMorgan</v>
      </c>
      <c r="Q6865" s="28" t="str">
        <f t="shared" si="188"/>
        <v>SteveMorgan</v>
      </c>
      <c r="R6865" s="3">
        <f>SUMIF(Q$2:Q6865,Q6865,O$2:O6865)</f>
        <v>1</v>
      </c>
      <c r="T6865" s="81" t="str" cm="1">
        <f t="array" ref="T6865">IF(MIN(IF(CONCATENATE($D$776:$D$9955,$G$776:$G$9955)=CONCATENATE(D6865,G6865),$J$776:$J$9955))=J6865,"Age Leg Record","")</f>
        <v/>
      </c>
    </row>
    <row r="6866" spans="1:20" x14ac:dyDescent="0.25">
      <c r="A6866" s="4">
        <v>2025</v>
      </c>
      <c r="B6866" t="s">
        <v>2335</v>
      </c>
      <c r="C6866" t="s">
        <v>8560</v>
      </c>
      <c r="D6866" s="99" t="s">
        <v>56</v>
      </c>
      <c r="F6866" s="3">
        <v>2</v>
      </c>
      <c r="G6866" s="88">
        <v>4.0544470293486041</v>
      </c>
      <c r="J6866" s="10">
        <v>2.6059027775772847E-2</v>
      </c>
      <c r="K6866" s="27">
        <f t="shared" si="189"/>
        <v>6.4272704975897894E-3</v>
      </c>
      <c r="L6866" t="s">
        <v>1927</v>
      </c>
      <c r="M6866" t="s">
        <v>1180</v>
      </c>
      <c r="N6866" s="28" t="str">
        <f t="shared" si="190"/>
        <v>2025LenVan De Linde</v>
      </c>
      <c r="O6866" s="28">
        <f>IF(COUNTIF(N$2:N6866,N6866)=1,1,0)</f>
        <v>1</v>
      </c>
      <c r="P6866" s="28" t="str">
        <f t="shared" si="191"/>
        <v>LenVan De Linde</v>
      </c>
      <c r="Q6866" s="28" t="str">
        <f t="shared" si="188"/>
        <v>LenVan De Linde</v>
      </c>
      <c r="R6866" s="3">
        <f>SUMIF(Q$2:Q6866,Q6866,O$2:O6866)</f>
        <v>5</v>
      </c>
      <c r="T6866" s="81" t="str" cm="1">
        <f t="array" ref="T6866">IF(MIN(IF(CONCATENATE($D$776:$D$9955,$G$776:$G$9955)=CONCATENATE(D6866,G6866),$J$776:$J$9955))=J6866,"Age Leg Record","")</f>
        <v/>
      </c>
    </row>
    <row r="6867" spans="1:20" x14ac:dyDescent="0.25">
      <c r="A6867" s="4">
        <v>2025</v>
      </c>
      <c r="B6867" t="s">
        <v>37</v>
      </c>
      <c r="C6867" t="s">
        <v>2493</v>
      </c>
      <c r="D6867" s="99" t="s">
        <v>757</v>
      </c>
      <c r="F6867" s="3">
        <v>3</v>
      </c>
      <c r="G6867" s="88">
        <v>9.1</v>
      </c>
      <c r="J6867" s="10">
        <v>7.1423611108912155E-2</v>
      </c>
      <c r="K6867" s="27">
        <f t="shared" si="189"/>
        <v>7.8487484735068301E-3</v>
      </c>
      <c r="L6867" t="s">
        <v>1927</v>
      </c>
      <c r="M6867" t="s">
        <v>1180</v>
      </c>
      <c r="N6867" s="28" t="str">
        <f t="shared" si="190"/>
        <v>2025SueFrewin</v>
      </c>
      <c r="O6867" s="28">
        <f>IF(COUNTIF(N$2:N6867,N6867)=1,1,0)</f>
        <v>1</v>
      </c>
      <c r="P6867" s="28" t="str">
        <f t="shared" si="191"/>
        <v>SueFrewin</v>
      </c>
      <c r="Q6867" s="28" t="str">
        <f t="shared" si="188"/>
        <v>SueFrewin</v>
      </c>
      <c r="R6867" s="3">
        <f>SUMIF(Q$2:Q6867,Q6867,O$2:O6867)</f>
        <v>3</v>
      </c>
      <c r="T6867" s="81" t="str" cm="1">
        <f t="array" ref="T6867">IF(MIN(IF(CONCATENATE($D$776:$D$9955,$G$776:$G$9955)=CONCATENATE(D6867,G6867),$J$776:$J$9955))=J6867,"Age Leg Record","")</f>
        <v/>
      </c>
    </row>
    <row r="6868" spans="1:20" x14ac:dyDescent="0.25">
      <c r="A6868" s="4">
        <v>2025</v>
      </c>
      <c r="B6868" t="s">
        <v>992</v>
      </c>
      <c r="C6868" t="s">
        <v>1895</v>
      </c>
      <c r="D6868" s="99" t="s">
        <v>210</v>
      </c>
      <c r="F6868" s="3">
        <v>4</v>
      </c>
      <c r="G6868" s="88">
        <v>5.8408892070309388</v>
      </c>
      <c r="J6868" s="10">
        <v>3.8685358798829839E-2</v>
      </c>
      <c r="K6868" s="27">
        <f t="shared" si="189"/>
        <v>6.6231968160365973E-3</v>
      </c>
      <c r="L6868" t="s">
        <v>1927</v>
      </c>
      <c r="M6868" t="s">
        <v>1180</v>
      </c>
      <c r="N6868" s="28" t="str">
        <f t="shared" si="190"/>
        <v>2025RickAnsell</v>
      </c>
      <c r="O6868" s="28">
        <f>IF(COUNTIF(N$2:N6868,N6868)=1,1,0)</f>
        <v>1</v>
      </c>
      <c r="P6868" s="28" t="str">
        <f t="shared" si="191"/>
        <v>RickAnsell</v>
      </c>
      <c r="Q6868" s="28" t="str">
        <f t="shared" ref="Q6868:Q6931" si="192">IFERROR(VLOOKUP(P6868,AI$2:AJ$100,2,0),P6868)</f>
        <v>RickAnsell</v>
      </c>
      <c r="R6868" s="3">
        <f>SUMIF(Q$2:Q6868,Q6868,O$2:O6868)</f>
        <v>6</v>
      </c>
      <c r="T6868" s="81" t="str" cm="1">
        <f t="array" ref="T6868">IF(MIN(IF(CONCATENATE($D$776:$D$9955,$G$776:$G$9955)=CONCATENATE(D6868,G6868),$J$776:$J$9955))=J6868,"Age Leg Record","")</f>
        <v/>
      </c>
    </row>
    <row r="6869" spans="1:20" x14ac:dyDescent="0.25">
      <c r="A6869" s="4">
        <v>2025</v>
      </c>
      <c r="B6869" t="s">
        <v>635</v>
      </c>
      <c r="C6869" t="s">
        <v>1677</v>
      </c>
      <c r="D6869" s="99" t="s">
        <v>757</v>
      </c>
      <c r="F6869" s="3">
        <v>5</v>
      </c>
      <c r="G6869" s="51">
        <v>5.63</v>
      </c>
      <c r="J6869" s="10">
        <v>4.3691759259672835E-2</v>
      </c>
      <c r="K6869" s="27">
        <f t="shared" si="189"/>
        <v>7.7605256233877155E-3</v>
      </c>
      <c r="L6869" t="s">
        <v>1927</v>
      </c>
      <c r="M6869" t="s">
        <v>1180</v>
      </c>
      <c r="N6869" s="28" t="str">
        <f t="shared" si="190"/>
        <v>2025SandraMogan</v>
      </c>
      <c r="O6869" s="28">
        <f>IF(COUNTIF(N$2:N6869,N6869)=1,1,0)</f>
        <v>1</v>
      </c>
      <c r="P6869" s="28" t="str">
        <f t="shared" si="191"/>
        <v>SandraMogan</v>
      </c>
      <c r="Q6869" s="28" t="str">
        <f t="shared" si="192"/>
        <v>SandraMogan</v>
      </c>
      <c r="R6869" s="3">
        <f>SUMIF(Q$2:Q6869,Q6869,O$2:O6869)</f>
        <v>4</v>
      </c>
      <c r="T6869" s="81" t="str" cm="1">
        <f t="array" ref="T6869">IF(MIN(IF(CONCATENATE($D$776:$D$9955,$G$776:$G$9955)=CONCATENATE(D6869,G6869),$J$776:$J$9955))=J6869,"Age Leg Record","")</f>
        <v/>
      </c>
    </row>
    <row r="6870" spans="1:20" x14ac:dyDescent="0.25">
      <c r="A6870" s="4">
        <v>2025</v>
      </c>
      <c r="B6870" t="s">
        <v>20</v>
      </c>
      <c r="C6870" t="s">
        <v>8613</v>
      </c>
      <c r="D6870" s="99" t="s">
        <v>210</v>
      </c>
      <c r="F6870" s="3">
        <v>6</v>
      </c>
      <c r="G6870" s="88">
        <v>4.6758182215859376</v>
      </c>
      <c r="J6870" s="10">
        <v>2.997319443966262E-2</v>
      </c>
      <c r="K6870" s="27">
        <f t="shared" si="189"/>
        <v>6.4102565624324795E-3</v>
      </c>
      <c r="L6870" t="s">
        <v>1927</v>
      </c>
      <c r="M6870" t="s">
        <v>1180</v>
      </c>
      <c r="N6870" s="28" t="str">
        <f t="shared" si="190"/>
        <v>2025PaulTerrett</v>
      </c>
      <c r="O6870" s="28">
        <f>IF(COUNTIF(N$2:N6870,N6870)=1,1,0)</f>
        <v>1</v>
      </c>
      <c r="P6870" s="28" t="str">
        <f t="shared" si="191"/>
        <v>PaulTerrett</v>
      </c>
      <c r="Q6870" s="28" t="str">
        <f t="shared" si="192"/>
        <v>PaulTerrett</v>
      </c>
      <c r="R6870" s="3">
        <f>SUMIF(Q$2:Q6870,Q6870,O$2:O6870)</f>
        <v>1</v>
      </c>
      <c r="T6870" s="81" t="str" cm="1">
        <f t="array" ref="T6870">IF(MIN(IF(CONCATENATE($D$776:$D$9955,$G$776:$G$9955)=CONCATENATE(D6870,G6870),$J$776:$J$9955))=J6870,"Age Leg Record","")</f>
        <v/>
      </c>
    </row>
    <row r="6871" spans="1:20" x14ac:dyDescent="0.25">
      <c r="A6871" s="4">
        <v>2025</v>
      </c>
      <c r="B6871" t="s">
        <v>703</v>
      </c>
      <c r="C6871" t="s">
        <v>609</v>
      </c>
      <c r="D6871" s="99" t="s">
        <v>56</v>
      </c>
      <c r="F6871" s="3">
        <v>1</v>
      </c>
      <c r="G6871" s="88">
        <v>5.54</v>
      </c>
      <c r="J6871" s="10">
        <v>3.40356399101438E-2</v>
      </c>
      <c r="K6871" s="27">
        <f t="shared" si="189"/>
        <v>6.143617312300325E-3</v>
      </c>
      <c r="L6871" t="s">
        <v>8614</v>
      </c>
      <c r="M6871" t="s">
        <v>1654</v>
      </c>
      <c r="N6871" s="28" t="str">
        <f t="shared" si="190"/>
        <v>2025JonHunt</v>
      </c>
      <c r="O6871" s="28">
        <f>IF(COUNTIF(N$2:N6871,N6871)=1,1,0)</f>
        <v>1</v>
      </c>
      <c r="P6871" s="28" t="str">
        <f t="shared" si="191"/>
        <v>JonHunt</v>
      </c>
      <c r="Q6871" s="28" t="str">
        <f t="shared" si="192"/>
        <v>JonHunt</v>
      </c>
      <c r="R6871" s="3">
        <f>SUMIF(Q$2:Q6871,Q6871,O$2:O6871)</f>
        <v>5</v>
      </c>
      <c r="T6871" s="81" t="str" cm="1">
        <f t="array" ref="T6871">IF(MIN(IF(CONCATENATE($D$776:$D$9955,$G$776:$G$9955)=CONCATENATE(D6871,G6871),$J$776:$J$9955))=J6871,"Age Leg Record","")</f>
        <v/>
      </c>
    </row>
    <row r="6872" spans="1:20" x14ac:dyDescent="0.25">
      <c r="A6872" s="4">
        <v>2025</v>
      </c>
      <c r="B6872" t="s">
        <v>1334</v>
      </c>
      <c r="C6872" t="s">
        <v>1652</v>
      </c>
      <c r="D6872" s="99" t="s">
        <v>757</v>
      </c>
      <c r="F6872" s="3">
        <v>2</v>
      </c>
      <c r="G6872" s="88">
        <v>4.0544470293486041</v>
      </c>
      <c r="J6872" s="10">
        <v>2.8105381941713858E-2</v>
      </c>
      <c r="K6872" s="27">
        <f t="shared" si="189"/>
        <v>6.9319889341924214E-3</v>
      </c>
      <c r="L6872" t="s">
        <v>8614</v>
      </c>
      <c r="M6872" t="s">
        <v>1654</v>
      </c>
      <c r="N6872" s="28" t="str">
        <f t="shared" si="190"/>
        <v>2025JoHarbon</v>
      </c>
      <c r="O6872" s="28">
        <f>IF(COUNTIF(N$2:N6872,N6872)=1,1,0)</f>
        <v>1</v>
      </c>
      <c r="P6872" s="28" t="str">
        <f t="shared" si="191"/>
        <v>JoHarbon</v>
      </c>
      <c r="Q6872" s="28" t="str">
        <f t="shared" si="192"/>
        <v>JoHarbon</v>
      </c>
      <c r="R6872" s="3">
        <f>SUMIF(Q$2:Q6872,Q6872,O$2:O6872)</f>
        <v>10</v>
      </c>
      <c r="T6872" s="81" t="str" cm="1">
        <f t="array" ref="T6872">IF(MIN(IF(CONCATENATE($D$776:$D$9955,$G$776:$G$9955)=CONCATENATE(D6872,G6872),$J$776:$J$9955))=J6872,"Age Leg Record","")</f>
        <v/>
      </c>
    </row>
    <row r="6873" spans="1:20" x14ac:dyDescent="0.25">
      <c r="A6873" s="4">
        <v>2025</v>
      </c>
      <c r="B6873" t="s">
        <v>956</v>
      </c>
      <c r="C6873"/>
      <c r="D6873" s="99" t="s">
        <v>753</v>
      </c>
      <c r="F6873" s="3">
        <v>3</v>
      </c>
      <c r="G6873" s="88">
        <v>9.1</v>
      </c>
      <c r="J6873" s="10">
        <v>5.8300150463765021E-2</v>
      </c>
      <c r="K6873" s="27">
        <f t="shared" si="189"/>
        <v>6.4066099410730794E-3</v>
      </c>
      <c r="L6873" t="s">
        <v>8614</v>
      </c>
      <c r="M6873" t="s">
        <v>1654</v>
      </c>
      <c r="N6873" s="28" t="str">
        <f t="shared" si="190"/>
        <v>2025Verity</v>
      </c>
      <c r="O6873" s="28">
        <f>IF(COUNTIF(N$2:N6873,N6873)=1,1,0)</f>
        <v>1</v>
      </c>
      <c r="P6873" s="28" t="str">
        <f t="shared" si="191"/>
        <v>Verity</v>
      </c>
      <c r="Q6873" s="28" t="str">
        <f t="shared" si="192"/>
        <v>Verity</v>
      </c>
      <c r="R6873" s="3">
        <f>SUMIF(Q$2:Q6873,Q6873,O$2:O6873)</f>
        <v>1</v>
      </c>
      <c r="T6873" s="81" t="str" cm="1">
        <f t="array" ref="T6873">IF(MIN(IF(CONCATENATE($D$776:$D$9955,$G$776:$G$9955)=CONCATENATE(D6873,G6873),$J$776:$J$9955))=J6873,"Age Leg Record","")</f>
        <v/>
      </c>
    </row>
    <row r="6874" spans="1:20" x14ac:dyDescent="0.25">
      <c r="A6874" s="4">
        <v>2025</v>
      </c>
      <c r="B6874" t="s">
        <v>37</v>
      </c>
      <c r="C6874" t="s">
        <v>1787</v>
      </c>
      <c r="D6874" s="99" t="s">
        <v>757</v>
      </c>
      <c r="F6874" s="3">
        <v>4</v>
      </c>
      <c r="G6874" s="88">
        <v>5.8408892070309388</v>
      </c>
      <c r="J6874" s="10">
        <v>3.4107442130334675E-2</v>
      </c>
      <c r="K6874" s="27">
        <f t="shared" si="189"/>
        <v>5.8394263135958862E-3</v>
      </c>
      <c r="L6874" t="s">
        <v>8614</v>
      </c>
      <c r="M6874" t="s">
        <v>1654</v>
      </c>
      <c r="N6874" s="28" t="str">
        <f t="shared" si="190"/>
        <v>2025SueVaughan</v>
      </c>
      <c r="O6874" s="28">
        <f>IF(COUNTIF(N$2:N6874,N6874)=1,1,0)</f>
        <v>1</v>
      </c>
      <c r="P6874" s="28" t="str">
        <f t="shared" si="191"/>
        <v>SueVaughan</v>
      </c>
      <c r="Q6874" s="28" t="str">
        <f t="shared" si="192"/>
        <v>SueVaughan</v>
      </c>
      <c r="R6874" s="3">
        <f>SUMIF(Q$2:Q6874,Q6874,O$2:O6874)</f>
        <v>8</v>
      </c>
      <c r="T6874" s="81" t="str" cm="1">
        <f t="array" ref="T6874">IF(MIN(IF(CONCATENATE($D$776:$D$9955,$G$776:$G$9955)=CONCATENATE(D6874,G6874),$J$776:$J$9955))=J6874,"Age Leg Record","")</f>
        <v/>
      </c>
    </row>
    <row r="6875" spans="1:20" x14ac:dyDescent="0.25">
      <c r="A6875" s="4">
        <v>2025</v>
      </c>
      <c r="B6875" t="s">
        <v>806</v>
      </c>
      <c r="C6875" t="s">
        <v>1995</v>
      </c>
      <c r="D6875" s="99" t="s">
        <v>22</v>
      </c>
      <c r="F6875" s="3">
        <v>5</v>
      </c>
      <c r="G6875" s="51">
        <v>5.63</v>
      </c>
      <c r="J6875" s="10">
        <v>4.4066018519515637E-2</v>
      </c>
      <c r="K6875" s="27">
        <f t="shared" si="189"/>
        <v>7.8270015132354594E-3</v>
      </c>
      <c r="L6875" t="s">
        <v>8614</v>
      </c>
      <c r="M6875" t="s">
        <v>1654</v>
      </c>
      <c r="N6875" s="28" t="str">
        <f t="shared" si="190"/>
        <v>2025MattAnkers</v>
      </c>
      <c r="O6875" s="28">
        <f>IF(COUNTIF(N$2:N6875,N6875)=1,1,0)</f>
        <v>1</v>
      </c>
      <c r="P6875" s="28" t="str">
        <f t="shared" si="191"/>
        <v>MattAnkers</v>
      </c>
      <c r="Q6875" s="28" t="str">
        <f t="shared" si="192"/>
        <v>MattAnkers</v>
      </c>
      <c r="R6875" s="3">
        <f>SUMIF(Q$2:Q6875,Q6875,O$2:O6875)</f>
        <v>3</v>
      </c>
      <c r="T6875" s="81" t="str" cm="1">
        <f t="array" ref="T6875">IF(MIN(IF(CONCATENATE($D$776:$D$9955,$G$776:$G$9955)=CONCATENATE(D6875,G6875),$J$776:$J$9955))=J6875,"Age Leg Record","")</f>
        <v/>
      </c>
    </row>
    <row r="6876" spans="1:20" x14ac:dyDescent="0.25">
      <c r="A6876" s="4">
        <v>2025</v>
      </c>
      <c r="B6876" t="s">
        <v>436</v>
      </c>
      <c r="C6876" t="s">
        <v>8615</v>
      </c>
      <c r="D6876" s="99" t="s">
        <v>22</v>
      </c>
      <c r="F6876" s="3">
        <v>6</v>
      </c>
      <c r="G6876" s="88">
        <v>4.6758182215859376</v>
      </c>
      <c r="J6876" s="10">
        <v>2.4931863423262257E-2</v>
      </c>
      <c r="K6876" s="27">
        <f t="shared" si="189"/>
        <v>5.3320856889098444E-3</v>
      </c>
      <c r="L6876" t="s">
        <v>8614</v>
      </c>
      <c r="M6876" t="s">
        <v>1654</v>
      </c>
      <c r="N6876" s="28" t="str">
        <f t="shared" si="190"/>
        <v>2025SimonClapham</v>
      </c>
      <c r="O6876" s="28">
        <f>IF(COUNTIF(N$2:N6876,N6876)=1,1,0)</f>
        <v>1</v>
      </c>
      <c r="P6876" s="28" t="str">
        <f t="shared" si="191"/>
        <v>SimonClapham</v>
      </c>
      <c r="Q6876" s="28" t="str">
        <f t="shared" si="192"/>
        <v>SimonClapham</v>
      </c>
      <c r="R6876" s="3">
        <f>SUMIF(Q$2:Q6876,Q6876,O$2:O6876)</f>
        <v>1</v>
      </c>
      <c r="T6876" s="81" t="str" cm="1">
        <f t="array" ref="T6876">IF(MIN(IF(CONCATENATE($D$776:$D$9955,$G$776:$G$9955)=CONCATENATE(D6876,G6876),$J$776:$J$9955))=J6876,"Age Leg Record","")</f>
        <v/>
      </c>
    </row>
    <row r="6877" spans="1:20" x14ac:dyDescent="0.25">
      <c r="A6877" s="4">
        <v>2025</v>
      </c>
      <c r="B6877" t="s">
        <v>20</v>
      </c>
      <c r="C6877" t="s">
        <v>1870</v>
      </c>
      <c r="D6877" s="99" t="s">
        <v>56</v>
      </c>
      <c r="F6877" s="3">
        <v>1</v>
      </c>
      <c r="G6877" s="88">
        <v>5.54</v>
      </c>
      <c r="J6877" s="10">
        <v>4.2015061204438098E-2</v>
      </c>
      <c r="K6877" s="27">
        <f t="shared" si="189"/>
        <v>7.5839460657830503E-3</v>
      </c>
      <c r="L6877" t="s">
        <v>8616</v>
      </c>
      <c r="M6877" t="s">
        <v>1011</v>
      </c>
      <c r="N6877" s="28" t="str">
        <f t="shared" si="190"/>
        <v>2025PaulHepworth</v>
      </c>
      <c r="O6877" s="28">
        <f>IF(COUNTIF(N$2:N6877,N6877)=1,1,0)</f>
        <v>1</v>
      </c>
      <c r="P6877" s="28" t="str">
        <f t="shared" si="191"/>
        <v>PaulHepworth</v>
      </c>
      <c r="Q6877" s="28" t="str">
        <f t="shared" si="192"/>
        <v>PaulHepworth</v>
      </c>
      <c r="R6877" s="3">
        <f>SUMIF(Q$2:Q6877,Q6877,O$2:O6877)</f>
        <v>6</v>
      </c>
      <c r="T6877" s="81" t="str" cm="1">
        <f t="array" ref="T6877">IF(MIN(IF(CONCATENATE($D$776:$D$9955,$G$776:$G$9955)=CONCATENATE(D6877,G6877),$J$776:$J$9955))=J6877,"Age Leg Record","")</f>
        <v/>
      </c>
    </row>
    <row r="6878" spans="1:20" x14ac:dyDescent="0.25">
      <c r="A6878" s="4">
        <v>2025</v>
      </c>
      <c r="B6878" t="s">
        <v>710</v>
      </c>
      <c r="C6878" t="s">
        <v>2523</v>
      </c>
      <c r="D6878" s="99" t="s">
        <v>757</v>
      </c>
      <c r="F6878" s="3">
        <v>2</v>
      </c>
      <c r="G6878" s="88">
        <v>4.0544470293486041</v>
      </c>
      <c r="J6878" s="10">
        <v>3.0829224539047573E-2</v>
      </c>
      <c r="K6878" s="27">
        <f t="shared" si="189"/>
        <v>7.6038049864473531E-3</v>
      </c>
      <c r="L6878" t="s">
        <v>8616</v>
      </c>
      <c r="M6878" t="s">
        <v>1011</v>
      </c>
      <c r="N6878" s="28" t="str">
        <f t="shared" si="190"/>
        <v>2025DeborahCottingham</v>
      </c>
      <c r="O6878" s="28">
        <f>IF(COUNTIF(N$2:N6878,N6878)=1,1,0)</f>
        <v>1</v>
      </c>
      <c r="P6878" s="28" t="str">
        <f t="shared" si="191"/>
        <v>DeborahCottingham</v>
      </c>
      <c r="Q6878" s="28" t="str">
        <f t="shared" si="192"/>
        <v>DeborahCottingham</v>
      </c>
      <c r="R6878" s="3">
        <f>SUMIF(Q$2:Q6878,Q6878,O$2:O6878)</f>
        <v>3</v>
      </c>
      <c r="T6878" s="81" t="str" cm="1">
        <f t="array" ref="T6878">IF(MIN(IF(CONCATENATE($D$776:$D$9955,$G$776:$G$9955)=CONCATENATE(D6878,G6878),$J$776:$J$9955))=J6878,"Age Leg Record","")</f>
        <v/>
      </c>
    </row>
    <row r="6879" spans="1:20" x14ac:dyDescent="0.25">
      <c r="A6879" s="4">
        <v>2025</v>
      </c>
      <c r="B6879" t="s">
        <v>1597</v>
      </c>
      <c r="C6879" t="s">
        <v>2129</v>
      </c>
      <c r="D6879" s="99" t="s">
        <v>56</v>
      </c>
      <c r="F6879" s="3">
        <v>3</v>
      </c>
      <c r="G6879" s="88">
        <v>9.1</v>
      </c>
      <c r="J6879" s="10">
        <v>6.7401527776382864E-2</v>
      </c>
      <c r="K6879" s="27">
        <f t="shared" si="189"/>
        <v>7.4067612941080075E-3</v>
      </c>
      <c r="L6879" t="s">
        <v>8616</v>
      </c>
      <c r="M6879" t="s">
        <v>1011</v>
      </c>
      <c r="N6879" s="28" t="str">
        <f t="shared" si="190"/>
        <v>2025JamieCosher</v>
      </c>
      <c r="O6879" s="28">
        <f>IF(COUNTIF(N$2:N6879,N6879)=1,1,0)</f>
        <v>1</v>
      </c>
      <c r="P6879" s="28" t="str">
        <f t="shared" si="191"/>
        <v>JamieCosher</v>
      </c>
      <c r="Q6879" s="28" t="str">
        <f t="shared" si="192"/>
        <v>JamieCosher</v>
      </c>
      <c r="R6879" s="3">
        <f>SUMIF(Q$2:Q6879,Q6879,O$2:O6879)</f>
        <v>4</v>
      </c>
      <c r="T6879" s="81" t="str" cm="1">
        <f t="array" ref="T6879">IF(MIN(IF(CONCATENATE($D$776:$D$9955,$G$776:$G$9955)=CONCATENATE(D6879,G6879),$J$776:$J$9955))=J6879,"Age Leg Record","")</f>
        <v/>
      </c>
    </row>
    <row r="6880" spans="1:20" x14ac:dyDescent="0.25">
      <c r="A6880" s="4">
        <v>2025</v>
      </c>
      <c r="B6880" t="s">
        <v>157</v>
      </c>
      <c r="C6880" t="s">
        <v>63</v>
      </c>
      <c r="D6880" s="99" t="s">
        <v>26</v>
      </c>
      <c r="F6880" s="3">
        <v>4</v>
      </c>
      <c r="G6880" s="88">
        <v>5.8408892070309388</v>
      </c>
      <c r="J6880" s="10">
        <v>5.5387314816471189E-2</v>
      </c>
      <c r="K6880" s="27">
        <f t="shared" si="189"/>
        <v>9.4826854017020235E-3</v>
      </c>
      <c r="L6880" t="s">
        <v>8616</v>
      </c>
      <c r="M6880" t="s">
        <v>1011</v>
      </c>
      <c r="N6880" s="28" t="str">
        <f t="shared" si="190"/>
        <v>2025DavidLewis</v>
      </c>
      <c r="O6880" s="28">
        <f>IF(COUNTIF(N$2:N6880,N6880)=1,1,0)</f>
        <v>1</v>
      </c>
      <c r="P6880" s="28" t="str">
        <f t="shared" si="191"/>
        <v>DavidLewis</v>
      </c>
      <c r="Q6880" s="28" t="str">
        <f t="shared" si="192"/>
        <v>DavidLewis</v>
      </c>
      <c r="R6880" s="3">
        <f>SUMIF(Q$2:Q6880,Q6880,O$2:O6880)</f>
        <v>9</v>
      </c>
      <c r="T6880" s="81" t="str" cm="1">
        <f t="array" ref="T6880">IF(MIN(IF(CONCATENATE($D$776:$D$9955,$G$776:$G$9955)=CONCATENATE(D6880,G6880),$J$776:$J$9955))=J6880,"Age Leg Record","")</f>
        <v/>
      </c>
    </row>
    <row r="6881" spans="1:20" x14ac:dyDescent="0.25">
      <c r="A6881" s="4">
        <v>2025</v>
      </c>
      <c r="B6881" t="s">
        <v>206</v>
      </c>
      <c r="C6881" t="s">
        <v>447</v>
      </c>
      <c r="D6881" s="99" t="s">
        <v>22</v>
      </c>
      <c r="F6881" s="3">
        <v>5</v>
      </c>
      <c r="G6881" s="51">
        <v>5.63</v>
      </c>
      <c r="J6881" s="10">
        <v>2.8462129623221699E-2</v>
      </c>
      <c r="K6881" s="27">
        <f t="shared" si="189"/>
        <v>5.0554404304123798E-3</v>
      </c>
      <c r="L6881" t="s">
        <v>8616</v>
      </c>
      <c r="M6881" t="s">
        <v>1011</v>
      </c>
      <c r="N6881" s="28" t="str">
        <f t="shared" si="190"/>
        <v>2025RickyRobinson</v>
      </c>
      <c r="O6881" s="28">
        <f>IF(COUNTIF(N$2:N6881,N6881)=1,1,0)</f>
        <v>1</v>
      </c>
      <c r="P6881" s="28" t="str">
        <f t="shared" si="191"/>
        <v>RickyRobinson</v>
      </c>
      <c r="Q6881" s="28" t="str">
        <f t="shared" si="192"/>
        <v>RickyRobinson</v>
      </c>
      <c r="R6881" s="3">
        <f>SUMIF(Q$2:Q6881,Q6881,O$2:O6881)</f>
        <v>1</v>
      </c>
      <c r="T6881" s="81" t="str" cm="1">
        <f t="array" ref="T6881">IF(MIN(IF(CONCATENATE($D$776:$D$9955,$G$776:$G$9955)=CONCATENATE(D6881,G6881),$J$776:$J$9955))=J6881,"Age Leg Record","")</f>
        <v/>
      </c>
    </row>
    <row r="6882" spans="1:20" x14ac:dyDescent="0.25">
      <c r="A6882" s="4">
        <v>2025</v>
      </c>
      <c r="B6882" t="s">
        <v>2457</v>
      </c>
      <c r="C6882" t="s">
        <v>2458</v>
      </c>
      <c r="D6882" s="99" t="s">
        <v>26</v>
      </c>
      <c r="F6882" s="3">
        <v>6</v>
      </c>
      <c r="G6882" s="88">
        <v>4.6758182215859376</v>
      </c>
      <c r="J6882" s="10">
        <v>2.553250000346452E-2</v>
      </c>
      <c r="K6882" s="27">
        <f t="shared" si="189"/>
        <v>5.4605416193455958E-3</v>
      </c>
      <c r="L6882" t="s">
        <v>8616</v>
      </c>
      <c r="M6882" t="s">
        <v>1011</v>
      </c>
      <c r="N6882" s="28" t="str">
        <f t="shared" si="190"/>
        <v>2025JayHines</v>
      </c>
      <c r="O6882" s="28">
        <f>IF(COUNTIF(N$2:N6882,N6882)=1,1,0)</f>
        <v>1</v>
      </c>
      <c r="P6882" s="28" t="str">
        <f t="shared" si="191"/>
        <v>JayHines</v>
      </c>
      <c r="Q6882" s="28" t="str">
        <f t="shared" si="192"/>
        <v>JayHines</v>
      </c>
      <c r="R6882" s="3">
        <f>SUMIF(Q$2:Q6882,Q6882,O$2:O6882)</f>
        <v>2</v>
      </c>
      <c r="T6882" s="81" t="str" cm="1">
        <f t="array" ref="T6882">IF(MIN(IF(CONCATENATE($D$776:$D$9955,$G$776:$G$9955)=CONCATENATE(D6882,G6882),$J$776:$J$9955))=J6882,"Age Leg Record","")</f>
        <v/>
      </c>
    </row>
    <row r="6883" spans="1:20" x14ac:dyDescent="0.25">
      <c r="A6883" s="4">
        <v>2025</v>
      </c>
      <c r="B6883" t="s">
        <v>566</v>
      </c>
      <c r="C6883" t="s">
        <v>1296</v>
      </c>
      <c r="D6883" s="99" t="s">
        <v>210</v>
      </c>
      <c r="F6883" s="3">
        <v>1</v>
      </c>
      <c r="G6883" s="88">
        <v>5.54</v>
      </c>
      <c r="J6883" s="10">
        <v>4.5713707033428364E-2</v>
      </c>
      <c r="K6883" s="27">
        <f t="shared" si="189"/>
        <v>8.2515716666838202E-3</v>
      </c>
      <c r="L6883" t="s">
        <v>2369</v>
      </c>
      <c r="M6883" t="s">
        <v>808</v>
      </c>
      <c r="N6883" s="28" t="str">
        <f t="shared" si="190"/>
        <v>2025TimCooke</v>
      </c>
      <c r="O6883" s="28">
        <f>IF(COUNTIF(N$2:N6883,N6883)=1,1,0)</f>
        <v>1</v>
      </c>
      <c r="P6883" s="28" t="str">
        <f t="shared" si="191"/>
        <v>TimCooke</v>
      </c>
      <c r="Q6883" s="28" t="str">
        <f t="shared" si="192"/>
        <v>TimCooke</v>
      </c>
      <c r="R6883" s="3">
        <f>SUMIF(Q$2:Q6883,Q6883,O$2:O6883)</f>
        <v>4</v>
      </c>
      <c r="T6883" s="81" t="str" cm="1">
        <f t="array" ref="T6883">IF(MIN(IF(CONCATENATE($D$776:$D$9955,$G$776:$G$9955)=CONCATENATE(D6883,G6883),$J$776:$J$9955))=J6883,"Age Leg Record","")</f>
        <v/>
      </c>
    </row>
    <row r="6884" spans="1:20" x14ac:dyDescent="0.25">
      <c r="A6884" s="4">
        <v>2025</v>
      </c>
      <c r="B6884" t="s">
        <v>71</v>
      </c>
      <c r="C6884" t="s">
        <v>8617</v>
      </c>
      <c r="D6884" s="99" t="s">
        <v>56</v>
      </c>
      <c r="F6884" s="3">
        <v>2</v>
      </c>
      <c r="G6884" s="88">
        <v>4.0544470293486041</v>
      </c>
      <c r="J6884" s="10">
        <v>2.6840636572160292E-2</v>
      </c>
      <c r="K6884" s="27">
        <f t="shared" si="189"/>
        <v>6.6200486472929856E-3</v>
      </c>
      <c r="L6884" t="s">
        <v>2369</v>
      </c>
      <c r="M6884" t="s">
        <v>808</v>
      </c>
      <c r="N6884" s="28" t="str">
        <f t="shared" si="190"/>
        <v>2025RichardDarley</v>
      </c>
      <c r="O6884" s="28">
        <f>IF(COUNTIF(N$2:N6884,N6884)=1,1,0)</f>
        <v>1</v>
      </c>
      <c r="P6884" s="28" t="str">
        <f t="shared" si="191"/>
        <v>RichardDarley</v>
      </c>
      <c r="Q6884" s="28" t="str">
        <f t="shared" si="192"/>
        <v>RichardDarley</v>
      </c>
      <c r="R6884" s="3">
        <f>SUMIF(Q$2:Q6884,Q6884,O$2:O6884)</f>
        <v>1</v>
      </c>
      <c r="T6884" s="81" t="str" cm="1">
        <f t="array" ref="T6884">IF(MIN(IF(CONCATENATE($D$776:$D$9955,$G$776:$G$9955)=CONCATENATE(D6884,G6884),$J$776:$J$9955))=J6884,"Age Leg Record","")</f>
        <v/>
      </c>
    </row>
    <row r="6885" spans="1:20" x14ac:dyDescent="0.25">
      <c r="A6885" s="4">
        <v>2025</v>
      </c>
      <c r="B6885" t="s">
        <v>962</v>
      </c>
      <c r="C6885" t="s">
        <v>8618</v>
      </c>
      <c r="D6885" s="99" t="s">
        <v>56</v>
      </c>
      <c r="F6885" s="3">
        <v>3</v>
      </c>
      <c r="G6885" s="88">
        <v>9.1</v>
      </c>
      <c r="J6885" s="10">
        <v>5.8013009263959248E-2</v>
      </c>
      <c r="K6885" s="27">
        <f t="shared" ref="K6885:K6948" si="193">J6885/G6885</f>
        <v>6.3750559630724448E-3</v>
      </c>
      <c r="L6885" t="s">
        <v>2369</v>
      </c>
      <c r="M6885" t="s">
        <v>808</v>
      </c>
      <c r="N6885" s="28" t="str">
        <f t="shared" si="190"/>
        <v>2025LeeMansfield</v>
      </c>
      <c r="O6885" s="28">
        <f>IF(COUNTIF(N$2:N6885,N6885)=1,1,0)</f>
        <v>1</v>
      </c>
      <c r="P6885" s="28" t="str">
        <f t="shared" si="191"/>
        <v>LeeMansfield</v>
      </c>
      <c r="Q6885" s="28" t="str">
        <f t="shared" si="192"/>
        <v>LeeMansfield</v>
      </c>
      <c r="R6885" s="3">
        <f>SUMIF(Q$2:Q6885,Q6885,O$2:O6885)</f>
        <v>1</v>
      </c>
      <c r="T6885" s="81" t="str" cm="1">
        <f t="array" ref="T6885">IF(MIN(IF(CONCATENATE($D$776:$D$9955,$G$776:$G$9955)=CONCATENATE(D6885,G6885),$J$776:$J$9955))=J6885,"Age Leg Record","")</f>
        <v/>
      </c>
    </row>
    <row r="6886" spans="1:20" x14ac:dyDescent="0.25">
      <c r="A6886" s="4">
        <v>2025</v>
      </c>
      <c r="B6886" t="s">
        <v>29</v>
      </c>
      <c r="C6886" t="s">
        <v>411</v>
      </c>
      <c r="D6886" s="99" t="s">
        <v>210</v>
      </c>
      <c r="F6886" s="3">
        <v>4</v>
      </c>
      <c r="G6886" s="88">
        <v>5.8408892070309388</v>
      </c>
      <c r="J6886" s="10">
        <v>3.7083113427797798E-2</v>
      </c>
      <c r="K6886" s="27">
        <f t="shared" si="193"/>
        <v>6.3488814996112575E-3</v>
      </c>
      <c r="L6886" t="s">
        <v>2369</v>
      </c>
      <c r="M6886" t="s">
        <v>808</v>
      </c>
      <c r="N6886" s="28" t="str">
        <f t="shared" si="190"/>
        <v>2025DaveEdwards</v>
      </c>
      <c r="O6886" s="28">
        <f>IF(COUNTIF(N$2:N6886,N6886)=1,1,0)</f>
        <v>1</v>
      </c>
      <c r="P6886" s="28" t="str">
        <f t="shared" si="191"/>
        <v>DaveEdwards</v>
      </c>
      <c r="Q6886" s="28" t="str">
        <f t="shared" si="192"/>
        <v>DaveEdwards</v>
      </c>
      <c r="R6886" s="3">
        <f>SUMIF(Q$2:Q6886,Q6886,O$2:O6886)</f>
        <v>19</v>
      </c>
      <c r="T6886" s="81" t="str" cm="1">
        <f t="array" ref="T6886">IF(MIN(IF(CONCATENATE($D$776:$D$9955,$G$776:$G$9955)=CONCATENATE(D6886,G6886),$J$776:$J$9955))=J6886,"Age Leg Record","")</f>
        <v/>
      </c>
    </row>
    <row r="6887" spans="1:20" x14ac:dyDescent="0.25">
      <c r="A6887" s="4">
        <v>2025</v>
      </c>
      <c r="B6887" t="s">
        <v>71</v>
      </c>
      <c r="C6887" t="s">
        <v>2411</v>
      </c>
      <c r="D6887" s="99" t="s">
        <v>56</v>
      </c>
      <c r="F6887" s="3">
        <v>5</v>
      </c>
      <c r="G6887" s="51">
        <v>5.63</v>
      </c>
      <c r="J6887" s="10">
        <v>3.2776689811726101E-2</v>
      </c>
      <c r="K6887" s="27">
        <f t="shared" si="193"/>
        <v>5.8217921512834997E-3</v>
      </c>
      <c r="L6887" t="s">
        <v>2369</v>
      </c>
      <c r="M6887" t="s">
        <v>808</v>
      </c>
      <c r="N6887" s="28" t="str">
        <f t="shared" si="190"/>
        <v>2025RichardSomerset</v>
      </c>
      <c r="O6887" s="28">
        <f>IF(COUNTIF(N$2:N6887,N6887)=1,1,0)</f>
        <v>1</v>
      </c>
      <c r="P6887" s="28" t="str">
        <f t="shared" si="191"/>
        <v>RichardSomerset</v>
      </c>
      <c r="Q6887" s="28" t="str">
        <f t="shared" si="192"/>
        <v>RichardSomerset</v>
      </c>
      <c r="R6887" s="3">
        <f>SUMIF(Q$2:Q6887,Q6887,O$2:O6887)</f>
        <v>3</v>
      </c>
      <c r="T6887" s="81" t="str" cm="1">
        <f t="array" ref="T6887">IF(MIN(IF(CONCATENATE($D$776:$D$9955,$G$776:$G$9955)=CONCATENATE(D6887,G6887),$J$776:$J$9955))=J6887,"Age Leg Record","")</f>
        <v/>
      </c>
    </row>
    <row r="6888" spans="1:20" x14ac:dyDescent="0.25">
      <c r="A6888" s="4">
        <v>2025</v>
      </c>
      <c r="B6888" t="s">
        <v>2327</v>
      </c>
      <c r="C6888" t="s">
        <v>2328</v>
      </c>
      <c r="D6888" s="99" t="s">
        <v>56</v>
      </c>
      <c r="F6888" s="3">
        <v>6</v>
      </c>
      <c r="G6888" s="88">
        <v>4.6758182215859376</v>
      </c>
      <c r="J6888" s="10">
        <v>2.7809872684883885E-2</v>
      </c>
      <c r="K6888" s="27">
        <f t="shared" si="193"/>
        <v>5.9475949164361167E-3</v>
      </c>
      <c r="L6888" t="s">
        <v>2369</v>
      </c>
      <c r="M6888" t="s">
        <v>808</v>
      </c>
      <c r="N6888" s="28" t="str">
        <f t="shared" si="190"/>
        <v>2025JohanPreis</v>
      </c>
      <c r="O6888" s="28">
        <f>IF(COUNTIF(N$2:N6888,N6888)=1,1,0)</f>
        <v>1</v>
      </c>
      <c r="P6888" s="28" t="str">
        <f t="shared" si="191"/>
        <v>JohanPreis</v>
      </c>
      <c r="Q6888" s="28" t="str">
        <f t="shared" si="192"/>
        <v>JohanPreis</v>
      </c>
      <c r="R6888" s="3">
        <f>SUMIF(Q$2:Q6888,Q6888,O$2:O6888)</f>
        <v>4</v>
      </c>
      <c r="T6888" s="81" t="str" cm="1">
        <f t="array" ref="T6888">IF(MIN(IF(CONCATENATE($D$776:$D$9955,$G$776:$G$9955)=CONCATENATE(D6888,G6888),$J$776:$J$9955))=J6888,"Age Leg Record","")</f>
        <v/>
      </c>
    </row>
    <row r="6889" spans="1:20" x14ac:dyDescent="0.25">
      <c r="A6889" s="4">
        <v>2025</v>
      </c>
      <c r="B6889" t="s">
        <v>806</v>
      </c>
      <c r="C6889" t="s">
        <v>8619</v>
      </c>
      <c r="D6889" s="99" t="s">
        <v>22</v>
      </c>
      <c r="F6889" s="3">
        <v>1</v>
      </c>
      <c r="G6889" s="88">
        <v>5.54</v>
      </c>
      <c r="J6889" s="10">
        <v>4.1146739444229752E-2</v>
      </c>
      <c r="K6889" s="27">
        <f t="shared" si="193"/>
        <v>7.4272092859620489E-3</v>
      </c>
      <c r="L6889" t="s">
        <v>8620</v>
      </c>
      <c r="M6889" t="s">
        <v>749</v>
      </c>
      <c r="N6889" s="28" t="str">
        <f t="shared" si="190"/>
        <v>2025MattGibbs</v>
      </c>
      <c r="O6889" s="28">
        <f>IF(COUNTIF(N$2:N6889,N6889)=1,1,0)</f>
        <v>1</v>
      </c>
      <c r="P6889" s="28" t="str">
        <f t="shared" si="191"/>
        <v>MattGibbs</v>
      </c>
      <c r="Q6889" s="28" t="str">
        <f t="shared" si="192"/>
        <v>MattGibbs</v>
      </c>
      <c r="R6889" s="3">
        <f>SUMIF(Q$2:Q6889,Q6889,O$2:O6889)</f>
        <v>1</v>
      </c>
      <c r="T6889" s="81" t="str" cm="1">
        <f t="array" ref="T6889">IF(MIN(IF(CONCATENATE($D$776:$D$9955,$G$776:$G$9955)=CONCATENATE(D6889,G6889),$J$776:$J$9955))=J6889,"Age Leg Record","")</f>
        <v/>
      </c>
    </row>
    <row r="6890" spans="1:20" x14ac:dyDescent="0.25">
      <c r="A6890" s="4">
        <v>2025</v>
      </c>
      <c r="B6890" t="s">
        <v>136</v>
      </c>
      <c r="C6890" t="s">
        <v>8621</v>
      </c>
      <c r="D6890" s="99" t="s">
        <v>757</v>
      </c>
      <c r="F6890" s="3">
        <v>2</v>
      </c>
      <c r="G6890" s="88">
        <v>4.0544470293486041</v>
      </c>
      <c r="J6890" s="10">
        <v>2.844934027234558E-2</v>
      </c>
      <c r="K6890" s="27">
        <f t="shared" si="193"/>
        <v>7.0168237657099964E-3</v>
      </c>
      <c r="L6890" t="s">
        <v>8620</v>
      </c>
      <c r="M6890" t="s">
        <v>749</v>
      </c>
      <c r="N6890" s="28" t="str">
        <f t="shared" si="190"/>
        <v>2025LindseyRigby</v>
      </c>
      <c r="O6890" s="28">
        <f>IF(COUNTIF(N$2:N6890,N6890)=1,1,0)</f>
        <v>1</v>
      </c>
      <c r="P6890" s="28" t="str">
        <f t="shared" si="191"/>
        <v>LindseyRigby</v>
      </c>
      <c r="Q6890" s="28" t="str">
        <f t="shared" si="192"/>
        <v>LindseyRigby</v>
      </c>
      <c r="R6890" s="3">
        <f>SUMIF(Q$2:Q6890,Q6890,O$2:O6890)</f>
        <v>1</v>
      </c>
      <c r="T6890" s="81" t="str" cm="1">
        <f t="array" ref="T6890">IF(MIN(IF(CONCATENATE($D$776:$D$9955,$G$776:$G$9955)=CONCATENATE(D6890,G6890),$J$776:$J$9955))=J6890,"Age Leg Record","")</f>
        <v/>
      </c>
    </row>
    <row r="6891" spans="1:20" x14ac:dyDescent="0.25">
      <c r="A6891" s="4">
        <v>2025</v>
      </c>
      <c r="B6891" t="s">
        <v>806</v>
      </c>
      <c r="C6891" t="s">
        <v>8622</v>
      </c>
      <c r="D6891" s="99" t="s">
        <v>26</v>
      </c>
      <c r="F6891" s="3">
        <v>3</v>
      </c>
      <c r="G6891" s="88">
        <v>9.1</v>
      </c>
      <c r="J6891" s="10">
        <v>5.7375312499061693E-2</v>
      </c>
      <c r="K6891" s="27">
        <f t="shared" si="193"/>
        <v>6.304979395501285E-3</v>
      </c>
      <c r="L6891" t="s">
        <v>8620</v>
      </c>
      <c r="M6891" t="s">
        <v>749</v>
      </c>
      <c r="N6891" s="28" t="str">
        <f t="shared" si="190"/>
        <v>2025MattWikeley</v>
      </c>
      <c r="O6891" s="28">
        <f>IF(COUNTIF(N$2:N6891,N6891)=1,1,0)</f>
        <v>1</v>
      </c>
      <c r="P6891" s="28" t="str">
        <f t="shared" si="191"/>
        <v>MattWikeley</v>
      </c>
      <c r="Q6891" s="28" t="str">
        <f t="shared" si="192"/>
        <v>MattWikeley</v>
      </c>
      <c r="R6891" s="3">
        <f>SUMIF(Q$2:Q6891,Q6891,O$2:O6891)</f>
        <v>1</v>
      </c>
      <c r="T6891" s="81" t="str" cm="1">
        <f t="array" ref="T6891">IF(MIN(IF(CONCATENATE($D$776:$D$9955,$G$776:$G$9955)=CONCATENATE(D6891,G6891),$J$776:$J$9955))=J6891,"Age Leg Record","")</f>
        <v/>
      </c>
    </row>
    <row r="6892" spans="1:20" x14ac:dyDescent="0.25">
      <c r="A6892" s="4">
        <v>2025</v>
      </c>
      <c r="B6892" t="s">
        <v>952</v>
      </c>
      <c r="C6892" t="s">
        <v>2633</v>
      </c>
      <c r="D6892" s="99" t="s">
        <v>753</v>
      </c>
      <c r="F6892" s="3">
        <v>4</v>
      </c>
      <c r="G6892" s="88">
        <v>5.8408892070309388</v>
      </c>
      <c r="J6892" s="10">
        <v>3.523925926128868E-2</v>
      </c>
      <c r="K6892" s="27">
        <f t="shared" si="193"/>
        <v>6.0332011124041886E-3</v>
      </c>
      <c r="L6892" t="s">
        <v>8620</v>
      </c>
      <c r="M6892" t="s">
        <v>749</v>
      </c>
      <c r="N6892" s="28" t="str">
        <f t="shared" si="190"/>
        <v>2025AnnaYankey</v>
      </c>
      <c r="O6892" s="28">
        <f>IF(COUNTIF(N$2:N6892,N6892)=1,1,0)</f>
        <v>1</v>
      </c>
      <c r="P6892" s="28" t="str">
        <f t="shared" si="191"/>
        <v>AnnaYankey</v>
      </c>
      <c r="Q6892" s="28" t="str">
        <f t="shared" si="192"/>
        <v>AnnaYankey</v>
      </c>
      <c r="R6892" s="3">
        <f>SUMIF(Q$2:Q6892,Q6892,O$2:O6892)</f>
        <v>2</v>
      </c>
      <c r="T6892" s="81" t="str" cm="1">
        <f t="array" ref="T6892">IF(MIN(IF(CONCATENATE($D$776:$D$9955,$G$776:$G$9955)=CONCATENATE(D6892,G6892),$J$776:$J$9955))=J6892,"Age Leg Record","")</f>
        <v/>
      </c>
    </row>
    <row r="6893" spans="1:20" x14ac:dyDescent="0.25">
      <c r="A6893" s="4">
        <v>2025</v>
      </c>
      <c r="B6893" t="s">
        <v>283</v>
      </c>
      <c r="C6893" t="s">
        <v>2450</v>
      </c>
      <c r="D6893" s="99" t="s">
        <v>56</v>
      </c>
      <c r="F6893" s="3">
        <v>5</v>
      </c>
      <c r="G6893" s="51">
        <v>5.63</v>
      </c>
      <c r="J6893" s="10">
        <v>3.4691608794673812E-2</v>
      </c>
      <c r="K6893" s="27">
        <f t="shared" si="193"/>
        <v>6.161919856958048E-3</v>
      </c>
      <c r="L6893" t="s">
        <v>8620</v>
      </c>
      <c r="M6893" t="s">
        <v>749</v>
      </c>
      <c r="N6893" s="28" t="str">
        <f t="shared" si="190"/>
        <v>2025AndrewStocks</v>
      </c>
      <c r="O6893" s="28">
        <f>IF(COUNTIF(N$2:N6893,N6893)=1,1,0)</f>
        <v>1</v>
      </c>
      <c r="P6893" s="28" t="str">
        <f t="shared" si="191"/>
        <v>AndrewStocks</v>
      </c>
      <c r="Q6893" s="28" t="str">
        <f t="shared" si="192"/>
        <v>AndrewStocks</v>
      </c>
      <c r="R6893" s="3">
        <f>SUMIF(Q$2:Q6893,Q6893,O$2:O6893)</f>
        <v>2</v>
      </c>
      <c r="T6893" s="81" t="str" cm="1">
        <f t="array" ref="T6893">IF(MIN(IF(CONCATENATE($D$776:$D$9955,$G$776:$G$9955)=CONCATENATE(D6893,G6893),$J$776:$J$9955))=J6893,"Age Leg Record","")</f>
        <v/>
      </c>
    </row>
    <row r="6894" spans="1:20" x14ac:dyDescent="0.25">
      <c r="A6894" s="4">
        <v>2025</v>
      </c>
      <c r="B6894" t="s">
        <v>273</v>
      </c>
      <c r="C6894" t="s">
        <v>8623</v>
      </c>
      <c r="D6894" s="99" t="s">
        <v>210</v>
      </c>
      <c r="F6894" s="3">
        <v>6</v>
      </c>
      <c r="G6894" s="88">
        <v>4.6758182215859376</v>
      </c>
      <c r="J6894" s="10">
        <v>2.846399306145031E-2</v>
      </c>
      <c r="K6894" s="27">
        <f t="shared" si="193"/>
        <v>6.0874892291676664E-3</v>
      </c>
      <c r="L6894" t="s">
        <v>8620</v>
      </c>
      <c r="M6894" t="s">
        <v>749</v>
      </c>
      <c r="N6894" s="28" t="str">
        <f t="shared" si="190"/>
        <v>2025BobNichol</v>
      </c>
      <c r="O6894" s="28">
        <f>IF(COUNTIF(N$2:N6894,N6894)=1,1,0)</f>
        <v>1</v>
      </c>
      <c r="P6894" s="28" t="str">
        <f t="shared" si="191"/>
        <v>BobNichol</v>
      </c>
      <c r="Q6894" s="28" t="str">
        <f t="shared" si="192"/>
        <v>BobNichol</v>
      </c>
      <c r="R6894" s="3">
        <f>SUMIF(Q$2:Q6894,Q6894,O$2:O6894)</f>
        <v>1</v>
      </c>
      <c r="T6894" s="81" t="str" cm="1">
        <f t="array" ref="T6894">IF(MIN(IF(CONCATENATE($D$776:$D$9955,$G$776:$G$9955)=CONCATENATE(D6894,G6894),$J$776:$J$9955))=J6894,"Age Leg Record","")</f>
        <v/>
      </c>
    </row>
    <row r="6895" spans="1:20" x14ac:dyDescent="0.25">
      <c r="A6895" s="4">
        <v>2025</v>
      </c>
      <c r="B6895" t="s">
        <v>2653</v>
      </c>
      <c r="C6895" t="s">
        <v>8624</v>
      </c>
      <c r="D6895" s="99" t="s">
        <v>767</v>
      </c>
      <c r="F6895" s="3">
        <v>1</v>
      </c>
      <c r="G6895" s="88">
        <v>5.54</v>
      </c>
      <c r="J6895" s="10">
        <v>4.1090894541412126E-2</v>
      </c>
      <c r="K6895" s="27">
        <f t="shared" si="193"/>
        <v>7.4171289785942467E-3</v>
      </c>
      <c r="L6895" t="s">
        <v>8625</v>
      </c>
      <c r="M6895" t="s">
        <v>808</v>
      </c>
      <c r="N6895" s="28" t="str">
        <f t="shared" si="190"/>
        <v>2025GraceHickey-Carson</v>
      </c>
      <c r="O6895" s="28">
        <f>IF(COUNTIF(N$2:N6895,N6895)=1,1,0)</f>
        <v>1</v>
      </c>
      <c r="P6895" s="28" t="str">
        <f t="shared" si="191"/>
        <v>GraceHickey-Carson</v>
      </c>
      <c r="Q6895" s="28" t="str">
        <f t="shared" si="192"/>
        <v>GraceHickey-Carson</v>
      </c>
      <c r="R6895" s="3">
        <f>SUMIF(Q$2:Q6895,Q6895,O$2:O6895)</f>
        <v>1</v>
      </c>
      <c r="T6895" s="81" t="str" cm="1">
        <f t="array" ref="T6895">IF(MIN(IF(CONCATENATE($D$776:$D$9955,$G$776:$G$9955)=CONCATENATE(D6895,G6895),$J$776:$J$9955))=J6895,"Age Leg Record","")</f>
        <v/>
      </c>
    </row>
    <row r="6896" spans="1:20" x14ac:dyDescent="0.25">
      <c r="A6896" s="4">
        <v>2025</v>
      </c>
      <c r="B6896" t="s">
        <v>925</v>
      </c>
      <c r="C6896" t="s">
        <v>1418</v>
      </c>
      <c r="D6896" s="99" t="s">
        <v>753</v>
      </c>
      <c r="F6896" s="3">
        <v>2</v>
      </c>
      <c r="G6896" s="88">
        <v>4.0544470293486041</v>
      </c>
      <c r="J6896" s="10">
        <v>2.6145925919990987E-2</v>
      </c>
      <c r="K6896" s="27">
        <f t="shared" si="193"/>
        <v>6.4487032955987704E-3</v>
      </c>
      <c r="L6896" t="s">
        <v>8625</v>
      </c>
      <c r="M6896" t="s">
        <v>808</v>
      </c>
      <c r="N6896" s="28" t="str">
        <f t="shared" si="190"/>
        <v>2025ElaineMoore</v>
      </c>
      <c r="O6896" s="28">
        <f>IF(COUNTIF(N$2:N6896,N6896)=1,1,0)</f>
        <v>1</v>
      </c>
      <c r="P6896" s="28" t="str">
        <f t="shared" si="191"/>
        <v>ElaineMoore</v>
      </c>
      <c r="Q6896" s="28" t="str">
        <f t="shared" si="192"/>
        <v>ElaineMoore</v>
      </c>
      <c r="R6896" s="3">
        <f>SUMIF(Q$2:Q6896,Q6896,O$2:O6896)</f>
        <v>1</v>
      </c>
      <c r="T6896" s="81" t="str" cm="1">
        <f t="array" ref="T6896">IF(MIN(IF(CONCATENATE($D$776:$D$9955,$G$776:$G$9955)=CONCATENATE(D6896,G6896),$J$776:$J$9955))=J6896,"Age Leg Record","")</f>
        <v/>
      </c>
    </row>
    <row r="6897" spans="1:20" x14ac:dyDescent="0.25">
      <c r="A6897" s="4">
        <v>2025</v>
      </c>
      <c r="B6897" t="s">
        <v>225</v>
      </c>
      <c r="C6897" t="s">
        <v>8626</v>
      </c>
      <c r="D6897" s="99" t="s">
        <v>756</v>
      </c>
      <c r="F6897" s="3">
        <v>3</v>
      </c>
      <c r="G6897" s="88">
        <v>9.1</v>
      </c>
      <c r="J6897" s="10">
        <v>5.9213738430116791E-2</v>
      </c>
      <c r="K6897" s="27">
        <f t="shared" si="193"/>
        <v>6.5070042230897579E-3</v>
      </c>
      <c r="L6897" t="s">
        <v>8625</v>
      </c>
      <c r="M6897" t="s">
        <v>808</v>
      </c>
      <c r="N6897" s="28" t="str">
        <f t="shared" si="190"/>
        <v>2025SophiePackman</v>
      </c>
      <c r="O6897" s="28">
        <f>IF(COUNTIF(N$2:N6897,N6897)=1,1,0)</f>
        <v>1</v>
      </c>
      <c r="P6897" s="28" t="str">
        <f t="shared" si="191"/>
        <v>SophiePackman</v>
      </c>
      <c r="Q6897" s="28" t="str">
        <f t="shared" si="192"/>
        <v>SophiePackman</v>
      </c>
      <c r="R6897" s="3">
        <f>SUMIF(Q$2:Q6897,Q6897,O$2:O6897)</f>
        <v>1</v>
      </c>
      <c r="T6897" s="81" t="str" cm="1">
        <f t="array" ref="T6897">IF(MIN(IF(CONCATENATE($D$776:$D$9955,$G$776:$G$9955)=CONCATENATE(D6897,G6897),$J$776:$J$9955))=J6897,"Age Leg Record","")</f>
        <v/>
      </c>
    </row>
    <row r="6898" spans="1:20" x14ac:dyDescent="0.25">
      <c r="A6898" s="4">
        <v>2025</v>
      </c>
      <c r="B6898" t="s">
        <v>1854</v>
      </c>
      <c r="C6898" t="s">
        <v>344</v>
      </c>
      <c r="D6898" s="99" t="s">
        <v>757</v>
      </c>
      <c r="F6898" s="3">
        <v>4</v>
      </c>
      <c r="G6898" s="88">
        <v>5.8408892070309388</v>
      </c>
      <c r="J6898" s="10">
        <v>4.3294814815453719E-2</v>
      </c>
      <c r="K6898" s="27">
        <f t="shared" si="193"/>
        <v>7.4123670696129313E-3</v>
      </c>
      <c r="L6898" t="s">
        <v>8625</v>
      </c>
      <c r="M6898" t="s">
        <v>808</v>
      </c>
      <c r="N6898" s="28" t="str">
        <f t="shared" si="190"/>
        <v>2025YvonneJones</v>
      </c>
      <c r="O6898" s="28">
        <f>IF(COUNTIF(N$2:N6898,N6898)=1,1,0)</f>
        <v>1</v>
      </c>
      <c r="P6898" s="28" t="str">
        <f t="shared" si="191"/>
        <v>YvonneJones</v>
      </c>
      <c r="Q6898" s="28" t="str">
        <f t="shared" si="192"/>
        <v>YvonneJones</v>
      </c>
      <c r="R6898" s="3">
        <f>SUMIF(Q$2:Q6898,Q6898,O$2:O6898)</f>
        <v>3</v>
      </c>
      <c r="T6898" s="81" t="str" cm="1">
        <f t="array" ref="T6898">IF(MIN(IF(CONCATENATE($D$776:$D$9955,$G$776:$G$9955)=CONCATENATE(D6898,G6898),$J$776:$J$9955))=J6898,"Age Leg Record","")</f>
        <v/>
      </c>
    </row>
    <row r="6899" spans="1:20" x14ac:dyDescent="0.25">
      <c r="A6899" s="4">
        <v>2025</v>
      </c>
      <c r="B6899" t="s">
        <v>1485</v>
      </c>
      <c r="C6899" t="s">
        <v>1486</v>
      </c>
      <c r="D6899" s="99" t="s">
        <v>766</v>
      </c>
      <c r="F6899" s="3">
        <v>5</v>
      </c>
      <c r="G6899" s="51">
        <v>5.63</v>
      </c>
      <c r="J6899" s="10">
        <v>5.7606516202213243E-2</v>
      </c>
      <c r="K6899" s="27">
        <f t="shared" si="193"/>
        <v>1.0232063268599155E-2</v>
      </c>
      <c r="L6899" t="s">
        <v>8625</v>
      </c>
      <c r="M6899" t="s">
        <v>808</v>
      </c>
      <c r="N6899" s="28" t="str">
        <f t="shared" si="190"/>
        <v>2025MaureenSteed</v>
      </c>
      <c r="O6899" s="28">
        <f>IF(COUNTIF(N$2:N6899,N6899)=1,1,0)</f>
        <v>1</v>
      </c>
      <c r="P6899" s="28" t="str">
        <f t="shared" si="191"/>
        <v>MaureenSteed</v>
      </c>
      <c r="Q6899" s="28" t="str">
        <f t="shared" si="192"/>
        <v>MaureenSteed</v>
      </c>
      <c r="R6899" s="3">
        <f>SUMIF(Q$2:Q6899,Q6899,O$2:O6899)</f>
        <v>3</v>
      </c>
      <c r="T6899" s="81" t="str" cm="1">
        <f t="array" ref="T6899">IF(MIN(IF(CONCATENATE($D$776:$D$9955,$G$776:$G$9955)=CONCATENATE(D6899,G6899),$J$776:$J$9955))=J6899,"Age Leg Record","")</f>
        <v/>
      </c>
    </row>
    <row r="6900" spans="1:20" x14ac:dyDescent="0.25">
      <c r="A6900" s="4">
        <v>2025</v>
      </c>
      <c r="B6900" t="s">
        <v>954</v>
      </c>
      <c r="C6900" t="s">
        <v>2476</v>
      </c>
      <c r="D6900" s="99" t="s">
        <v>756</v>
      </c>
      <c r="F6900" s="3">
        <v>6</v>
      </c>
      <c r="G6900" s="88">
        <v>4.6758182215859376</v>
      </c>
      <c r="J6900" s="10">
        <v>2.8974155095056631E-2</v>
      </c>
      <c r="K6900" s="27">
        <f t="shared" si="193"/>
        <v>6.1965957019666212E-3</v>
      </c>
      <c r="L6900" t="s">
        <v>8625</v>
      </c>
      <c r="M6900" t="s">
        <v>808</v>
      </c>
      <c r="N6900" s="28" t="str">
        <f t="shared" si="190"/>
        <v>2025BarbaraKubis-Labiak</v>
      </c>
      <c r="O6900" s="28">
        <f>IF(COUNTIF(N$2:N6900,N6900)=1,1,0)</f>
        <v>1</v>
      </c>
      <c r="P6900" s="28" t="str">
        <f t="shared" si="191"/>
        <v>BarbaraKubis-Labiak</v>
      </c>
      <c r="Q6900" s="28" t="str">
        <f t="shared" si="192"/>
        <v>BarbaraKubis-Labiak</v>
      </c>
      <c r="R6900" s="3">
        <f>SUMIF(Q$2:Q6900,Q6900,O$2:O6900)</f>
        <v>3</v>
      </c>
      <c r="T6900" s="81" t="str" cm="1">
        <f t="array" ref="T6900">IF(MIN(IF(CONCATENATE($D$776:$D$9955,$G$776:$G$9955)=CONCATENATE(D6900,G6900),$J$776:$J$9955))=J6900,"Age Leg Record","")</f>
        <v/>
      </c>
    </row>
    <row r="6901" spans="1:20" x14ac:dyDescent="0.25">
      <c r="A6901" s="4">
        <v>2025</v>
      </c>
      <c r="B6901" t="s">
        <v>8627</v>
      </c>
      <c r="C6901"/>
      <c r="D6901" s="99" t="s">
        <v>753</v>
      </c>
      <c r="F6901" s="3">
        <v>1</v>
      </c>
      <c r="G6901" s="88">
        <v>5.54</v>
      </c>
      <c r="J6901" s="10">
        <v>3.6891588977596257E-2</v>
      </c>
      <c r="K6901" s="27">
        <f t="shared" si="193"/>
        <v>6.6591315844036561E-3</v>
      </c>
      <c r="L6901" t="s">
        <v>8628</v>
      </c>
      <c r="M6901" t="s">
        <v>2282</v>
      </c>
      <c r="N6901" s="28" t="str">
        <f t="shared" ref="N6901:N6964" si="194">CONCATENATE(A6901,B6901,C6901)</f>
        <v>2025Jenna</v>
      </c>
      <c r="O6901" s="28">
        <f>IF(COUNTIF(N$2:N6901,N6901)=1,1,0)</f>
        <v>1</v>
      </c>
      <c r="P6901" s="28" t="str">
        <f t="shared" ref="P6901:P6964" si="195">CONCATENATE(B6901,C6901)</f>
        <v>Jenna</v>
      </c>
      <c r="Q6901" s="28" t="str">
        <f t="shared" si="192"/>
        <v>Jenna</v>
      </c>
      <c r="R6901" s="3">
        <f>SUMIF(Q$2:Q6901,Q6901,O$2:O6901)</f>
        <v>1</v>
      </c>
      <c r="T6901" s="81" t="str" cm="1">
        <f t="array" ref="T6901">IF(MIN(IF(CONCATENATE($D$776:$D$9955,$G$776:$G$9955)=CONCATENATE(D6901,G6901),$J$776:$J$9955))=J6901,"Age Leg Record","")</f>
        <v/>
      </c>
    </row>
    <row r="6902" spans="1:20" x14ac:dyDescent="0.25">
      <c r="A6902" s="4">
        <v>2025</v>
      </c>
      <c r="B6902" t="s">
        <v>8629</v>
      </c>
      <c r="C6902"/>
      <c r="D6902" s="99" t="s">
        <v>751</v>
      </c>
      <c r="F6902" s="3">
        <v>2</v>
      </c>
      <c r="G6902" s="88">
        <v>4.0544470293486041</v>
      </c>
      <c r="J6902" s="10">
        <v>2.9190000001108274E-2</v>
      </c>
      <c r="K6902" s="27">
        <f t="shared" si="193"/>
        <v>7.199502124411279E-3</v>
      </c>
      <c r="L6902" t="s">
        <v>8628</v>
      </c>
      <c r="M6902" t="s">
        <v>2282</v>
      </c>
      <c r="N6902" s="28" t="str">
        <f t="shared" si="194"/>
        <v>2025Brittany</v>
      </c>
      <c r="O6902" s="28">
        <f>IF(COUNTIF(N$2:N6902,N6902)=1,1,0)</f>
        <v>1</v>
      </c>
      <c r="P6902" s="28" t="str">
        <f t="shared" si="195"/>
        <v>Brittany</v>
      </c>
      <c r="Q6902" s="28" t="str">
        <f t="shared" si="192"/>
        <v>Brittany</v>
      </c>
      <c r="R6902" s="3">
        <f>SUMIF(Q$2:Q6902,Q6902,O$2:O6902)</f>
        <v>1</v>
      </c>
      <c r="T6902" s="81" t="str" cm="1">
        <f t="array" ref="T6902">IF(MIN(IF(CONCATENATE($D$776:$D$9955,$G$776:$G$9955)=CONCATENATE(D6902,G6902),$J$776:$J$9955))=J6902,"Age Leg Record","")</f>
        <v/>
      </c>
    </row>
    <row r="6903" spans="1:20" x14ac:dyDescent="0.25">
      <c r="A6903" s="4">
        <v>2025</v>
      </c>
      <c r="B6903" t="s">
        <v>485</v>
      </c>
      <c r="C6903" t="s">
        <v>1850</v>
      </c>
      <c r="D6903" s="99" t="s">
        <v>756</v>
      </c>
      <c r="F6903" s="3">
        <v>3</v>
      </c>
      <c r="G6903" s="88">
        <v>9.1</v>
      </c>
      <c r="J6903" s="10">
        <v>6.5016909728001337E-2</v>
      </c>
      <c r="K6903" s="27">
        <f t="shared" si="193"/>
        <v>7.144715354725422E-3</v>
      </c>
      <c r="L6903" t="s">
        <v>8628</v>
      </c>
      <c r="M6903" t="s">
        <v>2282</v>
      </c>
      <c r="N6903" s="28" t="str">
        <f t="shared" si="194"/>
        <v>2025LisaPhee</v>
      </c>
      <c r="O6903" s="28">
        <f>IF(COUNTIF(N$2:N6903,N6903)=1,1,0)</f>
        <v>1</v>
      </c>
      <c r="P6903" s="28" t="str">
        <f t="shared" si="195"/>
        <v>LisaPhee</v>
      </c>
      <c r="Q6903" s="28" t="str">
        <f t="shared" si="192"/>
        <v>LisaPhee</v>
      </c>
      <c r="R6903" s="3">
        <f>SUMIF(Q$2:Q6903,Q6903,O$2:O6903)</f>
        <v>4</v>
      </c>
      <c r="T6903" s="81" t="str" cm="1">
        <f t="array" ref="T6903">IF(MIN(IF(CONCATENATE($D$776:$D$9955,$G$776:$G$9955)=CONCATENATE(D6903,G6903),$J$776:$J$9955))=J6903,"Age Leg Record","")</f>
        <v/>
      </c>
    </row>
    <row r="6904" spans="1:20" x14ac:dyDescent="0.25">
      <c r="A6904" s="4">
        <v>2025</v>
      </c>
      <c r="B6904" t="s">
        <v>898</v>
      </c>
      <c r="C6904" t="s">
        <v>2096</v>
      </c>
      <c r="D6904" s="99" t="s">
        <v>56</v>
      </c>
      <c r="F6904" s="3">
        <v>4</v>
      </c>
      <c r="G6904" s="88">
        <v>5.8408892070309388</v>
      </c>
      <c r="J6904" s="10">
        <v>3.6699710646644235E-2</v>
      </c>
      <c r="K6904" s="27">
        <f t="shared" si="193"/>
        <v>6.2832403330758532E-3</v>
      </c>
      <c r="L6904" t="s">
        <v>8628</v>
      </c>
      <c r="M6904" t="s">
        <v>2282</v>
      </c>
      <c r="N6904" s="28" t="str">
        <f t="shared" si="194"/>
        <v>2025CraigSweet</v>
      </c>
      <c r="O6904" s="28">
        <f>IF(COUNTIF(N$2:N6904,N6904)=1,1,0)</f>
        <v>1</v>
      </c>
      <c r="P6904" s="28" t="str">
        <f t="shared" si="195"/>
        <v>CraigSweet</v>
      </c>
      <c r="Q6904" s="28" t="str">
        <f t="shared" si="192"/>
        <v>CraigSweet</v>
      </c>
      <c r="R6904" s="3">
        <f>SUMIF(Q$2:Q6904,Q6904,O$2:O6904)</f>
        <v>3</v>
      </c>
      <c r="T6904" s="81" t="str" cm="1">
        <f t="array" ref="T6904">IF(MIN(IF(CONCATENATE($D$776:$D$9955,$G$776:$G$9955)=CONCATENATE(D6904,G6904),$J$776:$J$9955))=J6904,"Age Leg Record","")</f>
        <v/>
      </c>
    </row>
    <row r="6905" spans="1:20" x14ac:dyDescent="0.25">
      <c r="A6905" s="4">
        <v>2025</v>
      </c>
      <c r="B6905" t="s">
        <v>573</v>
      </c>
      <c r="C6905" t="s">
        <v>697</v>
      </c>
      <c r="D6905" s="99" t="s">
        <v>22</v>
      </c>
      <c r="F6905" s="3">
        <v>5</v>
      </c>
      <c r="G6905" s="51">
        <v>5.63</v>
      </c>
      <c r="J6905" s="10">
        <v>3.5205567131924909E-2</v>
      </c>
      <c r="K6905" s="27">
        <f t="shared" si="193"/>
        <v>6.2532090820470532E-3</v>
      </c>
      <c r="L6905" t="s">
        <v>8628</v>
      </c>
      <c r="M6905" t="s">
        <v>2282</v>
      </c>
      <c r="N6905" s="28" t="str">
        <f t="shared" si="194"/>
        <v>2025JamesYoung</v>
      </c>
      <c r="O6905" s="28">
        <f>IF(COUNTIF(N$2:N6905,N6905)=1,1,0)</f>
        <v>1</v>
      </c>
      <c r="P6905" s="28" t="str">
        <f t="shared" si="195"/>
        <v>JamesYoung</v>
      </c>
      <c r="Q6905" s="28" t="str">
        <f t="shared" si="192"/>
        <v>JamesYoung</v>
      </c>
      <c r="R6905" s="3">
        <f>SUMIF(Q$2:Q6905,Q6905,O$2:O6905)</f>
        <v>2</v>
      </c>
      <c r="T6905" s="81" t="str" cm="1">
        <f t="array" ref="T6905">IF(MIN(IF(CONCATENATE($D$776:$D$9955,$G$776:$G$9955)=CONCATENATE(D6905,G6905),$J$776:$J$9955))=J6905,"Age Leg Record","")</f>
        <v/>
      </c>
    </row>
    <row r="6906" spans="1:20" x14ac:dyDescent="0.25">
      <c r="A6906" s="4">
        <v>2025</v>
      </c>
      <c r="B6906" t="s">
        <v>2348</v>
      </c>
      <c r="C6906" t="s">
        <v>2349</v>
      </c>
      <c r="D6906" s="99" t="s">
        <v>753</v>
      </c>
      <c r="F6906" s="3">
        <v>6</v>
      </c>
      <c r="G6906" s="88">
        <v>4.6758182215859376</v>
      </c>
      <c r="J6906" s="10">
        <v>2.5953553238650784E-2</v>
      </c>
      <c r="K6906" s="27">
        <f t="shared" si="193"/>
        <v>5.5505907220336492E-3</v>
      </c>
      <c r="L6906" t="s">
        <v>8628</v>
      </c>
      <c r="M6906" t="s">
        <v>2282</v>
      </c>
      <c r="N6906" s="28" t="str">
        <f t="shared" si="194"/>
        <v>2025KatyLudwell</v>
      </c>
      <c r="O6906" s="28">
        <f>IF(COUNTIF(N$2:N6906,N6906)=1,1,0)</f>
        <v>1</v>
      </c>
      <c r="P6906" s="28" t="str">
        <f t="shared" si="195"/>
        <v>KatyLudwell</v>
      </c>
      <c r="Q6906" s="28" t="str">
        <f t="shared" si="192"/>
        <v>KatyLudwell</v>
      </c>
      <c r="R6906" s="3">
        <f>SUMIF(Q$2:Q6906,Q6906,O$2:O6906)</f>
        <v>2</v>
      </c>
      <c r="T6906" s="81" t="str" cm="1">
        <f t="array" ref="T6906">IF(MIN(IF(CONCATENATE($D$776:$D$9955,$G$776:$G$9955)=CONCATENATE(D6906,G6906),$J$776:$J$9955))=J6906,"Age Leg Record","")</f>
        <v/>
      </c>
    </row>
    <row r="6907" spans="1:20" x14ac:dyDescent="0.25">
      <c r="A6907" s="4">
        <v>2025</v>
      </c>
      <c r="B6907" t="s">
        <v>8630</v>
      </c>
      <c r="C6907" t="s">
        <v>8631</v>
      </c>
      <c r="D6907" s="99" t="s">
        <v>756</v>
      </c>
      <c r="F6907" s="3">
        <v>1</v>
      </c>
      <c r="G6907" s="88">
        <v>5.54</v>
      </c>
      <c r="J6907" s="10">
        <v>4.064077879593242E-2</v>
      </c>
      <c r="K6907" s="27">
        <f t="shared" si="193"/>
        <v>7.3358806490852746E-3</v>
      </c>
      <c r="L6907" t="s">
        <v>8632</v>
      </c>
      <c r="M6907" t="s">
        <v>1039</v>
      </c>
      <c r="N6907" s="28" t="str">
        <f t="shared" si="194"/>
        <v>2025LucillaO'Brien</v>
      </c>
      <c r="O6907" s="28">
        <f>IF(COUNTIF(N$2:N6907,N6907)=1,1,0)</f>
        <v>1</v>
      </c>
      <c r="P6907" s="28" t="str">
        <f t="shared" si="195"/>
        <v>LucillaO'Brien</v>
      </c>
      <c r="Q6907" s="28" t="str">
        <f t="shared" si="192"/>
        <v>LucillaO'Brien</v>
      </c>
      <c r="R6907" s="3">
        <f>SUMIF(Q$2:Q6907,Q6907,O$2:O6907)</f>
        <v>1</v>
      </c>
      <c r="T6907" s="81" t="str" cm="1">
        <f t="array" ref="T6907">IF(MIN(IF(CONCATENATE($D$776:$D$9955,$G$776:$G$9955)=CONCATENATE(D6907,G6907),$J$776:$J$9955))=J6907,"Age Leg Record","")</f>
        <v/>
      </c>
    </row>
    <row r="6908" spans="1:20" x14ac:dyDescent="0.25">
      <c r="A6908" s="4">
        <v>2025</v>
      </c>
      <c r="B6908" t="s">
        <v>8630</v>
      </c>
      <c r="C6908" t="s">
        <v>8631</v>
      </c>
      <c r="D6908" s="99" t="s">
        <v>756</v>
      </c>
      <c r="F6908" s="3">
        <v>2</v>
      </c>
      <c r="G6908" s="88">
        <v>4.0544470293486041</v>
      </c>
      <c r="J6908" s="10">
        <v>3.1650162032747176E-2</v>
      </c>
      <c r="K6908" s="27">
        <f t="shared" si="193"/>
        <v>7.8062832745485781E-3</v>
      </c>
      <c r="L6908" t="s">
        <v>8632</v>
      </c>
      <c r="M6908" t="s">
        <v>1039</v>
      </c>
      <c r="N6908" s="28" t="str">
        <f t="shared" si="194"/>
        <v>2025LucillaO'Brien</v>
      </c>
      <c r="O6908" s="28">
        <f>IF(COUNTIF(N$2:N6908,N6908)=1,1,0)</f>
        <v>0</v>
      </c>
      <c r="P6908" s="28" t="str">
        <f t="shared" si="195"/>
        <v>LucillaO'Brien</v>
      </c>
      <c r="Q6908" s="28" t="str">
        <f t="shared" si="192"/>
        <v>LucillaO'Brien</v>
      </c>
      <c r="R6908" s="3">
        <f>SUMIF(Q$2:Q6908,Q6908,O$2:O6908)</f>
        <v>1</v>
      </c>
      <c r="T6908" s="81" t="str" cm="1">
        <f t="array" ref="T6908">IF(MIN(IF(CONCATENATE($D$776:$D$9955,$G$776:$G$9955)=CONCATENATE(D6908,G6908),$J$776:$J$9955))=J6908,"Age Leg Record","")</f>
        <v/>
      </c>
    </row>
    <row r="6909" spans="1:20" x14ac:dyDescent="0.25">
      <c r="A6909" s="4">
        <v>2025</v>
      </c>
      <c r="B6909" t="s">
        <v>925</v>
      </c>
      <c r="C6909" t="s">
        <v>1970</v>
      </c>
      <c r="D6909" s="99" t="s">
        <v>757</v>
      </c>
      <c r="F6909" s="3">
        <v>3</v>
      </c>
      <c r="G6909" s="88">
        <v>9.1</v>
      </c>
      <c r="J6909" s="10">
        <v>6.3727615743118804E-2</v>
      </c>
      <c r="K6909" s="27">
        <f t="shared" si="193"/>
        <v>7.0030346970460225E-3</v>
      </c>
      <c r="L6909" t="s">
        <v>8632</v>
      </c>
      <c r="M6909" t="s">
        <v>1039</v>
      </c>
      <c r="N6909" s="28" t="str">
        <f t="shared" si="194"/>
        <v>2025ElaineJenkins</v>
      </c>
      <c r="O6909" s="28">
        <f>IF(COUNTIF(N$2:N6909,N6909)=1,1,0)</f>
        <v>1</v>
      </c>
      <c r="P6909" s="28" t="str">
        <f t="shared" si="195"/>
        <v>ElaineJenkins</v>
      </c>
      <c r="Q6909" s="28" t="str">
        <f t="shared" si="192"/>
        <v>ElaineJenkins</v>
      </c>
      <c r="R6909" s="3">
        <f>SUMIF(Q$2:Q6909,Q6909,O$2:O6909)</f>
        <v>1</v>
      </c>
      <c r="T6909" s="81" t="str" cm="1">
        <f t="array" ref="T6909">IF(MIN(IF(CONCATENATE($D$776:$D$9955,$G$776:$G$9955)=CONCATENATE(D6909,G6909),$J$776:$J$9955))=J6909,"Age Leg Record","")</f>
        <v/>
      </c>
    </row>
    <row r="6910" spans="1:20" x14ac:dyDescent="0.25">
      <c r="A6910" s="4">
        <v>2025</v>
      </c>
      <c r="B6910" t="s">
        <v>1191</v>
      </c>
      <c r="C6910" t="s">
        <v>8633</v>
      </c>
      <c r="D6910" s="99" t="s">
        <v>753</v>
      </c>
      <c r="F6910" s="3">
        <v>4</v>
      </c>
      <c r="G6910" s="88">
        <v>5.8408892070309388</v>
      </c>
      <c r="J6910" s="10">
        <v>4.2106446759134997E-2</v>
      </c>
      <c r="K6910" s="27">
        <f t="shared" si="193"/>
        <v>7.2089103673546127E-3</v>
      </c>
      <c r="L6910" t="s">
        <v>8632</v>
      </c>
      <c r="M6910" t="s">
        <v>1039</v>
      </c>
      <c r="N6910" s="28" t="str">
        <f t="shared" si="194"/>
        <v>2025KirstyMinnis</v>
      </c>
      <c r="O6910" s="28">
        <f>IF(COUNTIF(N$2:N6910,N6910)=1,1,0)</f>
        <v>1</v>
      </c>
      <c r="P6910" s="28" t="str">
        <f t="shared" si="195"/>
        <v>KirstyMinnis</v>
      </c>
      <c r="Q6910" s="28" t="str">
        <f t="shared" si="192"/>
        <v>KirstyMinnis</v>
      </c>
      <c r="R6910" s="3">
        <f>SUMIF(Q$2:Q6910,Q6910,O$2:O6910)</f>
        <v>1</v>
      </c>
      <c r="T6910" s="81" t="str" cm="1">
        <f t="array" ref="T6910">IF(MIN(IF(CONCATENATE($D$776:$D$9955,$G$776:$G$9955)=CONCATENATE(D6910,G6910),$J$776:$J$9955))=J6910,"Age Leg Record","")</f>
        <v/>
      </c>
    </row>
    <row r="6911" spans="1:20" x14ac:dyDescent="0.25">
      <c r="A6911" s="4">
        <v>2025</v>
      </c>
      <c r="B6911" t="s">
        <v>8634</v>
      </c>
      <c r="C6911" t="s">
        <v>8635</v>
      </c>
      <c r="D6911" s="99" t="s">
        <v>757</v>
      </c>
      <c r="F6911" s="3">
        <v>5</v>
      </c>
      <c r="G6911" s="51">
        <v>5.63</v>
      </c>
      <c r="J6911" s="10">
        <v>5.2260057869716547E-2</v>
      </c>
      <c r="K6911" s="27">
        <f t="shared" si="193"/>
        <v>9.2824259093635085E-3</v>
      </c>
      <c r="L6911" t="s">
        <v>8632</v>
      </c>
      <c r="M6911" t="s">
        <v>1039</v>
      </c>
      <c r="N6911" s="28" t="str">
        <f t="shared" si="194"/>
        <v>2025FatimarParkar</v>
      </c>
      <c r="O6911" s="28">
        <f>IF(COUNTIF(N$2:N6911,N6911)=1,1,0)</f>
        <v>1</v>
      </c>
      <c r="P6911" s="28" t="str">
        <f t="shared" si="195"/>
        <v>FatimarParkar</v>
      </c>
      <c r="Q6911" s="28" t="str">
        <f t="shared" si="192"/>
        <v>FatimarParkar</v>
      </c>
      <c r="R6911" s="3">
        <f>SUMIF(Q$2:Q6911,Q6911,O$2:O6911)</f>
        <v>1</v>
      </c>
      <c r="T6911" s="81" t="str" cm="1">
        <f t="array" ref="T6911">IF(MIN(IF(CONCATENATE($D$776:$D$9955,$G$776:$G$9955)=CONCATENATE(D6911,G6911),$J$776:$J$9955))=J6911,"Age Leg Record","")</f>
        <v/>
      </c>
    </row>
    <row r="6912" spans="1:20" x14ac:dyDescent="0.25">
      <c r="A6912" s="4">
        <v>2025</v>
      </c>
      <c r="B6912" t="s">
        <v>8636</v>
      </c>
      <c r="C6912" t="s">
        <v>348</v>
      </c>
      <c r="D6912" s="99" t="s">
        <v>766</v>
      </c>
      <c r="F6912" s="3">
        <v>6</v>
      </c>
      <c r="G6912" s="88">
        <v>4.6758182215859376</v>
      </c>
      <c r="J6912" s="10">
        <v>3.7187638889008667E-2</v>
      </c>
      <c r="K6912" s="27">
        <f t="shared" si="193"/>
        <v>7.9531831920521961E-3</v>
      </c>
      <c r="L6912" t="s">
        <v>8632</v>
      </c>
      <c r="M6912" t="s">
        <v>1039</v>
      </c>
      <c r="N6912" s="28" t="str">
        <f t="shared" si="194"/>
        <v>2025ElieenKing</v>
      </c>
      <c r="O6912" s="28">
        <f>IF(COUNTIF(N$2:N6912,N6912)=1,1,0)</f>
        <v>1</v>
      </c>
      <c r="P6912" s="28" t="str">
        <f t="shared" si="195"/>
        <v>ElieenKing</v>
      </c>
      <c r="Q6912" s="28" t="str">
        <f t="shared" si="192"/>
        <v>ElieenKing</v>
      </c>
      <c r="R6912" s="3">
        <f>SUMIF(Q$2:Q6912,Q6912,O$2:O6912)</f>
        <v>1</v>
      </c>
      <c r="T6912" s="81" t="str" cm="1">
        <f t="array" ref="T6912">IF(MIN(IF(CONCATENATE($D$776:$D$9955,$G$776:$G$9955)=CONCATENATE(D6912,G6912),$J$776:$J$9955))=J6912,"Age Leg Record","")</f>
        <v/>
      </c>
    </row>
    <row r="6913" spans="1:20" x14ac:dyDescent="0.25">
      <c r="A6913" s="4">
        <v>2025</v>
      </c>
      <c r="B6913" t="s">
        <v>703</v>
      </c>
      <c r="C6913" t="s">
        <v>1125</v>
      </c>
      <c r="D6913" s="99" t="s">
        <v>56</v>
      </c>
      <c r="F6913" s="3">
        <v>1</v>
      </c>
      <c r="G6913" s="88">
        <v>5.54</v>
      </c>
      <c r="J6913" s="10">
        <v>3.8329852868628222E-2</v>
      </c>
      <c r="K6913" s="27">
        <f t="shared" si="193"/>
        <v>6.9187460051675495E-3</v>
      </c>
      <c r="L6913" t="s">
        <v>8637</v>
      </c>
      <c r="M6913" t="s">
        <v>749</v>
      </c>
      <c r="N6913" s="28" t="str">
        <f t="shared" si="194"/>
        <v>2025JonHull</v>
      </c>
      <c r="O6913" s="28">
        <f>IF(COUNTIF(N$2:N6913,N6913)=1,1,0)</f>
        <v>1</v>
      </c>
      <c r="P6913" s="28" t="str">
        <f t="shared" si="195"/>
        <v>JonHull</v>
      </c>
      <c r="Q6913" s="28" t="str">
        <f t="shared" si="192"/>
        <v>JonHull</v>
      </c>
      <c r="R6913" s="3">
        <f>SUMIF(Q$2:Q6913,Q6913,O$2:O6913)</f>
        <v>1</v>
      </c>
      <c r="T6913" s="81" t="str" cm="1">
        <f t="array" ref="T6913">IF(MIN(IF(CONCATENATE($D$776:$D$9955,$G$776:$G$9955)=CONCATENATE(D6913,G6913),$J$776:$J$9955))=J6913,"Age Leg Record","")</f>
        <v/>
      </c>
    </row>
    <row r="6914" spans="1:20" x14ac:dyDescent="0.25">
      <c r="A6914" s="4">
        <v>2025</v>
      </c>
      <c r="B6914" t="s">
        <v>2006</v>
      </c>
      <c r="C6914" t="s">
        <v>69</v>
      </c>
      <c r="D6914" s="99" t="s">
        <v>751</v>
      </c>
      <c r="F6914" s="3">
        <v>2</v>
      </c>
      <c r="G6914" s="88">
        <v>4.0544470293486041</v>
      </c>
      <c r="J6914" s="10">
        <v>3.0417430556553882E-2</v>
      </c>
      <c r="K6914" s="27">
        <f t="shared" si="193"/>
        <v>7.5022389826217084E-3</v>
      </c>
      <c r="L6914" t="s">
        <v>8637</v>
      </c>
      <c r="M6914" t="s">
        <v>749</v>
      </c>
      <c r="N6914" s="28" t="str">
        <f t="shared" si="194"/>
        <v>2025HannahCole</v>
      </c>
      <c r="O6914" s="28">
        <f>IF(COUNTIF(N$2:N6914,N6914)=1,1,0)</f>
        <v>1</v>
      </c>
      <c r="P6914" s="28" t="str">
        <f t="shared" si="195"/>
        <v>HannahCole</v>
      </c>
      <c r="Q6914" s="28" t="str">
        <f t="shared" si="192"/>
        <v>HannahCole</v>
      </c>
      <c r="R6914" s="3">
        <f>SUMIF(Q$2:Q6914,Q6914,O$2:O6914)</f>
        <v>1</v>
      </c>
      <c r="T6914" s="81" t="str" cm="1">
        <f t="array" ref="T6914">IF(MIN(IF(CONCATENATE($D$776:$D$9955,$G$776:$G$9955)=CONCATENATE(D6914,G6914),$J$776:$J$9955))=J6914,"Age Leg Record","")</f>
        <v/>
      </c>
    </row>
    <row r="6915" spans="1:20" x14ac:dyDescent="0.25">
      <c r="A6915" s="4">
        <v>2025</v>
      </c>
      <c r="B6915" t="s">
        <v>47</v>
      </c>
      <c r="C6915" t="s">
        <v>1974</v>
      </c>
      <c r="D6915" s="99" t="s">
        <v>56</v>
      </c>
      <c r="F6915" s="3">
        <v>3</v>
      </c>
      <c r="G6915" s="88">
        <v>9.1</v>
      </c>
      <c r="J6915" s="10">
        <v>5.4176574078155681E-2</v>
      </c>
      <c r="K6915" s="27">
        <f t="shared" si="193"/>
        <v>5.9534696789182067E-3</v>
      </c>
      <c r="L6915" t="s">
        <v>8637</v>
      </c>
      <c r="M6915" t="s">
        <v>749</v>
      </c>
      <c r="N6915" s="28" t="str">
        <f t="shared" si="194"/>
        <v>2025KevinHare</v>
      </c>
      <c r="O6915" s="28">
        <f>IF(COUNTIF(N$2:N6915,N6915)=1,1,0)</f>
        <v>1</v>
      </c>
      <c r="P6915" s="28" t="str">
        <f t="shared" si="195"/>
        <v>KevinHare</v>
      </c>
      <c r="Q6915" s="28" t="str">
        <f t="shared" si="192"/>
        <v>KevinHare</v>
      </c>
      <c r="R6915" s="3">
        <f>SUMIF(Q$2:Q6915,Q6915,O$2:O6915)</f>
        <v>8</v>
      </c>
      <c r="T6915" s="81" t="str" cm="1">
        <f t="array" ref="T6915">IF(MIN(IF(CONCATENATE($D$776:$D$9955,$G$776:$G$9955)=CONCATENATE(D6915,G6915),$J$776:$J$9955))=J6915,"Age Leg Record","")</f>
        <v/>
      </c>
    </row>
    <row r="6916" spans="1:20" x14ac:dyDescent="0.25">
      <c r="A6916" s="4">
        <v>2025</v>
      </c>
      <c r="B6916" t="s">
        <v>516</v>
      </c>
      <c r="C6916" t="s">
        <v>8638</v>
      </c>
      <c r="D6916" s="99" t="s">
        <v>22</v>
      </c>
      <c r="F6916" s="3">
        <v>4</v>
      </c>
      <c r="G6916" s="88">
        <v>5.8408892070309388</v>
      </c>
      <c r="J6916" s="10">
        <v>2.9601967595226597E-2</v>
      </c>
      <c r="K6916" s="27">
        <f t="shared" si="193"/>
        <v>5.0680583976140808E-3</v>
      </c>
      <c r="L6916" t="s">
        <v>8637</v>
      </c>
      <c r="M6916" t="s">
        <v>749</v>
      </c>
      <c r="N6916" s="28" t="str">
        <f t="shared" si="194"/>
        <v>2025ScottMckenzie</v>
      </c>
      <c r="O6916" s="28">
        <f>IF(COUNTIF(N$2:N6916,N6916)=1,1,0)</f>
        <v>1</v>
      </c>
      <c r="P6916" s="28" t="str">
        <f t="shared" si="195"/>
        <v>ScottMckenzie</v>
      </c>
      <c r="Q6916" s="28" t="str">
        <f t="shared" si="192"/>
        <v>ScottMckenzie</v>
      </c>
      <c r="R6916" s="3">
        <f>SUMIF(Q$2:Q6916,Q6916,O$2:O6916)</f>
        <v>1</v>
      </c>
      <c r="T6916" s="81" t="str" cm="1">
        <f t="array" ref="T6916">IF(MIN(IF(CONCATENATE($D$776:$D$9955,$G$776:$G$9955)=CONCATENATE(D6916,G6916),$J$776:$J$9955))=J6916,"Age Leg Record","")</f>
        <v/>
      </c>
    </row>
    <row r="6917" spans="1:20" x14ac:dyDescent="0.25">
      <c r="A6917" s="4">
        <v>2025</v>
      </c>
      <c r="B6917" t="s">
        <v>73</v>
      </c>
      <c r="C6917" t="s">
        <v>2458</v>
      </c>
      <c r="D6917" s="99" t="s">
        <v>26</v>
      </c>
      <c r="F6917" s="3">
        <v>5</v>
      </c>
      <c r="G6917" s="51">
        <v>5.63</v>
      </c>
      <c r="J6917" s="10">
        <v>3.5656458327139262E-2</v>
      </c>
      <c r="K6917" s="27">
        <f t="shared" si="193"/>
        <v>6.333296328088679E-3</v>
      </c>
      <c r="L6917" t="s">
        <v>8637</v>
      </c>
      <c r="M6917" t="s">
        <v>749</v>
      </c>
      <c r="N6917" s="28" t="str">
        <f t="shared" si="194"/>
        <v>2025AlanHines</v>
      </c>
      <c r="O6917" s="28">
        <f>IF(COUNTIF(N$2:N6917,N6917)=1,1,0)</f>
        <v>1</v>
      </c>
      <c r="P6917" s="28" t="str">
        <f t="shared" si="195"/>
        <v>AlanHines</v>
      </c>
      <c r="Q6917" s="28" t="str">
        <f t="shared" si="192"/>
        <v>AlanHines</v>
      </c>
      <c r="R6917" s="3">
        <f>SUMIF(Q$2:Q6917,Q6917,O$2:O6917)</f>
        <v>1</v>
      </c>
      <c r="T6917" s="81" t="str" cm="1">
        <f t="array" ref="T6917">IF(MIN(IF(CONCATENATE($D$776:$D$9955,$G$776:$G$9955)=CONCATENATE(D6917,G6917),$J$776:$J$9955))=J6917,"Age Leg Record","")</f>
        <v/>
      </c>
    </row>
    <row r="6918" spans="1:20" x14ac:dyDescent="0.25">
      <c r="A6918" s="4">
        <v>2025</v>
      </c>
      <c r="B6918" t="s">
        <v>8639</v>
      </c>
      <c r="C6918" t="s">
        <v>411</v>
      </c>
      <c r="D6918" s="99" t="s">
        <v>22</v>
      </c>
      <c r="F6918" s="3">
        <v>6</v>
      </c>
      <c r="G6918" s="88">
        <v>4.6758182215859376</v>
      </c>
      <c r="J6918" s="10">
        <v>2.941085648490116E-2</v>
      </c>
      <c r="K6918" s="27">
        <f t="shared" si="193"/>
        <v>6.2899914177856186E-3</v>
      </c>
      <c r="L6918" t="s">
        <v>8637</v>
      </c>
      <c r="M6918" t="s">
        <v>749</v>
      </c>
      <c r="N6918" s="28" t="str">
        <f t="shared" si="194"/>
        <v>2025YanEdwards</v>
      </c>
      <c r="O6918" s="28">
        <f>IF(COUNTIF(N$2:N6918,N6918)=1,1,0)</f>
        <v>1</v>
      </c>
      <c r="P6918" s="28" t="str">
        <f t="shared" si="195"/>
        <v>YanEdwards</v>
      </c>
      <c r="Q6918" s="28" t="str">
        <f t="shared" si="192"/>
        <v>YanEdwards</v>
      </c>
      <c r="R6918" s="3">
        <f>SUMIF(Q$2:Q6918,Q6918,O$2:O6918)</f>
        <v>1</v>
      </c>
      <c r="T6918" s="81" t="str" cm="1">
        <f t="array" ref="T6918">IF(MIN(IF(CONCATENATE($D$776:$D$9955,$G$776:$G$9955)=CONCATENATE(D6918,G6918),$J$776:$J$9955))=J6918,"Age Leg Record","")</f>
        <v/>
      </c>
    </row>
    <row r="6919" spans="1:20" x14ac:dyDescent="0.25">
      <c r="A6919" s="4">
        <v>2025</v>
      </c>
      <c r="B6919" t="s">
        <v>371</v>
      </c>
      <c r="C6919" t="s">
        <v>2460</v>
      </c>
      <c r="D6919" s="99" t="s">
        <v>756</v>
      </c>
      <c r="F6919" s="3">
        <v>1</v>
      </c>
      <c r="G6919" s="88">
        <v>5.54</v>
      </c>
      <c r="J6919" s="10">
        <v>3.858560518710874E-2</v>
      </c>
      <c r="K6919" s="27">
        <f t="shared" si="193"/>
        <v>6.9649106835936352E-3</v>
      </c>
      <c r="L6919" t="s">
        <v>2636</v>
      </c>
      <c r="M6919" t="s">
        <v>749</v>
      </c>
      <c r="N6919" s="28" t="str">
        <f t="shared" si="194"/>
        <v>2025KarenBoulton</v>
      </c>
      <c r="O6919" s="28">
        <f>IF(COUNTIF(N$2:N6919,N6919)=1,1,0)</f>
        <v>1</v>
      </c>
      <c r="P6919" s="28" t="str">
        <f t="shared" si="195"/>
        <v>KarenBoulton</v>
      </c>
      <c r="Q6919" s="28" t="str">
        <f t="shared" si="192"/>
        <v>KarenBoulton</v>
      </c>
      <c r="R6919" s="3">
        <f>SUMIF(Q$2:Q6919,Q6919,O$2:O6919)</f>
        <v>4</v>
      </c>
      <c r="T6919" s="81" t="str" cm="1">
        <f t="array" ref="T6919">IF(MIN(IF(CONCATENATE($D$776:$D$9955,$G$776:$G$9955)=CONCATENATE(D6919,G6919),$J$776:$J$9955))=J6919,"Age Leg Record","")</f>
        <v/>
      </c>
    </row>
    <row r="6920" spans="1:20" x14ac:dyDescent="0.25">
      <c r="A6920" s="4">
        <v>2025</v>
      </c>
      <c r="B6920" t="s">
        <v>948</v>
      </c>
      <c r="C6920" t="s">
        <v>2227</v>
      </c>
      <c r="D6920" s="99" t="s">
        <v>753</v>
      </c>
      <c r="F6920" s="3">
        <v>2</v>
      </c>
      <c r="G6920" s="88">
        <v>4.0544470293486041</v>
      </c>
      <c r="J6920" s="10">
        <v>2.7741296296881046E-2</v>
      </c>
      <c r="K6920" s="27">
        <f t="shared" si="193"/>
        <v>6.8421898463766635E-3</v>
      </c>
      <c r="L6920" t="s">
        <v>2636</v>
      </c>
      <c r="M6920" t="s">
        <v>749</v>
      </c>
      <c r="N6920" s="28" t="str">
        <f t="shared" si="194"/>
        <v>2025JenGarner</v>
      </c>
      <c r="O6920" s="28">
        <f>IF(COUNTIF(N$2:N6920,N6920)=1,1,0)</f>
        <v>1</v>
      </c>
      <c r="P6920" s="28" t="str">
        <f t="shared" si="195"/>
        <v>JenGarner</v>
      </c>
      <c r="Q6920" s="28" t="str">
        <f t="shared" si="192"/>
        <v>JenGarner</v>
      </c>
      <c r="R6920" s="3">
        <f>SUMIF(Q$2:Q6920,Q6920,O$2:O6920)</f>
        <v>2</v>
      </c>
      <c r="T6920" s="81" t="str" cm="1">
        <f t="array" ref="T6920">IF(MIN(IF(CONCATENATE($D$776:$D$9955,$G$776:$G$9955)=CONCATENATE(D6920,G6920),$J$776:$J$9955))=J6920,"Age Leg Record","")</f>
        <v/>
      </c>
    </row>
    <row r="6921" spans="1:20" x14ac:dyDescent="0.25">
      <c r="A6921" s="4">
        <v>2025</v>
      </c>
      <c r="B6921" t="s">
        <v>2637</v>
      </c>
      <c r="C6921" t="s">
        <v>1074</v>
      </c>
      <c r="D6921" s="99" t="s">
        <v>753</v>
      </c>
      <c r="F6921" s="3">
        <v>3</v>
      </c>
      <c r="G6921" s="88">
        <v>9.1</v>
      </c>
      <c r="J6921" s="10">
        <v>6.3383784719917458E-2</v>
      </c>
      <c r="K6921" s="27">
        <f t="shared" si="193"/>
        <v>6.9652510681227978E-3</v>
      </c>
      <c r="L6921" t="s">
        <v>2636</v>
      </c>
      <c r="M6921" t="s">
        <v>749</v>
      </c>
      <c r="N6921" s="28" t="str">
        <f t="shared" si="194"/>
        <v>2025HeidiBuck</v>
      </c>
      <c r="O6921" s="28">
        <f>IF(COUNTIF(N$2:N6921,N6921)=1,1,0)</f>
        <v>1</v>
      </c>
      <c r="P6921" s="28" t="str">
        <f t="shared" si="195"/>
        <v>HeidiBuck</v>
      </c>
      <c r="Q6921" s="28" t="str">
        <f t="shared" si="192"/>
        <v>HeidiBuck</v>
      </c>
      <c r="R6921" s="3">
        <f>SUMIF(Q$2:Q6921,Q6921,O$2:O6921)</f>
        <v>2</v>
      </c>
      <c r="T6921" s="81" t="str" cm="1">
        <f t="array" ref="T6921">IF(MIN(IF(CONCATENATE($D$776:$D$9955,$G$776:$G$9955)=CONCATENATE(D6921,G6921),$J$776:$J$9955))=J6921,"Age Leg Record","")</f>
        <v/>
      </c>
    </row>
    <row r="6922" spans="1:20" x14ac:dyDescent="0.25">
      <c r="A6922" s="4">
        <v>2025</v>
      </c>
      <c r="B6922" t="s">
        <v>480</v>
      </c>
      <c r="C6922" t="s">
        <v>2130</v>
      </c>
      <c r="D6922" s="99" t="s">
        <v>753</v>
      </c>
      <c r="F6922" s="3">
        <v>4</v>
      </c>
      <c r="G6922" s="88">
        <v>5.8408892070309388</v>
      </c>
      <c r="J6922" s="10">
        <v>4.3703668983653188E-2</v>
      </c>
      <c r="K6922" s="27">
        <f t="shared" si="193"/>
        <v>7.4823656868966346E-3</v>
      </c>
      <c r="L6922" t="s">
        <v>2636</v>
      </c>
      <c r="M6922" t="s">
        <v>749</v>
      </c>
      <c r="N6922" s="28" t="str">
        <f t="shared" si="194"/>
        <v>2025LizWebster</v>
      </c>
      <c r="O6922" s="28">
        <f>IF(COUNTIF(N$2:N6922,N6922)=1,1,0)</f>
        <v>1</v>
      </c>
      <c r="P6922" s="28" t="str">
        <f t="shared" si="195"/>
        <v>LizWebster</v>
      </c>
      <c r="Q6922" s="28" t="str">
        <f t="shared" si="192"/>
        <v>LizWebster</v>
      </c>
      <c r="R6922" s="3">
        <f>SUMIF(Q$2:Q6922,Q6922,O$2:O6922)</f>
        <v>1</v>
      </c>
      <c r="T6922" s="81" t="str" cm="1">
        <f t="array" ref="T6922">IF(MIN(IF(CONCATENATE($D$776:$D$9955,$G$776:$G$9955)=CONCATENATE(D6922,G6922),$J$776:$J$9955))=J6922,"Age Leg Record","")</f>
        <v/>
      </c>
    </row>
    <row r="6923" spans="1:20" x14ac:dyDescent="0.25">
      <c r="A6923" s="4">
        <v>2025</v>
      </c>
      <c r="B6923" t="s">
        <v>2638</v>
      </c>
      <c r="C6923" t="s">
        <v>59</v>
      </c>
      <c r="D6923" s="99" t="s">
        <v>753</v>
      </c>
      <c r="F6923" s="3">
        <v>5</v>
      </c>
      <c r="G6923" s="51">
        <v>5.63</v>
      </c>
      <c r="J6923" s="10">
        <v>3.6708125000586733E-2</v>
      </c>
      <c r="K6923" s="27">
        <f t="shared" si="193"/>
        <v>6.5200932505482655E-3</v>
      </c>
      <c r="L6923" t="s">
        <v>2636</v>
      </c>
      <c r="M6923" t="s">
        <v>749</v>
      </c>
      <c r="N6923" s="28" t="str">
        <f t="shared" si="194"/>
        <v>2025VickyWilliams</v>
      </c>
      <c r="O6923" s="28">
        <f>IF(COUNTIF(N$2:N6923,N6923)=1,1,0)</f>
        <v>1</v>
      </c>
      <c r="P6923" s="28" t="str">
        <f t="shared" si="195"/>
        <v>VickyWilliams</v>
      </c>
      <c r="Q6923" s="28" t="str">
        <f t="shared" si="192"/>
        <v>VickyWilliams</v>
      </c>
      <c r="R6923" s="3">
        <f>SUMIF(Q$2:Q6923,Q6923,O$2:O6923)</f>
        <v>1</v>
      </c>
      <c r="T6923" s="81" t="str" cm="1">
        <f t="array" ref="T6923">IF(MIN(IF(CONCATENATE($D$776:$D$9955,$G$776:$G$9955)=CONCATENATE(D6923,G6923),$J$776:$J$9955))=J6923,"Age Leg Record","")</f>
        <v/>
      </c>
    </row>
    <row r="6924" spans="1:20" x14ac:dyDescent="0.25">
      <c r="A6924" s="4">
        <v>2025</v>
      </c>
      <c r="B6924" t="s">
        <v>81</v>
      </c>
      <c r="C6924" t="s">
        <v>2125</v>
      </c>
      <c r="D6924" s="99" t="s">
        <v>766</v>
      </c>
      <c r="F6924" s="3">
        <v>6</v>
      </c>
      <c r="G6924" s="88">
        <v>4.6758182215859376</v>
      </c>
      <c r="J6924" s="10">
        <v>3.4694502312049735E-2</v>
      </c>
      <c r="K6924" s="27">
        <f t="shared" si="193"/>
        <v>7.4199852662967941E-3</v>
      </c>
      <c r="L6924" t="s">
        <v>2636</v>
      </c>
      <c r="M6924" t="s">
        <v>749</v>
      </c>
      <c r="N6924" s="28" t="str">
        <f t="shared" si="194"/>
        <v>2025JanetLangdon</v>
      </c>
      <c r="O6924" s="28">
        <f>IF(COUNTIF(N$2:N6924,N6924)=1,1,0)</f>
        <v>1</v>
      </c>
      <c r="P6924" s="28" t="str">
        <f t="shared" si="195"/>
        <v>JanetLangdon</v>
      </c>
      <c r="Q6924" s="28" t="str">
        <f t="shared" si="192"/>
        <v>JanetLangdon</v>
      </c>
      <c r="R6924" s="3">
        <f>SUMIF(Q$2:Q6924,Q6924,O$2:O6924)</f>
        <v>3</v>
      </c>
      <c r="T6924" s="81" t="str" cm="1">
        <f t="array" ref="T6924">IF(MIN(IF(CONCATENATE($D$776:$D$9955,$G$776:$G$9955)=CONCATENATE(D6924,G6924),$J$776:$J$9955))=J6924,"Age Leg Record","")</f>
        <v/>
      </c>
    </row>
    <row r="6925" spans="1:20" x14ac:dyDescent="0.25">
      <c r="A6925" s="4">
        <v>2025</v>
      </c>
      <c r="B6925" t="s">
        <v>1098</v>
      </c>
      <c r="C6925" t="s">
        <v>1099</v>
      </c>
      <c r="D6925" s="99" t="s">
        <v>756</v>
      </c>
      <c r="F6925" s="3">
        <v>1</v>
      </c>
      <c r="G6925" s="88">
        <v>5.54</v>
      </c>
      <c r="J6925" s="10">
        <v>3.4187283425126225E-2</v>
      </c>
      <c r="K6925" s="27">
        <f t="shared" si="193"/>
        <v>6.1709897879289217E-3</v>
      </c>
      <c r="L6925" t="s">
        <v>2552</v>
      </c>
      <c r="M6925" t="s">
        <v>798</v>
      </c>
      <c r="N6925" s="28" t="str">
        <f t="shared" si="194"/>
        <v>2025CarlaFisher</v>
      </c>
      <c r="O6925" s="28">
        <f>IF(COUNTIF(N$2:N6925,N6925)=1,1,0)</f>
        <v>1</v>
      </c>
      <c r="P6925" s="28" t="str">
        <f t="shared" si="195"/>
        <v>CarlaFisher</v>
      </c>
      <c r="Q6925" s="28" t="str">
        <f t="shared" si="192"/>
        <v>CarlaFisher</v>
      </c>
      <c r="R6925" s="3">
        <f>SUMIF(Q$2:Q6925,Q6925,O$2:O6925)</f>
        <v>7</v>
      </c>
      <c r="T6925" s="81" t="str" cm="1">
        <f t="array" ref="T6925">IF(MIN(IF(CONCATENATE($D$776:$D$9955,$G$776:$G$9955)=CONCATENATE(D6925,G6925),$J$776:$J$9955))=J6925,"Age Leg Record","")</f>
        <v/>
      </c>
    </row>
    <row r="6926" spans="1:20" x14ac:dyDescent="0.25">
      <c r="A6926" s="4">
        <v>2025</v>
      </c>
      <c r="B6926" t="s">
        <v>360</v>
      </c>
      <c r="C6926" t="s">
        <v>305</v>
      </c>
      <c r="D6926" s="99" t="s">
        <v>757</v>
      </c>
      <c r="F6926" s="3">
        <v>2</v>
      </c>
      <c r="G6926" s="88">
        <v>4.0544470293486041</v>
      </c>
      <c r="J6926" s="10">
        <v>3.2826608796312939E-2</v>
      </c>
      <c r="K6926" s="27">
        <f t="shared" si="193"/>
        <v>8.09644534968482E-3</v>
      </c>
      <c r="L6926" t="s">
        <v>2552</v>
      </c>
      <c r="M6926" t="s">
        <v>798</v>
      </c>
      <c r="N6926" s="28" t="str">
        <f t="shared" si="194"/>
        <v>2025LauraJohnston</v>
      </c>
      <c r="O6926" s="28">
        <f>IF(COUNTIF(N$2:N6926,N6926)=1,1,0)</f>
        <v>1</v>
      </c>
      <c r="P6926" s="28" t="str">
        <f t="shared" si="195"/>
        <v>LauraJohnston</v>
      </c>
      <c r="Q6926" s="28" t="str">
        <f t="shared" si="192"/>
        <v>LauraJohnston</v>
      </c>
      <c r="R6926" s="3">
        <f>SUMIF(Q$2:Q6926,Q6926,O$2:O6926)</f>
        <v>10</v>
      </c>
      <c r="T6926" s="81" t="str" cm="1">
        <f t="array" ref="T6926">IF(MIN(IF(CONCATENATE($D$776:$D$9955,$G$776:$G$9955)=CONCATENATE(D6926,G6926),$J$776:$J$9955))=J6926,"Age Leg Record","")</f>
        <v/>
      </c>
    </row>
    <row r="6927" spans="1:20" x14ac:dyDescent="0.25">
      <c r="A6927" s="4">
        <v>2025</v>
      </c>
      <c r="B6927" t="s">
        <v>659</v>
      </c>
      <c r="C6927" t="s">
        <v>1056</v>
      </c>
      <c r="D6927" s="99" t="s">
        <v>756</v>
      </c>
      <c r="F6927" s="3">
        <v>3</v>
      </c>
      <c r="G6927" s="88">
        <v>9.1</v>
      </c>
      <c r="J6927" s="10">
        <v>8.6702291664551012E-2</v>
      </c>
      <c r="K6927" s="27">
        <f t="shared" si="193"/>
        <v>9.5277243587418691E-3</v>
      </c>
      <c r="L6927" t="s">
        <v>2552</v>
      </c>
      <c r="M6927" t="s">
        <v>798</v>
      </c>
      <c r="N6927" s="28" t="str">
        <f t="shared" si="194"/>
        <v>2025RebeccaFleckney</v>
      </c>
      <c r="O6927" s="28">
        <f>IF(COUNTIF(N$2:N6927,N6927)=1,1,0)</f>
        <v>1</v>
      </c>
      <c r="P6927" s="28" t="str">
        <f t="shared" si="195"/>
        <v>RebeccaFleckney</v>
      </c>
      <c r="Q6927" s="28" t="str">
        <f t="shared" si="192"/>
        <v>RebeccaFleckney</v>
      </c>
      <c r="R6927" s="3">
        <f>SUMIF(Q$2:Q6927,Q6927,O$2:O6927)</f>
        <v>9</v>
      </c>
      <c r="T6927" s="81" t="str" cm="1">
        <f t="array" ref="T6927">IF(MIN(IF(CONCATENATE($D$776:$D$9955,$G$776:$G$9955)=CONCATENATE(D6927,G6927),$J$776:$J$9955))=J6927,"Age Leg Record","")</f>
        <v/>
      </c>
    </row>
    <row r="6928" spans="1:20" x14ac:dyDescent="0.25">
      <c r="A6928" s="4">
        <v>2025</v>
      </c>
      <c r="B6928" t="s">
        <v>370</v>
      </c>
      <c r="C6928" t="s">
        <v>1240</v>
      </c>
      <c r="D6928" s="99" t="s">
        <v>753</v>
      </c>
      <c r="F6928" s="3">
        <v>4</v>
      </c>
      <c r="G6928" s="88">
        <v>5.8408892070309388</v>
      </c>
      <c r="J6928" s="10">
        <v>4.5335694441746455E-2</v>
      </c>
      <c r="K6928" s="27">
        <f t="shared" si="193"/>
        <v>7.7617795569848947E-3</v>
      </c>
      <c r="L6928" t="s">
        <v>2552</v>
      </c>
      <c r="M6928" t="s">
        <v>798</v>
      </c>
      <c r="N6928" s="28" t="str">
        <f t="shared" si="194"/>
        <v>2025KatieRuditis</v>
      </c>
      <c r="O6928" s="28">
        <f>IF(COUNTIF(N$2:N6928,N6928)=1,1,0)</f>
        <v>1</v>
      </c>
      <c r="P6928" s="28" t="str">
        <f t="shared" si="195"/>
        <v>KatieRuditis</v>
      </c>
      <c r="Q6928" s="28" t="str">
        <f t="shared" si="192"/>
        <v>KatieRuditis</v>
      </c>
      <c r="R6928" s="3">
        <f>SUMIF(Q$2:Q6928,Q6928,O$2:O6928)</f>
        <v>12</v>
      </c>
      <c r="T6928" s="81" t="str" cm="1">
        <f t="array" ref="T6928">IF(MIN(IF(CONCATENATE($D$776:$D$9955,$G$776:$G$9955)=CONCATENATE(D6928,G6928),$J$776:$J$9955))=J6928,"Age Leg Record","")</f>
        <v/>
      </c>
    </row>
    <row r="6929" spans="1:20" x14ac:dyDescent="0.25">
      <c r="A6929" s="4">
        <v>2025</v>
      </c>
      <c r="B6929" t="s">
        <v>1855</v>
      </c>
      <c r="C6929" t="s">
        <v>8640</v>
      </c>
      <c r="D6929" s="99" t="s">
        <v>753</v>
      </c>
      <c r="F6929" s="3">
        <v>5</v>
      </c>
      <c r="G6929" s="51">
        <v>5.63</v>
      </c>
      <c r="J6929" s="10">
        <v>4.0294456019182689E-2</v>
      </c>
      <c r="K6929" s="27">
        <f t="shared" si="193"/>
        <v>7.1570969838690391E-3</v>
      </c>
      <c r="L6929" t="s">
        <v>2552</v>
      </c>
      <c r="M6929" t="s">
        <v>798</v>
      </c>
      <c r="N6929" s="28" t="str">
        <f t="shared" si="194"/>
        <v>2025LaurenMarie</v>
      </c>
      <c r="O6929" s="28">
        <f>IF(COUNTIF(N$2:N6929,N6929)=1,1,0)</f>
        <v>1</v>
      </c>
      <c r="P6929" s="28" t="str">
        <f t="shared" si="195"/>
        <v>LaurenMarie</v>
      </c>
      <c r="Q6929" s="28" t="str">
        <f t="shared" si="192"/>
        <v>LaurenMarie</v>
      </c>
      <c r="R6929" s="3">
        <f>SUMIF(Q$2:Q6929,Q6929,O$2:O6929)</f>
        <v>1</v>
      </c>
      <c r="T6929" s="81" t="str" cm="1">
        <f t="array" ref="T6929">IF(MIN(IF(CONCATENATE($D$776:$D$9955,$G$776:$G$9955)=CONCATENATE(D6929,G6929),$J$776:$J$9955))=J6929,"Age Leg Record","")</f>
        <v/>
      </c>
    </row>
    <row r="6930" spans="1:20" x14ac:dyDescent="0.25">
      <c r="A6930" s="4">
        <v>2025</v>
      </c>
      <c r="B6930" t="s">
        <v>52</v>
      </c>
      <c r="C6930" t="s">
        <v>1494</v>
      </c>
      <c r="D6930" s="99" t="s">
        <v>26</v>
      </c>
      <c r="F6930" s="3">
        <v>6</v>
      </c>
      <c r="G6930" s="88">
        <v>4.6758182215859376</v>
      </c>
      <c r="J6930" s="10">
        <v>3.0056203708227258E-2</v>
      </c>
      <c r="K6930" s="27">
        <f t="shared" si="193"/>
        <v>6.4280094485864841E-3</v>
      </c>
      <c r="L6930" t="s">
        <v>2552</v>
      </c>
      <c r="M6930" t="s">
        <v>798</v>
      </c>
      <c r="N6930" s="28" t="str">
        <f t="shared" si="194"/>
        <v>2025MartinHughes</v>
      </c>
      <c r="O6930" s="28">
        <f>IF(COUNTIF(N$2:N6930,N6930)=1,1,0)</f>
        <v>1</v>
      </c>
      <c r="P6930" s="28" t="str">
        <f t="shared" si="195"/>
        <v>MartinHughes</v>
      </c>
      <c r="Q6930" s="28" t="str">
        <f t="shared" si="192"/>
        <v>MartinHughes</v>
      </c>
      <c r="R6930" s="3">
        <f>SUMIF(Q$2:Q6930,Q6930,O$2:O6930)</f>
        <v>1</v>
      </c>
      <c r="T6930" s="81" t="str" cm="1">
        <f t="array" ref="T6930">IF(MIN(IF(CONCATENATE($D$776:$D$9955,$G$776:$G$9955)=CONCATENATE(D6930,G6930),$J$776:$J$9955))=J6930,"Age Leg Record","")</f>
        <v/>
      </c>
    </row>
    <row r="6931" spans="1:20" x14ac:dyDescent="0.25">
      <c r="A6931" s="4">
        <v>2025</v>
      </c>
      <c r="B6931" t="s">
        <v>1241</v>
      </c>
      <c r="C6931" t="s">
        <v>8641</v>
      </c>
      <c r="D6931" s="99" t="s">
        <v>757</v>
      </c>
      <c r="F6931" s="3">
        <v>1</v>
      </c>
      <c r="G6931" s="88">
        <v>5.54</v>
      </c>
      <c r="J6931" s="10">
        <v>5.0860547315096483E-2</v>
      </c>
      <c r="K6931" s="27">
        <f t="shared" si="193"/>
        <v>9.1806042085011696E-3</v>
      </c>
      <c r="L6931" t="s">
        <v>8642</v>
      </c>
      <c r="M6931" t="s">
        <v>1039</v>
      </c>
      <c r="N6931" s="28" t="str">
        <f t="shared" si="194"/>
        <v>2025LorraineKeys</v>
      </c>
      <c r="O6931" s="28">
        <f>IF(COUNTIF(N$2:N6931,N6931)=1,1,0)</f>
        <v>1</v>
      </c>
      <c r="P6931" s="28" t="str">
        <f t="shared" si="195"/>
        <v>LorraineKeys</v>
      </c>
      <c r="Q6931" s="28" t="str">
        <f t="shared" si="192"/>
        <v>LorraineKeys</v>
      </c>
      <c r="R6931" s="3">
        <f>SUMIF(Q$2:Q6931,Q6931,O$2:O6931)</f>
        <v>1</v>
      </c>
      <c r="T6931" s="81" t="str" cm="1">
        <f t="array" ref="T6931">IF(MIN(IF(CONCATENATE($D$776:$D$9955,$G$776:$G$9955)=CONCATENATE(D6931,G6931),$J$776:$J$9955))=J6931,"Age Leg Record","")</f>
        <v/>
      </c>
    </row>
    <row r="6932" spans="1:20" x14ac:dyDescent="0.25">
      <c r="A6932" s="4">
        <v>2025</v>
      </c>
      <c r="B6932" t="s">
        <v>8643</v>
      </c>
      <c r="C6932" t="s">
        <v>8644</v>
      </c>
      <c r="D6932" s="99" t="s">
        <v>767</v>
      </c>
      <c r="F6932" s="3">
        <v>2</v>
      </c>
      <c r="G6932" s="88">
        <v>4.0544470293486041</v>
      </c>
      <c r="J6932" s="10">
        <v>3.1819884257856756E-2</v>
      </c>
      <c r="K6932" s="27">
        <f t="shared" si="193"/>
        <v>7.8481440323488472E-3</v>
      </c>
      <c r="L6932" t="s">
        <v>8642</v>
      </c>
      <c r="M6932" t="s">
        <v>1039</v>
      </c>
      <c r="N6932" s="28" t="str">
        <f t="shared" si="194"/>
        <v>2025MadieMoffatt</v>
      </c>
      <c r="O6932" s="28">
        <f>IF(COUNTIF(N$2:N6932,N6932)=1,1,0)</f>
        <v>1</v>
      </c>
      <c r="P6932" s="28" t="str">
        <f t="shared" si="195"/>
        <v>MadieMoffatt</v>
      </c>
      <c r="Q6932" s="28" t="str">
        <f t="shared" ref="Q6932:Q6995" si="196">IFERROR(VLOOKUP(P6932,AI$2:AJ$100,2,0),P6932)</f>
        <v>MadieMoffatt</v>
      </c>
      <c r="R6932" s="3">
        <f>SUMIF(Q$2:Q6932,Q6932,O$2:O6932)</f>
        <v>1</v>
      </c>
      <c r="T6932" s="81" t="str" cm="1">
        <f t="array" ref="T6932">IF(MIN(IF(CONCATENATE($D$776:$D$9955,$G$776:$G$9955)=CONCATENATE(D6932,G6932),$J$776:$J$9955))=J6932,"Age Leg Record","")</f>
        <v/>
      </c>
    </row>
    <row r="6933" spans="1:20" x14ac:dyDescent="0.25">
      <c r="A6933" s="4">
        <v>2025</v>
      </c>
      <c r="B6933" t="s">
        <v>1349</v>
      </c>
      <c r="C6933" t="s">
        <v>190</v>
      </c>
      <c r="D6933" s="99" t="s">
        <v>753</v>
      </c>
      <c r="F6933" s="3">
        <v>3</v>
      </c>
      <c r="G6933" s="88">
        <v>9.1</v>
      </c>
      <c r="J6933" s="10">
        <v>6.9804108796233777E-2</v>
      </c>
      <c r="K6933" s="27">
        <f t="shared" si="193"/>
        <v>7.6707811863993168E-3</v>
      </c>
      <c r="L6933" t="s">
        <v>8642</v>
      </c>
      <c r="M6933" t="s">
        <v>1039</v>
      </c>
      <c r="N6933" s="28" t="str">
        <f t="shared" si="194"/>
        <v>2025ClaireThomas</v>
      </c>
      <c r="O6933" s="28">
        <f>IF(COUNTIF(N$2:N6933,N6933)=1,1,0)</f>
        <v>1</v>
      </c>
      <c r="P6933" s="28" t="str">
        <f t="shared" si="195"/>
        <v>ClaireThomas</v>
      </c>
      <c r="Q6933" s="28" t="str">
        <f t="shared" si="196"/>
        <v>ClaireThomas</v>
      </c>
      <c r="R6933" s="3">
        <f>SUMIF(Q$2:Q6933,Q6933,O$2:O6933)</f>
        <v>4</v>
      </c>
      <c r="T6933" s="81" t="str" cm="1">
        <f t="array" ref="T6933">IF(MIN(IF(CONCATENATE($D$776:$D$9955,$G$776:$G$9955)=CONCATENATE(D6933,G6933),$J$776:$J$9955))=J6933,"Age Leg Record","")</f>
        <v/>
      </c>
    </row>
    <row r="6934" spans="1:20" x14ac:dyDescent="0.25">
      <c r="A6934" s="4">
        <v>2025</v>
      </c>
      <c r="B6934" t="s">
        <v>250</v>
      </c>
      <c r="C6934" t="s">
        <v>962</v>
      </c>
      <c r="D6934" s="99" t="s">
        <v>26</v>
      </c>
      <c r="F6934" s="3">
        <v>4</v>
      </c>
      <c r="G6934" s="88">
        <v>5.8408892070309388</v>
      </c>
      <c r="J6934" s="10">
        <v>4.0234594911453314E-2</v>
      </c>
      <c r="K6934" s="27">
        <f t="shared" si="193"/>
        <v>6.8884365865082902E-3</v>
      </c>
      <c r="L6934" t="s">
        <v>8642</v>
      </c>
      <c r="M6934" t="s">
        <v>1039</v>
      </c>
      <c r="N6934" s="28" t="str">
        <f t="shared" si="194"/>
        <v>2025RobertLee</v>
      </c>
      <c r="O6934" s="28">
        <f>IF(COUNTIF(N$2:N6934,N6934)=1,1,0)</f>
        <v>1</v>
      </c>
      <c r="P6934" s="28" t="str">
        <f t="shared" si="195"/>
        <v>RobertLee</v>
      </c>
      <c r="Q6934" s="28" t="str">
        <f t="shared" si="196"/>
        <v>RobertLee</v>
      </c>
      <c r="R6934" s="3">
        <f>SUMIF(Q$2:Q6934,Q6934,O$2:O6934)</f>
        <v>4</v>
      </c>
      <c r="T6934" s="81" t="str" cm="1">
        <f t="array" ref="T6934">IF(MIN(IF(CONCATENATE($D$776:$D$9955,$G$776:$G$9955)=CONCATENATE(D6934,G6934),$J$776:$J$9955))=J6934,"Age Leg Record","")</f>
        <v/>
      </c>
    </row>
    <row r="6935" spans="1:20" x14ac:dyDescent="0.25">
      <c r="A6935" s="4">
        <v>2025</v>
      </c>
      <c r="B6935" t="s">
        <v>49</v>
      </c>
      <c r="C6935" t="s">
        <v>1395</v>
      </c>
      <c r="D6935" s="99" t="s">
        <v>26</v>
      </c>
      <c r="F6935" s="3">
        <v>5</v>
      </c>
      <c r="G6935" s="51">
        <v>5.63</v>
      </c>
      <c r="J6935" s="10">
        <v>4.0005914350331295E-2</v>
      </c>
      <c r="K6935" s="27">
        <f t="shared" si="193"/>
        <v>7.1058462433980984E-3</v>
      </c>
      <c r="L6935" t="s">
        <v>8642</v>
      </c>
      <c r="M6935" t="s">
        <v>1039</v>
      </c>
      <c r="N6935" s="28" t="str">
        <f t="shared" si="194"/>
        <v>2025SteveMcAllister</v>
      </c>
      <c r="O6935" s="28">
        <f>IF(COUNTIF(N$2:N6935,N6935)=1,1,0)</f>
        <v>1</v>
      </c>
      <c r="P6935" s="28" t="str">
        <f t="shared" si="195"/>
        <v>SteveMcAllister</v>
      </c>
      <c r="Q6935" s="28" t="str">
        <f t="shared" si="196"/>
        <v>SteveMcAllister</v>
      </c>
      <c r="R6935" s="3">
        <f>SUMIF(Q$2:Q6935,Q6935,O$2:O6935)</f>
        <v>2</v>
      </c>
      <c r="T6935" s="81" t="str" cm="1">
        <f t="array" ref="T6935">IF(MIN(IF(CONCATENATE($D$776:$D$9955,$G$776:$G$9955)=CONCATENATE(D6935,G6935),$J$776:$J$9955))=J6935,"Age Leg Record","")</f>
        <v/>
      </c>
    </row>
    <row r="6936" spans="1:20" x14ac:dyDescent="0.25">
      <c r="A6936" s="4">
        <v>2025</v>
      </c>
      <c r="B6936" t="s">
        <v>2488</v>
      </c>
      <c r="C6936" t="s">
        <v>2526</v>
      </c>
      <c r="D6936" s="99" t="s">
        <v>753</v>
      </c>
      <c r="F6936" s="3">
        <v>6</v>
      </c>
      <c r="G6936" s="88">
        <v>4.6758182215859376</v>
      </c>
      <c r="J6936" s="10">
        <v>3.401788194605615E-2</v>
      </c>
      <c r="K6936" s="27">
        <f t="shared" si="193"/>
        <v>7.2752789637998399E-3</v>
      </c>
      <c r="L6936" t="s">
        <v>8642</v>
      </c>
      <c r="M6936" t="s">
        <v>1039</v>
      </c>
      <c r="N6936" s="28" t="str">
        <f t="shared" si="194"/>
        <v>2025ClareBates</v>
      </c>
      <c r="O6936" s="28">
        <f>IF(COUNTIF(N$2:N6936,N6936)=1,1,0)</f>
        <v>1</v>
      </c>
      <c r="P6936" s="28" t="str">
        <f t="shared" si="195"/>
        <v>ClareBates</v>
      </c>
      <c r="Q6936" s="28" t="str">
        <f t="shared" si="196"/>
        <v>ClareBates</v>
      </c>
      <c r="R6936" s="3">
        <f>SUMIF(Q$2:Q6936,Q6936,O$2:O6936)</f>
        <v>2</v>
      </c>
      <c r="T6936" s="81" t="str" cm="1">
        <f t="array" ref="T6936">IF(MIN(IF(CONCATENATE($D$776:$D$9955,$G$776:$G$9955)=CONCATENATE(D6936,G6936),$J$776:$J$9955))=J6936,"Age Leg Record","")</f>
        <v/>
      </c>
    </row>
    <row r="6937" spans="1:20" x14ac:dyDescent="0.25">
      <c r="A6937" s="4">
        <v>2025</v>
      </c>
      <c r="B6937" t="s">
        <v>71</v>
      </c>
      <c r="C6937" t="s">
        <v>90</v>
      </c>
      <c r="D6937" s="99" t="s">
        <v>210</v>
      </c>
      <c r="F6937" s="3">
        <v>1</v>
      </c>
      <c r="G6937" s="88">
        <v>5.54</v>
      </c>
      <c r="J6937" s="10">
        <v>3.6969945460441522E-2</v>
      </c>
      <c r="K6937" s="27">
        <f t="shared" si="193"/>
        <v>6.6732753538703109E-3</v>
      </c>
      <c r="L6937" t="s">
        <v>1923</v>
      </c>
      <c r="M6937" t="s">
        <v>34</v>
      </c>
      <c r="N6937" s="28" t="str">
        <f t="shared" si="194"/>
        <v>2025RichardPownall</v>
      </c>
      <c r="O6937" s="28">
        <f>IF(COUNTIF(N$2:N6937,N6937)=1,1,0)</f>
        <v>1</v>
      </c>
      <c r="P6937" s="28" t="str">
        <f t="shared" si="195"/>
        <v>RichardPownall</v>
      </c>
      <c r="Q6937" s="28" t="str">
        <f t="shared" si="196"/>
        <v>RichardPownall</v>
      </c>
      <c r="R6937" s="3">
        <f>SUMIF(Q$2:Q6937,Q6937,O$2:O6937)</f>
        <v>35</v>
      </c>
      <c r="T6937" s="81" t="str" cm="1">
        <f t="array" ref="T6937">IF(MIN(IF(CONCATENATE($D$776:$D$9955,$G$776:$G$9955)=CONCATENATE(D6937,G6937),$J$776:$J$9955))=J6937,"Age Leg Record","")</f>
        <v/>
      </c>
    </row>
    <row r="6938" spans="1:20" x14ac:dyDescent="0.25">
      <c r="A6938" s="4">
        <v>2025</v>
      </c>
      <c r="B6938" t="s">
        <v>76</v>
      </c>
      <c r="C6938" t="s">
        <v>77</v>
      </c>
      <c r="D6938" s="99" t="s">
        <v>684</v>
      </c>
      <c r="F6938" s="3">
        <v>2</v>
      </c>
      <c r="G6938" s="88">
        <v>4.0544470293486041</v>
      </c>
      <c r="J6938" s="10">
        <v>3.5363182869332377E-2</v>
      </c>
      <c r="K6938" s="27">
        <f t="shared" si="193"/>
        <v>8.7220729765000535E-3</v>
      </c>
      <c r="L6938" t="s">
        <v>1923</v>
      </c>
      <c r="M6938" t="s">
        <v>34</v>
      </c>
      <c r="N6938" s="28" t="str">
        <f t="shared" si="194"/>
        <v>2025KeithDowning</v>
      </c>
      <c r="O6938" s="28">
        <f>IF(COUNTIF(N$2:N6938,N6938)=1,1,0)</f>
        <v>1</v>
      </c>
      <c r="P6938" s="28" t="str">
        <f t="shared" si="195"/>
        <v>KeithDowning</v>
      </c>
      <c r="Q6938" s="28" t="str">
        <f t="shared" si="196"/>
        <v>KeithDowning</v>
      </c>
      <c r="R6938" s="3">
        <f>SUMIF(Q$2:Q6938,Q6938,O$2:O6938)</f>
        <v>30</v>
      </c>
      <c r="T6938" s="81" t="str" cm="1">
        <f t="array" ref="T6938">IF(MIN(IF(CONCATENATE($D$776:$D$9955,$G$776:$G$9955)=CONCATENATE(D6938,G6938),$J$776:$J$9955))=J6938,"Age Leg Record","")</f>
        <v/>
      </c>
    </row>
    <row r="6939" spans="1:20" x14ac:dyDescent="0.25">
      <c r="A6939" s="4">
        <v>2025</v>
      </c>
      <c r="B6939" t="s">
        <v>1656</v>
      </c>
      <c r="C6939" t="s">
        <v>573</v>
      </c>
      <c r="D6939" s="99" t="s">
        <v>751</v>
      </c>
      <c r="F6939" s="3">
        <v>3</v>
      </c>
      <c r="G6939" s="88">
        <v>9.1</v>
      </c>
      <c r="J6939" s="10">
        <v>5.8471724536502734E-2</v>
      </c>
      <c r="K6939" s="27">
        <f t="shared" si="193"/>
        <v>6.4254642347805202E-3</v>
      </c>
      <c r="L6939" t="s">
        <v>1923</v>
      </c>
      <c r="M6939" t="s">
        <v>34</v>
      </c>
      <c r="N6939" s="28" t="str">
        <f t="shared" si="194"/>
        <v>2025CarysJames</v>
      </c>
      <c r="O6939" s="28">
        <f>IF(COUNTIF(N$2:N6939,N6939)=1,1,0)</f>
        <v>1</v>
      </c>
      <c r="P6939" s="28" t="str">
        <f t="shared" si="195"/>
        <v>CarysJames</v>
      </c>
      <c r="Q6939" s="28" t="str">
        <f t="shared" si="196"/>
        <v>CarysJames</v>
      </c>
      <c r="R6939" s="3">
        <f>SUMIF(Q$2:Q6939,Q6939,O$2:O6939)</f>
        <v>5</v>
      </c>
      <c r="T6939" s="81" t="str" cm="1">
        <f t="array" ref="T6939">IF(MIN(IF(CONCATENATE($D$776:$D$9955,$G$776:$G$9955)=CONCATENATE(D6939,G6939),$J$776:$J$9955))=J6939,"Age Leg Record","")</f>
        <v/>
      </c>
    </row>
    <row r="6940" spans="1:20" x14ac:dyDescent="0.25">
      <c r="A6940" s="4">
        <v>2025</v>
      </c>
      <c r="B6940" t="s">
        <v>1243</v>
      </c>
      <c r="C6940" t="s">
        <v>573</v>
      </c>
      <c r="D6940" s="99" t="s">
        <v>210</v>
      </c>
      <c r="F6940" s="3">
        <v>4</v>
      </c>
      <c r="G6940" s="88">
        <v>5.8408892070309388</v>
      </c>
      <c r="J6940" s="10">
        <v>4.0468298611813225E-2</v>
      </c>
      <c r="K6940" s="27">
        <f t="shared" si="193"/>
        <v>6.9284482511840374E-3</v>
      </c>
      <c r="L6940" t="s">
        <v>1923</v>
      </c>
      <c r="M6940" t="s">
        <v>34</v>
      </c>
      <c r="N6940" s="28" t="str">
        <f t="shared" si="194"/>
        <v>2025DorienJames</v>
      </c>
      <c r="O6940" s="28">
        <f>IF(COUNTIF(N$2:N6940,N6940)=1,1,0)</f>
        <v>1</v>
      </c>
      <c r="P6940" s="28" t="str">
        <f t="shared" si="195"/>
        <v>DorienJames</v>
      </c>
      <c r="Q6940" s="28" t="str">
        <f t="shared" si="196"/>
        <v>DorienJames</v>
      </c>
      <c r="R6940" s="3">
        <f>SUMIF(Q$2:Q6940,Q6940,O$2:O6940)</f>
        <v>9</v>
      </c>
      <c r="T6940" s="81" t="str" cm="1">
        <f t="array" ref="T6940">IF(MIN(IF(CONCATENATE($D$776:$D$9955,$G$776:$G$9955)=CONCATENATE(D6940,G6940),$J$776:$J$9955))=J6940,"Age Leg Record","")</f>
        <v/>
      </c>
    </row>
    <row r="6941" spans="1:20" x14ac:dyDescent="0.25">
      <c r="A6941" s="4">
        <v>2025</v>
      </c>
      <c r="B6941" t="s">
        <v>1794</v>
      </c>
      <c r="C6941" t="s">
        <v>573</v>
      </c>
      <c r="D6941" s="99" t="s">
        <v>757</v>
      </c>
      <c r="F6941" s="3">
        <v>5</v>
      </c>
      <c r="G6941" s="51">
        <v>5.63</v>
      </c>
      <c r="J6941" s="10">
        <v>6.1257766203198116E-2</v>
      </c>
      <c r="K6941" s="27">
        <f t="shared" si="193"/>
        <v>1.0880597904653308E-2</v>
      </c>
      <c r="L6941" t="s">
        <v>1923</v>
      </c>
      <c r="M6941" t="s">
        <v>34</v>
      </c>
      <c r="N6941" s="28" t="str">
        <f t="shared" si="194"/>
        <v>2025RosJames</v>
      </c>
      <c r="O6941" s="28">
        <f>IF(COUNTIF(N$2:N6941,N6941)=1,1,0)</f>
        <v>1</v>
      </c>
      <c r="P6941" s="28" t="str">
        <f t="shared" si="195"/>
        <v>RosJames</v>
      </c>
      <c r="Q6941" s="28" t="str">
        <f t="shared" si="196"/>
        <v>RosJames</v>
      </c>
      <c r="R6941" s="3">
        <f>SUMIF(Q$2:Q6941,Q6941,O$2:O6941)</f>
        <v>6</v>
      </c>
      <c r="T6941" s="81" t="str" cm="1">
        <f t="array" ref="T6941">IF(MIN(IF(CONCATENATE($D$776:$D$9955,$G$776:$G$9955)=CONCATENATE(D6941,G6941),$J$776:$J$9955))=J6941,"Age Leg Record","")</f>
        <v/>
      </c>
    </row>
    <row r="6942" spans="1:20" x14ac:dyDescent="0.25">
      <c r="A6942" s="4">
        <v>2025</v>
      </c>
      <c r="B6942" t="s">
        <v>722</v>
      </c>
      <c r="C6942" t="s">
        <v>1371</v>
      </c>
      <c r="D6942" s="99" t="s">
        <v>56</v>
      </c>
      <c r="F6942" s="3">
        <v>6</v>
      </c>
      <c r="G6942" s="88">
        <v>4.6758182215859376</v>
      </c>
      <c r="J6942" s="10">
        <v>3.6856724538665731E-2</v>
      </c>
      <c r="K6942" s="27">
        <f t="shared" si="193"/>
        <v>7.8824117602597291E-3</v>
      </c>
      <c r="L6942" t="s">
        <v>1923</v>
      </c>
      <c r="M6942" t="s">
        <v>34</v>
      </c>
      <c r="N6942" s="28" t="str">
        <f t="shared" si="194"/>
        <v>2025RobAskham</v>
      </c>
      <c r="O6942" s="28">
        <f>IF(COUNTIF(N$2:N6942,N6942)=1,1,0)</f>
        <v>1</v>
      </c>
      <c r="P6942" s="28" t="str">
        <f t="shared" si="195"/>
        <v>RobAskham</v>
      </c>
      <c r="Q6942" s="28" t="str">
        <f t="shared" si="196"/>
        <v>RobAskham</v>
      </c>
      <c r="R6942" s="3">
        <f>SUMIF(Q$2:Q6942,Q6942,O$2:O6942)</f>
        <v>3</v>
      </c>
      <c r="T6942" s="81" t="str" cm="1">
        <f t="array" ref="T6942">IF(MIN(IF(CONCATENATE($D$776:$D$9955,$G$776:$G$9955)=CONCATENATE(D6942,G6942),$J$776:$J$9955))=J6942,"Age Leg Record","")</f>
        <v/>
      </c>
    </row>
    <row r="6943" spans="1:20" x14ac:dyDescent="0.25">
      <c r="A6943" s="4">
        <v>2025</v>
      </c>
      <c r="B6943" t="s">
        <v>559</v>
      </c>
      <c r="C6943" t="s">
        <v>1371</v>
      </c>
      <c r="D6943" s="99" t="s">
        <v>756</v>
      </c>
      <c r="F6943" s="3">
        <v>1</v>
      </c>
      <c r="G6943" s="88">
        <v>5.54</v>
      </c>
      <c r="J6943" s="10">
        <v>4.3420142224931624E-2</v>
      </c>
      <c r="K6943" s="27">
        <f t="shared" si="193"/>
        <v>7.8375707987241201E-3</v>
      </c>
      <c r="L6943" t="s">
        <v>1924</v>
      </c>
      <c r="M6943" t="s">
        <v>34</v>
      </c>
      <c r="N6943" s="28" t="str">
        <f t="shared" si="194"/>
        <v>2025FreyaAskham</v>
      </c>
      <c r="O6943" s="28">
        <f>IF(COUNTIF(N$2:N6943,N6943)=1,1,0)</f>
        <v>1</v>
      </c>
      <c r="P6943" s="28" t="str">
        <f t="shared" si="195"/>
        <v>FreyaAskham</v>
      </c>
      <c r="Q6943" s="28" t="str">
        <f t="shared" si="196"/>
        <v>FreyaAskham</v>
      </c>
      <c r="R6943" s="3">
        <f>SUMIF(Q$2:Q6943,Q6943,O$2:O6943)</f>
        <v>11</v>
      </c>
      <c r="T6943" s="81" t="str" cm="1">
        <f t="array" ref="T6943">IF(MIN(IF(CONCATENATE($D$776:$D$9955,$G$776:$G$9955)=CONCATENATE(D6943,G6943),$J$776:$J$9955))=J6943,"Age Leg Record","")</f>
        <v/>
      </c>
    </row>
    <row r="6944" spans="1:20" x14ac:dyDescent="0.25">
      <c r="A6944" s="4">
        <v>2025</v>
      </c>
      <c r="B6944" t="s">
        <v>1334</v>
      </c>
      <c r="C6944" t="s">
        <v>8645</v>
      </c>
      <c r="D6944" s="99" t="s">
        <v>756</v>
      </c>
      <c r="F6944" s="3">
        <v>2</v>
      </c>
      <c r="G6944" s="88">
        <v>4.0544470293486041</v>
      </c>
      <c r="J6944" s="10">
        <v>3.5409247684583534E-2</v>
      </c>
      <c r="K6944" s="27">
        <f t="shared" si="193"/>
        <v>8.7334345296089504E-3</v>
      </c>
      <c r="L6944" t="s">
        <v>1924</v>
      </c>
      <c r="M6944" t="s">
        <v>34</v>
      </c>
      <c r="N6944" s="28" t="str">
        <f t="shared" si="194"/>
        <v>2025JoMee</v>
      </c>
      <c r="O6944" s="28">
        <f>IF(COUNTIF(N$2:N6944,N6944)=1,1,0)</f>
        <v>1</v>
      </c>
      <c r="P6944" s="28" t="str">
        <f t="shared" si="195"/>
        <v>JoMee</v>
      </c>
      <c r="Q6944" s="28" t="str">
        <f t="shared" si="196"/>
        <v>JoMee</v>
      </c>
      <c r="R6944" s="3">
        <f>SUMIF(Q$2:Q6944,Q6944,O$2:O6944)</f>
        <v>1</v>
      </c>
      <c r="T6944" s="81" t="str" cm="1">
        <f t="array" ref="T6944">IF(MIN(IF(CONCATENATE($D$776:$D$9955,$G$776:$G$9955)=CONCATENATE(D6944,G6944),$J$776:$J$9955))=J6944,"Age Leg Record","")</f>
        <v/>
      </c>
    </row>
    <row r="6945" spans="1:20" x14ac:dyDescent="0.25">
      <c r="A6945" s="4">
        <v>2025</v>
      </c>
      <c r="B6945" t="s">
        <v>198</v>
      </c>
      <c r="C6945" t="s">
        <v>813</v>
      </c>
      <c r="D6945" s="99" t="s">
        <v>210</v>
      </c>
      <c r="F6945" s="3">
        <v>3</v>
      </c>
      <c r="G6945" s="88">
        <v>9.1</v>
      </c>
      <c r="J6945" s="10">
        <v>6.5312546292261686E-2</v>
      </c>
      <c r="K6945" s="27">
        <f t="shared" si="193"/>
        <v>7.177202889259526E-3</v>
      </c>
      <c r="L6945" t="s">
        <v>1924</v>
      </c>
      <c r="M6945" t="s">
        <v>34</v>
      </c>
      <c r="N6945" s="28" t="str">
        <f t="shared" si="194"/>
        <v>2025IanByrne</v>
      </c>
      <c r="O6945" s="28">
        <f>IF(COUNTIF(N$2:N6945,N6945)=1,1,0)</f>
        <v>1</v>
      </c>
      <c r="P6945" s="28" t="str">
        <f t="shared" si="195"/>
        <v>IanByrne</v>
      </c>
      <c r="Q6945" s="28" t="str">
        <f t="shared" si="196"/>
        <v>IanByrne</v>
      </c>
      <c r="R6945" s="3">
        <f>SUMIF(Q$2:Q6945,Q6945,O$2:O6945)</f>
        <v>7</v>
      </c>
      <c r="T6945" s="81" t="str" cm="1">
        <f t="array" ref="T6945">IF(MIN(IF(CONCATENATE($D$776:$D$9955,$G$776:$G$9955)=CONCATENATE(D6945,G6945),$J$776:$J$9955))=J6945,"Age Leg Record","")</f>
        <v/>
      </c>
    </row>
    <row r="6946" spans="1:20" x14ac:dyDescent="0.25">
      <c r="A6946" s="4">
        <v>2025</v>
      </c>
      <c r="B6946" t="s">
        <v>806</v>
      </c>
      <c r="C6946" t="s">
        <v>124</v>
      </c>
      <c r="D6946" s="99" t="s">
        <v>22</v>
      </c>
      <c r="F6946" s="3">
        <v>4</v>
      </c>
      <c r="G6946" s="88">
        <v>5.8408892070309388</v>
      </c>
      <c r="J6946" s="10">
        <v>4.8435601849632803E-2</v>
      </c>
      <c r="K6946" s="27">
        <f t="shared" si="193"/>
        <v>8.292504810967603E-3</v>
      </c>
      <c r="L6946" t="s">
        <v>1924</v>
      </c>
      <c r="M6946" t="s">
        <v>34</v>
      </c>
      <c r="N6946" s="28" t="str">
        <f t="shared" si="194"/>
        <v>2025MattGuest</v>
      </c>
      <c r="O6946" s="28">
        <f>IF(COUNTIF(N$2:N6946,N6946)=1,1,0)</f>
        <v>1</v>
      </c>
      <c r="P6946" s="28" t="str">
        <f t="shared" si="195"/>
        <v>MattGuest</v>
      </c>
      <c r="Q6946" s="28" t="str">
        <f t="shared" si="196"/>
        <v>MattGuest</v>
      </c>
      <c r="R6946" s="3">
        <f>SUMIF(Q$2:Q6946,Q6946,O$2:O6946)</f>
        <v>2</v>
      </c>
      <c r="T6946" s="81" t="str" cm="1">
        <f t="array" ref="T6946">IF(MIN(IF(CONCATENATE($D$776:$D$9955,$G$776:$G$9955)=CONCATENATE(D6946,G6946),$J$776:$J$9955))=J6946,"Age Leg Record","")</f>
        <v/>
      </c>
    </row>
    <row r="6947" spans="1:20" x14ac:dyDescent="0.25">
      <c r="A6947" s="4">
        <v>2025</v>
      </c>
      <c r="B6947" t="s">
        <v>1757</v>
      </c>
      <c r="C6947" t="s">
        <v>573</v>
      </c>
      <c r="D6947" s="99" t="s">
        <v>22</v>
      </c>
      <c r="F6947" s="3">
        <v>5</v>
      </c>
      <c r="G6947" s="51">
        <v>5.63</v>
      </c>
      <c r="J6947" s="10">
        <v>5.2686585651827045E-2</v>
      </c>
      <c r="K6947" s="27">
        <f t="shared" si="193"/>
        <v>9.3581857285660822E-3</v>
      </c>
      <c r="L6947" t="s">
        <v>1924</v>
      </c>
      <c r="M6947" t="s">
        <v>34</v>
      </c>
      <c r="N6947" s="28" t="str">
        <f t="shared" si="194"/>
        <v>2025WillJames</v>
      </c>
      <c r="O6947" s="28">
        <f>IF(COUNTIF(N$2:N6947,N6947)=1,1,0)</f>
        <v>1</v>
      </c>
      <c r="P6947" s="28" t="str">
        <f t="shared" si="195"/>
        <v>WillJames</v>
      </c>
      <c r="Q6947" s="28" t="str">
        <f t="shared" si="196"/>
        <v>WillJames</v>
      </c>
      <c r="R6947" s="3">
        <f>SUMIF(Q$2:Q6947,Q6947,O$2:O6947)</f>
        <v>9</v>
      </c>
      <c r="T6947" s="81" t="str" cm="1">
        <f t="array" ref="T6947">IF(MIN(IF(CONCATENATE($D$776:$D$9955,$G$776:$G$9955)=CONCATENATE(D6947,G6947),$J$776:$J$9955))=J6947,"Age Leg Record","")</f>
        <v/>
      </c>
    </row>
    <row r="6948" spans="1:20" x14ac:dyDescent="0.25">
      <c r="A6948" s="4">
        <v>2025</v>
      </c>
      <c r="B6948" t="s">
        <v>2345</v>
      </c>
      <c r="C6948" t="s">
        <v>1371</v>
      </c>
      <c r="D6948" s="99" t="s">
        <v>767</v>
      </c>
      <c r="F6948" s="3">
        <v>6</v>
      </c>
      <c r="G6948" s="88">
        <v>4.6758182215859376</v>
      </c>
      <c r="J6948" s="10">
        <v>3.9820694444642868E-2</v>
      </c>
      <c r="K6948" s="27">
        <f t="shared" si="193"/>
        <v>8.5163050737965904E-3</v>
      </c>
      <c r="L6948" t="s">
        <v>1924</v>
      </c>
      <c r="M6948" t="s">
        <v>34</v>
      </c>
      <c r="N6948" s="28" t="str">
        <f t="shared" si="194"/>
        <v>2025MillyAskham</v>
      </c>
      <c r="O6948" s="28">
        <f>IF(COUNTIF(N$2:N6948,N6948)=1,1,0)</f>
        <v>1</v>
      </c>
      <c r="P6948" s="28" t="str">
        <f t="shared" si="195"/>
        <v>MillyAskham</v>
      </c>
      <c r="Q6948" s="28" t="str">
        <f t="shared" si="196"/>
        <v>MillyAskham</v>
      </c>
      <c r="R6948" s="3">
        <f>SUMIF(Q$2:Q6948,Q6948,O$2:O6948)</f>
        <v>3</v>
      </c>
      <c r="T6948" s="81" t="str" cm="1">
        <f t="array" ref="T6948">IF(MIN(IF(CONCATENATE($D$776:$D$9955,$G$776:$G$9955)=CONCATENATE(D6948,G6948),$J$776:$J$9955))=J6948,"Age Leg Record","")</f>
        <v/>
      </c>
    </row>
    <row r="6949" spans="1:20" x14ac:dyDescent="0.25">
      <c r="A6949" s="4">
        <v>2025</v>
      </c>
      <c r="B6949" t="s">
        <v>712</v>
      </c>
      <c r="C6949" t="s">
        <v>1507</v>
      </c>
      <c r="D6949" s="99" t="s">
        <v>757</v>
      </c>
      <c r="F6949" s="3">
        <v>1</v>
      </c>
      <c r="G6949" s="88">
        <v>5.54</v>
      </c>
      <c r="J6949" s="10">
        <v>5.1129193154338282E-2</v>
      </c>
      <c r="K6949" s="27">
        <f t="shared" ref="K6949:K7012" si="197">J6949/G6949</f>
        <v>9.2290962372451775E-3</v>
      </c>
      <c r="L6949" t="s">
        <v>8646</v>
      </c>
      <c r="M6949" t="s">
        <v>1011</v>
      </c>
      <c r="N6949" s="28" t="str">
        <f t="shared" si="194"/>
        <v>2025LaurieMills</v>
      </c>
      <c r="O6949" s="28">
        <f>IF(COUNTIF(N$2:N6949,N6949)=1,1,0)</f>
        <v>1</v>
      </c>
      <c r="P6949" s="28" t="str">
        <f t="shared" si="195"/>
        <v>LaurieMills</v>
      </c>
      <c r="Q6949" s="28" t="str">
        <f t="shared" si="196"/>
        <v>LaurieMills</v>
      </c>
      <c r="R6949" s="3">
        <f>SUMIF(Q$2:Q6949,Q6949,O$2:O6949)</f>
        <v>7</v>
      </c>
      <c r="T6949" s="81" t="str" cm="1">
        <f t="array" ref="T6949">IF(MIN(IF(CONCATENATE($D$776:$D$9955,$G$776:$G$9955)=CONCATENATE(D6949,G6949),$J$776:$J$9955))=J6949,"Age Leg Record","")</f>
        <v/>
      </c>
    </row>
    <row r="6950" spans="1:20" x14ac:dyDescent="0.25">
      <c r="A6950" s="4">
        <v>2025</v>
      </c>
      <c r="B6950" t="s">
        <v>360</v>
      </c>
      <c r="C6950" t="s">
        <v>2128</v>
      </c>
      <c r="D6950" s="99" t="s">
        <v>756</v>
      </c>
      <c r="F6950" s="3">
        <v>2</v>
      </c>
      <c r="G6950" s="88">
        <v>4.0544470293486041</v>
      </c>
      <c r="J6950" s="10">
        <v>4.4378530088579282E-2</v>
      </c>
      <c r="K6950" s="27">
        <f t="shared" si="197"/>
        <v>1.0945643084578472E-2</v>
      </c>
      <c r="L6950" t="s">
        <v>8646</v>
      </c>
      <c r="M6950" t="s">
        <v>1011</v>
      </c>
      <c r="N6950" s="28" t="str">
        <f t="shared" si="194"/>
        <v>2025LauraOsgathorp</v>
      </c>
      <c r="O6950" s="28">
        <f>IF(COUNTIF(N$2:N6950,N6950)=1,1,0)</f>
        <v>1</v>
      </c>
      <c r="P6950" s="28" t="str">
        <f t="shared" si="195"/>
        <v>LauraOsgathorp</v>
      </c>
      <c r="Q6950" s="28" t="str">
        <f t="shared" si="196"/>
        <v>LauraOsgathorp</v>
      </c>
      <c r="R6950" s="3">
        <f>SUMIF(Q$2:Q6950,Q6950,O$2:O6950)</f>
        <v>5</v>
      </c>
      <c r="T6950" s="81" t="str" cm="1">
        <f t="array" ref="T6950">IF(MIN(IF(CONCATENATE($D$776:$D$9955,$G$776:$G$9955)=CONCATENATE(D6950,G6950),$J$776:$J$9955))=J6950,"Age Leg Record","")</f>
        <v/>
      </c>
    </row>
    <row r="6951" spans="1:20" x14ac:dyDescent="0.25">
      <c r="A6951" s="4">
        <v>2025</v>
      </c>
      <c r="B6951" t="s">
        <v>972</v>
      </c>
      <c r="C6951" t="s">
        <v>1974</v>
      </c>
      <c r="D6951" s="99" t="s">
        <v>756</v>
      </c>
      <c r="F6951" s="3">
        <v>3</v>
      </c>
      <c r="G6951" s="88">
        <v>9.1</v>
      </c>
      <c r="J6951" s="10">
        <v>6.6013680552714504E-2</v>
      </c>
      <c r="K6951" s="27">
        <f t="shared" si="197"/>
        <v>7.254250610188407E-3</v>
      </c>
      <c r="L6951" t="s">
        <v>8646</v>
      </c>
      <c r="M6951" t="s">
        <v>1011</v>
      </c>
      <c r="N6951" s="28" t="str">
        <f t="shared" si="194"/>
        <v>2025EmmaHare</v>
      </c>
      <c r="O6951" s="28">
        <f>IF(COUNTIF(N$2:N6951,N6951)=1,1,0)</f>
        <v>1</v>
      </c>
      <c r="P6951" s="28" t="str">
        <f t="shared" si="195"/>
        <v>EmmaHare</v>
      </c>
      <c r="Q6951" s="28" t="str">
        <f t="shared" si="196"/>
        <v>EmmaHare</v>
      </c>
      <c r="R6951" s="3">
        <f>SUMIF(Q$2:Q6951,Q6951,O$2:O6951)</f>
        <v>1</v>
      </c>
      <c r="T6951" s="81" t="str" cm="1">
        <f t="array" ref="T6951">IF(MIN(IF(CONCATENATE($D$776:$D$9955,$G$776:$G$9955)=CONCATENATE(D6951,G6951),$J$776:$J$9955))=J6951,"Age Leg Record","")</f>
        <v/>
      </c>
    </row>
    <row r="6952" spans="1:20" x14ac:dyDescent="0.25">
      <c r="A6952" s="4">
        <v>2025</v>
      </c>
      <c r="B6952" t="s">
        <v>2645</v>
      </c>
      <c r="C6952" t="s">
        <v>1392</v>
      </c>
      <c r="D6952" s="99" t="s">
        <v>753</v>
      </c>
      <c r="F6952" s="3">
        <v>4</v>
      </c>
      <c r="G6952" s="88">
        <v>5.8408892070309388</v>
      </c>
      <c r="J6952" s="10">
        <v>4.489270833437331E-2</v>
      </c>
      <c r="K6952" s="27">
        <f t="shared" si="197"/>
        <v>7.6859373193269879E-3</v>
      </c>
      <c r="L6952" t="s">
        <v>8646</v>
      </c>
      <c r="M6952" t="s">
        <v>1011</v>
      </c>
      <c r="N6952" s="28" t="str">
        <f t="shared" si="194"/>
        <v>2025GemmaGordon</v>
      </c>
      <c r="O6952" s="28">
        <f>IF(COUNTIF(N$2:N6952,N6952)=1,1,0)</f>
        <v>1</v>
      </c>
      <c r="P6952" s="28" t="str">
        <f t="shared" si="195"/>
        <v>GemmaGordon</v>
      </c>
      <c r="Q6952" s="28" t="str">
        <f t="shared" si="196"/>
        <v>GemmaGordon</v>
      </c>
      <c r="R6952" s="3">
        <f>SUMIF(Q$2:Q6952,Q6952,O$2:O6952)</f>
        <v>1</v>
      </c>
      <c r="T6952" s="81" t="str" cm="1">
        <f t="array" ref="T6952">IF(MIN(IF(CONCATENATE($D$776:$D$9955,$G$776:$G$9955)=CONCATENATE(D6952,G6952),$J$776:$J$9955))=J6952,"Age Leg Record","")</f>
        <v/>
      </c>
    </row>
    <row r="6953" spans="1:20" x14ac:dyDescent="0.25">
      <c r="A6953" s="4">
        <v>2025</v>
      </c>
      <c r="B6953" t="s">
        <v>481</v>
      </c>
      <c r="C6953" t="s">
        <v>524</v>
      </c>
      <c r="D6953" s="99" t="s">
        <v>757</v>
      </c>
      <c r="F6953" s="3">
        <v>5</v>
      </c>
      <c r="G6953" s="51">
        <v>5.63</v>
      </c>
      <c r="J6953" s="10">
        <v>8.0577430555422325E-2</v>
      </c>
      <c r="K6953" s="27">
        <f t="shared" si="197"/>
        <v>1.4312154627961336E-2</v>
      </c>
      <c r="L6953" t="s">
        <v>8646</v>
      </c>
      <c r="M6953" t="s">
        <v>1011</v>
      </c>
      <c r="N6953" s="28" t="str">
        <f t="shared" si="194"/>
        <v>2025JudithCooper</v>
      </c>
      <c r="O6953" s="28">
        <f>IF(COUNTIF(N$2:N6953,N6953)=1,1,0)</f>
        <v>1</v>
      </c>
      <c r="P6953" s="28" t="str">
        <f t="shared" si="195"/>
        <v>JudithCooper</v>
      </c>
      <c r="Q6953" s="28" t="str">
        <f t="shared" si="196"/>
        <v>JudithCooper</v>
      </c>
      <c r="R6953" s="3">
        <f>SUMIF(Q$2:Q6953,Q6953,O$2:O6953)</f>
        <v>1</v>
      </c>
      <c r="T6953" s="81" t="str" cm="1">
        <f t="array" ref="T6953">IF(MIN(IF(CONCATENATE($D$776:$D$9955,$G$776:$G$9955)=CONCATENATE(D6953,G6953),$J$776:$J$9955))=J6953,"Age Leg Record","")</f>
        <v/>
      </c>
    </row>
    <row r="6954" spans="1:20" x14ac:dyDescent="0.25">
      <c r="A6954" s="4">
        <v>2025</v>
      </c>
      <c r="B6954" t="s">
        <v>1067</v>
      </c>
      <c r="C6954" t="s">
        <v>1232</v>
      </c>
      <c r="D6954" s="99" t="s">
        <v>766</v>
      </c>
      <c r="F6954" s="3">
        <v>6</v>
      </c>
      <c r="G6954" s="88">
        <v>4.6758182215859376</v>
      </c>
      <c r="J6954" s="10">
        <v>4.1379803245945368E-2</v>
      </c>
      <c r="K6954" s="27">
        <f t="shared" si="197"/>
        <v>8.8497459235937163E-3</v>
      </c>
      <c r="L6954" t="s">
        <v>8646</v>
      </c>
      <c r="M6954" t="s">
        <v>1011</v>
      </c>
      <c r="N6954" s="28" t="str">
        <f t="shared" si="194"/>
        <v>2025ValerieHall</v>
      </c>
      <c r="O6954" s="28">
        <f>IF(COUNTIF(N$2:N6954,N6954)=1,1,0)</f>
        <v>1</v>
      </c>
      <c r="P6954" s="28" t="str">
        <f t="shared" si="195"/>
        <v>ValerieHall</v>
      </c>
      <c r="Q6954" s="28" t="str">
        <f t="shared" si="196"/>
        <v>ValerieHall</v>
      </c>
      <c r="R6954" s="3">
        <f>SUMIF(Q$2:Q6954,Q6954,O$2:O6954)</f>
        <v>2</v>
      </c>
      <c r="T6954" s="81" t="str" cm="1">
        <f t="array" ref="T6954">IF(MIN(IF(CONCATENATE($D$776:$D$9955,$G$776:$G$9955)=CONCATENATE(D6954,G6954),$J$776:$J$9955))=J6954,"Age Leg Record","")</f>
        <v/>
      </c>
    </row>
    <row r="6955" spans="1:20" x14ac:dyDescent="0.25">
      <c r="A6955" s="4">
        <v>2025</v>
      </c>
      <c r="B6955" t="s">
        <v>1392</v>
      </c>
      <c r="C6955" t="s">
        <v>8647</v>
      </c>
      <c r="D6955" s="99" t="s">
        <v>56</v>
      </c>
      <c r="F6955" s="3">
        <v>1</v>
      </c>
      <c r="G6955" s="88">
        <v>5.54</v>
      </c>
      <c r="J6955" s="10">
        <v>5.1133035740349442E-2</v>
      </c>
      <c r="K6955" s="27">
        <f t="shared" si="197"/>
        <v>9.2297898448284194E-3</v>
      </c>
      <c r="L6955" t="s">
        <v>1897</v>
      </c>
      <c r="M6955" t="s">
        <v>798</v>
      </c>
      <c r="N6955" s="28" t="str">
        <f t="shared" si="194"/>
        <v>2025GordonEye-Williams</v>
      </c>
      <c r="O6955" s="28">
        <f>IF(COUNTIF(N$2:N6955,N6955)=1,1,0)</f>
        <v>1</v>
      </c>
      <c r="P6955" s="28" t="str">
        <f t="shared" si="195"/>
        <v>GordonEye-Williams</v>
      </c>
      <c r="Q6955" s="28" t="str">
        <f t="shared" si="196"/>
        <v>GordonEye-Williams</v>
      </c>
      <c r="R6955" s="3">
        <f>SUMIF(Q$2:Q6955,Q6955,O$2:O6955)</f>
        <v>1</v>
      </c>
      <c r="T6955" s="81" t="str" cm="1">
        <f t="array" ref="T6955">IF(MIN(IF(CONCATENATE($D$776:$D$9955,$G$776:$G$9955)=CONCATENATE(D6955,G6955),$J$776:$J$9955))=J6955,"Age Leg Record","")</f>
        <v/>
      </c>
    </row>
    <row r="6956" spans="1:20" x14ac:dyDescent="0.25">
      <c r="A6956" s="4">
        <v>2025</v>
      </c>
      <c r="B6956" t="s">
        <v>1644</v>
      </c>
      <c r="C6956" t="s">
        <v>1203</v>
      </c>
      <c r="D6956" s="99" t="s">
        <v>756</v>
      </c>
      <c r="F6956" s="3">
        <v>2</v>
      </c>
      <c r="G6956" s="88">
        <v>4.0544470293486041</v>
      </c>
      <c r="J6956" s="10">
        <v>3.4432152780937031E-2</v>
      </c>
      <c r="K6956" s="27">
        <f t="shared" si="197"/>
        <v>8.4924411471393596E-3</v>
      </c>
      <c r="L6956" t="s">
        <v>1897</v>
      </c>
      <c r="M6956" t="s">
        <v>798</v>
      </c>
      <c r="N6956" s="28" t="str">
        <f t="shared" si="194"/>
        <v>2025TaraArmstrong</v>
      </c>
      <c r="O6956" s="28">
        <f>IF(COUNTIF(N$2:N6956,N6956)=1,1,0)</f>
        <v>1</v>
      </c>
      <c r="P6956" s="28" t="str">
        <f t="shared" si="195"/>
        <v>TaraArmstrong</v>
      </c>
      <c r="Q6956" s="28" t="str">
        <f t="shared" si="196"/>
        <v>TaraArmstrong</v>
      </c>
      <c r="R6956" s="3">
        <f>SUMIF(Q$2:Q6956,Q6956,O$2:O6956)</f>
        <v>3</v>
      </c>
      <c r="T6956" s="81" t="str" cm="1">
        <f t="array" ref="T6956">IF(MIN(IF(CONCATENATE($D$776:$D$9955,$G$776:$G$9955)=CONCATENATE(D6956,G6956),$J$776:$J$9955))=J6956,"Age Leg Record","")</f>
        <v/>
      </c>
    </row>
    <row r="6957" spans="1:20" x14ac:dyDescent="0.25">
      <c r="A6957" s="4">
        <v>2025</v>
      </c>
      <c r="B6957" t="s">
        <v>52</v>
      </c>
      <c r="C6957" t="s">
        <v>2466</v>
      </c>
      <c r="D6957" s="99" t="s">
        <v>56</v>
      </c>
      <c r="F6957" s="3">
        <v>4</v>
      </c>
      <c r="G6957" s="88">
        <v>5.8408892070309388</v>
      </c>
      <c r="J6957" s="10">
        <v>4.0438460644509178E-2</v>
      </c>
      <c r="K6957" s="27">
        <f t="shared" si="197"/>
        <v>6.923339788029466E-3</v>
      </c>
      <c r="L6957" t="s">
        <v>1897</v>
      </c>
      <c r="M6957" t="s">
        <v>798</v>
      </c>
      <c r="N6957" s="28" t="str">
        <f t="shared" si="194"/>
        <v>2025MartinLees</v>
      </c>
      <c r="O6957" s="28">
        <f>IF(COUNTIF(N$2:N6957,N6957)=1,1,0)</f>
        <v>1</v>
      </c>
      <c r="P6957" s="28" t="str">
        <f t="shared" si="195"/>
        <v>MartinLees</v>
      </c>
      <c r="Q6957" s="28" t="str">
        <f t="shared" si="196"/>
        <v>MartinLees</v>
      </c>
      <c r="R6957" s="3">
        <f>SUMIF(Q$2:Q6957,Q6957,O$2:O6957)</f>
        <v>3</v>
      </c>
      <c r="T6957" s="81" t="str" cm="1">
        <f t="array" ref="T6957">IF(MIN(IF(CONCATENATE($D$776:$D$9955,$G$776:$G$9955)=CONCATENATE(D6957,G6957),$J$776:$J$9955))=J6957,"Age Leg Record","")</f>
        <v/>
      </c>
    </row>
    <row r="6958" spans="1:20" x14ac:dyDescent="0.25">
      <c r="A6958" s="4">
        <v>2025</v>
      </c>
      <c r="B6958" t="s">
        <v>1775</v>
      </c>
      <c r="C6958" t="s">
        <v>99</v>
      </c>
      <c r="D6958" s="99" t="s">
        <v>753</v>
      </c>
      <c r="F6958" s="3">
        <v>5</v>
      </c>
      <c r="G6958" s="51">
        <v>5.63</v>
      </c>
      <c r="J6958" s="10">
        <v>3.9524189814983401E-2</v>
      </c>
      <c r="K6958" s="27">
        <f t="shared" si="197"/>
        <v>7.0202823827679225E-3</v>
      </c>
      <c r="L6958" t="s">
        <v>1897</v>
      </c>
      <c r="M6958" t="s">
        <v>798</v>
      </c>
      <c r="N6958" s="28" t="str">
        <f t="shared" si="194"/>
        <v>2025EmilyBrown</v>
      </c>
      <c r="O6958" s="28">
        <f>IF(COUNTIF(N$2:N6958,N6958)=1,1,0)</f>
        <v>1</v>
      </c>
      <c r="P6958" s="28" t="str">
        <f t="shared" si="195"/>
        <v>EmilyBrown</v>
      </c>
      <c r="Q6958" s="28" t="str">
        <f t="shared" si="196"/>
        <v>EmilyBrown</v>
      </c>
      <c r="R6958" s="3">
        <f>SUMIF(Q$2:Q6958,Q6958,O$2:O6958)</f>
        <v>3</v>
      </c>
      <c r="T6958" s="81" t="str" cm="1">
        <f t="array" ref="T6958">IF(MIN(IF(CONCATENATE($D$776:$D$9955,$G$776:$G$9955)=CONCATENATE(D6958,G6958),$J$776:$J$9955))=J6958,"Age Leg Record","")</f>
        <v/>
      </c>
    </row>
    <row r="6959" spans="1:20" x14ac:dyDescent="0.25">
      <c r="A6959" s="4">
        <v>2025</v>
      </c>
      <c r="B6959" t="s">
        <v>1422</v>
      </c>
      <c r="C6959" t="s">
        <v>1420</v>
      </c>
      <c r="D6959" s="99" t="s">
        <v>210</v>
      </c>
      <c r="F6959" s="3">
        <v>6</v>
      </c>
      <c r="G6959" s="88">
        <v>4.6758182215859376</v>
      </c>
      <c r="J6959" s="10">
        <v>4.1957337962230667E-2</v>
      </c>
      <c r="K6959" s="27">
        <f t="shared" si="197"/>
        <v>8.9732611435864654E-3</v>
      </c>
      <c r="L6959" t="s">
        <v>1897</v>
      </c>
      <c r="M6959" t="s">
        <v>798</v>
      </c>
      <c r="N6959" s="28" t="str">
        <f t="shared" si="194"/>
        <v>2025BrendanO'Mahoney</v>
      </c>
      <c r="O6959" s="28">
        <f>IF(COUNTIF(N$2:N6959,N6959)=1,1,0)</f>
        <v>1</v>
      </c>
      <c r="P6959" s="28" t="str">
        <f t="shared" si="195"/>
        <v>BrendanO'Mahoney</v>
      </c>
      <c r="Q6959" s="28" t="str">
        <f t="shared" si="196"/>
        <v>BrendanO'Mahoney</v>
      </c>
      <c r="R6959" s="3">
        <f>SUMIF(Q$2:Q6959,Q6959,O$2:O6959)</f>
        <v>10</v>
      </c>
      <c r="T6959" s="81" t="str" cm="1">
        <f t="array" ref="T6959">IF(MIN(IF(CONCATENATE($D$776:$D$9955,$G$776:$G$9955)=CONCATENATE(D6959,G6959),$J$776:$J$9955))=J6959,"Age Leg Record","")</f>
        <v/>
      </c>
    </row>
    <row r="6960" spans="1:20" x14ac:dyDescent="0.25">
      <c r="A6960" s="4">
        <v>2025</v>
      </c>
      <c r="B6960" t="s">
        <v>788</v>
      </c>
      <c r="C6960" t="s">
        <v>182</v>
      </c>
      <c r="D6960" s="99"/>
      <c r="F6960" s="3">
        <v>1</v>
      </c>
      <c r="G6960" s="88">
        <v>5.54</v>
      </c>
      <c r="J6960" s="10">
        <v>2.9981770829181187E-2</v>
      </c>
      <c r="K6960" s="27">
        <f t="shared" si="197"/>
        <v>5.4118719908269287E-3</v>
      </c>
      <c r="L6960" t="s">
        <v>8648</v>
      </c>
      <c r="M6960" t="s">
        <v>1079</v>
      </c>
      <c r="N6960" s="28" t="str">
        <f t="shared" si="194"/>
        <v>2025NickSmith</v>
      </c>
      <c r="O6960" s="28">
        <f>IF(COUNTIF(N$2:N6960,N6960)=1,1,0)</f>
        <v>1</v>
      </c>
      <c r="P6960" s="28" t="str">
        <f t="shared" si="195"/>
        <v>NickSmith</v>
      </c>
      <c r="Q6960" s="28" t="str">
        <f t="shared" si="196"/>
        <v>NickSmith</v>
      </c>
      <c r="R6960" s="3">
        <f>SUMIF(Q$2:Q6960,Q6960,O$2:O6960)</f>
        <v>1</v>
      </c>
      <c r="T6960" s="81"/>
    </row>
    <row r="6961" spans="1:20" x14ac:dyDescent="0.25">
      <c r="A6961" s="4">
        <v>2025</v>
      </c>
      <c r="B6961" t="s">
        <v>788</v>
      </c>
      <c r="C6961" t="s">
        <v>182</v>
      </c>
      <c r="D6961" s="99"/>
      <c r="F6961" s="3">
        <v>2</v>
      </c>
      <c r="G6961" s="88">
        <v>4.0544470293486041</v>
      </c>
      <c r="J6961" s="10">
        <v>1.8883425924286712E-2</v>
      </c>
      <c r="K6961" s="27">
        <f t="shared" si="197"/>
        <v>4.6574602621755213E-3</v>
      </c>
      <c r="L6961" t="s">
        <v>8648</v>
      </c>
      <c r="M6961" t="s">
        <v>1079</v>
      </c>
      <c r="N6961" s="28" t="str">
        <f t="shared" si="194"/>
        <v>2025NickSmith</v>
      </c>
      <c r="O6961" s="28">
        <f>IF(COUNTIF(N$2:N6961,N6961)=1,1,0)</f>
        <v>0</v>
      </c>
      <c r="P6961" s="28" t="str">
        <f t="shared" si="195"/>
        <v>NickSmith</v>
      </c>
      <c r="Q6961" s="28" t="str">
        <f t="shared" si="196"/>
        <v>NickSmith</v>
      </c>
      <c r="R6961" s="3">
        <f>SUMIF(Q$2:Q6961,Q6961,O$2:O6961)</f>
        <v>1</v>
      </c>
      <c r="T6961" s="81"/>
    </row>
    <row r="6962" spans="1:20" x14ac:dyDescent="0.25">
      <c r="A6962" s="4">
        <v>2025</v>
      </c>
      <c r="B6962" t="s">
        <v>788</v>
      </c>
      <c r="C6962" t="s">
        <v>182</v>
      </c>
      <c r="D6962" s="99"/>
      <c r="F6962" s="3">
        <v>3</v>
      </c>
      <c r="G6962" s="88">
        <v>9.1</v>
      </c>
      <c r="J6962" s="10">
        <v>4.5997129629540723E-2</v>
      </c>
      <c r="K6962" s="27">
        <f t="shared" si="197"/>
        <v>5.0546296296198594E-3</v>
      </c>
      <c r="L6962" t="s">
        <v>8648</v>
      </c>
      <c r="M6962" t="s">
        <v>1079</v>
      </c>
      <c r="N6962" s="28" t="str">
        <f t="shared" si="194"/>
        <v>2025NickSmith</v>
      </c>
      <c r="O6962" s="28">
        <f>IF(COUNTIF(N$2:N6962,N6962)=1,1,0)</f>
        <v>0</v>
      </c>
      <c r="P6962" s="28" t="str">
        <f t="shared" si="195"/>
        <v>NickSmith</v>
      </c>
      <c r="Q6962" s="28" t="str">
        <f t="shared" si="196"/>
        <v>NickSmith</v>
      </c>
      <c r="R6962" s="3">
        <f>SUMIF(Q$2:Q6962,Q6962,O$2:O6962)</f>
        <v>1</v>
      </c>
      <c r="T6962" s="81"/>
    </row>
    <row r="6963" spans="1:20" x14ac:dyDescent="0.25">
      <c r="A6963" s="4">
        <v>2025</v>
      </c>
      <c r="B6963" t="s">
        <v>788</v>
      </c>
      <c r="C6963" t="s">
        <v>182</v>
      </c>
      <c r="D6963" s="99"/>
      <c r="F6963" s="3">
        <v>4</v>
      </c>
      <c r="G6963" s="88">
        <v>5.8408892070309388</v>
      </c>
      <c r="J6963" s="10">
        <v>3.6040451392182149E-2</v>
      </c>
      <c r="K6963" s="27">
        <f t="shared" si="197"/>
        <v>6.170370660138297E-3</v>
      </c>
      <c r="L6963" t="s">
        <v>8648</v>
      </c>
      <c r="M6963" t="s">
        <v>1079</v>
      </c>
      <c r="N6963" s="28" t="str">
        <f t="shared" si="194"/>
        <v>2025NickSmith</v>
      </c>
      <c r="O6963" s="28">
        <f>IF(COUNTIF(N$2:N6963,N6963)=1,1,0)</f>
        <v>0</v>
      </c>
      <c r="P6963" s="28" t="str">
        <f t="shared" si="195"/>
        <v>NickSmith</v>
      </c>
      <c r="Q6963" s="28" t="str">
        <f t="shared" si="196"/>
        <v>NickSmith</v>
      </c>
      <c r="R6963" s="3">
        <f>SUMIF(Q$2:Q6963,Q6963,O$2:O6963)</f>
        <v>1</v>
      </c>
      <c r="T6963" s="81"/>
    </row>
    <row r="6964" spans="1:20" x14ac:dyDescent="0.25">
      <c r="A6964" s="4">
        <v>2025</v>
      </c>
      <c r="B6964" t="s">
        <v>788</v>
      </c>
      <c r="C6964" t="s">
        <v>182</v>
      </c>
      <c r="D6964" s="99"/>
      <c r="F6964" s="3">
        <v>5</v>
      </c>
      <c r="G6964" s="51">
        <v>5.63</v>
      </c>
      <c r="J6964" s="10">
        <v>3.8116851850645617E-2</v>
      </c>
      <c r="K6964" s="27">
        <f t="shared" si="197"/>
        <v>6.7703111635249768E-3</v>
      </c>
      <c r="L6964" t="s">
        <v>8648</v>
      </c>
      <c r="M6964" t="s">
        <v>1079</v>
      </c>
      <c r="N6964" s="28" t="str">
        <f t="shared" si="194"/>
        <v>2025NickSmith</v>
      </c>
      <c r="O6964" s="28">
        <f>IF(COUNTIF(N$2:N6964,N6964)=1,1,0)</f>
        <v>0</v>
      </c>
      <c r="P6964" s="28" t="str">
        <f t="shared" si="195"/>
        <v>NickSmith</v>
      </c>
      <c r="Q6964" s="28" t="str">
        <f t="shared" si="196"/>
        <v>NickSmith</v>
      </c>
      <c r="R6964" s="3">
        <f>SUMIF(Q$2:Q6964,Q6964,O$2:O6964)</f>
        <v>1</v>
      </c>
      <c r="T6964" s="81"/>
    </row>
    <row r="6965" spans="1:20" x14ac:dyDescent="0.25">
      <c r="A6965" s="4">
        <v>2025</v>
      </c>
      <c r="B6965" t="s">
        <v>788</v>
      </c>
      <c r="C6965" t="s">
        <v>182</v>
      </c>
      <c r="D6965" s="99"/>
      <c r="F6965" s="3">
        <v>6</v>
      </c>
      <c r="G6965" s="88">
        <v>4.6758182215859376</v>
      </c>
      <c r="J6965" s="10">
        <v>2.5082199077587575E-2</v>
      </c>
      <c r="K6965" s="27">
        <f t="shared" si="197"/>
        <v>5.364237420906459E-3</v>
      </c>
      <c r="L6965" t="s">
        <v>8648</v>
      </c>
      <c r="M6965" t="s">
        <v>1079</v>
      </c>
      <c r="N6965" s="28" t="str">
        <f t="shared" ref="N6965:N7028" si="198">CONCATENATE(A6965,B6965,C6965)</f>
        <v>2025NickSmith</v>
      </c>
      <c r="O6965" s="28">
        <f>IF(COUNTIF(N$2:N6965,N6965)=1,1,0)</f>
        <v>0</v>
      </c>
      <c r="P6965" s="28" t="str">
        <f t="shared" ref="P6965:P7028" si="199">CONCATENATE(B6965,C6965)</f>
        <v>NickSmith</v>
      </c>
      <c r="Q6965" s="28" t="str">
        <f t="shared" si="196"/>
        <v>NickSmith</v>
      </c>
      <c r="R6965" s="3">
        <f>SUMIF(Q$2:Q6965,Q6965,O$2:O6965)</f>
        <v>1</v>
      </c>
      <c r="T6965" s="81"/>
    </row>
    <row r="6966" spans="1:20" x14ac:dyDescent="0.25">
      <c r="A6966" s="4">
        <v>2025</v>
      </c>
      <c r="B6966" t="s">
        <v>948</v>
      </c>
      <c r="C6966" t="s">
        <v>1507</v>
      </c>
      <c r="D6966" s="99"/>
      <c r="F6966" s="3">
        <v>1</v>
      </c>
      <c r="G6966" s="88">
        <v>5.54</v>
      </c>
      <c r="J6966" s="10">
        <v>3.3581261573999655E-2</v>
      </c>
      <c r="K6966" s="27">
        <f t="shared" si="197"/>
        <v>6.0615995620938003E-3</v>
      </c>
      <c r="L6966" t="s">
        <v>8649</v>
      </c>
      <c r="M6966" t="s">
        <v>1727</v>
      </c>
      <c r="N6966" s="28" t="str">
        <f t="shared" si="198"/>
        <v>2025JenMills</v>
      </c>
      <c r="O6966" s="28">
        <f>IF(COUNTIF(N$2:N6966,N6966)=1,1,0)</f>
        <v>1</v>
      </c>
      <c r="P6966" s="28" t="str">
        <f t="shared" si="199"/>
        <v>JenMills</v>
      </c>
      <c r="Q6966" s="28" t="str">
        <f t="shared" si="196"/>
        <v>JenMills</v>
      </c>
      <c r="R6966" s="3">
        <f>SUMIF(Q$2:Q6966,Q6966,O$2:O6966)</f>
        <v>1</v>
      </c>
      <c r="T6966" s="81"/>
    </row>
    <row r="6967" spans="1:20" x14ac:dyDescent="0.25">
      <c r="A6967" s="4">
        <v>2025</v>
      </c>
      <c r="B6967" t="s">
        <v>948</v>
      </c>
      <c r="C6967" t="s">
        <v>1507</v>
      </c>
      <c r="D6967" s="99"/>
      <c r="F6967" s="3">
        <v>2</v>
      </c>
      <c r="G6967" s="88">
        <v>4.0544470293486041</v>
      </c>
      <c r="J6967" s="10">
        <v>2.4579537035606336E-2</v>
      </c>
      <c r="K6967" s="27">
        <f t="shared" si="197"/>
        <v>6.062364820081355E-3</v>
      </c>
      <c r="L6967" t="s">
        <v>8649</v>
      </c>
      <c r="M6967" t="s">
        <v>1727</v>
      </c>
      <c r="N6967" s="28" t="str">
        <f t="shared" si="198"/>
        <v>2025JenMills</v>
      </c>
      <c r="O6967" s="28">
        <f>IF(COUNTIF(N$2:N6967,N6967)=1,1,0)</f>
        <v>0</v>
      </c>
      <c r="P6967" s="28" t="str">
        <f t="shared" si="199"/>
        <v>JenMills</v>
      </c>
      <c r="Q6967" s="28" t="str">
        <f t="shared" si="196"/>
        <v>JenMills</v>
      </c>
      <c r="R6967" s="3">
        <f>SUMIF(Q$2:Q6967,Q6967,O$2:O6967)</f>
        <v>1</v>
      </c>
      <c r="T6967" s="81"/>
    </row>
    <row r="6968" spans="1:20" x14ac:dyDescent="0.25">
      <c r="A6968" s="4">
        <v>2025</v>
      </c>
      <c r="B6968" t="s">
        <v>948</v>
      </c>
      <c r="C6968" t="s">
        <v>1507</v>
      </c>
      <c r="D6968" s="99"/>
      <c r="F6968" s="3">
        <v>3</v>
      </c>
      <c r="G6968" s="88">
        <v>9.1</v>
      </c>
      <c r="J6968" s="10">
        <v>5.4659421301039401E-2</v>
      </c>
      <c r="K6968" s="27">
        <f t="shared" si="197"/>
        <v>6.0065298133010333E-3</v>
      </c>
      <c r="L6968" t="s">
        <v>8649</v>
      </c>
      <c r="M6968" t="s">
        <v>1727</v>
      </c>
      <c r="N6968" s="28" t="str">
        <f t="shared" si="198"/>
        <v>2025JenMills</v>
      </c>
      <c r="O6968" s="28">
        <f>IF(COUNTIF(N$2:N6968,N6968)=1,1,0)</f>
        <v>0</v>
      </c>
      <c r="P6968" s="28" t="str">
        <f t="shared" si="199"/>
        <v>JenMills</v>
      </c>
      <c r="Q6968" s="28" t="str">
        <f t="shared" si="196"/>
        <v>JenMills</v>
      </c>
      <c r="R6968" s="3">
        <f>SUMIF(Q$2:Q6968,Q6968,O$2:O6968)</f>
        <v>1</v>
      </c>
      <c r="T6968" s="81"/>
    </row>
    <row r="6969" spans="1:20" x14ac:dyDescent="0.25">
      <c r="A6969" s="4">
        <v>2025</v>
      </c>
      <c r="B6969" t="s">
        <v>948</v>
      </c>
      <c r="C6969" t="s">
        <v>1507</v>
      </c>
      <c r="D6969" s="99"/>
      <c r="F6969" s="3">
        <v>4</v>
      </c>
      <c r="G6969" s="88">
        <v>5.8408892070309388</v>
      </c>
      <c r="J6969" s="10">
        <v>3.6832557867455762E-2</v>
      </c>
      <c r="K6969" s="27">
        <f t="shared" si="197"/>
        <v>6.3059846817705035E-3</v>
      </c>
      <c r="L6969" t="s">
        <v>8649</v>
      </c>
      <c r="M6969" t="s">
        <v>1727</v>
      </c>
      <c r="N6969" s="28" t="str">
        <f t="shared" si="198"/>
        <v>2025JenMills</v>
      </c>
      <c r="O6969" s="28">
        <f>IF(COUNTIF(N$2:N6969,N6969)=1,1,0)</f>
        <v>0</v>
      </c>
      <c r="P6969" s="28" t="str">
        <f t="shared" si="199"/>
        <v>JenMills</v>
      </c>
      <c r="Q6969" s="28" t="str">
        <f t="shared" si="196"/>
        <v>JenMills</v>
      </c>
      <c r="R6969" s="3">
        <f>SUMIF(Q$2:Q6969,Q6969,O$2:O6969)</f>
        <v>1</v>
      </c>
      <c r="T6969" s="81"/>
    </row>
    <row r="6970" spans="1:20" x14ac:dyDescent="0.25">
      <c r="A6970" s="4">
        <v>2025</v>
      </c>
      <c r="B6970" t="s">
        <v>948</v>
      </c>
      <c r="C6970" t="s">
        <v>1507</v>
      </c>
      <c r="D6970" s="99"/>
      <c r="F6970" s="3">
        <v>5</v>
      </c>
      <c r="G6970" s="51">
        <v>5.63</v>
      </c>
      <c r="J6970" s="10">
        <v>3.9688530094281305E-2</v>
      </c>
      <c r="K6970" s="27">
        <f t="shared" si="197"/>
        <v>7.0494724856627541E-3</v>
      </c>
      <c r="L6970" t="s">
        <v>8649</v>
      </c>
      <c r="M6970" t="s">
        <v>1727</v>
      </c>
      <c r="N6970" s="28" t="str">
        <f t="shared" si="198"/>
        <v>2025JenMills</v>
      </c>
      <c r="O6970" s="28">
        <f>IF(COUNTIF(N$2:N6970,N6970)=1,1,0)</f>
        <v>0</v>
      </c>
      <c r="P6970" s="28" t="str">
        <f t="shared" si="199"/>
        <v>JenMills</v>
      </c>
      <c r="Q6970" s="28" t="str">
        <f t="shared" si="196"/>
        <v>JenMills</v>
      </c>
      <c r="R6970" s="3">
        <f>SUMIF(Q$2:Q6970,Q6970,O$2:O6970)</f>
        <v>1</v>
      </c>
      <c r="T6970" s="81"/>
    </row>
    <row r="6971" spans="1:20" x14ac:dyDescent="0.25">
      <c r="A6971" s="4">
        <v>2025</v>
      </c>
      <c r="B6971" t="s">
        <v>948</v>
      </c>
      <c r="C6971" t="s">
        <v>1507</v>
      </c>
      <c r="D6971" s="99"/>
      <c r="F6971" s="3">
        <v>6</v>
      </c>
      <c r="G6971" s="88">
        <v>4.6758182215859376</v>
      </c>
      <c r="J6971" s="10">
        <v>3.2744780088250991E-2</v>
      </c>
      <c r="K6971" s="27">
        <f t="shared" si="197"/>
        <v>7.0030053642984999E-3</v>
      </c>
      <c r="L6971" t="s">
        <v>8649</v>
      </c>
      <c r="M6971" t="s">
        <v>1727</v>
      </c>
      <c r="N6971" s="28" t="str">
        <f t="shared" si="198"/>
        <v>2025JenMills</v>
      </c>
      <c r="O6971" s="28">
        <f>IF(COUNTIF(N$2:N6971,N6971)=1,1,0)</f>
        <v>0</v>
      </c>
      <c r="P6971" s="28" t="str">
        <f t="shared" si="199"/>
        <v>JenMills</v>
      </c>
      <c r="Q6971" s="28" t="str">
        <f t="shared" si="196"/>
        <v>JenMills</v>
      </c>
      <c r="R6971" s="3">
        <f>SUMIF(Q$2:Q6971,Q6971,O$2:O6971)</f>
        <v>1</v>
      </c>
      <c r="T6971" s="81"/>
    </row>
    <row r="6972" spans="1:20" x14ac:dyDescent="0.25">
      <c r="A6972" s="4">
        <v>2025</v>
      </c>
      <c r="B6972" t="s">
        <v>1775</v>
      </c>
      <c r="C6972" t="s">
        <v>1472</v>
      </c>
      <c r="D6972" s="99"/>
      <c r="F6972" s="3">
        <v>1</v>
      </c>
      <c r="G6972" s="88">
        <v>5.54</v>
      </c>
      <c r="J6972" s="10">
        <v>3.2474409723363351E-2</v>
      </c>
      <c r="K6972" s="27">
        <f t="shared" si="197"/>
        <v>5.8618068092713633E-3</v>
      </c>
      <c r="L6972" t="s">
        <v>8650</v>
      </c>
      <c r="M6972" t="s">
        <v>2282</v>
      </c>
      <c r="N6972" s="28" t="str">
        <f t="shared" si="198"/>
        <v>2025EmilyGibbons</v>
      </c>
      <c r="O6972" s="28">
        <f>IF(COUNTIF(N$2:N6972,N6972)=1,1,0)</f>
        <v>1</v>
      </c>
      <c r="P6972" s="28" t="str">
        <f t="shared" si="199"/>
        <v>EmilyGibbons</v>
      </c>
      <c r="Q6972" s="28" t="str">
        <f t="shared" si="196"/>
        <v>EmilyGibbons</v>
      </c>
      <c r="R6972" s="3">
        <f>SUMIF(Q$2:Q6972,Q6972,O$2:O6972)</f>
        <v>2</v>
      </c>
      <c r="T6972" s="81"/>
    </row>
    <row r="6973" spans="1:20" x14ac:dyDescent="0.25">
      <c r="A6973" s="4">
        <v>2025</v>
      </c>
      <c r="B6973" t="s">
        <v>1775</v>
      </c>
      <c r="C6973" t="s">
        <v>1472</v>
      </c>
      <c r="D6973" s="99"/>
      <c r="F6973" s="3">
        <v>2</v>
      </c>
      <c r="G6973" s="88">
        <v>4.0544470293486041</v>
      </c>
      <c r="J6973" s="10">
        <v>2.3238750000018626E-2</v>
      </c>
      <c r="K6973" s="27">
        <f t="shared" si="197"/>
        <v>5.7316694069011456E-3</v>
      </c>
      <c r="L6973" t="s">
        <v>8650</v>
      </c>
      <c r="M6973" t="s">
        <v>2282</v>
      </c>
      <c r="N6973" s="28" t="str">
        <f t="shared" si="198"/>
        <v>2025EmilyGibbons</v>
      </c>
      <c r="O6973" s="28">
        <f>IF(COUNTIF(N$2:N6973,N6973)=1,1,0)</f>
        <v>0</v>
      </c>
      <c r="P6973" s="28" t="str">
        <f t="shared" si="199"/>
        <v>EmilyGibbons</v>
      </c>
      <c r="Q6973" s="28" t="str">
        <f t="shared" si="196"/>
        <v>EmilyGibbons</v>
      </c>
      <c r="R6973" s="3">
        <f>SUMIF(Q$2:Q6973,Q6973,O$2:O6973)</f>
        <v>2</v>
      </c>
      <c r="T6973" s="81"/>
    </row>
    <row r="6974" spans="1:20" x14ac:dyDescent="0.25">
      <c r="A6974" s="4">
        <v>2025</v>
      </c>
      <c r="B6974" t="s">
        <v>1775</v>
      </c>
      <c r="C6974" t="s">
        <v>1472</v>
      </c>
      <c r="D6974" s="99"/>
      <c r="F6974" s="3">
        <v>3</v>
      </c>
      <c r="G6974" s="88">
        <v>9.1</v>
      </c>
      <c r="J6974" s="10">
        <v>5.3455671295523643E-2</v>
      </c>
      <c r="K6974" s="27">
        <f t="shared" si="197"/>
        <v>5.8742495929146868E-3</v>
      </c>
      <c r="L6974" t="s">
        <v>8650</v>
      </c>
      <c r="M6974" t="s">
        <v>2282</v>
      </c>
      <c r="N6974" s="28" t="str">
        <f t="shared" si="198"/>
        <v>2025EmilyGibbons</v>
      </c>
      <c r="O6974" s="28">
        <f>IF(COUNTIF(N$2:N6974,N6974)=1,1,0)</f>
        <v>0</v>
      </c>
      <c r="P6974" s="28" t="str">
        <f t="shared" si="199"/>
        <v>EmilyGibbons</v>
      </c>
      <c r="Q6974" s="28" t="str">
        <f t="shared" si="196"/>
        <v>EmilyGibbons</v>
      </c>
      <c r="R6974" s="3">
        <f>SUMIF(Q$2:Q6974,Q6974,O$2:O6974)</f>
        <v>2</v>
      </c>
      <c r="T6974" s="81"/>
    </row>
    <row r="6975" spans="1:20" x14ac:dyDescent="0.25">
      <c r="A6975" s="4">
        <v>2025</v>
      </c>
      <c r="B6975" t="s">
        <v>1775</v>
      </c>
      <c r="C6975" t="s">
        <v>1472</v>
      </c>
      <c r="D6975" s="99"/>
      <c r="F6975" s="3">
        <v>4</v>
      </c>
      <c r="G6975" s="88">
        <v>5.8408892070309388</v>
      </c>
      <c r="J6975" s="10">
        <v>3.8400613426347263E-2</v>
      </c>
      <c r="K6975" s="27">
        <f t="shared" si="197"/>
        <v>6.5744464695756824E-3</v>
      </c>
      <c r="L6975" t="s">
        <v>8650</v>
      </c>
      <c r="M6975" t="s">
        <v>2282</v>
      </c>
      <c r="N6975" s="28" t="str">
        <f t="shared" si="198"/>
        <v>2025EmilyGibbons</v>
      </c>
      <c r="O6975" s="28">
        <f>IF(COUNTIF(N$2:N6975,N6975)=1,1,0)</f>
        <v>0</v>
      </c>
      <c r="P6975" s="28" t="str">
        <f t="shared" si="199"/>
        <v>EmilyGibbons</v>
      </c>
      <c r="Q6975" s="28" t="str">
        <f t="shared" si="196"/>
        <v>EmilyGibbons</v>
      </c>
      <c r="R6975" s="3">
        <f>SUMIF(Q$2:Q6975,Q6975,O$2:O6975)</f>
        <v>2</v>
      </c>
      <c r="T6975" s="81"/>
    </row>
    <row r="6976" spans="1:20" x14ac:dyDescent="0.25">
      <c r="A6976" s="4">
        <v>2025</v>
      </c>
      <c r="B6976" t="s">
        <v>1775</v>
      </c>
      <c r="C6976" t="s">
        <v>1472</v>
      </c>
      <c r="D6976" s="99"/>
      <c r="F6976" s="3">
        <v>5</v>
      </c>
      <c r="G6976" s="51">
        <v>5.63</v>
      </c>
      <c r="J6976" s="10">
        <v>4.2074872682860587E-2</v>
      </c>
      <c r="K6976" s="27">
        <f t="shared" si="197"/>
        <v>7.4733344019290568E-3</v>
      </c>
      <c r="L6976" t="s">
        <v>8650</v>
      </c>
      <c r="M6976" t="s">
        <v>2282</v>
      </c>
      <c r="N6976" s="28" t="str">
        <f t="shared" si="198"/>
        <v>2025EmilyGibbons</v>
      </c>
      <c r="O6976" s="28">
        <f>IF(COUNTIF(N$2:N6976,N6976)=1,1,0)</f>
        <v>0</v>
      </c>
      <c r="P6976" s="28" t="str">
        <f t="shared" si="199"/>
        <v>EmilyGibbons</v>
      </c>
      <c r="Q6976" s="28" t="str">
        <f t="shared" si="196"/>
        <v>EmilyGibbons</v>
      </c>
      <c r="R6976" s="3">
        <f>SUMIF(Q$2:Q6976,Q6976,O$2:O6976)</f>
        <v>2</v>
      </c>
      <c r="T6976" s="81"/>
    </row>
    <row r="6977" spans="1:20" x14ac:dyDescent="0.25">
      <c r="A6977" s="4">
        <v>2025</v>
      </c>
      <c r="B6977" t="s">
        <v>1775</v>
      </c>
      <c r="C6977" t="s">
        <v>1472</v>
      </c>
      <c r="D6977" s="99"/>
      <c r="F6977" s="3">
        <v>6</v>
      </c>
      <c r="G6977" s="88">
        <v>4.6758182215859376</v>
      </c>
      <c r="J6977" s="10">
        <v>3.2756388893176336E-2</v>
      </c>
      <c r="K6977" s="27">
        <f t="shared" si="197"/>
        <v>7.0054880965980046E-3</v>
      </c>
      <c r="L6977" t="s">
        <v>8650</v>
      </c>
      <c r="M6977" t="s">
        <v>2282</v>
      </c>
      <c r="N6977" s="28" t="str">
        <f t="shared" si="198"/>
        <v>2025EmilyGibbons</v>
      </c>
      <c r="O6977" s="28">
        <f>IF(COUNTIF(N$2:N6977,N6977)=1,1,0)</f>
        <v>0</v>
      </c>
      <c r="P6977" s="28" t="str">
        <f t="shared" si="199"/>
        <v>EmilyGibbons</v>
      </c>
      <c r="Q6977" s="28" t="str">
        <f t="shared" si="196"/>
        <v>EmilyGibbons</v>
      </c>
      <c r="R6977" s="3">
        <f>SUMIF(Q$2:Q6977,Q6977,O$2:O6977)</f>
        <v>2</v>
      </c>
      <c r="T6977" s="81"/>
    </row>
    <row r="6978" spans="1:20" x14ac:dyDescent="0.25">
      <c r="A6978" s="4">
        <v>2025</v>
      </c>
      <c r="B6978" t="s">
        <v>202</v>
      </c>
      <c r="C6978" t="s">
        <v>730</v>
      </c>
      <c r="D6978" s="99"/>
      <c r="F6978" s="3">
        <v>1</v>
      </c>
      <c r="G6978" s="88">
        <v>5.54</v>
      </c>
      <c r="J6978" s="10">
        <v>3.9369745369185694E-2</v>
      </c>
      <c r="K6978" s="27">
        <f t="shared" si="197"/>
        <v>7.1064522327049986E-3</v>
      </c>
      <c r="L6978" t="s">
        <v>8651</v>
      </c>
      <c r="M6978" t="s">
        <v>749</v>
      </c>
      <c r="N6978" s="28" t="str">
        <f t="shared" si="198"/>
        <v>2025TomEllerton</v>
      </c>
      <c r="O6978" s="28">
        <f>IF(COUNTIF(N$2:N6978,N6978)=1,1,0)</f>
        <v>1</v>
      </c>
      <c r="P6978" s="28" t="str">
        <f t="shared" si="199"/>
        <v>TomEllerton</v>
      </c>
      <c r="Q6978" s="28" t="str">
        <f t="shared" si="196"/>
        <v>TomEllerton</v>
      </c>
      <c r="R6978" s="3">
        <f>SUMIF(Q$2:Q6978,Q6978,O$2:O6978)</f>
        <v>5</v>
      </c>
      <c r="T6978" s="81"/>
    </row>
    <row r="6979" spans="1:20" x14ac:dyDescent="0.25">
      <c r="A6979" s="4">
        <v>2025</v>
      </c>
      <c r="B6979" t="s">
        <v>202</v>
      </c>
      <c r="C6979" t="s">
        <v>730</v>
      </c>
      <c r="D6979" s="99"/>
      <c r="F6979" s="3">
        <v>2</v>
      </c>
      <c r="G6979" s="88">
        <v>4.0544470293486041</v>
      </c>
      <c r="J6979" s="10">
        <v>2.7993078707368113E-2</v>
      </c>
      <c r="K6979" s="27">
        <f t="shared" si="197"/>
        <v>6.9042901546713603E-3</v>
      </c>
      <c r="L6979" t="s">
        <v>8651</v>
      </c>
      <c r="M6979" t="s">
        <v>749</v>
      </c>
      <c r="N6979" s="28" t="str">
        <f t="shared" si="198"/>
        <v>2025TomEllerton</v>
      </c>
      <c r="O6979" s="28">
        <f>IF(COUNTIF(N$2:N6979,N6979)=1,1,0)</f>
        <v>0</v>
      </c>
      <c r="P6979" s="28" t="str">
        <f t="shared" si="199"/>
        <v>TomEllerton</v>
      </c>
      <c r="Q6979" s="28" t="str">
        <f t="shared" si="196"/>
        <v>TomEllerton</v>
      </c>
      <c r="R6979" s="3">
        <f>SUMIF(Q$2:Q6979,Q6979,O$2:O6979)</f>
        <v>5</v>
      </c>
      <c r="T6979" s="81"/>
    </row>
    <row r="6980" spans="1:20" x14ac:dyDescent="0.25">
      <c r="A6980" s="4">
        <v>2025</v>
      </c>
      <c r="B6980" t="s">
        <v>202</v>
      </c>
      <c r="C6980" t="s">
        <v>730</v>
      </c>
      <c r="D6980" s="99"/>
      <c r="F6980" s="3">
        <v>3</v>
      </c>
      <c r="G6980" s="88">
        <v>9.1</v>
      </c>
      <c r="J6980" s="10">
        <v>6.2386249999690335E-2</v>
      </c>
      <c r="K6980" s="27">
        <f t="shared" si="197"/>
        <v>6.8556318680978393E-3</v>
      </c>
      <c r="L6980" t="s">
        <v>8651</v>
      </c>
      <c r="M6980" t="s">
        <v>749</v>
      </c>
      <c r="N6980" s="28" t="str">
        <f t="shared" si="198"/>
        <v>2025TomEllerton</v>
      </c>
      <c r="O6980" s="28">
        <f>IF(COUNTIF(N$2:N6980,N6980)=1,1,0)</f>
        <v>0</v>
      </c>
      <c r="P6980" s="28" t="str">
        <f t="shared" si="199"/>
        <v>TomEllerton</v>
      </c>
      <c r="Q6980" s="28" t="str">
        <f t="shared" si="196"/>
        <v>TomEllerton</v>
      </c>
      <c r="R6980" s="3">
        <f>SUMIF(Q$2:Q6980,Q6980,O$2:O6980)</f>
        <v>5</v>
      </c>
      <c r="T6980" s="81"/>
    </row>
    <row r="6981" spans="1:20" x14ac:dyDescent="0.25">
      <c r="A6981" s="4">
        <v>2025</v>
      </c>
      <c r="B6981" t="s">
        <v>202</v>
      </c>
      <c r="C6981" t="s">
        <v>730</v>
      </c>
      <c r="D6981" s="99"/>
      <c r="F6981" s="3">
        <v>4</v>
      </c>
      <c r="G6981" s="88">
        <v>5.8408892070309388</v>
      </c>
      <c r="J6981" s="10">
        <v>3.7959259258059319E-2</v>
      </c>
      <c r="K6981" s="27">
        <f t="shared" si="197"/>
        <v>6.498883631000236E-3</v>
      </c>
      <c r="L6981" t="s">
        <v>8651</v>
      </c>
      <c r="M6981" t="s">
        <v>749</v>
      </c>
      <c r="N6981" s="28" t="str">
        <f t="shared" si="198"/>
        <v>2025TomEllerton</v>
      </c>
      <c r="O6981" s="28">
        <f>IF(COUNTIF(N$2:N6981,N6981)=1,1,0)</f>
        <v>0</v>
      </c>
      <c r="P6981" s="28" t="str">
        <f t="shared" si="199"/>
        <v>TomEllerton</v>
      </c>
      <c r="Q6981" s="28" t="str">
        <f t="shared" si="196"/>
        <v>TomEllerton</v>
      </c>
      <c r="R6981" s="3">
        <f>SUMIF(Q$2:Q6981,Q6981,O$2:O6981)</f>
        <v>5</v>
      </c>
      <c r="T6981" s="81"/>
    </row>
    <row r="6982" spans="1:20" x14ac:dyDescent="0.25">
      <c r="A6982" s="4">
        <v>2025</v>
      </c>
      <c r="B6982" t="s">
        <v>202</v>
      </c>
      <c r="C6982" t="s">
        <v>730</v>
      </c>
      <c r="D6982" s="99"/>
      <c r="F6982" s="3">
        <v>5</v>
      </c>
      <c r="G6982" s="51">
        <v>5.63</v>
      </c>
      <c r="J6982" s="10">
        <v>4.2638611106667668E-2</v>
      </c>
      <c r="K6982" s="27">
        <f t="shared" si="197"/>
        <v>7.5734655606869749E-3</v>
      </c>
      <c r="L6982" t="s">
        <v>8651</v>
      </c>
      <c r="M6982" t="s">
        <v>749</v>
      </c>
      <c r="N6982" s="28" t="str">
        <f t="shared" si="198"/>
        <v>2025TomEllerton</v>
      </c>
      <c r="O6982" s="28">
        <f>IF(COUNTIF(N$2:N6982,N6982)=1,1,0)</f>
        <v>0</v>
      </c>
      <c r="P6982" s="28" t="str">
        <f t="shared" si="199"/>
        <v>TomEllerton</v>
      </c>
      <c r="Q6982" s="28" t="str">
        <f t="shared" si="196"/>
        <v>TomEllerton</v>
      </c>
      <c r="R6982" s="3">
        <f>SUMIF(Q$2:Q6982,Q6982,O$2:O6982)</f>
        <v>5</v>
      </c>
      <c r="T6982" s="81"/>
    </row>
    <row r="6983" spans="1:20" x14ac:dyDescent="0.25">
      <c r="A6983" s="4">
        <v>2025</v>
      </c>
      <c r="B6983" t="s">
        <v>202</v>
      </c>
      <c r="C6983" t="s">
        <v>730</v>
      </c>
      <c r="D6983" s="99"/>
      <c r="F6983" s="3">
        <v>6</v>
      </c>
      <c r="G6983" s="88">
        <v>4.6758182215859376</v>
      </c>
      <c r="J6983" s="10">
        <v>3.4336527780396864E-2</v>
      </c>
      <c r="K6983" s="27">
        <f t="shared" si="197"/>
        <v>7.3434265733176105E-3</v>
      </c>
      <c r="L6983" t="s">
        <v>8651</v>
      </c>
      <c r="M6983" t="s">
        <v>749</v>
      </c>
      <c r="N6983" s="28" t="str">
        <f t="shared" si="198"/>
        <v>2025TomEllerton</v>
      </c>
      <c r="O6983" s="28">
        <f>IF(COUNTIF(N$2:N6983,N6983)=1,1,0)</f>
        <v>0</v>
      </c>
      <c r="P6983" s="28" t="str">
        <f t="shared" si="199"/>
        <v>TomEllerton</v>
      </c>
      <c r="Q6983" s="28" t="str">
        <f t="shared" si="196"/>
        <v>TomEllerton</v>
      </c>
      <c r="R6983" s="3">
        <f>SUMIF(Q$2:Q6983,Q6983,O$2:O6983)</f>
        <v>5</v>
      </c>
      <c r="T6983" s="81"/>
    </row>
    <row r="6984" spans="1:20" x14ac:dyDescent="0.25">
      <c r="A6984" s="4">
        <v>2025</v>
      </c>
      <c r="B6984" t="s">
        <v>2448</v>
      </c>
      <c r="C6984" t="s">
        <v>2449</v>
      </c>
      <c r="D6984" s="99"/>
      <c r="F6984" s="3">
        <v>1</v>
      </c>
      <c r="G6984" s="88">
        <v>5.54</v>
      </c>
      <c r="J6984" s="10">
        <v>3.9332407410256565E-2</v>
      </c>
      <c r="K6984" s="27">
        <f t="shared" si="197"/>
        <v>7.0997125289271774E-3</v>
      </c>
      <c r="L6984" t="s">
        <v>2567</v>
      </c>
      <c r="M6984" t="s">
        <v>749</v>
      </c>
      <c r="N6984" s="28" t="str">
        <f t="shared" si="198"/>
        <v>2025SagarKharab</v>
      </c>
      <c r="O6984" s="28">
        <f>IF(COUNTIF(N$2:N6984,N6984)=1,1,0)</f>
        <v>1</v>
      </c>
      <c r="P6984" s="28" t="str">
        <f t="shared" si="199"/>
        <v>SagarKharab</v>
      </c>
      <c r="Q6984" s="28" t="str">
        <f t="shared" si="196"/>
        <v>SagarKharab</v>
      </c>
      <c r="R6984" s="3">
        <f>SUMIF(Q$2:Q6984,Q6984,O$2:O6984)</f>
        <v>4</v>
      </c>
      <c r="T6984" s="81"/>
    </row>
    <row r="6985" spans="1:20" x14ac:dyDescent="0.25">
      <c r="A6985" s="4">
        <v>2025</v>
      </c>
      <c r="B6985" t="s">
        <v>2448</v>
      </c>
      <c r="C6985" t="s">
        <v>2449</v>
      </c>
      <c r="D6985" s="99"/>
      <c r="F6985" s="3">
        <v>2</v>
      </c>
      <c r="G6985" s="88">
        <v>4.0544470293486041</v>
      </c>
      <c r="J6985" s="10">
        <v>2.7278414352622349E-2</v>
      </c>
      <c r="K6985" s="27">
        <f t="shared" si="197"/>
        <v>6.7280233667289906E-3</v>
      </c>
      <c r="L6985" t="s">
        <v>2567</v>
      </c>
      <c r="M6985" t="s">
        <v>749</v>
      </c>
      <c r="N6985" s="28" t="str">
        <f t="shared" si="198"/>
        <v>2025SagarKharab</v>
      </c>
      <c r="O6985" s="28">
        <f>IF(COUNTIF(N$2:N6985,N6985)=1,1,0)</f>
        <v>0</v>
      </c>
      <c r="P6985" s="28" t="str">
        <f t="shared" si="199"/>
        <v>SagarKharab</v>
      </c>
      <c r="Q6985" s="28" t="str">
        <f t="shared" si="196"/>
        <v>SagarKharab</v>
      </c>
      <c r="R6985" s="3">
        <f>SUMIF(Q$2:Q6985,Q6985,O$2:O6985)</f>
        <v>4</v>
      </c>
      <c r="T6985" s="81"/>
    </row>
    <row r="6986" spans="1:20" x14ac:dyDescent="0.25">
      <c r="A6986" s="4">
        <v>2025</v>
      </c>
      <c r="B6986" t="s">
        <v>2448</v>
      </c>
      <c r="C6986" t="s">
        <v>2449</v>
      </c>
      <c r="D6986" s="99"/>
      <c r="F6986" s="3">
        <v>3</v>
      </c>
      <c r="G6986" s="88">
        <v>9.1</v>
      </c>
      <c r="J6986" s="10">
        <v>6.4442997681908309E-2</v>
      </c>
      <c r="K6986" s="27">
        <f t="shared" si="197"/>
        <v>7.0816480969130013E-3</v>
      </c>
      <c r="L6986" t="s">
        <v>2567</v>
      </c>
      <c r="M6986" t="s">
        <v>749</v>
      </c>
      <c r="N6986" s="28" t="str">
        <f t="shared" si="198"/>
        <v>2025SagarKharab</v>
      </c>
      <c r="O6986" s="28">
        <f>IF(COUNTIF(N$2:N6986,N6986)=1,1,0)</f>
        <v>0</v>
      </c>
      <c r="P6986" s="28" t="str">
        <f t="shared" si="199"/>
        <v>SagarKharab</v>
      </c>
      <c r="Q6986" s="28" t="str">
        <f t="shared" si="196"/>
        <v>SagarKharab</v>
      </c>
      <c r="R6986" s="3">
        <f>SUMIF(Q$2:Q6986,Q6986,O$2:O6986)</f>
        <v>4</v>
      </c>
      <c r="T6986" s="81"/>
    </row>
    <row r="6987" spans="1:20" x14ac:dyDescent="0.25">
      <c r="A6987" s="4">
        <v>2025</v>
      </c>
      <c r="B6987" t="s">
        <v>2448</v>
      </c>
      <c r="C6987" t="s">
        <v>2449</v>
      </c>
      <c r="D6987" s="99"/>
      <c r="F6987" s="3">
        <v>4</v>
      </c>
      <c r="G6987" s="88">
        <v>5.8408892070309388</v>
      </c>
      <c r="J6987" s="10">
        <v>4.7071180553757586E-2</v>
      </c>
      <c r="K6987" s="27">
        <f t="shared" si="197"/>
        <v>8.0589065954368572E-3</v>
      </c>
      <c r="L6987" t="s">
        <v>2567</v>
      </c>
      <c r="M6987" t="s">
        <v>749</v>
      </c>
      <c r="N6987" s="28" t="str">
        <f t="shared" si="198"/>
        <v>2025SagarKharab</v>
      </c>
      <c r="O6987" s="28">
        <f>IF(COUNTIF(N$2:N6987,N6987)=1,1,0)</f>
        <v>0</v>
      </c>
      <c r="P6987" s="28" t="str">
        <f t="shared" si="199"/>
        <v>SagarKharab</v>
      </c>
      <c r="Q6987" s="28" t="str">
        <f t="shared" si="196"/>
        <v>SagarKharab</v>
      </c>
      <c r="R6987" s="3">
        <f>SUMIF(Q$2:Q6987,Q6987,O$2:O6987)</f>
        <v>4</v>
      </c>
      <c r="T6987" s="81"/>
    </row>
    <row r="6988" spans="1:20" x14ac:dyDescent="0.25">
      <c r="A6988" s="4">
        <v>2025</v>
      </c>
      <c r="B6988" t="s">
        <v>2448</v>
      </c>
      <c r="C6988" t="s">
        <v>2449</v>
      </c>
      <c r="D6988" s="99"/>
      <c r="F6988" s="3">
        <v>5</v>
      </c>
      <c r="G6988" s="51">
        <v>5.63</v>
      </c>
      <c r="J6988" s="10">
        <v>4.5498900464735925E-2</v>
      </c>
      <c r="K6988" s="27">
        <f t="shared" si="197"/>
        <v>8.0815098516404844E-3</v>
      </c>
      <c r="L6988" t="s">
        <v>2567</v>
      </c>
      <c r="M6988" t="s">
        <v>749</v>
      </c>
      <c r="N6988" s="28" t="str">
        <f t="shared" si="198"/>
        <v>2025SagarKharab</v>
      </c>
      <c r="O6988" s="28">
        <f>IF(COUNTIF(N$2:N6988,N6988)=1,1,0)</f>
        <v>0</v>
      </c>
      <c r="P6988" s="28" t="str">
        <f t="shared" si="199"/>
        <v>SagarKharab</v>
      </c>
      <c r="Q6988" s="28" t="str">
        <f t="shared" si="196"/>
        <v>SagarKharab</v>
      </c>
      <c r="R6988" s="3">
        <f>SUMIF(Q$2:Q6988,Q6988,O$2:O6988)</f>
        <v>4</v>
      </c>
      <c r="T6988" s="81"/>
    </row>
    <row r="6989" spans="1:20" x14ac:dyDescent="0.25">
      <c r="A6989" s="4">
        <v>2025</v>
      </c>
      <c r="B6989" t="s">
        <v>2448</v>
      </c>
      <c r="C6989" t="s">
        <v>2449</v>
      </c>
      <c r="D6989" s="99"/>
      <c r="F6989" s="3">
        <v>6</v>
      </c>
      <c r="G6989" s="88">
        <v>4.6758182215859376</v>
      </c>
      <c r="J6989" s="10">
        <v>3.645358796347864E-2</v>
      </c>
      <c r="K6989" s="27">
        <f t="shared" si="197"/>
        <v>7.7961944275742956E-3</v>
      </c>
      <c r="L6989" t="s">
        <v>2567</v>
      </c>
      <c r="M6989" t="s">
        <v>749</v>
      </c>
      <c r="N6989" s="28" t="str">
        <f t="shared" si="198"/>
        <v>2025SagarKharab</v>
      </c>
      <c r="O6989" s="28">
        <f>IF(COUNTIF(N$2:N6989,N6989)=1,1,0)</f>
        <v>0</v>
      </c>
      <c r="P6989" s="28" t="str">
        <f t="shared" si="199"/>
        <v>SagarKharab</v>
      </c>
      <c r="Q6989" s="28" t="str">
        <f t="shared" si="196"/>
        <v>SagarKharab</v>
      </c>
      <c r="R6989" s="3">
        <f>SUMIF(Q$2:Q6989,Q6989,O$2:O6989)</f>
        <v>4</v>
      </c>
      <c r="T6989" s="81"/>
    </row>
    <row r="6990" spans="1:20" x14ac:dyDescent="0.25">
      <c r="A6990" s="4">
        <v>2025</v>
      </c>
      <c r="B6990" t="s">
        <v>198</v>
      </c>
      <c r="C6990" t="s">
        <v>8652</v>
      </c>
      <c r="D6990" s="99"/>
      <c r="F6990" s="3">
        <v>1</v>
      </c>
      <c r="G6990" s="88">
        <v>5.54</v>
      </c>
      <c r="J6990" s="10">
        <v>3.6543009257002268E-2</v>
      </c>
      <c r="K6990" s="27">
        <f t="shared" si="197"/>
        <v>6.5962110572206261E-3</v>
      </c>
      <c r="L6990" t="s">
        <v>8653</v>
      </c>
      <c r="M6990" t="s">
        <v>798</v>
      </c>
      <c r="N6990" s="28" t="str">
        <f t="shared" si="198"/>
        <v>2025IanStorey</v>
      </c>
      <c r="O6990" s="28">
        <f>IF(COUNTIF(N$2:N6990,N6990)=1,1,0)</f>
        <v>1</v>
      </c>
      <c r="P6990" s="28" t="str">
        <f t="shared" si="199"/>
        <v>IanStorey</v>
      </c>
      <c r="Q6990" s="28" t="str">
        <f t="shared" si="196"/>
        <v>IanStorey</v>
      </c>
      <c r="R6990" s="3">
        <f>SUMIF(Q$2:Q6990,Q6990,O$2:O6990)</f>
        <v>1</v>
      </c>
      <c r="T6990" s="81"/>
    </row>
    <row r="6991" spans="1:20" x14ac:dyDescent="0.25">
      <c r="A6991" s="4">
        <v>2025</v>
      </c>
      <c r="B6991" t="s">
        <v>198</v>
      </c>
      <c r="C6991" t="s">
        <v>8652</v>
      </c>
      <c r="D6991" s="99"/>
      <c r="F6991" s="3">
        <v>2</v>
      </c>
      <c r="G6991" s="88">
        <v>4.0544470293486041</v>
      </c>
      <c r="J6991" s="10">
        <v>2.6788148148625623E-2</v>
      </c>
      <c r="K6991" s="27">
        <f t="shared" si="197"/>
        <v>6.6071027577167445E-3</v>
      </c>
      <c r="L6991" t="s">
        <v>8653</v>
      </c>
      <c r="M6991" t="s">
        <v>798</v>
      </c>
      <c r="N6991" s="28" t="str">
        <f t="shared" si="198"/>
        <v>2025IanStorey</v>
      </c>
      <c r="O6991" s="28">
        <f>IF(COUNTIF(N$2:N6991,N6991)=1,1,0)</f>
        <v>0</v>
      </c>
      <c r="P6991" s="28" t="str">
        <f t="shared" si="199"/>
        <v>IanStorey</v>
      </c>
      <c r="Q6991" s="28" t="str">
        <f t="shared" si="196"/>
        <v>IanStorey</v>
      </c>
      <c r="R6991" s="3">
        <f>SUMIF(Q$2:Q6991,Q6991,O$2:O6991)</f>
        <v>1</v>
      </c>
      <c r="T6991" s="81"/>
    </row>
    <row r="6992" spans="1:20" x14ac:dyDescent="0.25">
      <c r="A6992" s="4">
        <v>2025</v>
      </c>
      <c r="B6992" t="s">
        <v>198</v>
      </c>
      <c r="C6992" t="s">
        <v>8652</v>
      </c>
      <c r="D6992" s="99"/>
      <c r="F6992" s="3">
        <v>3</v>
      </c>
      <c r="G6992" s="88">
        <v>9.1</v>
      </c>
      <c r="J6992" s="10">
        <v>6.9377627318317536E-2</v>
      </c>
      <c r="K6992" s="27">
        <f t="shared" si="197"/>
        <v>7.6239150899250043E-3</v>
      </c>
      <c r="L6992" t="s">
        <v>8653</v>
      </c>
      <c r="M6992" t="s">
        <v>798</v>
      </c>
      <c r="N6992" s="28" t="str">
        <f t="shared" si="198"/>
        <v>2025IanStorey</v>
      </c>
      <c r="O6992" s="28">
        <f>IF(COUNTIF(N$2:N6992,N6992)=1,1,0)</f>
        <v>0</v>
      </c>
      <c r="P6992" s="28" t="str">
        <f t="shared" si="199"/>
        <v>IanStorey</v>
      </c>
      <c r="Q6992" s="28" t="str">
        <f t="shared" si="196"/>
        <v>IanStorey</v>
      </c>
      <c r="R6992" s="3">
        <f>SUMIF(Q$2:Q6992,Q6992,O$2:O6992)</f>
        <v>1</v>
      </c>
      <c r="T6992" s="81"/>
    </row>
    <row r="6993" spans="1:20" x14ac:dyDescent="0.25">
      <c r="A6993" s="4">
        <v>2025</v>
      </c>
      <c r="B6993" t="s">
        <v>198</v>
      </c>
      <c r="C6993" t="s">
        <v>8652</v>
      </c>
      <c r="D6993" s="99"/>
      <c r="F6993" s="3">
        <v>4</v>
      </c>
      <c r="G6993" s="88">
        <v>5.8408892070309388</v>
      </c>
      <c r="J6993" s="10">
        <v>4.6110659721307456E-2</v>
      </c>
      <c r="K6993" s="27">
        <f t="shared" si="197"/>
        <v>7.8944588892050881E-3</v>
      </c>
      <c r="L6993" t="s">
        <v>8653</v>
      </c>
      <c r="M6993" t="s">
        <v>798</v>
      </c>
      <c r="N6993" s="28" t="str">
        <f t="shared" si="198"/>
        <v>2025IanStorey</v>
      </c>
      <c r="O6993" s="28">
        <f>IF(COUNTIF(N$2:N6993,N6993)=1,1,0)</f>
        <v>0</v>
      </c>
      <c r="P6993" s="28" t="str">
        <f t="shared" si="199"/>
        <v>IanStorey</v>
      </c>
      <c r="Q6993" s="28" t="str">
        <f t="shared" si="196"/>
        <v>IanStorey</v>
      </c>
      <c r="R6993" s="3">
        <f>SUMIF(Q$2:Q6993,Q6993,O$2:O6993)</f>
        <v>1</v>
      </c>
      <c r="T6993" s="81"/>
    </row>
    <row r="6994" spans="1:20" x14ac:dyDescent="0.25">
      <c r="A6994" s="4">
        <v>2025</v>
      </c>
      <c r="B6994" t="s">
        <v>198</v>
      </c>
      <c r="C6994" t="s">
        <v>8652</v>
      </c>
      <c r="D6994" s="99"/>
      <c r="F6994" s="3">
        <v>5</v>
      </c>
      <c r="G6994" s="51">
        <v>5.63</v>
      </c>
      <c r="J6994" s="10">
        <v>4.9075555558374617E-2</v>
      </c>
      <c r="K6994" s="27">
        <f t="shared" si="197"/>
        <v>8.7167949482015311E-3</v>
      </c>
      <c r="L6994" t="s">
        <v>8653</v>
      </c>
      <c r="M6994" t="s">
        <v>798</v>
      </c>
      <c r="N6994" s="28" t="str">
        <f t="shared" si="198"/>
        <v>2025IanStorey</v>
      </c>
      <c r="O6994" s="28">
        <f>IF(COUNTIF(N$2:N6994,N6994)=1,1,0)</f>
        <v>0</v>
      </c>
      <c r="P6994" s="28" t="str">
        <f t="shared" si="199"/>
        <v>IanStorey</v>
      </c>
      <c r="Q6994" s="28" t="str">
        <f t="shared" si="196"/>
        <v>IanStorey</v>
      </c>
      <c r="R6994" s="3">
        <f>SUMIF(Q$2:Q6994,Q6994,O$2:O6994)</f>
        <v>1</v>
      </c>
      <c r="T6994" s="81"/>
    </row>
    <row r="6995" spans="1:20" x14ac:dyDescent="0.25">
      <c r="A6995" s="4">
        <v>2025</v>
      </c>
      <c r="B6995" t="s">
        <v>198</v>
      </c>
      <c r="C6995" t="s">
        <v>8652</v>
      </c>
      <c r="D6995" s="99"/>
      <c r="F6995" s="3">
        <v>6</v>
      </c>
      <c r="G6995" s="88">
        <v>4.6758182215859376</v>
      </c>
      <c r="J6995" s="10">
        <v>3.9677372682490386E-2</v>
      </c>
      <c r="K6995" s="27">
        <f t="shared" si="197"/>
        <v>8.4856533770537954E-3</v>
      </c>
      <c r="L6995" t="s">
        <v>8653</v>
      </c>
      <c r="M6995" t="s">
        <v>798</v>
      </c>
      <c r="N6995" s="28" t="str">
        <f t="shared" si="198"/>
        <v>2025IanStorey</v>
      </c>
      <c r="O6995" s="28">
        <f>IF(COUNTIF(N$2:N6995,N6995)=1,1,0)</f>
        <v>0</v>
      </c>
      <c r="P6995" s="28" t="str">
        <f t="shared" si="199"/>
        <v>IanStorey</v>
      </c>
      <c r="Q6995" s="28" t="str">
        <f t="shared" si="196"/>
        <v>IanStorey</v>
      </c>
      <c r="R6995" s="3">
        <f>SUMIF(Q$2:Q6995,Q6995,O$2:O6995)</f>
        <v>1</v>
      </c>
      <c r="T6995" s="81"/>
    </row>
    <row r="6996" spans="1:20" x14ac:dyDescent="0.25">
      <c r="A6996" s="4">
        <v>2025</v>
      </c>
      <c r="B6996" t="s">
        <v>8654</v>
      </c>
      <c r="C6996" t="s">
        <v>8655</v>
      </c>
      <c r="D6996" s="99"/>
      <c r="F6996" s="3">
        <v>1</v>
      </c>
      <c r="G6996" s="88">
        <v>5.54</v>
      </c>
      <c r="J6996" s="10">
        <v>4.2117233795579523E-2</v>
      </c>
      <c r="K6996" s="27">
        <f t="shared" si="197"/>
        <v>7.6023887717652566E-3</v>
      </c>
      <c r="L6996" t="s">
        <v>8656</v>
      </c>
      <c r="M6996" t="s">
        <v>798</v>
      </c>
      <c r="N6996" s="28" t="str">
        <f t="shared" si="198"/>
        <v>2025KevynUpton</v>
      </c>
      <c r="O6996" s="28">
        <f>IF(COUNTIF(N$2:N6996,N6996)=1,1,0)</f>
        <v>1</v>
      </c>
      <c r="P6996" s="28" t="str">
        <f t="shared" si="199"/>
        <v>KevynUpton</v>
      </c>
      <c r="Q6996" s="28" t="str">
        <f t="shared" ref="Q6996:Q7059" si="200">IFERROR(VLOOKUP(P6996,AI$2:AJ$100,2,0),P6996)</f>
        <v>KevynUpton</v>
      </c>
      <c r="R6996" s="3">
        <f>SUMIF(Q$2:Q6996,Q6996,O$2:O6996)</f>
        <v>1</v>
      </c>
      <c r="T6996" s="81"/>
    </row>
    <row r="6997" spans="1:20" x14ac:dyDescent="0.25">
      <c r="A6997" s="4">
        <v>2025</v>
      </c>
      <c r="B6997" t="s">
        <v>8654</v>
      </c>
      <c r="C6997" t="s">
        <v>8655</v>
      </c>
      <c r="D6997" s="99"/>
      <c r="F6997" s="3">
        <v>2</v>
      </c>
      <c r="G6997" s="88">
        <v>4.0544470293486041</v>
      </c>
      <c r="J6997" s="10">
        <v>3.2106759259477258E-2</v>
      </c>
      <c r="K6997" s="27">
        <f t="shared" si="197"/>
        <v>7.9188996741278422E-3</v>
      </c>
      <c r="L6997" t="s">
        <v>8656</v>
      </c>
      <c r="M6997" t="s">
        <v>798</v>
      </c>
      <c r="N6997" s="28" t="str">
        <f t="shared" si="198"/>
        <v>2025KevynUpton</v>
      </c>
      <c r="O6997" s="28">
        <f>IF(COUNTIF(N$2:N6997,N6997)=1,1,0)</f>
        <v>0</v>
      </c>
      <c r="P6997" s="28" t="str">
        <f t="shared" si="199"/>
        <v>KevynUpton</v>
      </c>
      <c r="Q6997" s="28" t="str">
        <f t="shared" si="200"/>
        <v>KevynUpton</v>
      </c>
      <c r="R6997" s="3">
        <f>SUMIF(Q$2:Q6997,Q6997,O$2:O6997)</f>
        <v>1</v>
      </c>
      <c r="T6997" s="81"/>
    </row>
    <row r="6998" spans="1:20" x14ac:dyDescent="0.25">
      <c r="A6998" s="4">
        <v>2025</v>
      </c>
      <c r="B6998" t="s">
        <v>8654</v>
      </c>
      <c r="C6998" t="s">
        <v>8655</v>
      </c>
      <c r="D6998" s="99"/>
      <c r="F6998" s="3">
        <v>3</v>
      </c>
      <c r="G6998" s="88">
        <v>9.1</v>
      </c>
      <c r="J6998" s="10">
        <v>8.0670115741668269E-2</v>
      </c>
      <c r="K6998" s="27">
        <f t="shared" si="197"/>
        <v>8.8648478836998099E-3</v>
      </c>
      <c r="L6998" t="s">
        <v>8656</v>
      </c>
      <c r="M6998" t="s">
        <v>798</v>
      </c>
      <c r="N6998" s="28" t="str">
        <f t="shared" si="198"/>
        <v>2025KevynUpton</v>
      </c>
      <c r="O6998" s="28">
        <f>IF(COUNTIF(N$2:N6998,N6998)=1,1,0)</f>
        <v>0</v>
      </c>
      <c r="P6998" s="28" t="str">
        <f t="shared" si="199"/>
        <v>KevynUpton</v>
      </c>
      <c r="Q6998" s="28" t="str">
        <f t="shared" si="200"/>
        <v>KevynUpton</v>
      </c>
      <c r="R6998" s="3">
        <f>SUMIF(Q$2:Q6998,Q6998,O$2:O6998)</f>
        <v>1</v>
      </c>
      <c r="T6998" s="81"/>
    </row>
    <row r="6999" spans="1:20" x14ac:dyDescent="0.25">
      <c r="A6999" s="4">
        <v>2025</v>
      </c>
      <c r="B6999" t="s">
        <v>8654</v>
      </c>
      <c r="C6999" t="s">
        <v>8655</v>
      </c>
      <c r="D6999" s="99"/>
      <c r="F6999" s="3">
        <v>4</v>
      </c>
      <c r="G6999" s="88">
        <v>5.8408892070309388</v>
      </c>
      <c r="J6999" s="10">
        <v>5.8647557874792255E-2</v>
      </c>
      <c r="K6999" s="27">
        <f t="shared" si="197"/>
        <v>1.0040861210686135E-2</v>
      </c>
      <c r="L6999" t="s">
        <v>8656</v>
      </c>
      <c r="M6999" t="s">
        <v>798</v>
      </c>
      <c r="N6999" s="28" t="str">
        <f t="shared" si="198"/>
        <v>2025KevynUpton</v>
      </c>
      <c r="O6999" s="28">
        <f>IF(COUNTIF(N$2:N6999,N6999)=1,1,0)</f>
        <v>0</v>
      </c>
      <c r="P6999" s="28" t="str">
        <f t="shared" si="199"/>
        <v>KevynUpton</v>
      </c>
      <c r="Q6999" s="28" t="str">
        <f t="shared" si="200"/>
        <v>KevynUpton</v>
      </c>
      <c r="R6999" s="3">
        <f>SUMIF(Q$2:Q6999,Q6999,O$2:O6999)</f>
        <v>1</v>
      </c>
      <c r="T6999" s="81"/>
    </row>
    <row r="7000" spans="1:20" x14ac:dyDescent="0.25">
      <c r="A7000" s="4">
        <v>2025</v>
      </c>
      <c r="B7000" t="s">
        <v>8654</v>
      </c>
      <c r="C7000" t="s">
        <v>8655</v>
      </c>
      <c r="D7000" s="99"/>
      <c r="F7000" s="3">
        <v>5</v>
      </c>
      <c r="G7000" s="51">
        <v>5.63</v>
      </c>
      <c r="J7000" s="10">
        <v>5.4359039349947125E-2</v>
      </c>
      <c r="K7000" s="27">
        <f t="shared" si="197"/>
        <v>9.6552467761895425E-3</v>
      </c>
      <c r="L7000" t="s">
        <v>8656</v>
      </c>
      <c r="M7000" t="s">
        <v>798</v>
      </c>
      <c r="N7000" s="28" t="str">
        <f t="shared" si="198"/>
        <v>2025KevynUpton</v>
      </c>
      <c r="O7000" s="28">
        <f>IF(COUNTIF(N$2:N7000,N7000)=1,1,0)</f>
        <v>0</v>
      </c>
      <c r="P7000" s="28" t="str">
        <f t="shared" si="199"/>
        <v>KevynUpton</v>
      </c>
      <c r="Q7000" s="28" t="str">
        <f t="shared" si="200"/>
        <v>KevynUpton</v>
      </c>
      <c r="R7000" s="3">
        <f>SUMIF(Q$2:Q7000,Q7000,O$2:O7000)</f>
        <v>1</v>
      </c>
      <c r="T7000" s="81"/>
    </row>
    <row r="7001" spans="1:20" x14ac:dyDescent="0.25">
      <c r="A7001" s="4">
        <v>2025</v>
      </c>
      <c r="B7001" t="s">
        <v>8654</v>
      </c>
      <c r="C7001" t="s">
        <v>8655</v>
      </c>
      <c r="D7001" s="99"/>
      <c r="F7001" s="3">
        <v>6</v>
      </c>
      <c r="G7001" s="88">
        <v>4.6758182215859376</v>
      </c>
      <c r="J7001" s="10">
        <v>4.4560995367646683E-2</v>
      </c>
      <c r="K7001" s="27">
        <f t="shared" si="197"/>
        <v>9.5300957513554801E-3</v>
      </c>
      <c r="L7001" t="s">
        <v>8656</v>
      </c>
      <c r="M7001" t="s">
        <v>798</v>
      </c>
      <c r="N7001" s="28" t="str">
        <f t="shared" si="198"/>
        <v>2025KevynUpton</v>
      </c>
      <c r="O7001" s="28">
        <f>IF(COUNTIF(N$2:N7001,N7001)=1,1,0)</f>
        <v>0</v>
      </c>
      <c r="P7001" s="28" t="str">
        <f t="shared" si="199"/>
        <v>KevynUpton</v>
      </c>
      <c r="Q7001" s="28" t="str">
        <f t="shared" si="200"/>
        <v>KevynUpton</v>
      </c>
      <c r="R7001" s="3">
        <f>SUMIF(Q$2:Q7001,Q7001,O$2:O7001)</f>
        <v>1</v>
      </c>
      <c r="T7001" s="81"/>
    </row>
    <row r="7002" spans="1:20" x14ac:dyDescent="0.25">
      <c r="A7002" s="4">
        <v>2025</v>
      </c>
      <c r="B7002" t="s">
        <v>1618</v>
      </c>
      <c r="C7002" t="s">
        <v>97</v>
      </c>
      <c r="D7002" s="99"/>
      <c r="F7002" s="3">
        <v>1</v>
      </c>
      <c r="G7002" s="88">
        <v>5.54</v>
      </c>
      <c r="J7002" s="10">
        <v>4.2035092592414003E-2</v>
      </c>
      <c r="K7002" s="27">
        <f t="shared" si="197"/>
        <v>7.587561839785921E-3</v>
      </c>
      <c r="L7002" t="s">
        <v>8657</v>
      </c>
      <c r="M7002" t="s">
        <v>798</v>
      </c>
      <c r="N7002" s="28" t="str">
        <f t="shared" si="198"/>
        <v>2025CharlotteBishop</v>
      </c>
      <c r="O7002" s="28">
        <f>IF(COUNTIF(N$2:N7002,N7002)=1,1,0)</f>
        <v>1</v>
      </c>
      <c r="P7002" s="28" t="str">
        <f t="shared" si="199"/>
        <v>CharlotteBishop</v>
      </c>
      <c r="Q7002" s="28" t="str">
        <f t="shared" si="200"/>
        <v>CharlotteBishop</v>
      </c>
      <c r="R7002" s="3">
        <f>SUMIF(Q$2:Q7002,Q7002,O$2:O7002)</f>
        <v>1</v>
      </c>
      <c r="T7002" s="81"/>
    </row>
    <row r="7003" spans="1:20" x14ac:dyDescent="0.25">
      <c r="A7003" s="4">
        <v>2025</v>
      </c>
      <c r="B7003" t="s">
        <v>1618</v>
      </c>
      <c r="C7003" t="s">
        <v>97</v>
      </c>
      <c r="D7003" s="99"/>
      <c r="F7003" s="3">
        <v>2</v>
      </c>
      <c r="G7003" s="88">
        <v>4.0544470293486041</v>
      </c>
      <c r="J7003" s="10">
        <v>3.199810185469687E-2</v>
      </c>
      <c r="K7003" s="27">
        <f t="shared" si="197"/>
        <v>7.8921001120682427E-3</v>
      </c>
      <c r="L7003" t="s">
        <v>8657</v>
      </c>
      <c r="M7003" t="s">
        <v>798</v>
      </c>
      <c r="N7003" s="28" t="str">
        <f t="shared" si="198"/>
        <v>2025CharlotteBishop</v>
      </c>
      <c r="O7003" s="28">
        <f>IF(COUNTIF(N$2:N7003,N7003)=1,1,0)</f>
        <v>0</v>
      </c>
      <c r="P7003" s="28" t="str">
        <f t="shared" si="199"/>
        <v>CharlotteBishop</v>
      </c>
      <c r="Q7003" s="28" t="str">
        <f t="shared" si="200"/>
        <v>CharlotteBishop</v>
      </c>
      <c r="R7003" s="3">
        <f>SUMIF(Q$2:Q7003,Q7003,O$2:O7003)</f>
        <v>1</v>
      </c>
      <c r="T7003" s="81"/>
    </row>
    <row r="7004" spans="1:20" x14ac:dyDescent="0.25">
      <c r="A7004" s="4">
        <v>2025</v>
      </c>
      <c r="B7004" t="s">
        <v>1618</v>
      </c>
      <c r="C7004" t="s">
        <v>97</v>
      </c>
      <c r="D7004" s="99"/>
      <c r="F7004" s="3">
        <v>3</v>
      </c>
      <c r="G7004" s="88">
        <v>9.1</v>
      </c>
      <c r="J7004" s="10">
        <v>8.1003831015550531E-2</v>
      </c>
      <c r="K7004" s="27">
        <f t="shared" si="197"/>
        <v>8.9015198918187405E-3</v>
      </c>
      <c r="L7004" t="s">
        <v>8657</v>
      </c>
      <c r="M7004" t="s">
        <v>798</v>
      </c>
      <c r="N7004" s="28" t="str">
        <f t="shared" si="198"/>
        <v>2025CharlotteBishop</v>
      </c>
      <c r="O7004" s="28">
        <f>IF(COUNTIF(N$2:N7004,N7004)=1,1,0)</f>
        <v>0</v>
      </c>
      <c r="P7004" s="28" t="str">
        <f t="shared" si="199"/>
        <v>CharlotteBishop</v>
      </c>
      <c r="Q7004" s="28" t="str">
        <f t="shared" si="200"/>
        <v>CharlotteBishop</v>
      </c>
      <c r="R7004" s="3">
        <f>SUMIF(Q$2:Q7004,Q7004,O$2:O7004)</f>
        <v>1</v>
      </c>
      <c r="T7004" s="81"/>
    </row>
    <row r="7005" spans="1:20" x14ac:dyDescent="0.25">
      <c r="A7005" s="4">
        <v>2025</v>
      </c>
      <c r="B7005" t="s">
        <v>1618</v>
      </c>
      <c r="C7005" t="s">
        <v>97</v>
      </c>
      <c r="D7005" s="99"/>
      <c r="F7005" s="3">
        <v>4</v>
      </c>
      <c r="G7005" s="88">
        <v>5.8408892070309388</v>
      </c>
      <c r="J7005" s="10">
        <v>5.8504641208855901E-2</v>
      </c>
      <c r="K7005" s="27">
        <f t="shared" si="197"/>
        <v>1.0016392904428191E-2</v>
      </c>
      <c r="L7005" t="s">
        <v>8657</v>
      </c>
      <c r="M7005" t="s">
        <v>798</v>
      </c>
      <c r="N7005" s="28" t="str">
        <f t="shared" si="198"/>
        <v>2025CharlotteBishop</v>
      </c>
      <c r="O7005" s="28">
        <f>IF(COUNTIF(N$2:N7005,N7005)=1,1,0)</f>
        <v>0</v>
      </c>
      <c r="P7005" s="28" t="str">
        <f t="shared" si="199"/>
        <v>CharlotteBishop</v>
      </c>
      <c r="Q7005" s="28" t="str">
        <f t="shared" si="200"/>
        <v>CharlotteBishop</v>
      </c>
      <c r="R7005" s="3">
        <f>SUMIF(Q$2:Q7005,Q7005,O$2:O7005)</f>
        <v>1</v>
      </c>
      <c r="T7005" s="81"/>
    </row>
    <row r="7006" spans="1:20" x14ac:dyDescent="0.25">
      <c r="A7006" s="4">
        <v>2025</v>
      </c>
      <c r="B7006" t="s">
        <v>1618</v>
      </c>
      <c r="C7006" t="s">
        <v>97</v>
      </c>
      <c r="D7006" s="99"/>
      <c r="F7006" s="3">
        <v>5</v>
      </c>
      <c r="G7006" s="51">
        <v>5.63</v>
      </c>
      <c r="J7006" s="10">
        <v>5.4734282406570856E-2</v>
      </c>
      <c r="K7006" s="27">
        <f t="shared" si="197"/>
        <v>9.7218974079166711E-3</v>
      </c>
      <c r="L7006" t="s">
        <v>8657</v>
      </c>
      <c r="M7006" t="s">
        <v>798</v>
      </c>
      <c r="N7006" s="28" t="str">
        <f t="shared" si="198"/>
        <v>2025CharlotteBishop</v>
      </c>
      <c r="O7006" s="28">
        <f>IF(COUNTIF(N$2:N7006,N7006)=1,1,0)</f>
        <v>0</v>
      </c>
      <c r="P7006" s="28" t="str">
        <f t="shared" si="199"/>
        <v>CharlotteBishop</v>
      </c>
      <c r="Q7006" s="28" t="str">
        <f t="shared" si="200"/>
        <v>CharlotteBishop</v>
      </c>
      <c r="R7006" s="3">
        <f>SUMIF(Q$2:Q7006,Q7006,O$2:O7006)</f>
        <v>1</v>
      </c>
      <c r="T7006" s="81"/>
    </row>
    <row r="7007" spans="1:20" x14ac:dyDescent="0.25">
      <c r="A7007" s="4">
        <v>2025</v>
      </c>
      <c r="B7007" t="s">
        <v>1618</v>
      </c>
      <c r="C7007" t="s">
        <v>97</v>
      </c>
      <c r="D7007" s="99"/>
      <c r="F7007" s="3">
        <v>6</v>
      </c>
      <c r="G7007" s="88">
        <v>4.6758182215859376</v>
      </c>
      <c r="J7007" s="10">
        <v>4.4261793977057096E-2</v>
      </c>
      <c r="K7007" s="27">
        <f t="shared" si="197"/>
        <v>9.4661066533173396E-3</v>
      </c>
      <c r="L7007" t="s">
        <v>8657</v>
      </c>
      <c r="M7007" t="s">
        <v>798</v>
      </c>
      <c r="N7007" s="28" t="str">
        <f t="shared" si="198"/>
        <v>2025CharlotteBishop</v>
      </c>
      <c r="O7007" s="28">
        <f>IF(COUNTIF(N$2:N7007,N7007)=1,1,0)</f>
        <v>0</v>
      </c>
      <c r="P7007" s="28" t="str">
        <f t="shared" si="199"/>
        <v>CharlotteBishop</v>
      </c>
      <c r="Q7007" s="28" t="str">
        <f t="shared" si="200"/>
        <v>CharlotteBishop</v>
      </c>
      <c r="R7007" s="3">
        <f>SUMIF(Q$2:Q7007,Q7007,O$2:O7007)</f>
        <v>1</v>
      </c>
      <c r="T7007" s="81"/>
    </row>
    <row r="7008" spans="1:20" x14ac:dyDescent="0.25">
      <c r="A7008" s="4">
        <v>2025</v>
      </c>
      <c r="B7008" t="s">
        <v>2485</v>
      </c>
      <c r="C7008" t="s">
        <v>2486</v>
      </c>
      <c r="D7008" s="99"/>
      <c r="F7008" s="3">
        <v>1</v>
      </c>
      <c r="G7008" s="88">
        <v>5.54</v>
      </c>
      <c r="J7008" s="10">
        <v>4.1942581017792691E-2</v>
      </c>
      <c r="K7008" s="27">
        <f t="shared" si="197"/>
        <v>7.5708629996015684E-3</v>
      </c>
      <c r="L7008" t="s">
        <v>8658</v>
      </c>
      <c r="M7008" t="s">
        <v>798</v>
      </c>
      <c r="N7008" s="28" t="str">
        <f t="shared" si="198"/>
        <v>2025SophiaBartlett</v>
      </c>
      <c r="O7008" s="28">
        <f>IF(COUNTIF(N$2:N7008,N7008)=1,1,0)</f>
        <v>1</v>
      </c>
      <c r="P7008" s="28" t="str">
        <f t="shared" si="199"/>
        <v>SophiaBartlett</v>
      </c>
      <c r="Q7008" s="28" t="str">
        <f t="shared" si="200"/>
        <v>SophiaBartlett</v>
      </c>
      <c r="R7008" s="3">
        <f>SUMIF(Q$2:Q7008,Q7008,O$2:O7008)</f>
        <v>2</v>
      </c>
      <c r="T7008" s="81"/>
    </row>
    <row r="7009" spans="1:20" x14ac:dyDescent="0.25">
      <c r="A7009" s="4">
        <v>2025</v>
      </c>
      <c r="B7009" t="s">
        <v>2485</v>
      </c>
      <c r="C7009" t="s">
        <v>2486</v>
      </c>
      <c r="D7009" s="99"/>
      <c r="F7009" s="3">
        <v>2</v>
      </c>
      <c r="G7009" s="88">
        <v>4.0544470293486041</v>
      </c>
      <c r="J7009" s="10">
        <v>3.2314641204720829E-2</v>
      </c>
      <c r="K7009" s="27">
        <f t="shared" si="197"/>
        <v>7.9701722505701508E-3</v>
      </c>
      <c r="L7009" t="s">
        <v>8658</v>
      </c>
      <c r="M7009" t="s">
        <v>798</v>
      </c>
      <c r="N7009" s="28" t="str">
        <f t="shared" si="198"/>
        <v>2025SophiaBartlett</v>
      </c>
      <c r="O7009" s="28">
        <f>IF(COUNTIF(N$2:N7009,N7009)=1,1,0)</f>
        <v>0</v>
      </c>
      <c r="P7009" s="28" t="str">
        <f t="shared" si="199"/>
        <v>SophiaBartlett</v>
      </c>
      <c r="Q7009" s="28" t="str">
        <f t="shared" si="200"/>
        <v>SophiaBartlett</v>
      </c>
      <c r="R7009" s="3">
        <f>SUMIF(Q$2:Q7009,Q7009,O$2:O7009)</f>
        <v>2</v>
      </c>
      <c r="T7009" s="81"/>
    </row>
    <row r="7010" spans="1:20" x14ac:dyDescent="0.25">
      <c r="A7010" s="4">
        <v>2025</v>
      </c>
      <c r="B7010" t="s">
        <v>2485</v>
      </c>
      <c r="C7010" t="s">
        <v>2486</v>
      </c>
      <c r="D7010" s="99"/>
      <c r="F7010" s="3">
        <v>3</v>
      </c>
      <c r="G7010" s="88">
        <v>9.1</v>
      </c>
      <c r="J7010" s="10">
        <v>8.0810856481548399E-2</v>
      </c>
      <c r="K7010" s="27">
        <f t="shared" si="197"/>
        <v>8.8803138990712523E-3</v>
      </c>
      <c r="L7010" t="s">
        <v>8658</v>
      </c>
      <c r="M7010" t="s">
        <v>798</v>
      </c>
      <c r="N7010" s="28" t="str">
        <f t="shared" si="198"/>
        <v>2025SophiaBartlett</v>
      </c>
      <c r="O7010" s="28">
        <f>IF(COUNTIF(N$2:N7010,N7010)=1,1,0)</f>
        <v>0</v>
      </c>
      <c r="P7010" s="28" t="str">
        <f t="shared" si="199"/>
        <v>SophiaBartlett</v>
      </c>
      <c r="Q7010" s="28" t="str">
        <f t="shared" si="200"/>
        <v>SophiaBartlett</v>
      </c>
      <c r="R7010" s="3">
        <f>SUMIF(Q$2:Q7010,Q7010,O$2:O7010)</f>
        <v>2</v>
      </c>
      <c r="T7010" s="81"/>
    </row>
    <row r="7011" spans="1:20" x14ac:dyDescent="0.25">
      <c r="A7011" s="4">
        <v>2025</v>
      </c>
      <c r="B7011" t="s">
        <v>2485</v>
      </c>
      <c r="C7011" t="s">
        <v>2486</v>
      </c>
      <c r="D7011" s="99"/>
      <c r="F7011" s="3">
        <v>4</v>
      </c>
      <c r="G7011" s="88">
        <v>5.8408892070309388</v>
      </c>
      <c r="J7011" s="10">
        <v>5.8473587967455387E-2</v>
      </c>
      <c r="K7011" s="27">
        <f t="shared" si="197"/>
        <v>1.0011076378074099E-2</v>
      </c>
      <c r="L7011" t="s">
        <v>8658</v>
      </c>
      <c r="M7011" t="s">
        <v>798</v>
      </c>
      <c r="N7011" s="28" t="str">
        <f t="shared" si="198"/>
        <v>2025SophiaBartlett</v>
      </c>
      <c r="O7011" s="28">
        <f>IF(COUNTIF(N$2:N7011,N7011)=1,1,0)</f>
        <v>0</v>
      </c>
      <c r="P7011" s="28" t="str">
        <f t="shared" si="199"/>
        <v>SophiaBartlett</v>
      </c>
      <c r="Q7011" s="28" t="str">
        <f t="shared" si="200"/>
        <v>SophiaBartlett</v>
      </c>
      <c r="R7011" s="3">
        <f>SUMIF(Q$2:Q7011,Q7011,O$2:O7011)</f>
        <v>2</v>
      </c>
      <c r="T7011" s="81"/>
    </row>
    <row r="7012" spans="1:20" x14ac:dyDescent="0.25">
      <c r="A7012" s="4">
        <v>2025</v>
      </c>
      <c r="B7012" t="s">
        <v>2485</v>
      </c>
      <c r="C7012" t="s">
        <v>2486</v>
      </c>
      <c r="D7012" s="99"/>
      <c r="F7012" s="3">
        <v>5</v>
      </c>
      <c r="G7012" s="51">
        <v>5.63</v>
      </c>
      <c r="J7012" s="10">
        <v>5.5080289348552469E-2</v>
      </c>
      <c r="K7012" s="27">
        <f t="shared" si="197"/>
        <v>9.7833551240768153E-3</v>
      </c>
      <c r="L7012" t="s">
        <v>8658</v>
      </c>
      <c r="M7012" t="s">
        <v>798</v>
      </c>
      <c r="N7012" s="28" t="str">
        <f t="shared" si="198"/>
        <v>2025SophiaBartlett</v>
      </c>
      <c r="O7012" s="28">
        <f>IF(COUNTIF(N$2:N7012,N7012)=1,1,0)</f>
        <v>0</v>
      </c>
      <c r="P7012" s="28" t="str">
        <f t="shared" si="199"/>
        <v>SophiaBartlett</v>
      </c>
      <c r="Q7012" s="28" t="str">
        <f t="shared" si="200"/>
        <v>SophiaBartlett</v>
      </c>
      <c r="R7012" s="3">
        <f>SUMIF(Q$2:Q7012,Q7012,O$2:O7012)</f>
        <v>2</v>
      </c>
      <c r="T7012" s="81"/>
    </row>
    <row r="7013" spans="1:20" x14ac:dyDescent="0.25">
      <c r="A7013" s="4">
        <v>2025</v>
      </c>
      <c r="B7013" t="s">
        <v>2485</v>
      </c>
      <c r="C7013" t="s">
        <v>2486</v>
      </c>
      <c r="D7013" s="99"/>
      <c r="F7013" s="3">
        <v>6</v>
      </c>
      <c r="G7013" s="88">
        <v>4.6758182215859376</v>
      </c>
      <c r="J7013" s="10">
        <v>4.4028090276697185E-2</v>
      </c>
      <c r="K7013" s="27">
        <f t="shared" ref="K7013:K7074" si="201">J7013/G7013</f>
        <v>9.4161253047522868E-3</v>
      </c>
      <c r="L7013" t="s">
        <v>8658</v>
      </c>
      <c r="M7013" t="s">
        <v>798</v>
      </c>
      <c r="N7013" s="28" t="str">
        <f t="shared" si="198"/>
        <v>2025SophiaBartlett</v>
      </c>
      <c r="O7013" s="28">
        <f>IF(COUNTIF(N$2:N7013,N7013)=1,1,0)</f>
        <v>0</v>
      </c>
      <c r="P7013" s="28" t="str">
        <f t="shared" si="199"/>
        <v>SophiaBartlett</v>
      </c>
      <c r="Q7013" s="28" t="str">
        <f t="shared" si="200"/>
        <v>SophiaBartlett</v>
      </c>
      <c r="R7013" s="3">
        <f>SUMIF(Q$2:Q7013,Q7013,O$2:O7013)</f>
        <v>2</v>
      </c>
      <c r="T7013" s="81"/>
    </row>
    <row r="7014" spans="1:20" x14ac:dyDescent="0.25">
      <c r="A7014" s="4">
        <v>2025</v>
      </c>
      <c r="B7014" t="s">
        <v>198</v>
      </c>
      <c r="C7014" t="s">
        <v>2314</v>
      </c>
      <c r="D7014" s="99"/>
      <c r="F7014" s="3">
        <v>1</v>
      </c>
      <c r="G7014" s="88">
        <v>5.54</v>
      </c>
      <c r="J7014" s="10">
        <v>4.2169317130174022E-2</v>
      </c>
      <c r="K7014" s="27">
        <f t="shared" si="201"/>
        <v>7.6117900956992821E-3</v>
      </c>
      <c r="L7014" t="s">
        <v>2663</v>
      </c>
      <c r="M7014" t="s">
        <v>798</v>
      </c>
      <c r="N7014" s="28" t="str">
        <f t="shared" si="198"/>
        <v>2025IanStyles</v>
      </c>
      <c r="O7014" s="28">
        <f>IF(COUNTIF(N$2:N7014,N7014)=1,1,0)</f>
        <v>1</v>
      </c>
      <c r="P7014" s="28" t="str">
        <f t="shared" si="199"/>
        <v>IanStyles</v>
      </c>
      <c r="Q7014" s="28" t="str">
        <f t="shared" si="200"/>
        <v>IanStyles</v>
      </c>
      <c r="R7014" s="3">
        <f>SUMIF(Q$2:Q7014,Q7014,O$2:O7014)</f>
        <v>3</v>
      </c>
      <c r="T7014" s="81"/>
    </row>
    <row r="7015" spans="1:20" x14ac:dyDescent="0.25">
      <c r="A7015" s="4">
        <v>2025</v>
      </c>
      <c r="B7015" t="s">
        <v>198</v>
      </c>
      <c r="C7015" t="s">
        <v>2314</v>
      </c>
      <c r="D7015" s="99"/>
      <c r="F7015" s="3">
        <v>2</v>
      </c>
      <c r="G7015" s="88">
        <v>4.0544470293486041</v>
      </c>
      <c r="J7015" s="10">
        <v>3.2278738428431097E-2</v>
      </c>
      <c r="K7015" s="27">
        <f t="shared" si="201"/>
        <v>7.9613170907839106E-3</v>
      </c>
      <c r="L7015" t="s">
        <v>2663</v>
      </c>
      <c r="M7015" t="s">
        <v>798</v>
      </c>
      <c r="N7015" s="28" t="str">
        <f t="shared" si="198"/>
        <v>2025IanStyles</v>
      </c>
      <c r="O7015" s="28">
        <f>IF(COUNTIF(N$2:N7015,N7015)=1,1,0)</f>
        <v>0</v>
      </c>
      <c r="P7015" s="28" t="str">
        <f t="shared" si="199"/>
        <v>IanStyles</v>
      </c>
      <c r="Q7015" s="28" t="str">
        <f t="shared" si="200"/>
        <v>IanStyles</v>
      </c>
      <c r="R7015" s="3">
        <f>SUMIF(Q$2:Q7015,Q7015,O$2:O7015)</f>
        <v>3</v>
      </c>
      <c r="T7015" s="81"/>
    </row>
    <row r="7016" spans="1:20" x14ac:dyDescent="0.25">
      <c r="A7016" s="4">
        <v>2025</v>
      </c>
      <c r="B7016" t="s">
        <v>198</v>
      </c>
      <c r="C7016" t="s">
        <v>2314</v>
      </c>
      <c r="D7016" s="99"/>
      <c r="F7016" s="3">
        <v>3</v>
      </c>
      <c r="G7016" s="88">
        <v>9.1</v>
      </c>
      <c r="J7016" s="10">
        <v>8.0430590278410818E-2</v>
      </c>
      <c r="K7016" s="27">
        <f t="shared" si="201"/>
        <v>8.8385264042209703E-3</v>
      </c>
      <c r="L7016" t="s">
        <v>2663</v>
      </c>
      <c r="M7016" t="s">
        <v>798</v>
      </c>
      <c r="N7016" s="28" t="str">
        <f t="shared" si="198"/>
        <v>2025IanStyles</v>
      </c>
      <c r="O7016" s="28">
        <f>IF(COUNTIF(N$2:N7016,N7016)=1,1,0)</f>
        <v>0</v>
      </c>
      <c r="P7016" s="28" t="str">
        <f t="shared" si="199"/>
        <v>IanStyles</v>
      </c>
      <c r="Q7016" s="28" t="str">
        <f t="shared" si="200"/>
        <v>IanStyles</v>
      </c>
      <c r="R7016" s="3">
        <f>SUMIF(Q$2:Q7016,Q7016,O$2:O7016)</f>
        <v>3</v>
      </c>
      <c r="T7016" s="81"/>
    </row>
    <row r="7017" spans="1:20" x14ac:dyDescent="0.25">
      <c r="A7017" s="4">
        <v>2025</v>
      </c>
      <c r="B7017" t="s">
        <v>198</v>
      </c>
      <c r="C7017" t="s">
        <v>2314</v>
      </c>
      <c r="D7017" s="99"/>
      <c r="F7017" s="3">
        <v>4</v>
      </c>
      <c r="G7017" s="88">
        <v>5.8408892070309388</v>
      </c>
      <c r="J7017" s="10">
        <v>5.8663020834501367E-2</v>
      </c>
      <c r="K7017" s="27">
        <f t="shared" si="201"/>
        <v>1.0043508574668061E-2</v>
      </c>
      <c r="L7017" t="s">
        <v>2663</v>
      </c>
      <c r="M7017" t="s">
        <v>798</v>
      </c>
      <c r="N7017" s="28" t="str">
        <f t="shared" si="198"/>
        <v>2025IanStyles</v>
      </c>
      <c r="O7017" s="28">
        <f>IF(COUNTIF(N$2:N7017,N7017)=1,1,0)</f>
        <v>0</v>
      </c>
      <c r="P7017" s="28" t="str">
        <f t="shared" si="199"/>
        <v>IanStyles</v>
      </c>
      <c r="Q7017" s="28" t="str">
        <f t="shared" si="200"/>
        <v>IanStyles</v>
      </c>
      <c r="R7017" s="3">
        <f>SUMIF(Q$2:Q7017,Q7017,O$2:O7017)</f>
        <v>3</v>
      </c>
      <c r="T7017" s="81"/>
    </row>
    <row r="7018" spans="1:20" x14ac:dyDescent="0.25">
      <c r="A7018" s="4">
        <v>2025</v>
      </c>
      <c r="B7018" t="s">
        <v>198</v>
      </c>
      <c r="C7018" t="s">
        <v>2314</v>
      </c>
      <c r="D7018" s="99"/>
      <c r="F7018" s="3">
        <v>5</v>
      </c>
      <c r="G7018" s="51">
        <v>5.63</v>
      </c>
      <c r="J7018" s="10">
        <v>5.4610451385087799E-2</v>
      </c>
      <c r="K7018" s="27">
        <f t="shared" si="201"/>
        <v>9.6999025550777614E-3</v>
      </c>
      <c r="L7018" t="s">
        <v>2663</v>
      </c>
      <c r="M7018" t="s">
        <v>798</v>
      </c>
      <c r="N7018" s="28" t="str">
        <f t="shared" si="198"/>
        <v>2025IanStyles</v>
      </c>
      <c r="O7018" s="28">
        <f>IF(COUNTIF(N$2:N7018,N7018)=1,1,0)</f>
        <v>0</v>
      </c>
      <c r="P7018" s="28" t="str">
        <f t="shared" si="199"/>
        <v>IanStyles</v>
      </c>
      <c r="Q7018" s="28" t="str">
        <f t="shared" si="200"/>
        <v>IanStyles</v>
      </c>
      <c r="R7018" s="3">
        <f>SUMIF(Q$2:Q7018,Q7018,O$2:O7018)</f>
        <v>3</v>
      </c>
      <c r="T7018" s="81"/>
    </row>
    <row r="7019" spans="1:20" x14ac:dyDescent="0.25">
      <c r="A7019" s="4">
        <v>2025</v>
      </c>
      <c r="B7019" t="s">
        <v>198</v>
      </c>
      <c r="C7019" t="s">
        <v>2314</v>
      </c>
      <c r="D7019" s="99"/>
      <c r="F7019" s="3">
        <v>6</v>
      </c>
      <c r="G7019" s="88">
        <v>4.6758182215859376</v>
      </c>
      <c r="J7019" s="10">
        <v>4.4522118056192994E-2</v>
      </c>
      <c r="K7019" s="27">
        <f t="shared" si="201"/>
        <v>9.5217812041230379E-3</v>
      </c>
      <c r="L7019" t="s">
        <v>2663</v>
      </c>
      <c r="M7019" t="s">
        <v>798</v>
      </c>
      <c r="N7019" s="28" t="str">
        <f t="shared" si="198"/>
        <v>2025IanStyles</v>
      </c>
      <c r="O7019" s="28">
        <f>IF(COUNTIF(N$2:N7019,N7019)=1,1,0)</f>
        <v>0</v>
      </c>
      <c r="P7019" s="28" t="str">
        <f t="shared" si="199"/>
        <v>IanStyles</v>
      </c>
      <c r="Q7019" s="28" t="str">
        <f t="shared" si="200"/>
        <v>IanStyles</v>
      </c>
      <c r="R7019" s="3">
        <f>SUMIF(Q$2:Q7019,Q7019,O$2:O7019)</f>
        <v>3</v>
      </c>
      <c r="T7019" s="81"/>
    </row>
    <row r="7020" spans="1:20" x14ac:dyDescent="0.25">
      <c r="A7020" s="4">
        <v>2025</v>
      </c>
      <c r="B7020" t="s">
        <v>928</v>
      </c>
      <c r="C7020" t="s">
        <v>1054</v>
      </c>
      <c r="D7020" s="99"/>
      <c r="F7020" s="3">
        <v>1</v>
      </c>
      <c r="G7020" s="88">
        <v>5.54</v>
      </c>
      <c r="J7020" s="10">
        <v>4.1878564814396668E-2</v>
      </c>
      <c r="K7020" s="27">
        <f t="shared" si="201"/>
        <v>7.559307728230445E-3</v>
      </c>
      <c r="L7020" t="s">
        <v>2359</v>
      </c>
      <c r="M7020" t="s">
        <v>798</v>
      </c>
      <c r="N7020" s="28" t="str">
        <f t="shared" si="198"/>
        <v>2025NicolaWalton</v>
      </c>
      <c r="O7020" s="28">
        <f>IF(COUNTIF(N$2:N7020,N7020)=1,1,0)</f>
        <v>1</v>
      </c>
      <c r="P7020" s="28" t="str">
        <f t="shared" si="199"/>
        <v>NicolaWalton</v>
      </c>
      <c r="Q7020" s="28" t="str">
        <f t="shared" si="200"/>
        <v>NicolaWalton</v>
      </c>
      <c r="R7020" s="3">
        <f>SUMIF(Q$2:Q7020,Q7020,O$2:O7020)</f>
        <v>5</v>
      </c>
      <c r="T7020" s="81"/>
    </row>
    <row r="7021" spans="1:20" x14ac:dyDescent="0.25">
      <c r="A7021" s="4">
        <v>2025</v>
      </c>
      <c r="B7021" t="s">
        <v>928</v>
      </c>
      <c r="C7021" t="s">
        <v>1054</v>
      </c>
      <c r="D7021" s="99"/>
      <c r="F7021" s="3">
        <v>2</v>
      </c>
      <c r="G7021" s="88">
        <v>4.0544470293486041</v>
      </c>
      <c r="J7021" s="10">
        <v>3.2191620375670027E-2</v>
      </c>
      <c r="K7021" s="27">
        <f t="shared" si="201"/>
        <v>7.9398300539252568E-3</v>
      </c>
      <c r="L7021" t="s">
        <v>2359</v>
      </c>
      <c r="M7021" t="s">
        <v>798</v>
      </c>
      <c r="N7021" s="28" t="str">
        <f t="shared" si="198"/>
        <v>2025NicolaWalton</v>
      </c>
      <c r="O7021" s="28">
        <f>IF(COUNTIF(N$2:N7021,N7021)=1,1,0)</f>
        <v>0</v>
      </c>
      <c r="P7021" s="28" t="str">
        <f t="shared" si="199"/>
        <v>NicolaWalton</v>
      </c>
      <c r="Q7021" s="28" t="str">
        <f t="shared" si="200"/>
        <v>NicolaWalton</v>
      </c>
      <c r="R7021" s="3">
        <f>SUMIF(Q$2:Q7021,Q7021,O$2:O7021)</f>
        <v>5</v>
      </c>
      <c r="T7021" s="81"/>
    </row>
    <row r="7022" spans="1:20" x14ac:dyDescent="0.25">
      <c r="A7022" s="4">
        <v>2025</v>
      </c>
      <c r="B7022" t="s">
        <v>928</v>
      </c>
      <c r="C7022" t="s">
        <v>1054</v>
      </c>
      <c r="D7022" s="99"/>
      <c r="F7022" s="3">
        <v>3</v>
      </c>
      <c r="G7022" s="88">
        <v>9.1</v>
      </c>
      <c r="J7022" s="10">
        <v>8.0908379626634996E-2</v>
      </c>
      <c r="K7022" s="27">
        <f t="shared" si="201"/>
        <v>8.8910307282016477E-3</v>
      </c>
      <c r="L7022" t="s">
        <v>2359</v>
      </c>
      <c r="M7022" t="s">
        <v>798</v>
      </c>
      <c r="N7022" s="28" t="str">
        <f t="shared" si="198"/>
        <v>2025NicolaWalton</v>
      </c>
      <c r="O7022" s="28">
        <f>IF(COUNTIF(N$2:N7022,N7022)=1,1,0)</f>
        <v>0</v>
      </c>
      <c r="P7022" s="28" t="str">
        <f t="shared" si="199"/>
        <v>NicolaWalton</v>
      </c>
      <c r="Q7022" s="28" t="str">
        <f t="shared" si="200"/>
        <v>NicolaWalton</v>
      </c>
      <c r="R7022" s="3">
        <f>SUMIF(Q$2:Q7022,Q7022,O$2:O7022)</f>
        <v>5</v>
      </c>
      <c r="T7022" s="81"/>
    </row>
    <row r="7023" spans="1:20" x14ac:dyDescent="0.25">
      <c r="A7023" s="4">
        <v>2025</v>
      </c>
      <c r="B7023" t="s">
        <v>928</v>
      </c>
      <c r="C7023" t="s">
        <v>1054</v>
      </c>
      <c r="D7023" s="99"/>
      <c r="F7023" s="3">
        <v>4</v>
      </c>
      <c r="G7023" s="88">
        <v>5.8408892070309388</v>
      </c>
      <c r="J7023" s="10">
        <v>5.8563101854815613E-2</v>
      </c>
      <c r="K7023" s="27">
        <f t="shared" si="201"/>
        <v>1.0026401765046425E-2</v>
      </c>
      <c r="L7023" t="s">
        <v>2359</v>
      </c>
      <c r="M7023" t="s">
        <v>798</v>
      </c>
      <c r="N7023" s="28" t="str">
        <f t="shared" si="198"/>
        <v>2025NicolaWalton</v>
      </c>
      <c r="O7023" s="28">
        <f>IF(COUNTIF(N$2:N7023,N7023)=1,1,0)</f>
        <v>0</v>
      </c>
      <c r="P7023" s="28" t="str">
        <f t="shared" si="199"/>
        <v>NicolaWalton</v>
      </c>
      <c r="Q7023" s="28" t="str">
        <f t="shared" si="200"/>
        <v>NicolaWalton</v>
      </c>
      <c r="R7023" s="3">
        <f>SUMIF(Q$2:Q7023,Q7023,O$2:O7023)</f>
        <v>5</v>
      </c>
      <c r="T7023" s="81"/>
    </row>
    <row r="7024" spans="1:20" x14ac:dyDescent="0.25">
      <c r="A7024" s="4">
        <v>2025</v>
      </c>
      <c r="B7024" t="s">
        <v>928</v>
      </c>
      <c r="C7024" t="s">
        <v>1054</v>
      </c>
      <c r="D7024" s="99"/>
      <c r="F7024" s="3">
        <v>5</v>
      </c>
      <c r="G7024" s="51">
        <v>5.63</v>
      </c>
      <c r="J7024" s="10">
        <v>5.4787187495094258E-2</v>
      </c>
      <c r="K7024" s="27">
        <f t="shared" si="201"/>
        <v>9.7312944041019998E-3</v>
      </c>
      <c r="L7024" t="s">
        <v>2359</v>
      </c>
      <c r="M7024" t="s">
        <v>798</v>
      </c>
      <c r="N7024" s="28" t="str">
        <f t="shared" si="198"/>
        <v>2025NicolaWalton</v>
      </c>
      <c r="O7024" s="28">
        <f>IF(COUNTIF(N$2:N7024,N7024)=1,1,0)</f>
        <v>0</v>
      </c>
      <c r="P7024" s="28" t="str">
        <f t="shared" si="199"/>
        <v>NicolaWalton</v>
      </c>
      <c r="Q7024" s="28" t="str">
        <f t="shared" si="200"/>
        <v>NicolaWalton</v>
      </c>
      <c r="R7024" s="3">
        <f>SUMIF(Q$2:Q7024,Q7024,O$2:O7024)</f>
        <v>5</v>
      </c>
      <c r="T7024" s="81"/>
    </row>
    <row r="7025" spans="1:20" x14ac:dyDescent="0.25">
      <c r="A7025" s="4">
        <v>2025</v>
      </c>
      <c r="B7025" t="s">
        <v>928</v>
      </c>
      <c r="C7025" t="s">
        <v>1054</v>
      </c>
      <c r="D7025" s="99"/>
      <c r="F7025" s="3">
        <v>6</v>
      </c>
      <c r="G7025" s="88">
        <v>4.6758182215859376</v>
      </c>
      <c r="J7025" s="10">
        <v>4.4425590276659932E-2</v>
      </c>
      <c r="K7025" s="27">
        <f t="shared" si="201"/>
        <v>9.5011371638805322E-3</v>
      </c>
      <c r="L7025" t="s">
        <v>2359</v>
      </c>
      <c r="M7025" t="s">
        <v>798</v>
      </c>
      <c r="N7025" s="28" t="str">
        <f t="shared" si="198"/>
        <v>2025NicolaWalton</v>
      </c>
      <c r="O7025" s="28">
        <f>IF(COUNTIF(N$2:N7025,N7025)=1,1,0)</f>
        <v>0</v>
      </c>
      <c r="P7025" s="28" t="str">
        <f t="shared" si="199"/>
        <v>NicolaWalton</v>
      </c>
      <c r="Q7025" s="28" t="str">
        <f t="shared" si="200"/>
        <v>NicolaWalton</v>
      </c>
      <c r="R7025" s="3">
        <f>SUMIF(Q$2:Q7025,Q7025,O$2:O7025)</f>
        <v>5</v>
      </c>
      <c r="T7025" s="81"/>
    </row>
    <row r="7026" spans="1:20" x14ac:dyDescent="0.25">
      <c r="A7026" s="4">
        <v>2025</v>
      </c>
      <c r="B7026" t="s">
        <v>165</v>
      </c>
      <c r="C7026" t="s">
        <v>1992</v>
      </c>
      <c r="D7026" s="99"/>
      <c r="F7026" s="3">
        <v>1</v>
      </c>
      <c r="G7026" s="88">
        <v>5.54</v>
      </c>
      <c r="J7026" s="10">
        <v>4.1825127314950805E-2</v>
      </c>
      <c r="K7026" s="27">
        <f t="shared" si="201"/>
        <v>7.5496619702077267E-3</v>
      </c>
      <c r="L7026" t="s">
        <v>2670</v>
      </c>
      <c r="M7026" t="s">
        <v>798</v>
      </c>
      <c r="N7026" s="28" t="str">
        <f t="shared" si="198"/>
        <v>2025StuartPrice</v>
      </c>
      <c r="O7026" s="28">
        <f>IF(COUNTIF(N$2:N7026,N7026)=1,1,0)</f>
        <v>1</v>
      </c>
      <c r="P7026" s="28" t="str">
        <f t="shared" si="199"/>
        <v>StuartPrice</v>
      </c>
      <c r="Q7026" s="28" t="str">
        <f t="shared" si="200"/>
        <v>StuartPrice</v>
      </c>
      <c r="R7026" s="3">
        <f>SUMIF(Q$2:Q7026,Q7026,O$2:O7026)</f>
        <v>2</v>
      </c>
      <c r="T7026" s="81"/>
    </row>
    <row r="7027" spans="1:20" x14ac:dyDescent="0.25">
      <c r="A7027" s="4">
        <v>2025</v>
      </c>
      <c r="B7027" t="s">
        <v>165</v>
      </c>
      <c r="C7027" t="s">
        <v>1992</v>
      </c>
      <c r="D7027" s="99"/>
      <c r="F7027" s="3">
        <v>2</v>
      </c>
      <c r="G7027" s="88">
        <v>4.0544470293486041</v>
      </c>
      <c r="J7027" s="10">
        <v>3.2535856480535585E-2</v>
      </c>
      <c r="K7027" s="27">
        <f t="shared" si="201"/>
        <v>8.024733396446139E-3</v>
      </c>
      <c r="L7027" t="s">
        <v>2670</v>
      </c>
      <c r="M7027" t="s">
        <v>798</v>
      </c>
      <c r="N7027" s="28" t="str">
        <f t="shared" si="198"/>
        <v>2025StuartPrice</v>
      </c>
      <c r="O7027" s="28">
        <f>IF(COUNTIF(N$2:N7027,N7027)=1,1,0)</f>
        <v>0</v>
      </c>
      <c r="P7027" s="28" t="str">
        <f t="shared" si="199"/>
        <v>StuartPrice</v>
      </c>
      <c r="Q7027" s="28" t="str">
        <f t="shared" si="200"/>
        <v>StuartPrice</v>
      </c>
      <c r="R7027" s="3">
        <f>SUMIF(Q$2:Q7027,Q7027,O$2:O7027)</f>
        <v>2</v>
      </c>
      <c r="T7027" s="81"/>
    </row>
    <row r="7028" spans="1:20" x14ac:dyDescent="0.25">
      <c r="A7028" s="4">
        <v>2025</v>
      </c>
      <c r="B7028" t="s">
        <v>165</v>
      </c>
      <c r="C7028" t="s">
        <v>1992</v>
      </c>
      <c r="D7028" s="99"/>
      <c r="F7028" s="3">
        <v>3</v>
      </c>
      <c r="G7028" s="88">
        <v>9.1</v>
      </c>
      <c r="J7028" s="10">
        <v>8.0947893518896308E-2</v>
      </c>
      <c r="K7028" s="27">
        <f t="shared" si="201"/>
        <v>8.8953729141644303E-3</v>
      </c>
      <c r="L7028" t="s">
        <v>2670</v>
      </c>
      <c r="M7028" t="s">
        <v>798</v>
      </c>
      <c r="N7028" s="28" t="str">
        <f t="shared" si="198"/>
        <v>2025StuartPrice</v>
      </c>
      <c r="O7028" s="28">
        <f>IF(COUNTIF(N$2:N7028,N7028)=1,1,0)</f>
        <v>0</v>
      </c>
      <c r="P7028" s="28" t="str">
        <f t="shared" si="199"/>
        <v>StuartPrice</v>
      </c>
      <c r="Q7028" s="28" t="str">
        <f t="shared" si="200"/>
        <v>StuartPrice</v>
      </c>
      <c r="R7028" s="3">
        <f>SUMIF(Q$2:Q7028,Q7028,O$2:O7028)</f>
        <v>2</v>
      </c>
      <c r="T7028" s="81"/>
    </row>
    <row r="7029" spans="1:20" x14ac:dyDescent="0.25">
      <c r="A7029" s="4">
        <v>2025</v>
      </c>
      <c r="B7029" t="s">
        <v>165</v>
      </c>
      <c r="C7029" t="s">
        <v>1992</v>
      </c>
      <c r="D7029" s="99"/>
      <c r="F7029" s="3">
        <v>4</v>
      </c>
      <c r="G7029" s="88">
        <v>5.8408892070309388</v>
      </c>
      <c r="J7029" s="10">
        <v>5.8232789357134607E-2</v>
      </c>
      <c r="K7029" s="27">
        <f t="shared" si="201"/>
        <v>9.9698500165072805E-3</v>
      </c>
      <c r="L7029" t="s">
        <v>2670</v>
      </c>
      <c r="M7029" t="s">
        <v>798</v>
      </c>
      <c r="N7029" s="28" t="str">
        <f t="shared" ref="N7029:N7074" si="202">CONCATENATE(A7029,B7029,C7029)</f>
        <v>2025StuartPrice</v>
      </c>
      <c r="O7029" s="28">
        <f>IF(COUNTIF(N$2:N7029,N7029)=1,1,0)</f>
        <v>0</v>
      </c>
      <c r="P7029" s="28" t="str">
        <f t="shared" ref="P7029:P7074" si="203">CONCATENATE(B7029,C7029)</f>
        <v>StuartPrice</v>
      </c>
      <c r="Q7029" s="28" t="str">
        <f t="shared" si="200"/>
        <v>StuartPrice</v>
      </c>
      <c r="R7029" s="3">
        <f>SUMIF(Q$2:Q7029,Q7029,O$2:O7029)</f>
        <v>2</v>
      </c>
      <c r="T7029" s="81"/>
    </row>
    <row r="7030" spans="1:20" x14ac:dyDescent="0.25">
      <c r="A7030" s="4">
        <v>2025</v>
      </c>
      <c r="B7030" t="s">
        <v>165</v>
      </c>
      <c r="C7030" t="s">
        <v>1992</v>
      </c>
      <c r="D7030" s="99"/>
      <c r="F7030" s="3">
        <v>5</v>
      </c>
      <c r="G7030" s="51">
        <v>5.63</v>
      </c>
      <c r="J7030" s="10">
        <v>5.4665706018568017E-2</v>
      </c>
      <c r="K7030" s="27">
        <f t="shared" si="201"/>
        <v>9.7097168771879249E-3</v>
      </c>
      <c r="L7030" t="s">
        <v>2670</v>
      </c>
      <c r="M7030" t="s">
        <v>798</v>
      </c>
      <c r="N7030" s="28" t="str">
        <f t="shared" si="202"/>
        <v>2025StuartPrice</v>
      </c>
      <c r="O7030" s="28">
        <f>IF(COUNTIF(N$2:N7030,N7030)=1,1,0)</f>
        <v>0</v>
      </c>
      <c r="P7030" s="28" t="str">
        <f t="shared" si="203"/>
        <v>StuartPrice</v>
      </c>
      <c r="Q7030" s="28" t="str">
        <f t="shared" si="200"/>
        <v>StuartPrice</v>
      </c>
      <c r="R7030" s="3">
        <f>SUMIF(Q$2:Q7030,Q7030,O$2:O7030)</f>
        <v>2</v>
      </c>
      <c r="T7030" s="81"/>
    </row>
    <row r="7031" spans="1:20" x14ac:dyDescent="0.25">
      <c r="A7031" s="4">
        <v>2025</v>
      </c>
      <c r="B7031" t="s">
        <v>165</v>
      </c>
      <c r="C7031" t="s">
        <v>1992</v>
      </c>
      <c r="D7031" s="99"/>
      <c r="F7031" s="3">
        <v>6</v>
      </c>
      <c r="G7031" s="88">
        <v>4.6758182215859376</v>
      </c>
      <c r="J7031" s="10">
        <v>4.4614571757847443E-2</v>
      </c>
      <c r="K7031" s="27">
        <f t="shared" si="201"/>
        <v>9.5415539363536538E-3</v>
      </c>
      <c r="L7031" t="s">
        <v>2670</v>
      </c>
      <c r="M7031" t="s">
        <v>798</v>
      </c>
      <c r="N7031" s="28" t="str">
        <f t="shared" si="202"/>
        <v>2025StuartPrice</v>
      </c>
      <c r="O7031" s="28">
        <f>IF(COUNTIF(N$2:N7031,N7031)=1,1,0)</f>
        <v>0</v>
      </c>
      <c r="P7031" s="28" t="str">
        <f t="shared" si="203"/>
        <v>StuartPrice</v>
      </c>
      <c r="Q7031" s="28" t="str">
        <f t="shared" si="200"/>
        <v>StuartPrice</v>
      </c>
      <c r="R7031" s="3">
        <f>SUMIF(Q$2:Q7031,Q7031,O$2:O7031)</f>
        <v>2</v>
      </c>
      <c r="T7031" s="81"/>
    </row>
    <row r="7032" spans="1:20" x14ac:dyDescent="0.25">
      <c r="A7032" s="4">
        <v>2025</v>
      </c>
      <c r="B7032" t="s">
        <v>2357</v>
      </c>
      <c r="C7032" t="s">
        <v>228</v>
      </c>
      <c r="D7032" s="99"/>
      <c r="F7032" s="3">
        <v>1</v>
      </c>
      <c r="G7032" s="88">
        <v>5.54</v>
      </c>
      <c r="J7032" s="10">
        <v>4.1973240746301599E-2</v>
      </c>
      <c r="K7032" s="27">
        <f t="shared" si="201"/>
        <v>7.5763972466248372E-3</v>
      </c>
      <c r="L7032" t="s">
        <v>2358</v>
      </c>
      <c r="M7032" t="s">
        <v>798</v>
      </c>
      <c r="N7032" s="28" t="str">
        <f t="shared" si="202"/>
        <v>2025HenryLynn</v>
      </c>
      <c r="O7032" s="28">
        <f>IF(COUNTIF(N$2:N7032,N7032)=1,1,0)</f>
        <v>1</v>
      </c>
      <c r="P7032" s="28" t="str">
        <f t="shared" si="203"/>
        <v>HenryLynn</v>
      </c>
      <c r="Q7032" s="28" t="str">
        <f t="shared" si="200"/>
        <v>HenryLynn</v>
      </c>
      <c r="R7032" s="3">
        <f>SUMIF(Q$2:Q7032,Q7032,O$2:O7032)</f>
        <v>4</v>
      </c>
      <c r="T7032" s="81"/>
    </row>
    <row r="7033" spans="1:20" x14ac:dyDescent="0.25">
      <c r="A7033" s="4">
        <v>2025</v>
      </c>
      <c r="B7033" t="s">
        <v>2357</v>
      </c>
      <c r="C7033" t="s">
        <v>228</v>
      </c>
      <c r="D7033" s="99"/>
      <c r="F7033" s="3">
        <v>2</v>
      </c>
      <c r="G7033" s="88">
        <v>4.0544470293486041</v>
      </c>
      <c r="J7033" s="10">
        <v>3.1988611110136844E-2</v>
      </c>
      <c r="K7033" s="27">
        <f t="shared" si="201"/>
        <v>7.8897592886485925E-3</v>
      </c>
      <c r="L7033" t="s">
        <v>2358</v>
      </c>
      <c r="M7033" t="s">
        <v>798</v>
      </c>
      <c r="N7033" s="28" t="str">
        <f t="shared" si="202"/>
        <v>2025HenryLynn</v>
      </c>
      <c r="O7033" s="28">
        <f>IF(COUNTIF(N$2:N7033,N7033)=1,1,0)</f>
        <v>0</v>
      </c>
      <c r="P7033" s="28" t="str">
        <f t="shared" si="203"/>
        <v>HenryLynn</v>
      </c>
      <c r="Q7033" s="28" t="str">
        <f t="shared" si="200"/>
        <v>HenryLynn</v>
      </c>
      <c r="R7033" s="3">
        <f>SUMIF(Q$2:Q7033,Q7033,O$2:O7033)</f>
        <v>4</v>
      </c>
      <c r="T7033" s="81"/>
    </row>
    <row r="7034" spans="1:20" x14ac:dyDescent="0.25">
      <c r="A7034" s="4">
        <v>2025</v>
      </c>
      <c r="B7034" t="s">
        <v>2357</v>
      </c>
      <c r="C7034" t="s">
        <v>228</v>
      </c>
      <c r="D7034" s="99"/>
      <c r="F7034" s="3">
        <v>3</v>
      </c>
      <c r="G7034" s="88">
        <v>9.1</v>
      </c>
      <c r="J7034" s="10">
        <v>8.1046828701801132E-2</v>
      </c>
      <c r="K7034" s="27">
        <f t="shared" si="201"/>
        <v>8.9062449122858395E-3</v>
      </c>
      <c r="L7034" t="s">
        <v>2358</v>
      </c>
      <c r="M7034" t="s">
        <v>798</v>
      </c>
      <c r="N7034" s="28" t="str">
        <f t="shared" si="202"/>
        <v>2025HenryLynn</v>
      </c>
      <c r="O7034" s="28">
        <f>IF(COUNTIF(N$2:N7034,N7034)=1,1,0)</f>
        <v>0</v>
      </c>
      <c r="P7034" s="28" t="str">
        <f t="shared" si="203"/>
        <v>HenryLynn</v>
      </c>
      <c r="Q7034" s="28" t="str">
        <f t="shared" si="200"/>
        <v>HenryLynn</v>
      </c>
      <c r="R7034" s="3">
        <f>SUMIF(Q$2:Q7034,Q7034,O$2:O7034)</f>
        <v>4</v>
      </c>
      <c r="T7034" s="81"/>
    </row>
    <row r="7035" spans="1:20" x14ac:dyDescent="0.25">
      <c r="A7035" s="4">
        <v>2025</v>
      </c>
      <c r="B7035" t="s">
        <v>2357</v>
      </c>
      <c r="C7035" t="s">
        <v>228</v>
      </c>
      <c r="D7035" s="99"/>
      <c r="F7035" s="3">
        <v>4</v>
      </c>
      <c r="G7035" s="88">
        <v>5.8408892070309388</v>
      </c>
      <c r="J7035" s="10">
        <v>5.853298611327773E-2</v>
      </c>
      <c r="K7035" s="27">
        <f t="shared" si="201"/>
        <v>1.0021245745051791E-2</v>
      </c>
      <c r="L7035" t="s">
        <v>2358</v>
      </c>
      <c r="M7035" t="s">
        <v>798</v>
      </c>
      <c r="N7035" s="28" t="str">
        <f t="shared" si="202"/>
        <v>2025HenryLynn</v>
      </c>
      <c r="O7035" s="28">
        <f>IF(COUNTIF(N$2:N7035,N7035)=1,1,0)</f>
        <v>0</v>
      </c>
      <c r="P7035" s="28" t="str">
        <f t="shared" si="203"/>
        <v>HenryLynn</v>
      </c>
      <c r="Q7035" s="28" t="str">
        <f t="shared" si="200"/>
        <v>HenryLynn</v>
      </c>
      <c r="R7035" s="3">
        <f>SUMIF(Q$2:Q7035,Q7035,O$2:O7035)</f>
        <v>4</v>
      </c>
      <c r="T7035" s="81"/>
    </row>
    <row r="7036" spans="1:20" x14ac:dyDescent="0.25">
      <c r="A7036" s="4">
        <v>2025</v>
      </c>
      <c r="B7036" t="s">
        <v>2357</v>
      </c>
      <c r="C7036" t="s">
        <v>228</v>
      </c>
      <c r="D7036" s="99"/>
      <c r="F7036" s="3">
        <v>5</v>
      </c>
      <c r="G7036" s="51">
        <v>5.63</v>
      </c>
      <c r="J7036" s="10">
        <v>5.5843726848252118E-2</v>
      </c>
      <c r="K7036" s="27">
        <f t="shared" si="201"/>
        <v>9.9189568114124542E-3</v>
      </c>
      <c r="L7036" t="s">
        <v>2358</v>
      </c>
      <c r="M7036" t="s">
        <v>798</v>
      </c>
      <c r="N7036" s="28" t="str">
        <f t="shared" si="202"/>
        <v>2025HenryLynn</v>
      </c>
      <c r="O7036" s="28">
        <f>IF(COUNTIF(N$2:N7036,N7036)=1,1,0)</f>
        <v>0</v>
      </c>
      <c r="P7036" s="28" t="str">
        <f t="shared" si="203"/>
        <v>HenryLynn</v>
      </c>
      <c r="Q7036" s="28" t="str">
        <f t="shared" si="200"/>
        <v>HenryLynn</v>
      </c>
      <c r="R7036" s="3">
        <f>SUMIF(Q$2:Q7036,Q7036,O$2:O7036)</f>
        <v>4</v>
      </c>
      <c r="T7036" s="81"/>
    </row>
    <row r="7037" spans="1:20" x14ac:dyDescent="0.25">
      <c r="A7037" s="4">
        <v>2025</v>
      </c>
      <c r="B7037" t="s">
        <v>2357</v>
      </c>
      <c r="C7037" t="s">
        <v>228</v>
      </c>
      <c r="D7037" s="99"/>
      <c r="F7037" s="3">
        <v>6</v>
      </c>
      <c r="G7037" s="88">
        <v>4.6758182215859376</v>
      </c>
      <c r="J7037" s="10">
        <v>4.3509571762115229E-2</v>
      </c>
      <c r="K7037" s="27">
        <f t="shared" si="201"/>
        <v>9.3052316621833331E-3</v>
      </c>
      <c r="L7037" t="s">
        <v>2358</v>
      </c>
      <c r="M7037" t="s">
        <v>798</v>
      </c>
      <c r="N7037" s="28" t="str">
        <f t="shared" si="202"/>
        <v>2025HenryLynn</v>
      </c>
      <c r="O7037" s="28">
        <f>IF(COUNTIF(N$2:N7037,N7037)=1,1,0)</f>
        <v>0</v>
      </c>
      <c r="P7037" s="28" t="str">
        <f t="shared" si="203"/>
        <v>HenryLynn</v>
      </c>
      <c r="Q7037" s="28" t="str">
        <f t="shared" si="200"/>
        <v>HenryLynn</v>
      </c>
      <c r="R7037" s="3">
        <f>SUMIF(Q$2:Q7037,Q7037,O$2:O7037)</f>
        <v>4</v>
      </c>
      <c r="T7037" s="81"/>
    </row>
    <row r="7038" spans="1:20" x14ac:dyDescent="0.25">
      <c r="A7038" s="4">
        <v>2025</v>
      </c>
      <c r="B7038" t="s">
        <v>494</v>
      </c>
      <c r="C7038" t="s">
        <v>2509</v>
      </c>
      <c r="D7038" s="99"/>
      <c r="F7038" s="3">
        <v>1</v>
      </c>
      <c r="G7038" s="88">
        <v>5.54</v>
      </c>
      <c r="J7038" s="10">
        <v>4.207572917221114E-2</v>
      </c>
      <c r="K7038" s="27">
        <f t="shared" si="201"/>
        <v>7.5948969624929858E-3</v>
      </c>
      <c r="L7038" t="s">
        <v>2667</v>
      </c>
      <c r="M7038" t="s">
        <v>798</v>
      </c>
      <c r="N7038" s="28" t="str">
        <f t="shared" si="202"/>
        <v>2025StephenFarrow</v>
      </c>
      <c r="O7038" s="28">
        <f>IF(COUNTIF(N$2:N7038,N7038)=1,1,0)</f>
        <v>1</v>
      </c>
      <c r="P7038" s="28" t="str">
        <f t="shared" si="203"/>
        <v>StephenFarrow</v>
      </c>
      <c r="Q7038" s="28" t="str">
        <f t="shared" si="200"/>
        <v>StephenFarrow</v>
      </c>
      <c r="R7038" s="3">
        <f>SUMIF(Q$2:Q7038,Q7038,O$2:O7038)</f>
        <v>3</v>
      </c>
      <c r="T7038" s="81"/>
    </row>
    <row r="7039" spans="1:20" x14ac:dyDescent="0.25">
      <c r="A7039" s="4">
        <v>2025</v>
      </c>
      <c r="B7039" t="s">
        <v>494</v>
      </c>
      <c r="C7039" t="s">
        <v>2509</v>
      </c>
      <c r="D7039" s="99"/>
      <c r="F7039" s="3">
        <v>2</v>
      </c>
      <c r="G7039" s="88">
        <v>4.0544470293486041</v>
      </c>
      <c r="J7039" s="10">
        <v>3.2438969901704695E-2</v>
      </c>
      <c r="K7039" s="27">
        <f t="shared" si="201"/>
        <v>8.0008370233699676E-3</v>
      </c>
      <c r="L7039" t="s">
        <v>2667</v>
      </c>
      <c r="M7039" t="s">
        <v>798</v>
      </c>
      <c r="N7039" s="28" t="str">
        <f t="shared" si="202"/>
        <v>2025StephenFarrow</v>
      </c>
      <c r="O7039" s="28">
        <f>IF(COUNTIF(N$2:N7039,N7039)=1,1,0)</f>
        <v>0</v>
      </c>
      <c r="P7039" s="28" t="str">
        <f t="shared" si="203"/>
        <v>StephenFarrow</v>
      </c>
      <c r="Q7039" s="28" t="str">
        <f t="shared" si="200"/>
        <v>StephenFarrow</v>
      </c>
      <c r="R7039" s="3">
        <f>SUMIF(Q$2:Q7039,Q7039,O$2:O7039)</f>
        <v>3</v>
      </c>
      <c r="T7039" s="81"/>
    </row>
    <row r="7040" spans="1:20" x14ac:dyDescent="0.25">
      <c r="A7040" s="4">
        <v>2025</v>
      </c>
      <c r="B7040" t="s">
        <v>494</v>
      </c>
      <c r="C7040" t="s">
        <v>2509</v>
      </c>
      <c r="D7040" s="99"/>
      <c r="F7040" s="3">
        <v>3</v>
      </c>
      <c r="G7040" s="88">
        <v>9.1</v>
      </c>
      <c r="J7040" s="10">
        <v>8.0865567135333549E-2</v>
      </c>
      <c r="K7040" s="27">
        <f t="shared" si="201"/>
        <v>8.8863260588278627E-3</v>
      </c>
      <c r="L7040" t="s">
        <v>2667</v>
      </c>
      <c r="M7040" t="s">
        <v>798</v>
      </c>
      <c r="N7040" s="28" t="str">
        <f t="shared" si="202"/>
        <v>2025StephenFarrow</v>
      </c>
      <c r="O7040" s="28">
        <f>IF(COUNTIF(N$2:N7040,N7040)=1,1,0)</f>
        <v>0</v>
      </c>
      <c r="P7040" s="28" t="str">
        <f t="shared" si="203"/>
        <v>StephenFarrow</v>
      </c>
      <c r="Q7040" s="28" t="str">
        <f t="shared" si="200"/>
        <v>StephenFarrow</v>
      </c>
      <c r="R7040" s="3">
        <f>SUMIF(Q$2:Q7040,Q7040,O$2:O7040)</f>
        <v>3</v>
      </c>
      <c r="T7040" s="81"/>
    </row>
    <row r="7041" spans="1:20" x14ac:dyDescent="0.25">
      <c r="A7041" s="4">
        <v>2025</v>
      </c>
      <c r="B7041" t="s">
        <v>494</v>
      </c>
      <c r="C7041" t="s">
        <v>2509</v>
      </c>
      <c r="D7041" s="99"/>
      <c r="F7041" s="3">
        <v>4</v>
      </c>
      <c r="G7041" s="88">
        <v>5.8408892070309388</v>
      </c>
      <c r="J7041" s="10">
        <v>5.816140046226792E-2</v>
      </c>
      <c r="K7041" s="27">
        <f t="shared" si="201"/>
        <v>9.9576277516540551E-3</v>
      </c>
      <c r="L7041" t="s">
        <v>2667</v>
      </c>
      <c r="M7041" t="s">
        <v>798</v>
      </c>
      <c r="N7041" s="28" t="str">
        <f t="shared" si="202"/>
        <v>2025StephenFarrow</v>
      </c>
      <c r="O7041" s="28">
        <f>IF(COUNTIF(N$2:N7041,N7041)=1,1,0)</f>
        <v>0</v>
      </c>
      <c r="P7041" s="28" t="str">
        <f t="shared" si="203"/>
        <v>StephenFarrow</v>
      </c>
      <c r="Q7041" s="28" t="str">
        <f t="shared" si="200"/>
        <v>StephenFarrow</v>
      </c>
      <c r="R7041" s="3">
        <f>SUMIF(Q$2:Q7041,Q7041,O$2:O7041)</f>
        <v>3</v>
      </c>
      <c r="T7041" s="81"/>
    </row>
    <row r="7042" spans="1:20" x14ac:dyDescent="0.25">
      <c r="A7042" s="4">
        <v>2025</v>
      </c>
      <c r="B7042" t="s">
        <v>494</v>
      </c>
      <c r="C7042" t="s">
        <v>2509</v>
      </c>
      <c r="D7042" s="99"/>
      <c r="F7042" s="3">
        <v>5</v>
      </c>
      <c r="G7042" s="51">
        <v>5.63</v>
      </c>
      <c r="J7042" s="10">
        <v>5.4347233795851935E-2</v>
      </c>
      <c r="K7042" s="27">
        <f t="shared" si="201"/>
        <v>9.6531498749292954E-3</v>
      </c>
      <c r="L7042" t="s">
        <v>2667</v>
      </c>
      <c r="M7042" t="s">
        <v>798</v>
      </c>
      <c r="N7042" s="28" t="str">
        <f t="shared" si="202"/>
        <v>2025StephenFarrow</v>
      </c>
      <c r="O7042" s="28">
        <f>IF(COUNTIF(N$2:N7042,N7042)=1,1,0)</f>
        <v>0</v>
      </c>
      <c r="P7042" s="28" t="str">
        <f t="shared" si="203"/>
        <v>StephenFarrow</v>
      </c>
      <c r="Q7042" s="28" t="str">
        <f t="shared" si="200"/>
        <v>StephenFarrow</v>
      </c>
      <c r="R7042" s="3">
        <f>SUMIF(Q$2:Q7042,Q7042,O$2:O7042)</f>
        <v>3</v>
      </c>
      <c r="T7042" s="81"/>
    </row>
    <row r="7043" spans="1:20" x14ac:dyDescent="0.25">
      <c r="A7043" s="4">
        <v>2025</v>
      </c>
      <c r="B7043" t="s">
        <v>494</v>
      </c>
      <c r="C7043" t="s">
        <v>2509</v>
      </c>
      <c r="D7043" s="99"/>
      <c r="F7043" s="3">
        <v>6</v>
      </c>
      <c r="G7043" s="88">
        <v>4.6758182215859376</v>
      </c>
      <c r="J7043" s="10">
        <v>4.506569444492925E-2</v>
      </c>
      <c r="K7043" s="27">
        <f t="shared" si="201"/>
        <v>9.6380338818312598E-3</v>
      </c>
      <c r="L7043" t="s">
        <v>2667</v>
      </c>
      <c r="M7043" t="s">
        <v>798</v>
      </c>
      <c r="N7043" s="28" t="str">
        <f t="shared" si="202"/>
        <v>2025StephenFarrow</v>
      </c>
      <c r="O7043" s="28">
        <f>IF(COUNTIF(N$2:N7043,N7043)=1,1,0)</f>
        <v>0</v>
      </c>
      <c r="P7043" s="28" t="str">
        <f t="shared" si="203"/>
        <v>StephenFarrow</v>
      </c>
      <c r="Q7043" s="28" t="str">
        <f t="shared" si="200"/>
        <v>StephenFarrow</v>
      </c>
      <c r="R7043" s="3">
        <f>SUMIF(Q$2:Q7043,Q7043,O$2:O7043)</f>
        <v>3</v>
      </c>
      <c r="T7043" s="81"/>
    </row>
    <row r="7044" spans="1:20" x14ac:dyDescent="0.25">
      <c r="A7044" s="4">
        <v>2025</v>
      </c>
      <c r="B7044" t="s">
        <v>573</v>
      </c>
      <c r="C7044" t="s">
        <v>2664</v>
      </c>
      <c r="D7044" s="99"/>
      <c r="F7044" s="3">
        <v>1</v>
      </c>
      <c r="G7044" s="88">
        <v>5.54</v>
      </c>
      <c r="J7044" s="10">
        <v>4.1790173614572268E-2</v>
      </c>
      <c r="K7044" s="27">
        <f t="shared" si="201"/>
        <v>7.5433526380094349E-3</v>
      </c>
      <c r="L7044" t="s">
        <v>2665</v>
      </c>
      <c r="M7044" t="s">
        <v>798</v>
      </c>
      <c r="N7044" s="28" t="str">
        <f t="shared" si="202"/>
        <v>2025JamesPrestwich</v>
      </c>
      <c r="O7044" s="28">
        <f>IF(COUNTIF(N$2:N7044,N7044)=1,1,0)</f>
        <v>1</v>
      </c>
      <c r="P7044" s="28" t="str">
        <f t="shared" si="203"/>
        <v>JamesPrestwich</v>
      </c>
      <c r="Q7044" s="28" t="str">
        <f t="shared" si="200"/>
        <v>JamesPrestwich</v>
      </c>
      <c r="R7044" s="3">
        <f>SUMIF(Q$2:Q7044,Q7044,O$2:O7044)</f>
        <v>2</v>
      </c>
      <c r="T7044" s="81"/>
    </row>
    <row r="7045" spans="1:20" x14ac:dyDescent="0.25">
      <c r="A7045" s="4">
        <v>2025</v>
      </c>
      <c r="B7045" t="s">
        <v>573</v>
      </c>
      <c r="C7045" t="s">
        <v>2664</v>
      </c>
      <c r="D7045" s="99"/>
      <c r="F7045" s="3">
        <v>2</v>
      </c>
      <c r="G7045" s="88">
        <v>4.0544470293486041</v>
      </c>
      <c r="J7045" s="10">
        <v>3.2366226849262603E-2</v>
      </c>
      <c r="K7045" s="27">
        <f t="shared" si="201"/>
        <v>7.9828954762451616E-3</v>
      </c>
      <c r="L7045" t="s">
        <v>2665</v>
      </c>
      <c r="M7045" t="s">
        <v>798</v>
      </c>
      <c r="N7045" s="28" t="str">
        <f t="shared" si="202"/>
        <v>2025JamesPrestwich</v>
      </c>
      <c r="O7045" s="28">
        <f>IF(COUNTIF(N$2:N7045,N7045)=1,1,0)</f>
        <v>0</v>
      </c>
      <c r="P7045" s="28" t="str">
        <f t="shared" si="203"/>
        <v>JamesPrestwich</v>
      </c>
      <c r="Q7045" s="28" t="str">
        <f t="shared" si="200"/>
        <v>JamesPrestwich</v>
      </c>
      <c r="R7045" s="3">
        <f>SUMIF(Q$2:Q7045,Q7045,O$2:O7045)</f>
        <v>2</v>
      </c>
      <c r="T7045" s="81"/>
    </row>
    <row r="7046" spans="1:20" x14ac:dyDescent="0.25">
      <c r="A7046" s="4">
        <v>2025</v>
      </c>
      <c r="B7046" t="s">
        <v>573</v>
      </c>
      <c r="C7046" t="s">
        <v>2664</v>
      </c>
      <c r="D7046" s="99"/>
      <c r="F7046" s="3">
        <v>3</v>
      </c>
      <c r="G7046" s="88">
        <v>9.1</v>
      </c>
      <c r="J7046" s="10">
        <v>8.1087106482300442E-2</v>
      </c>
      <c r="K7046" s="27">
        <f t="shared" si="201"/>
        <v>8.9106710420110372E-3</v>
      </c>
      <c r="L7046" t="s">
        <v>2665</v>
      </c>
      <c r="M7046" t="s">
        <v>798</v>
      </c>
      <c r="N7046" s="28" t="str">
        <f t="shared" si="202"/>
        <v>2025JamesPrestwich</v>
      </c>
      <c r="O7046" s="28">
        <f>IF(COUNTIF(N$2:N7046,N7046)=1,1,0)</f>
        <v>0</v>
      </c>
      <c r="P7046" s="28" t="str">
        <f t="shared" si="203"/>
        <v>JamesPrestwich</v>
      </c>
      <c r="Q7046" s="28" t="str">
        <f t="shared" si="200"/>
        <v>JamesPrestwich</v>
      </c>
      <c r="R7046" s="3">
        <f>SUMIF(Q$2:Q7046,Q7046,O$2:O7046)</f>
        <v>2</v>
      </c>
      <c r="T7046" s="81"/>
    </row>
    <row r="7047" spans="1:20" x14ac:dyDescent="0.25">
      <c r="A7047" s="4">
        <v>2025</v>
      </c>
      <c r="B7047" t="s">
        <v>573</v>
      </c>
      <c r="C7047" t="s">
        <v>2664</v>
      </c>
      <c r="D7047" s="99"/>
      <c r="F7047" s="3">
        <v>4</v>
      </c>
      <c r="G7047" s="88">
        <v>5.8408892070309388</v>
      </c>
      <c r="J7047" s="10">
        <v>5.8298159725381993E-2</v>
      </c>
      <c r="K7047" s="27">
        <f t="shared" si="201"/>
        <v>9.981041868626082E-3</v>
      </c>
      <c r="L7047" t="s">
        <v>2665</v>
      </c>
      <c r="M7047" t="s">
        <v>798</v>
      </c>
      <c r="N7047" s="28" t="str">
        <f t="shared" si="202"/>
        <v>2025JamesPrestwich</v>
      </c>
      <c r="O7047" s="28">
        <f>IF(COUNTIF(N$2:N7047,N7047)=1,1,0)</f>
        <v>0</v>
      </c>
      <c r="P7047" s="28" t="str">
        <f t="shared" si="203"/>
        <v>JamesPrestwich</v>
      </c>
      <c r="Q7047" s="28" t="str">
        <f t="shared" si="200"/>
        <v>JamesPrestwich</v>
      </c>
      <c r="R7047" s="3">
        <f>SUMIF(Q$2:Q7047,Q7047,O$2:O7047)</f>
        <v>2</v>
      </c>
      <c r="T7047" s="81"/>
    </row>
    <row r="7048" spans="1:20" x14ac:dyDescent="0.25">
      <c r="A7048" s="4">
        <v>2025</v>
      </c>
      <c r="B7048" t="s">
        <v>573</v>
      </c>
      <c r="C7048" t="s">
        <v>2664</v>
      </c>
      <c r="D7048" s="99"/>
      <c r="F7048" s="3">
        <v>5</v>
      </c>
      <c r="G7048" s="51">
        <v>5.63</v>
      </c>
      <c r="J7048" s="10">
        <v>5.5664965271716937E-2</v>
      </c>
      <c r="K7048" s="27">
        <f t="shared" si="201"/>
        <v>9.8872051992392428E-3</v>
      </c>
      <c r="L7048" t="s">
        <v>2665</v>
      </c>
      <c r="M7048" t="s">
        <v>798</v>
      </c>
      <c r="N7048" s="28" t="str">
        <f t="shared" si="202"/>
        <v>2025JamesPrestwich</v>
      </c>
      <c r="O7048" s="28">
        <f>IF(COUNTIF(N$2:N7048,N7048)=1,1,0)</f>
        <v>0</v>
      </c>
      <c r="P7048" s="28" t="str">
        <f t="shared" si="203"/>
        <v>JamesPrestwich</v>
      </c>
      <c r="Q7048" s="28" t="str">
        <f t="shared" si="200"/>
        <v>JamesPrestwich</v>
      </c>
      <c r="R7048" s="3">
        <f>SUMIF(Q$2:Q7048,Q7048,O$2:O7048)</f>
        <v>2</v>
      </c>
      <c r="T7048" s="81"/>
    </row>
    <row r="7049" spans="1:20" x14ac:dyDescent="0.25">
      <c r="A7049" s="4">
        <v>2025</v>
      </c>
      <c r="B7049" t="s">
        <v>573</v>
      </c>
      <c r="C7049" t="s">
        <v>2664</v>
      </c>
      <c r="D7049" s="99"/>
      <c r="F7049" s="3">
        <v>6</v>
      </c>
      <c r="G7049" s="88">
        <v>4.6758182215859376</v>
      </c>
      <c r="J7049" s="10">
        <v>4.3855833333509509E-2</v>
      </c>
      <c r="K7049" s="27">
        <f t="shared" si="201"/>
        <v>9.3792853475459844E-3</v>
      </c>
      <c r="L7049" t="s">
        <v>2665</v>
      </c>
      <c r="M7049" t="s">
        <v>798</v>
      </c>
      <c r="N7049" s="28" t="str">
        <f t="shared" si="202"/>
        <v>2025JamesPrestwich</v>
      </c>
      <c r="O7049" s="28">
        <f>IF(COUNTIF(N$2:N7049,N7049)=1,1,0)</f>
        <v>0</v>
      </c>
      <c r="P7049" s="28" t="str">
        <f t="shared" si="203"/>
        <v>JamesPrestwich</v>
      </c>
      <c r="Q7049" s="28" t="str">
        <f t="shared" si="200"/>
        <v>JamesPrestwich</v>
      </c>
      <c r="R7049" s="3">
        <f>SUMIF(Q$2:Q7049,Q7049,O$2:O7049)</f>
        <v>2</v>
      </c>
      <c r="T7049" s="81"/>
    </row>
    <row r="7050" spans="1:20" x14ac:dyDescent="0.25">
      <c r="A7050" s="4">
        <v>2025</v>
      </c>
      <c r="B7050" t="s">
        <v>932</v>
      </c>
      <c r="C7050" t="s">
        <v>2470</v>
      </c>
      <c r="D7050" s="99"/>
      <c r="F7050" s="3">
        <v>1</v>
      </c>
      <c r="G7050" s="88">
        <v>5.54</v>
      </c>
      <c r="J7050" s="10">
        <v>3.9390543985064141E-2</v>
      </c>
      <c r="K7050" s="27">
        <f t="shared" si="201"/>
        <v>7.1102064954989422E-3</v>
      </c>
      <c r="L7050" t="s">
        <v>2393</v>
      </c>
      <c r="M7050" t="s">
        <v>749</v>
      </c>
      <c r="N7050" s="28" t="str">
        <f t="shared" si="202"/>
        <v>2025GavinPrechner</v>
      </c>
      <c r="O7050" s="28">
        <f>IF(COUNTIF(N$2:N7050,N7050)=1,1,0)</f>
        <v>1</v>
      </c>
      <c r="P7050" s="28" t="str">
        <f t="shared" si="203"/>
        <v>GavinPrechner</v>
      </c>
      <c r="Q7050" s="28" t="str">
        <f t="shared" si="200"/>
        <v>GavinPrechner</v>
      </c>
      <c r="R7050" s="3">
        <f>SUMIF(Q$2:Q7050,Q7050,O$2:O7050)</f>
        <v>4</v>
      </c>
      <c r="T7050" s="81"/>
    </row>
    <row r="7051" spans="1:20" x14ac:dyDescent="0.25">
      <c r="A7051" s="4">
        <v>2025</v>
      </c>
      <c r="B7051" t="s">
        <v>932</v>
      </c>
      <c r="C7051" t="s">
        <v>2470</v>
      </c>
      <c r="D7051" s="99"/>
      <c r="F7051" s="3">
        <v>2</v>
      </c>
      <c r="G7051" s="88">
        <v>4.0544470293486041</v>
      </c>
      <c r="J7051" s="10">
        <v>2.8005057865811978E-2</v>
      </c>
      <c r="K7051" s="27">
        <f t="shared" si="201"/>
        <v>6.9072447273559098E-3</v>
      </c>
      <c r="L7051" t="s">
        <v>2393</v>
      </c>
      <c r="M7051" t="s">
        <v>749</v>
      </c>
      <c r="N7051" s="28" t="str">
        <f t="shared" si="202"/>
        <v>2025GavinPrechner</v>
      </c>
      <c r="O7051" s="28">
        <f>IF(COUNTIF(N$2:N7051,N7051)=1,1,0)</f>
        <v>0</v>
      </c>
      <c r="P7051" s="28" t="str">
        <f t="shared" si="203"/>
        <v>GavinPrechner</v>
      </c>
      <c r="Q7051" s="28" t="str">
        <f t="shared" si="200"/>
        <v>GavinPrechner</v>
      </c>
      <c r="R7051" s="3">
        <f>SUMIF(Q$2:Q7051,Q7051,O$2:O7051)</f>
        <v>4</v>
      </c>
      <c r="T7051" s="81"/>
    </row>
    <row r="7052" spans="1:20" x14ac:dyDescent="0.25">
      <c r="A7052" s="4">
        <v>2025</v>
      </c>
      <c r="B7052" t="s">
        <v>932</v>
      </c>
      <c r="C7052" t="s">
        <v>2470</v>
      </c>
      <c r="D7052" s="99"/>
      <c r="F7052" s="3">
        <v>3</v>
      </c>
      <c r="G7052" s="88">
        <v>9.1</v>
      </c>
      <c r="J7052" s="10">
        <v>7.3390706020290963E-2</v>
      </c>
      <c r="K7052" s="27">
        <f t="shared" si="201"/>
        <v>8.0649127494825234E-3</v>
      </c>
      <c r="L7052" t="s">
        <v>2393</v>
      </c>
      <c r="M7052" t="s">
        <v>749</v>
      </c>
      <c r="N7052" s="28" t="str">
        <f t="shared" si="202"/>
        <v>2025GavinPrechner</v>
      </c>
      <c r="O7052" s="28">
        <f>IF(COUNTIF(N$2:N7052,N7052)=1,1,0)</f>
        <v>0</v>
      </c>
      <c r="P7052" s="28" t="str">
        <f t="shared" si="203"/>
        <v>GavinPrechner</v>
      </c>
      <c r="Q7052" s="28" t="str">
        <f t="shared" si="200"/>
        <v>GavinPrechner</v>
      </c>
      <c r="R7052" s="3">
        <f>SUMIF(Q$2:Q7052,Q7052,O$2:O7052)</f>
        <v>4</v>
      </c>
      <c r="T7052" s="81"/>
    </row>
    <row r="7053" spans="1:20" x14ac:dyDescent="0.25">
      <c r="A7053" s="4">
        <v>2025</v>
      </c>
      <c r="B7053" t="s">
        <v>932</v>
      </c>
      <c r="C7053" t="s">
        <v>2470</v>
      </c>
      <c r="D7053" s="99"/>
      <c r="F7053" s="3">
        <v>4</v>
      </c>
      <c r="G7053" s="88">
        <v>5.8408892070309388</v>
      </c>
      <c r="J7053" s="10">
        <v>6.3727581014973111E-2</v>
      </c>
      <c r="K7053" s="27">
        <f t="shared" si="201"/>
        <v>1.0910595759676692E-2</v>
      </c>
      <c r="L7053" t="s">
        <v>2393</v>
      </c>
      <c r="M7053" t="s">
        <v>749</v>
      </c>
      <c r="N7053" s="28" t="str">
        <f t="shared" si="202"/>
        <v>2025GavinPrechner</v>
      </c>
      <c r="O7053" s="28">
        <f>IF(COUNTIF(N$2:N7053,N7053)=1,1,0)</f>
        <v>0</v>
      </c>
      <c r="P7053" s="28" t="str">
        <f t="shared" si="203"/>
        <v>GavinPrechner</v>
      </c>
      <c r="Q7053" s="28" t="str">
        <f t="shared" si="200"/>
        <v>GavinPrechner</v>
      </c>
      <c r="R7053" s="3">
        <f>SUMIF(Q$2:Q7053,Q7053,O$2:O7053)</f>
        <v>4</v>
      </c>
      <c r="T7053" s="81"/>
    </row>
    <row r="7054" spans="1:20" x14ac:dyDescent="0.25">
      <c r="A7054" s="4">
        <v>2025</v>
      </c>
      <c r="B7054" t="s">
        <v>932</v>
      </c>
      <c r="C7054" t="s">
        <v>2470</v>
      </c>
      <c r="D7054" s="99"/>
      <c r="F7054" s="3">
        <v>5</v>
      </c>
      <c r="G7054" s="51">
        <v>5.63</v>
      </c>
      <c r="J7054" s="10">
        <v>6.2757025465543848E-2</v>
      </c>
      <c r="K7054" s="27">
        <f t="shared" si="201"/>
        <v>1.1146896175052193E-2</v>
      </c>
      <c r="L7054" t="s">
        <v>2393</v>
      </c>
      <c r="M7054" t="s">
        <v>749</v>
      </c>
      <c r="N7054" s="28" t="str">
        <f t="shared" si="202"/>
        <v>2025GavinPrechner</v>
      </c>
      <c r="O7054" s="28">
        <f>IF(COUNTIF(N$2:N7054,N7054)=1,1,0)</f>
        <v>0</v>
      </c>
      <c r="P7054" s="28" t="str">
        <f t="shared" si="203"/>
        <v>GavinPrechner</v>
      </c>
      <c r="Q7054" s="28" t="str">
        <f t="shared" si="200"/>
        <v>GavinPrechner</v>
      </c>
      <c r="R7054" s="3">
        <f>SUMIF(Q$2:Q7054,Q7054,O$2:O7054)</f>
        <v>4</v>
      </c>
      <c r="T7054" s="81"/>
    </row>
    <row r="7055" spans="1:20" x14ac:dyDescent="0.25">
      <c r="A7055" s="4">
        <v>2025</v>
      </c>
      <c r="B7055" t="s">
        <v>932</v>
      </c>
      <c r="C7055" t="s">
        <v>2470</v>
      </c>
      <c r="D7055" s="99"/>
      <c r="F7055" s="3">
        <v>6</v>
      </c>
      <c r="G7055" s="88">
        <v>4.6758182215859376</v>
      </c>
      <c r="J7055" s="10">
        <v>4.8901724534516688E-2</v>
      </c>
      <c r="K7055" s="27">
        <f t="shared" si="201"/>
        <v>1.0458431490933852E-2</v>
      </c>
      <c r="L7055" t="s">
        <v>2393</v>
      </c>
      <c r="M7055" t="s">
        <v>749</v>
      </c>
      <c r="N7055" s="28" t="str">
        <f t="shared" si="202"/>
        <v>2025GavinPrechner</v>
      </c>
      <c r="O7055" s="28">
        <f>IF(COUNTIF(N$2:N7055,N7055)=1,1,0)</f>
        <v>0</v>
      </c>
      <c r="P7055" s="28" t="str">
        <f t="shared" si="203"/>
        <v>GavinPrechner</v>
      </c>
      <c r="Q7055" s="28" t="str">
        <f t="shared" si="200"/>
        <v>GavinPrechner</v>
      </c>
      <c r="R7055" s="3">
        <f>SUMIF(Q$2:Q7055,Q7055,O$2:O7055)</f>
        <v>4</v>
      </c>
      <c r="T7055" s="81"/>
    </row>
    <row r="7056" spans="1:20" x14ac:dyDescent="0.25">
      <c r="A7056" s="4">
        <v>2025</v>
      </c>
      <c r="B7056" t="s">
        <v>89</v>
      </c>
      <c r="C7056" t="s">
        <v>2158</v>
      </c>
      <c r="D7056" s="99"/>
      <c r="F7056" s="3">
        <v>1</v>
      </c>
      <c r="G7056" s="88">
        <v>5.54</v>
      </c>
      <c r="J7056" s="10">
        <v>4.1905057871190365E-2</v>
      </c>
      <c r="K7056" s="27">
        <f t="shared" si="201"/>
        <v>7.5640898684459145E-3</v>
      </c>
      <c r="L7056" t="s">
        <v>2159</v>
      </c>
      <c r="M7056" t="s">
        <v>1727</v>
      </c>
      <c r="N7056" s="28" t="str">
        <f t="shared" si="202"/>
        <v>2025MarkAtkinson</v>
      </c>
      <c r="O7056" s="28">
        <f>IF(COUNTIF(N$2:N7056,N7056)=1,1,0)</f>
        <v>1</v>
      </c>
      <c r="P7056" s="28" t="str">
        <f t="shared" si="203"/>
        <v>MarkAtkinson</v>
      </c>
      <c r="Q7056" s="28" t="str">
        <f t="shared" si="200"/>
        <v>MarkAtkinson</v>
      </c>
      <c r="R7056" s="3">
        <f>SUMIF(Q$2:Q7056,Q7056,O$2:O7056)</f>
        <v>6</v>
      </c>
      <c r="T7056" s="81"/>
    </row>
    <row r="7057" spans="1:20" x14ac:dyDescent="0.25">
      <c r="A7057" s="4">
        <v>2025</v>
      </c>
      <c r="B7057" t="s">
        <v>89</v>
      </c>
      <c r="C7057" t="s">
        <v>2158</v>
      </c>
      <c r="D7057" s="99"/>
      <c r="F7057" s="3">
        <v>2</v>
      </c>
      <c r="G7057" s="88">
        <v>4.0544470293486041</v>
      </c>
      <c r="J7057" s="10">
        <v>3.17821412027115E-2</v>
      </c>
      <c r="K7057" s="27">
        <f t="shared" si="201"/>
        <v>7.8388349811090476E-3</v>
      </c>
      <c r="L7057" t="s">
        <v>2159</v>
      </c>
      <c r="M7057" t="s">
        <v>1727</v>
      </c>
      <c r="N7057" s="28" t="str">
        <f t="shared" si="202"/>
        <v>2025MarkAtkinson</v>
      </c>
      <c r="O7057" s="28">
        <f>IF(COUNTIF(N$2:N7057,N7057)=1,1,0)</f>
        <v>0</v>
      </c>
      <c r="P7057" s="28" t="str">
        <f t="shared" si="203"/>
        <v>MarkAtkinson</v>
      </c>
      <c r="Q7057" s="28" t="str">
        <f t="shared" si="200"/>
        <v>MarkAtkinson</v>
      </c>
      <c r="R7057" s="3">
        <f>SUMIF(Q$2:Q7057,Q7057,O$2:O7057)</f>
        <v>6</v>
      </c>
      <c r="T7057" s="81"/>
    </row>
    <row r="7058" spans="1:20" x14ac:dyDescent="0.25">
      <c r="A7058" s="4">
        <v>2025</v>
      </c>
      <c r="B7058" t="s">
        <v>89</v>
      </c>
      <c r="C7058" t="s">
        <v>2158</v>
      </c>
      <c r="D7058" s="99"/>
      <c r="F7058" s="3">
        <v>3</v>
      </c>
      <c r="G7058" s="88">
        <v>9.1</v>
      </c>
      <c r="J7058" s="10">
        <v>8.5764652780198958E-2</v>
      </c>
      <c r="K7058" s="27">
        <f t="shared" si="201"/>
        <v>9.424687118703182E-3</v>
      </c>
      <c r="L7058" t="s">
        <v>2159</v>
      </c>
      <c r="M7058" t="s">
        <v>1727</v>
      </c>
      <c r="N7058" s="28" t="str">
        <f t="shared" si="202"/>
        <v>2025MarkAtkinson</v>
      </c>
      <c r="O7058" s="28">
        <f>IF(COUNTIF(N$2:N7058,N7058)=1,1,0)</f>
        <v>0</v>
      </c>
      <c r="P7058" s="28" t="str">
        <f t="shared" si="203"/>
        <v>MarkAtkinson</v>
      </c>
      <c r="Q7058" s="28" t="str">
        <f t="shared" si="200"/>
        <v>MarkAtkinson</v>
      </c>
      <c r="R7058" s="3">
        <f>SUMIF(Q$2:Q7058,Q7058,O$2:O7058)</f>
        <v>6</v>
      </c>
      <c r="T7058" s="81"/>
    </row>
    <row r="7059" spans="1:20" x14ac:dyDescent="0.25">
      <c r="A7059" s="4">
        <v>2025</v>
      </c>
      <c r="B7059" t="s">
        <v>89</v>
      </c>
      <c r="C7059" t="s">
        <v>2158</v>
      </c>
      <c r="D7059" s="99"/>
      <c r="F7059" s="3">
        <v>4</v>
      </c>
      <c r="G7059" s="88">
        <v>5.8408892070309388</v>
      </c>
      <c r="J7059" s="10">
        <v>5.8950925922545139E-2</v>
      </c>
      <c r="K7059" s="27">
        <f t="shared" si="201"/>
        <v>1.0092799885946011E-2</v>
      </c>
      <c r="L7059" t="s">
        <v>2159</v>
      </c>
      <c r="M7059" t="s">
        <v>1727</v>
      </c>
      <c r="N7059" s="28" t="str">
        <f t="shared" si="202"/>
        <v>2025MarkAtkinson</v>
      </c>
      <c r="O7059" s="28">
        <f>IF(COUNTIF(N$2:N7059,N7059)=1,1,0)</f>
        <v>0</v>
      </c>
      <c r="P7059" s="28" t="str">
        <f t="shared" si="203"/>
        <v>MarkAtkinson</v>
      </c>
      <c r="Q7059" s="28" t="str">
        <f t="shared" si="200"/>
        <v>MarkAtkinson</v>
      </c>
      <c r="R7059" s="3">
        <f>SUMIF(Q$2:Q7059,Q7059,O$2:O7059)</f>
        <v>6</v>
      </c>
      <c r="T7059" s="81"/>
    </row>
    <row r="7060" spans="1:20" x14ac:dyDescent="0.25">
      <c r="A7060" s="4">
        <v>2025</v>
      </c>
      <c r="B7060" t="s">
        <v>89</v>
      </c>
      <c r="C7060" t="s">
        <v>2158</v>
      </c>
      <c r="D7060" s="99"/>
      <c r="F7060" s="3">
        <v>5</v>
      </c>
      <c r="G7060" s="51">
        <v>5.63</v>
      </c>
      <c r="J7060" s="10">
        <v>6.0263715284236241E-2</v>
      </c>
      <c r="K7060" s="27">
        <f t="shared" si="201"/>
        <v>1.070403468636523E-2</v>
      </c>
      <c r="L7060" t="s">
        <v>2159</v>
      </c>
      <c r="M7060" t="s">
        <v>1727</v>
      </c>
      <c r="N7060" s="28" t="str">
        <f t="shared" si="202"/>
        <v>2025MarkAtkinson</v>
      </c>
      <c r="O7060" s="28">
        <f>IF(COUNTIF(N$2:N7060,N7060)=1,1,0)</f>
        <v>0</v>
      </c>
      <c r="P7060" s="28" t="str">
        <f t="shared" si="203"/>
        <v>MarkAtkinson</v>
      </c>
      <c r="Q7060" s="28" t="str">
        <f t="shared" ref="Q7060:Q7074" si="204">IFERROR(VLOOKUP(P7060,AI$2:AJ$100,2,0),P7060)</f>
        <v>MarkAtkinson</v>
      </c>
      <c r="R7060" s="3">
        <f>SUMIF(Q$2:Q7060,Q7060,O$2:O7060)</f>
        <v>6</v>
      </c>
      <c r="T7060" s="81"/>
    </row>
    <row r="7061" spans="1:20" x14ac:dyDescent="0.25">
      <c r="A7061" s="4">
        <v>2025</v>
      </c>
      <c r="B7061" t="s">
        <v>89</v>
      </c>
      <c r="C7061" t="s">
        <v>2158</v>
      </c>
      <c r="D7061" s="99"/>
      <c r="F7061" s="3">
        <v>6</v>
      </c>
      <c r="G7061" s="88">
        <v>4.6758182215859376</v>
      </c>
      <c r="J7061" s="10">
        <v>4.373738425783813E-2</v>
      </c>
      <c r="K7061" s="27">
        <f t="shared" si="201"/>
        <v>9.3539530805377084E-3</v>
      </c>
      <c r="L7061" t="s">
        <v>2159</v>
      </c>
      <c r="M7061" t="s">
        <v>1727</v>
      </c>
      <c r="N7061" s="28" t="str">
        <f t="shared" si="202"/>
        <v>2025MarkAtkinson</v>
      </c>
      <c r="O7061" s="28">
        <f>IF(COUNTIF(N$2:N7061,N7061)=1,1,0)</f>
        <v>0</v>
      </c>
      <c r="P7061" s="28" t="str">
        <f t="shared" si="203"/>
        <v>MarkAtkinson</v>
      </c>
      <c r="Q7061" s="28" t="str">
        <f t="shared" si="204"/>
        <v>MarkAtkinson</v>
      </c>
      <c r="R7061" s="3">
        <f>SUMIF(Q$2:Q7061,Q7061,O$2:O7061)</f>
        <v>6</v>
      </c>
      <c r="T7061" s="81"/>
    </row>
    <row r="7062" spans="1:20" x14ac:dyDescent="0.25">
      <c r="A7062" s="4">
        <v>2025</v>
      </c>
      <c r="B7062" t="s">
        <v>1328</v>
      </c>
      <c r="C7062" t="s">
        <v>284</v>
      </c>
      <c r="D7062" s="99"/>
      <c r="F7062" s="3">
        <v>1</v>
      </c>
      <c r="G7062" s="88">
        <v>5.54</v>
      </c>
      <c r="J7062" s="10">
        <v>4.1748993055080064E-2</v>
      </c>
      <c r="K7062" s="27">
        <f t="shared" si="201"/>
        <v>7.5359193240216718E-3</v>
      </c>
      <c r="L7062" t="s">
        <v>2680</v>
      </c>
      <c r="M7062" t="s">
        <v>749</v>
      </c>
      <c r="N7062" s="28" t="str">
        <f t="shared" si="202"/>
        <v>2025WayneWalker</v>
      </c>
      <c r="O7062" s="28">
        <f>IF(COUNTIF(N$2:N7062,N7062)=1,1,0)</f>
        <v>1</v>
      </c>
      <c r="P7062" s="28" t="str">
        <f t="shared" si="203"/>
        <v>WayneWalker</v>
      </c>
      <c r="Q7062" s="28" t="str">
        <f t="shared" si="204"/>
        <v>WayneWalker</v>
      </c>
      <c r="R7062" s="3">
        <f>SUMIF(Q$2:Q7062,Q7062,O$2:O7062)</f>
        <v>2</v>
      </c>
      <c r="T7062" s="81"/>
    </row>
    <row r="7063" spans="1:20" x14ac:dyDescent="0.25">
      <c r="A7063" s="4">
        <v>2025</v>
      </c>
      <c r="B7063" t="s">
        <v>1328</v>
      </c>
      <c r="C7063" t="s">
        <v>284</v>
      </c>
      <c r="D7063" s="99"/>
      <c r="F7063" s="3">
        <v>2</v>
      </c>
      <c r="G7063" s="88">
        <v>4.0544470293486041</v>
      </c>
      <c r="J7063" s="10">
        <v>3.0014328709512483E-2</v>
      </c>
      <c r="K7063" s="27">
        <f t="shared" si="201"/>
        <v>7.4028168310623227E-3</v>
      </c>
      <c r="L7063" t="s">
        <v>2680</v>
      </c>
      <c r="M7063" t="s">
        <v>749</v>
      </c>
      <c r="N7063" s="28" t="str">
        <f t="shared" si="202"/>
        <v>2025WayneWalker</v>
      </c>
      <c r="O7063" s="28">
        <f>IF(COUNTIF(N$2:N7063,N7063)=1,1,0)</f>
        <v>0</v>
      </c>
      <c r="P7063" s="28" t="str">
        <f t="shared" si="203"/>
        <v>WayneWalker</v>
      </c>
      <c r="Q7063" s="28" t="str">
        <f t="shared" si="204"/>
        <v>WayneWalker</v>
      </c>
      <c r="R7063" s="3">
        <f>SUMIF(Q$2:Q7063,Q7063,O$2:O7063)</f>
        <v>2</v>
      </c>
      <c r="T7063" s="81"/>
    </row>
    <row r="7064" spans="1:20" x14ac:dyDescent="0.25">
      <c r="A7064" s="4">
        <v>2025</v>
      </c>
      <c r="B7064" t="s">
        <v>1328</v>
      </c>
      <c r="C7064" t="s">
        <v>284</v>
      </c>
      <c r="D7064" s="99"/>
      <c r="F7064" s="3">
        <v>3</v>
      </c>
      <c r="G7064" s="88">
        <v>9.1</v>
      </c>
      <c r="J7064" s="10">
        <v>8.3444918978784699E-2</v>
      </c>
      <c r="K7064" s="27">
        <f t="shared" si="201"/>
        <v>9.1697713163499672E-3</v>
      </c>
      <c r="L7064" t="s">
        <v>2680</v>
      </c>
      <c r="M7064" t="s">
        <v>749</v>
      </c>
      <c r="N7064" s="28" t="str">
        <f t="shared" si="202"/>
        <v>2025WayneWalker</v>
      </c>
      <c r="O7064" s="28">
        <f>IF(COUNTIF(N$2:N7064,N7064)=1,1,0)</f>
        <v>0</v>
      </c>
      <c r="P7064" s="28" t="str">
        <f t="shared" si="203"/>
        <v>WayneWalker</v>
      </c>
      <c r="Q7064" s="28" t="str">
        <f t="shared" si="204"/>
        <v>WayneWalker</v>
      </c>
      <c r="R7064" s="3">
        <f>SUMIF(Q$2:Q7064,Q7064,O$2:O7064)</f>
        <v>2</v>
      </c>
      <c r="T7064" s="81"/>
    </row>
    <row r="7065" spans="1:20" x14ac:dyDescent="0.25">
      <c r="A7065" s="4">
        <v>2025</v>
      </c>
      <c r="B7065" t="s">
        <v>1328</v>
      </c>
      <c r="C7065" t="s">
        <v>284</v>
      </c>
      <c r="D7065" s="99"/>
      <c r="F7065" s="3">
        <v>4</v>
      </c>
      <c r="G7065" s="88">
        <v>5.8408892070309388</v>
      </c>
      <c r="J7065" s="10">
        <v>6.3194537033268716E-2</v>
      </c>
      <c r="K7065" s="27">
        <f t="shared" si="201"/>
        <v>1.0819335000773278E-2</v>
      </c>
      <c r="L7065" t="s">
        <v>2680</v>
      </c>
      <c r="M7065" t="s">
        <v>749</v>
      </c>
      <c r="N7065" s="28" t="str">
        <f t="shared" si="202"/>
        <v>2025WayneWalker</v>
      </c>
      <c r="O7065" s="28">
        <f>IF(COUNTIF(N$2:N7065,N7065)=1,1,0)</f>
        <v>0</v>
      </c>
      <c r="P7065" s="28" t="str">
        <f t="shared" si="203"/>
        <v>WayneWalker</v>
      </c>
      <c r="Q7065" s="28" t="str">
        <f t="shared" si="204"/>
        <v>WayneWalker</v>
      </c>
      <c r="R7065" s="3">
        <f>SUMIF(Q$2:Q7065,Q7065,O$2:O7065)</f>
        <v>2</v>
      </c>
      <c r="T7065" s="81"/>
    </row>
    <row r="7066" spans="1:20" x14ac:dyDescent="0.25">
      <c r="A7066" s="4">
        <v>2025</v>
      </c>
      <c r="B7066" t="s">
        <v>1328</v>
      </c>
      <c r="C7066" t="s">
        <v>284</v>
      </c>
      <c r="D7066" s="99"/>
      <c r="F7066" s="3">
        <v>5</v>
      </c>
      <c r="G7066" s="51">
        <v>5.63</v>
      </c>
      <c r="J7066" s="10">
        <v>6.4901527781330515E-2</v>
      </c>
      <c r="K7066" s="27">
        <f t="shared" si="201"/>
        <v>1.1527802447838457E-2</v>
      </c>
      <c r="L7066" t="s">
        <v>2680</v>
      </c>
      <c r="M7066" t="s">
        <v>749</v>
      </c>
      <c r="N7066" s="28" t="str">
        <f t="shared" si="202"/>
        <v>2025WayneWalker</v>
      </c>
      <c r="O7066" s="28">
        <f>IF(COUNTIF(N$2:N7066,N7066)=1,1,0)</f>
        <v>0</v>
      </c>
      <c r="P7066" s="28" t="str">
        <f t="shared" si="203"/>
        <v>WayneWalker</v>
      </c>
      <c r="Q7066" s="28" t="str">
        <f t="shared" si="204"/>
        <v>WayneWalker</v>
      </c>
      <c r="R7066" s="3">
        <f>SUMIF(Q$2:Q7066,Q7066,O$2:O7066)</f>
        <v>2</v>
      </c>
      <c r="T7066" s="81"/>
    </row>
    <row r="7067" spans="1:20" x14ac:dyDescent="0.25">
      <c r="A7067" s="4">
        <v>2025</v>
      </c>
      <c r="B7067" t="s">
        <v>1328</v>
      </c>
      <c r="C7067" t="s">
        <v>284</v>
      </c>
      <c r="D7067" s="99"/>
      <c r="F7067" s="3">
        <v>6</v>
      </c>
      <c r="G7067" s="88">
        <v>4.6758182215859376</v>
      </c>
      <c r="J7067" s="10">
        <v>5.1765219905064441E-2</v>
      </c>
      <c r="K7067" s="27">
        <f t="shared" si="201"/>
        <v>1.1070836686099142E-2</v>
      </c>
      <c r="L7067" t="s">
        <v>2680</v>
      </c>
      <c r="M7067" t="s">
        <v>749</v>
      </c>
      <c r="N7067" s="28" t="str">
        <f t="shared" si="202"/>
        <v>2025WayneWalker</v>
      </c>
      <c r="O7067" s="28">
        <f>IF(COUNTIF(N$2:N7067,N7067)=1,1,0)</f>
        <v>0</v>
      </c>
      <c r="P7067" s="28" t="str">
        <f t="shared" si="203"/>
        <v>WayneWalker</v>
      </c>
      <c r="Q7067" s="28" t="str">
        <f t="shared" si="204"/>
        <v>WayneWalker</v>
      </c>
      <c r="R7067" s="3">
        <f>SUMIF(Q$2:Q7067,Q7067,O$2:O7067)</f>
        <v>2</v>
      </c>
      <c r="T7067" s="81"/>
    </row>
    <row r="7068" spans="1:20" x14ac:dyDescent="0.25">
      <c r="A7068" s="4">
        <v>2025</v>
      </c>
      <c r="B7068" t="s">
        <v>1591</v>
      </c>
      <c r="C7068" t="s">
        <v>2668</v>
      </c>
      <c r="D7068" s="99"/>
      <c r="F7068" s="3">
        <v>1</v>
      </c>
      <c r="G7068" s="88">
        <v>5.54</v>
      </c>
      <c r="J7068" s="10">
        <v>3.6595138888515066E-2</v>
      </c>
      <c r="K7068" s="27">
        <f t="shared" si="201"/>
        <v>6.6056207379991093E-3</v>
      </c>
      <c r="L7068" t="s">
        <v>2669</v>
      </c>
      <c r="M7068" t="s">
        <v>798</v>
      </c>
      <c r="N7068" s="28" t="str">
        <f t="shared" si="202"/>
        <v>2025StevenMacLaughlan</v>
      </c>
      <c r="O7068" s="28">
        <f>IF(COUNTIF(N$2:N7068,N7068)=1,1,0)</f>
        <v>1</v>
      </c>
      <c r="P7068" s="28" t="str">
        <f t="shared" si="203"/>
        <v>StevenMacLaughlan</v>
      </c>
      <c r="Q7068" s="28" t="str">
        <f t="shared" si="204"/>
        <v>StevenMacLaughlan</v>
      </c>
      <c r="R7068" s="3">
        <f>SUMIF(Q$2:Q7068,Q7068,O$2:O7068)</f>
        <v>2</v>
      </c>
      <c r="T7068" s="81"/>
    </row>
    <row r="7069" spans="1:20" x14ac:dyDescent="0.25">
      <c r="A7069" s="4">
        <v>2025</v>
      </c>
      <c r="B7069" t="s">
        <v>1591</v>
      </c>
      <c r="C7069" t="s">
        <v>2668</v>
      </c>
      <c r="D7069" s="99"/>
      <c r="F7069" s="3">
        <v>2</v>
      </c>
      <c r="G7069" s="88">
        <v>4.0544470293486041</v>
      </c>
      <c r="J7069" s="10">
        <v>2.6760208333143964E-2</v>
      </c>
      <c r="K7069" s="27">
        <f t="shared" si="201"/>
        <v>6.6002116045509951E-3</v>
      </c>
      <c r="L7069" t="s">
        <v>2669</v>
      </c>
      <c r="M7069" t="s">
        <v>798</v>
      </c>
      <c r="N7069" s="28" t="str">
        <f t="shared" si="202"/>
        <v>2025StevenMacLaughlan</v>
      </c>
      <c r="O7069" s="28">
        <f>IF(COUNTIF(N$2:N7069,N7069)=1,1,0)</f>
        <v>0</v>
      </c>
      <c r="P7069" s="28" t="str">
        <f t="shared" si="203"/>
        <v>StevenMacLaughlan</v>
      </c>
      <c r="Q7069" s="28" t="str">
        <f t="shared" si="204"/>
        <v>StevenMacLaughlan</v>
      </c>
      <c r="R7069" s="3">
        <f>SUMIF(Q$2:Q7069,Q7069,O$2:O7069)</f>
        <v>2</v>
      </c>
      <c r="T7069" s="81"/>
    </row>
    <row r="7070" spans="1:20" x14ac:dyDescent="0.25">
      <c r="A7070" s="4">
        <v>2025</v>
      </c>
      <c r="B7070" t="s">
        <v>1591</v>
      </c>
      <c r="C7070" t="s">
        <v>2668</v>
      </c>
      <c r="D7070" s="99"/>
      <c r="F7070" s="3">
        <v>3</v>
      </c>
      <c r="G7070" s="88">
        <v>9.1</v>
      </c>
      <c r="J7070" s="10">
        <v>6.9393715275509749E-2</v>
      </c>
      <c r="K7070" s="27">
        <f t="shared" si="201"/>
        <v>7.6256829973087642E-3</v>
      </c>
      <c r="L7070" t="s">
        <v>2669</v>
      </c>
      <c r="M7070" t="s">
        <v>798</v>
      </c>
      <c r="N7070" s="28" t="str">
        <f t="shared" si="202"/>
        <v>2025StevenMacLaughlan</v>
      </c>
      <c r="O7070" s="28">
        <f>IF(COUNTIF(N$2:N7070,N7070)=1,1,0)</f>
        <v>0</v>
      </c>
      <c r="P7070" s="28" t="str">
        <f t="shared" si="203"/>
        <v>StevenMacLaughlan</v>
      </c>
      <c r="Q7070" s="28" t="str">
        <f t="shared" si="204"/>
        <v>StevenMacLaughlan</v>
      </c>
      <c r="R7070" s="3">
        <f>SUMIF(Q$2:Q7070,Q7070,O$2:O7070)</f>
        <v>2</v>
      </c>
      <c r="T7070" s="81"/>
    </row>
    <row r="7071" spans="1:20" x14ac:dyDescent="0.25">
      <c r="A7071" s="4">
        <v>2025</v>
      </c>
      <c r="B7071" t="s">
        <v>647</v>
      </c>
      <c r="C7071" t="s">
        <v>1846</v>
      </c>
      <c r="D7071" s="99"/>
      <c r="F7071" s="3">
        <v>1</v>
      </c>
      <c r="G7071" s="88">
        <v>5.54</v>
      </c>
      <c r="J7071" s="10">
        <v>2.9931006938568316E-2</v>
      </c>
      <c r="K7071" s="27">
        <f t="shared" si="201"/>
        <v>5.4027088336765913E-3</v>
      </c>
      <c r="L7071" t="s">
        <v>8659</v>
      </c>
      <c r="M7071" t="s">
        <v>617</v>
      </c>
      <c r="N7071" s="28" t="str">
        <f t="shared" si="202"/>
        <v>2025MichaelFurness</v>
      </c>
      <c r="O7071" s="28">
        <f>IF(COUNTIF(N$2:N7071,N7071)=1,1,0)</f>
        <v>1</v>
      </c>
      <c r="P7071" s="28" t="str">
        <f t="shared" si="203"/>
        <v>MichaelFurness</v>
      </c>
      <c r="Q7071" s="28" t="str">
        <f t="shared" si="204"/>
        <v>MichaelFurness</v>
      </c>
      <c r="R7071" s="3">
        <f>SUMIF(Q$2:Q7071,Q7071,O$2:O7071)</f>
        <v>4</v>
      </c>
      <c r="T7071" s="81"/>
    </row>
    <row r="7072" spans="1:20" x14ac:dyDescent="0.25">
      <c r="A7072" s="4">
        <v>2025</v>
      </c>
      <c r="B7072" t="s">
        <v>647</v>
      </c>
      <c r="C7072" t="s">
        <v>1846</v>
      </c>
      <c r="D7072" s="99"/>
      <c r="F7072" s="3">
        <v>2</v>
      </c>
      <c r="G7072" s="88">
        <v>4.0544470293486041</v>
      </c>
      <c r="J7072" s="10">
        <v>2.1655358796124347E-2</v>
      </c>
      <c r="K7072" s="27">
        <f t="shared" si="201"/>
        <v>5.3411374323969257E-3</v>
      </c>
      <c r="L7072" t="s">
        <v>8659</v>
      </c>
      <c r="M7072" t="s">
        <v>617</v>
      </c>
      <c r="N7072" s="28" t="str">
        <f t="shared" si="202"/>
        <v>2025MichaelFurness</v>
      </c>
      <c r="O7072" s="28">
        <f>IF(COUNTIF(N$2:N7072,N7072)=1,1,0)</f>
        <v>0</v>
      </c>
      <c r="P7072" s="28" t="str">
        <f t="shared" si="203"/>
        <v>MichaelFurness</v>
      </c>
      <c r="Q7072" s="28" t="str">
        <f t="shared" si="204"/>
        <v>MichaelFurness</v>
      </c>
      <c r="R7072" s="3">
        <f>SUMIF(Q$2:Q7072,Q7072,O$2:O7072)</f>
        <v>4</v>
      </c>
      <c r="T7072" s="81"/>
    </row>
    <row r="7073" spans="1:20" x14ac:dyDescent="0.25">
      <c r="A7073" s="4">
        <v>2025</v>
      </c>
      <c r="B7073" t="s">
        <v>647</v>
      </c>
      <c r="C7073" t="s">
        <v>1846</v>
      </c>
      <c r="D7073" s="99"/>
      <c r="F7073" s="3">
        <v>3</v>
      </c>
      <c r="G7073" s="88">
        <v>9.1</v>
      </c>
      <c r="J7073" s="10">
        <v>5.1798136577417608E-2</v>
      </c>
      <c r="K7073" s="27">
        <f t="shared" si="201"/>
        <v>5.6921029205953414E-3</v>
      </c>
      <c r="L7073" t="s">
        <v>8659</v>
      </c>
      <c r="M7073" t="s">
        <v>617</v>
      </c>
      <c r="N7073" s="28" t="str">
        <f t="shared" si="202"/>
        <v>2025MichaelFurness</v>
      </c>
      <c r="O7073" s="28">
        <f>IF(COUNTIF(N$2:N7073,N7073)=1,1,0)</f>
        <v>0</v>
      </c>
      <c r="P7073" s="28" t="str">
        <f t="shared" si="203"/>
        <v>MichaelFurness</v>
      </c>
      <c r="Q7073" s="28" t="str">
        <f t="shared" si="204"/>
        <v>MichaelFurness</v>
      </c>
      <c r="R7073" s="3">
        <f>SUMIF(Q$2:Q7073,Q7073,O$2:O7073)</f>
        <v>4</v>
      </c>
      <c r="T7073" s="81"/>
    </row>
    <row r="7074" spans="1:20" x14ac:dyDescent="0.25">
      <c r="A7074" s="90">
        <v>2025</v>
      </c>
      <c r="B7074" s="98" t="s">
        <v>647</v>
      </c>
      <c r="C7074" s="98" t="s">
        <v>1846</v>
      </c>
      <c r="D7074" s="100"/>
      <c r="E7074" s="25"/>
      <c r="F7074" s="8">
        <v>4</v>
      </c>
      <c r="G7074" s="91">
        <v>5.8408892070309388</v>
      </c>
      <c r="H7074" s="25"/>
      <c r="I7074" s="25"/>
      <c r="J7074" s="18">
        <v>4.0018275460170116E-2</v>
      </c>
      <c r="K7074" s="95">
        <f t="shared" si="201"/>
        <v>6.8514012236353212E-3</v>
      </c>
      <c r="L7074" s="98" t="s">
        <v>8659</v>
      </c>
      <c r="M7074" s="98" t="s">
        <v>617</v>
      </c>
      <c r="N7074" s="96" t="str">
        <f t="shared" si="202"/>
        <v>2025MichaelFurness</v>
      </c>
      <c r="O7074" s="96">
        <f>IF(COUNTIF(N$2:N7074,N7074)=1,1,0)</f>
        <v>0</v>
      </c>
      <c r="P7074" s="96" t="str">
        <f t="shared" si="203"/>
        <v>MichaelFurness</v>
      </c>
      <c r="Q7074" s="96" t="str">
        <f t="shared" si="204"/>
        <v>MichaelFurness</v>
      </c>
      <c r="R7074" s="8">
        <f>SUMIF(Q$2:Q7074,Q7074,O$2:O7074)</f>
        <v>4</v>
      </c>
      <c r="T7074" s="81"/>
    </row>
    <row r="7075" spans="1:20" x14ac:dyDescent="0.25">
      <c r="G7075" s="88"/>
    </row>
    <row r="7076" spans="1:20" x14ac:dyDescent="0.25">
      <c r="G7076" s="88"/>
    </row>
    <row r="7077" spans="1:20" x14ac:dyDescent="0.25">
      <c r="G7077" s="88"/>
    </row>
    <row r="7078" spans="1:20" x14ac:dyDescent="0.25">
      <c r="G7078" s="88"/>
    </row>
    <row r="7079" spans="1:20" x14ac:dyDescent="0.25">
      <c r="G7079" s="51"/>
    </row>
    <row r="7080" spans="1:20" x14ac:dyDescent="0.25">
      <c r="G7080" s="88"/>
    </row>
    <row r="7081" spans="1:20" x14ac:dyDescent="0.25">
      <c r="G7081" s="88"/>
    </row>
    <row r="7082" spans="1:20" x14ac:dyDescent="0.25">
      <c r="G7082" s="88"/>
    </row>
    <row r="7083" spans="1:20" x14ac:dyDescent="0.25">
      <c r="G7083" s="88"/>
    </row>
    <row r="7084" spans="1:20" x14ac:dyDescent="0.25">
      <c r="G7084" s="88"/>
    </row>
    <row r="7085" spans="1:20" x14ac:dyDescent="0.25">
      <c r="G7085" s="51"/>
    </row>
    <row r="7086" spans="1:20" x14ac:dyDescent="0.25">
      <c r="G7086" s="88"/>
    </row>
    <row r="7087" spans="1:20" x14ac:dyDescent="0.25">
      <c r="G7087" s="88"/>
    </row>
    <row r="7088" spans="1:20" x14ac:dyDescent="0.25">
      <c r="G7088" s="88"/>
    </row>
    <row r="7089" spans="7:7" x14ac:dyDescent="0.25">
      <c r="G7089" s="88"/>
    </row>
    <row r="7090" spans="7:7" x14ac:dyDescent="0.25">
      <c r="G7090" s="88"/>
    </row>
    <row r="7091" spans="7:7" x14ac:dyDescent="0.25">
      <c r="G7091" s="51"/>
    </row>
    <row r="7092" spans="7:7" x14ac:dyDescent="0.25">
      <c r="G7092" s="88"/>
    </row>
    <row r="7093" spans="7:7" x14ac:dyDescent="0.25">
      <c r="G7093" s="88"/>
    </row>
    <row r="7094" spans="7:7" x14ac:dyDescent="0.25">
      <c r="G7094" s="88"/>
    </row>
    <row r="7095" spans="7:7" x14ac:dyDescent="0.25">
      <c r="G7095" s="88"/>
    </row>
    <row r="7096" spans="7:7" x14ac:dyDescent="0.25">
      <c r="G7096" s="88"/>
    </row>
    <row r="7097" spans="7:7" x14ac:dyDescent="0.25">
      <c r="G7097" s="51"/>
    </row>
    <row r="7098" spans="7:7" x14ac:dyDescent="0.25">
      <c r="G7098" s="88"/>
    </row>
    <row r="7099" spans="7:7" x14ac:dyDescent="0.25">
      <c r="G7099" s="88"/>
    </row>
    <row r="7100" spans="7:7" x14ac:dyDescent="0.25">
      <c r="G7100" s="88"/>
    </row>
    <row r="7101" spans="7:7" x14ac:dyDescent="0.25">
      <c r="G7101" s="88"/>
    </row>
    <row r="7102" spans="7:7" x14ac:dyDescent="0.25">
      <c r="G7102" s="88"/>
    </row>
    <row r="7103" spans="7:7" x14ac:dyDescent="0.25">
      <c r="G7103" s="51"/>
    </row>
    <row r="7104" spans="7:7" x14ac:dyDescent="0.25">
      <c r="G7104" s="88"/>
    </row>
    <row r="7105" spans="7:7" x14ac:dyDescent="0.25">
      <c r="G7105" s="88"/>
    </row>
    <row r="7106" spans="7:7" x14ac:dyDescent="0.25">
      <c r="G7106" s="88"/>
    </row>
    <row r="7107" spans="7:7" x14ac:dyDescent="0.25">
      <c r="G7107" s="88"/>
    </row>
    <row r="7108" spans="7:7" x14ac:dyDescent="0.25">
      <c r="G7108" s="88"/>
    </row>
    <row r="7109" spans="7:7" x14ac:dyDescent="0.25">
      <c r="G7109" s="51"/>
    </row>
    <row r="7110" spans="7:7" x14ac:dyDescent="0.25">
      <c r="G7110" s="88"/>
    </row>
  </sheetData>
  <autoFilter ref="A1:W7074" xr:uid="{00000000-0009-0000-0000-000000000000}"/>
  <sortState xmlns:xlrd2="http://schemas.microsoft.com/office/spreadsheetml/2017/richdata2" ref="T47:V108">
    <sortCondition descending="1" ref="V47:V108"/>
    <sortCondition ref="U47:U108"/>
  </sortState>
  <mergeCells count="1">
    <mergeCell ref="T7:U7"/>
  </mergeCells>
  <phoneticPr fontId="2" type="noConversion"/>
  <pageMargins left="0.75" right="0.75" top="1" bottom="1" header="0.5" footer="0.5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15d3885c-1f56-40e3-8399-6e8073bd5146}" enabled="1" method="Privileged" siteId="{ea80952e-a476-42d4-aaf4-5457852b0f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 Pownall</cp:lastModifiedBy>
  <dcterms:created xsi:type="dcterms:W3CDTF">2006-02-02T11:18:14Z</dcterms:created>
  <dcterms:modified xsi:type="dcterms:W3CDTF">2025-09-29T08:49:02Z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d3885c-1f56-40e3-8399-6e8073bd5146_Enabled">
    <vt:lpwstr>True</vt:lpwstr>
  </property>
  <property fmtid="{D5CDD505-2E9C-101B-9397-08002B2CF9AE}" pid="3" name="MSIP_Label_15d3885c-1f56-40e3-8399-6e8073bd5146_SiteId">
    <vt:lpwstr>ea80952e-a476-42d4-aaf4-5457852b0f7e</vt:lpwstr>
  </property>
  <property fmtid="{D5CDD505-2E9C-101B-9397-08002B2CF9AE}" pid="4" name="MSIP_Label_15d3885c-1f56-40e3-8399-6e8073bd5146_Owner">
    <vt:lpwstr>Richard.Pownall@uk.bp.com</vt:lpwstr>
  </property>
  <property fmtid="{D5CDD505-2E9C-101B-9397-08002B2CF9AE}" pid="5" name="MSIP_Label_15d3885c-1f56-40e3-8399-6e8073bd5146_SetDate">
    <vt:lpwstr>2019-06-25T21:29:24.4876430Z</vt:lpwstr>
  </property>
  <property fmtid="{D5CDD505-2E9C-101B-9397-08002B2CF9AE}" pid="6" name="MSIP_Label_15d3885c-1f56-40e3-8399-6e8073bd5146_Name">
    <vt:lpwstr>Non-Business</vt:lpwstr>
  </property>
  <property fmtid="{D5CDD505-2E9C-101B-9397-08002B2CF9AE}" pid="7" name="MSIP_Label_15d3885c-1f56-40e3-8399-6e8073bd5146_Application">
    <vt:lpwstr>Microsoft Azure Information Protection</vt:lpwstr>
  </property>
  <property fmtid="{D5CDD505-2E9C-101B-9397-08002B2CF9AE}" pid="8" name="MSIP_Label_15d3885c-1f56-40e3-8399-6e8073bd5146_ActionId">
    <vt:lpwstr>9b2a1aef-e557-40a9-8aba-85791e6f39a4</vt:lpwstr>
  </property>
  <property fmtid="{D5CDD505-2E9C-101B-9397-08002B2CF9AE}" pid="9" name="MSIP_Label_15d3885c-1f56-40e3-8399-6e8073bd5146_Extended_MSFT_Method">
    <vt:lpwstr>Manual</vt:lpwstr>
  </property>
  <property fmtid="{D5CDD505-2E9C-101B-9397-08002B2CF9AE}" pid="10" name="Sensitivity">
    <vt:lpwstr>Non-Business</vt:lpwstr>
  </property>
</Properties>
</file>